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2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172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  <pt idx="169">
                  <v>340000</v>
                </pt>
                <pt idx="170">
                  <v>342000</v>
                </pt>
                <pt idx="171">
                  <v>344000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2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172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  <pt idx="169">
                  <v>470636.4990803013</v>
                </pt>
                <pt idx="170">
                  <v>472985.0417205499</v>
                </pt>
                <pt idx="171">
                  <v>474589.1618280177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2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172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  <pt idx="169">
                  <v>130636.4990803013</v>
                </pt>
                <pt idx="170">
                  <v>130985.0417205499</v>
                </pt>
                <pt idx="171">
                  <v>130589.1618280177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46819712"/>
        <axId val="448660608"/>
      </lineChart>
      <dateAx>
        <axId val="44681971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48660608"/>
        <crosses val="autoZero"/>
        <lblOffset val="100"/>
        <baseTimeUnit val="days"/>
      </dateAx>
      <valAx>
        <axId val="448660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4681971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74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日期</t>
        </is>
      </c>
      <c r="B1" s="33" t="inlineStr">
        <is>
          <t>ESG300指数</t>
        </is>
      </c>
      <c r="C1" s="41" t="inlineStr">
        <is>
          <t>买卖金额</t>
        </is>
      </c>
      <c r="D1" s="41" t="inlineStr">
        <is>
          <t>买卖份数</t>
        </is>
      </c>
      <c r="E1" s="41" t="inlineStr">
        <is>
          <t>持有份数</t>
        </is>
      </c>
      <c r="F1" s="41" t="inlineStr">
        <is>
          <t>市值</t>
        </is>
      </c>
      <c r="G1" s="42" t="inlineStr">
        <is>
          <t>累计投入资金</t>
        </is>
      </c>
      <c r="H1" s="11" t="inlineStr">
        <is>
          <t>总资产</t>
        </is>
      </c>
      <c r="I1" s="33" t="inlineStr">
        <is>
          <t>利润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单位：元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日期</t>
        </is>
      </c>
      <c r="M3" s="36" t="inlineStr">
        <is>
          <t>每年投入本金</t>
        </is>
      </c>
      <c r="N3" s="36" t="inlineStr">
        <is>
          <t>累计投入本金</t>
        </is>
      </c>
      <c r="O3" s="36" t="inlineStr">
        <is>
          <t>总资产</t>
        </is>
      </c>
      <c r="P3" s="36" t="inlineStr">
        <is>
          <t>盈利金额</t>
        </is>
      </c>
      <c r="Q3" s="36" t="inlineStr">
        <is>
          <t>绝对收益率</t>
        </is>
      </c>
      <c r="R3" s="36" t="inlineStr">
        <is>
          <t>年化收益率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L18" s="50" t="n">
        <v>45657</v>
      </c>
      <c r="M18" s="48" t="n">
        <v>24000</v>
      </c>
      <c r="N18" s="44" t="n">
        <v>344000</v>
      </c>
      <c r="O18" s="44" t="n">
        <v>474589.1618280177</v>
      </c>
      <c r="P18" s="44" t="n">
        <v>130589.1618280177</v>
      </c>
      <c r="Q18" s="7" t="n">
        <v>0.3796196564767956</v>
      </c>
      <c r="R18" s="7" t="n">
        <v>0.04095270272397689</v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  <c r="W45" s="46" t="n">
        <v>40543</v>
      </c>
      <c r="X45" s="1" t="n">
        <v>8000</v>
      </c>
      <c r="Y45" s="1">
        <f>-X45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  <c r="W46" s="46" t="n">
        <v>40907</v>
      </c>
      <c r="X46" s="1" t="n">
        <v>24000</v>
      </c>
      <c r="Y46" s="1">
        <f>-X46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  <c r="W47" s="46" t="n">
        <v>41274</v>
      </c>
      <c r="X47" s="1" t="n">
        <v>24000</v>
      </c>
      <c r="Y47" s="1">
        <f>-X47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  <c r="W48" s="46" t="n">
        <v>41639</v>
      </c>
      <c r="X48" s="1" t="n">
        <v>24000</v>
      </c>
      <c r="Y48" s="1">
        <f>-X48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  <c r="W49" s="46" t="n">
        <v>42004</v>
      </c>
      <c r="X49" s="1" t="n">
        <v>24000</v>
      </c>
      <c r="Y49" s="1">
        <f>-X49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  <c r="W50" s="46" t="n">
        <v>42369</v>
      </c>
      <c r="X50" s="1" t="n">
        <v>24000</v>
      </c>
      <c r="Y50" s="1">
        <f>-X50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  <c r="W51" s="46" t="n">
        <v>42734</v>
      </c>
      <c r="X51" s="1" t="n">
        <v>24000</v>
      </c>
      <c r="Y51" s="1">
        <f>-X51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  <c r="W52" s="46" t="n">
        <v>43098</v>
      </c>
      <c r="X52" s="1" t="n">
        <v>24000</v>
      </c>
      <c r="Y52" s="1">
        <f>-X52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  <c r="W53" s="46" t="n">
        <v>43462</v>
      </c>
      <c r="X53" s="1" t="n">
        <v>24000</v>
      </c>
      <c r="Y53" s="1">
        <f>-X53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  <c r="W54" s="49" t="n">
        <v>43830</v>
      </c>
      <c r="X54" s="1" t="n">
        <v>24000</v>
      </c>
      <c r="Y54" s="1">
        <f>-X54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  <c r="W55" s="50" t="n">
        <v>44196</v>
      </c>
      <c r="X55" s="1" t="n">
        <v>24000</v>
      </c>
      <c r="Y55" s="1">
        <f>-X55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  <c r="W56" s="50" t="n">
        <v>44561</v>
      </c>
      <c r="X56" s="1" t="n">
        <v>24000</v>
      </c>
      <c r="Y56" s="1">
        <f>-X56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  <c r="W57" s="50" t="n">
        <v>44925</v>
      </c>
      <c r="X57" s="1" t="n">
        <v>24000</v>
      </c>
      <c r="Y57" s="1">
        <f>-X57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  <c r="W58" s="50" t="n">
        <v>45289</v>
      </c>
      <c r="X58" s="1" t="n">
        <v>24000</v>
      </c>
      <c r="Y58" s="1">
        <f>-X58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  <c r="W59" s="50" t="n">
        <v>45657</v>
      </c>
      <c r="X59" s="1" t="n">
        <v>24000</v>
      </c>
      <c r="Y59" s="1">
        <f>-X59</f>
        <v/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  <c r="W60" s="50" t="n">
        <v>45657</v>
      </c>
      <c r="Y60" s="1" t="n">
        <v>474589.1618280177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  <c r="Y61" s="2" t="n">
        <v>0.04095270272397689</v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  <row r="172" ht="12.75" customHeight="1" s="43">
      <c r="A172" s="51" t="n">
        <v>45596</v>
      </c>
      <c r="B172" s="14" t="n">
        <v>2.433239990234375</v>
      </c>
      <c r="C172" s="52" t="n">
        <v>2000</v>
      </c>
      <c r="D172" s="53" t="n">
        <v>821.9493383418196</v>
      </c>
      <c r="E172" s="53" t="n">
        <v>193419.679509282</v>
      </c>
      <c r="F172" s="53" t="n">
        <v>470636.4990803013</v>
      </c>
      <c r="G172" s="53" t="n">
        <v>340000</v>
      </c>
      <c r="H172" s="53" t="n">
        <v>470636.4990803013</v>
      </c>
      <c r="I172" s="53" t="n">
        <v>130636.4990803013</v>
      </c>
      <c r="J172" s="31">
        <f>VLOOKUP(A172,myPEPB!B:C,2)</f>
        <v/>
      </c>
    </row>
    <row r="173" ht="12.75" customHeight="1" s="43">
      <c r="A173" s="51" t="n">
        <v>45625</v>
      </c>
      <c r="B173" s="14" t="n">
        <v>2.4350419921875</v>
      </c>
      <c r="C173" s="52" t="n">
        <v>2000</v>
      </c>
      <c r="D173" s="53" t="n">
        <v>821.3410719062451</v>
      </c>
      <c r="E173" s="53" t="n">
        <v>194241.0205811883</v>
      </c>
      <c r="F173" s="53" t="n">
        <v>472985.0417205499</v>
      </c>
      <c r="G173" s="53" t="n">
        <v>342000</v>
      </c>
      <c r="H173" s="53" t="n">
        <v>472985.0417205499</v>
      </c>
      <c r="I173" s="53" t="n">
        <v>130985.0417205499</v>
      </c>
      <c r="J173" s="31">
        <f>VLOOKUP(A173,myPEPB!B:C,2)</f>
        <v/>
      </c>
    </row>
    <row r="174" ht="12.75" customHeight="1" s="43">
      <c r="A174" s="51" t="n">
        <v>45657</v>
      </c>
      <c r="B174" s="14" t="n">
        <v>2.43300390625</v>
      </c>
      <c r="C174" s="52" t="n">
        <v>2000</v>
      </c>
      <c r="D174" s="53" t="n">
        <v>822.0290953345032</v>
      </c>
      <c r="E174" s="53" t="n">
        <v>195063.0496765228</v>
      </c>
      <c r="F174" s="53" t="n">
        <v>474589.1618280177</v>
      </c>
      <c r="G174" s="53" t="n">
        <v>344000</v>
      </c>
      <c r="H174" s="53" t="n">
        <v>474589.1618280177</v>
      </c>
      <c r="I174" s="53" t="n">
        <v>130589.1618280177</v>
      </c>
      <c r="J174" s="31">
        <f>VLOOKUP(A174,myPEPB!B:C,2)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908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  <row r="829">
      <c r="A829" s="17">
        <f>A828+1</f>
        <v/>
      </c>
      <c r="B829" s="58" t="inlineStr">
        <is>
          <t xml:space="preserve">2024/9/2
</t>
        </is>
      </c>
      <c r="C829" s="55" t="n">
        <v>11.35000038</v>
      </c>
      <c r="D829" s="17">
        <f>SUM(C$3:C829)/A829</f>
        <v/>
      </c>
    </row>
    <row r="830">
      <c r="A830" s="17">
        <f>A829+1</f>
        <v/>
      </c>
      <c r="B830" s="58" t="inlineStr">
        <is>
          <t xml:space="preserve">2024/9/3
</t>
        </is>
      </c>
      <c r="C830" s="55" t="n">
        <v>11.28999996</v>
      </c>
      <c r="D830" s="17">
        <f>SUM(C$3:C830)/A830</f>
        <v/>
      </c>
    </row>
    <row r="831">
      <c r="A831" s="17">
        <f>A830+1</f>
        <v/>
      </c>
      <c r="B831" s="58" t="inlineStr">
        <is>
          <t xml:space="preserve">2024/9/4
</t>
        </is>
      </c>
      <c r="C831" s="55" t="n">
        <v>11.19999981</v>
      </c>
      <c r="D831" s="17">
        <f>SUM(C$3:C831)/A831</f>
        <v/>
      </c>
    </row>
    <row r="832">
      <c r="A832" s="17">
        <f>A831+1</f>
        <v/>
      </c>
      <c r="B832" s="58" t="inlineStr">
        <is>
          <t xml:space="preserve">2024/9/5
</t>
        </is>
      </c>
      <c r="C832" s="55" t="n">
        <v>11.19999981</v>
      </c>
      <c r="D832" s="17">
        <f>SUM(C$3:C832)/A832</f>
        <v/>
      </c>
    </row>
    <row r="833">
      <c r="A833" s="17">
        <f>A832+1</f>
        <v/>
      </c>
      <c r="B833" s="58" t="inlineStr">
        <is>
          <t xml:space="preserve">2024/9/6
</t>
        </is>
      </c>
      <c r="C833" s="55" t="n">
        <v>11.10999966</v>
      </c>
      <c r="D833" s="17">
        <f>SUM(C$3:C833)/A833</f>
        <v/>
      </c>
    </row>
    <row r="834">
      <c r="A834" s="17">
        <f>A833+1</f>
        <v/>
      </c>
      <c r="B834" s="58" t="inlineStr">
        <is>
          <t xml:space="preserve">2024/9/9
</t>
        </is>
      </c>
      <c r="C834" s="55" t="n">
        <v>10.97000027</v>
      </c>
      <c r="D834" s="17">
        <f>SUM(C$3:C834)/A834</f>
        <v/>
      </c>
    </row>
    <row r="835">
      <c r="A835" s="17">
        <f>A834+1</f>
        <v/>
      </c>
      <c r="B835" s="58" t="inlineStr">
        <is>
          <t xml:space="preserve">2024/9/10
</t>
        </is>
      </c>
      <c r="C835" s="55" t="n">
        <v>11.01000023</v>
      </c>
      <c r="D835" s="17">
        <f>SUM(C$3:C835)/A835</f>
        <v/>
      </c>
    </row>
    <row r="836">
      <c r="A836" s="17">
        <f>A835+1</f>
        <v/>
      </c>
      <c r="B836" s="58" t="inlineStr">
        <is>
          <t xml:space="preserve">2024/9/11
</t>
        </is>
      </c>
      <c r="C836" s="55" t="n">
        <v>10.92000008</v>
      </c>
      <c r="D836" s="17">
        <f>SUM(C$3:C836)/A836</f>
        <v/>
      </c>
    </row>
    <row r="837">
      <c r="A837" s="17">
        <f>A836+1</f>
        <v/>
      </c>
      <c r="B837" s="58" t="inlineStr">
        <is>
          <t xml:space="preserve">2024/9/12
</t>
        </is>
      </c>
      <c r="C837" s="55" t="n">
        <v>10.89000034</v>
      </c>
      <c r="D837" s="17">
        <f>SUM(C$3:C837)/A837</f>
        <v/>
      </c>
    </row>
    <row r="838">
      <c r="A838" s="17">
        <f>A837+1</f>
        <v/>
      </c>
      <c r="B838" s="58" t="inlineStr">
        <is>
          <t xml:space="preserve">2024/9/13
</t>
        </is>
      </c>
      <c r="C838" s="55" t="n">
        <v>10.85000038</v>
      </c>
      <c r="D838" s="17">
        <f>SUM(C$3:C838)/A838</f>
        <v/>
      </c>
    </row>
    <row r="839">
      <c r="A839" s="17">
        <f>A838+1</f>
        <v/>
      </c>
      <c r="B839" s="58" t="inlineStr">
        <is>
          <t xml:space="preserve">2024/9/18
</t>
        </is>
      </c>
      <c r="C839" s="55" t="n">
        <v>10.93999958</v>
      </c>
      <c r="D839" s="17">
        <f>SUM(C$3:C839)/A839</f>
        <v/>
      </c>
    </row>
    <row r="840">
      <c r="A840" s="17">
        <f>A839+1</f>
        <v/>
      </c>
      <c r="B840" s="58" t="inlineStr">
        <is>
          <t xml:space="preserve">2024/9/19
</t>
        </is>
      </c>
      <c r="C840" s="55" t="n">
        <v>10.97000027</v>
      </c>
      <c r="D840" s="17">
        <f>SUM(C$3:C840)/A840</f>
        <v/>
      </c>
    </row>
    <row r="841">
      <c r="A841" s="17">
        <f>A840+1</f>
        <v/>
      </c>
      <c r="B841" s="58" t="inlineStr">
        <is>
          <t xml:space="preserve">2024/9/20
</t>
        </is>
      </c>
      <c r="C841" s="55" t="n">
        <v>11</v>
      </c>
      <c r="D841" s="17">
        <f>SUM(C$3:C841)/A841</f>
        <v/>
      </c>
    </row>
    <row r="842">
      <c r="A842" s="17">
        <f>A841+1</f>
        <v/>
      </c>
      <c r="B842" s="58" t="inlineStr">
        <is>
          <t xml:space="preserve">2024/9/23
</t>
        </is>
      </c>
      <c r="C842" s="55" t="n">
        <v>11.06000042</v>
      </c>
      <c r="D842" s="17">
        <f>SUM(C$3:C842)/A842</f>
        <v/>
      </c>
    </row>
    <row r="843">
      <c r="A843" s="17">
        <f>A842+1</f>
        <v/>
      </c>
      <c r="B843" s="58" t="inlineStr">
        <is>
          <t xml:space="preserve">2024/9/24
</t>
        </is>
      </c>
      <c r="C843" s="55" t="n">
        <v>11.55000019</v>
      </c>
      <c r="D843" s="17">
        <f>SUM(C$3:C843)/A843</f>
        <v/>
      </c>
    </row>
    <row r="844">
      <c r="A844" s="17">
        <f>A843+1</f>
        <v/>
      </c>
      <c r="B844" s="58" t="inlineStr">
        <is>
          <t xml:space="preserve">2024/9/25
</t>
        </is>
      </c>
      <c r="C844" s="55" t="n">
        <v>11.69999981</v>
      </c>
      <c r="D844" s="17">
        <f>SUM(C$3:C844)/A844</f>
        <v/>
      </c>
    </row>
    <row r="845">
      <c r="A845" s="17">
        <f>A844+1</f>
        <v/>
      </c>
      <c r="B845" s="58" t="inlineStr">
        <is>
          <t xml:space="preserve">2024/9/26
</t>
        </is>
      </c>
      <c r="C845" s="55" t="n">
        <v>12.14000034</v>
      </c>
      <c r="D845" s="17">
        <f>SUM(C$3:C845)/A845</f>
        <v/>
      </c>
    </row>
    <row r="846">
      <c r="A846" s="17">
        <f>A845+1</f>
        <v/>
      </c>
      <c r="B846" s="58" t="n">
        <v>45562</v>
      </c>
      <c r="C846" s="55" t="n">
        <v>12.52000046</v>
      </c>
      <c r="D846" s="17">
        <f>SUM(C$3:C846)/A846</f>
        <v/>
      </c>
    </row>
    <row r="847">
      <c r="A847" s="17">
        <f>A846+1</f>
        <v/>
      </c>
      <c r="B847" s="58" t="n">
        <v>45565</v>
      </c>
      <c r="C847" s="55" t="n">
        <v>13.47999954</v>
      </c>
      <c r="D847" s="17">
        <f>SUM(C$3:C847)/A847</f>
        <v/>
      </c>
    </row>
    <row r="848">
      <c r="A848" s="17">
        <f>A847+1</f>
        <v/>
      </c>
      <c r="B848" s="58" t="inlineStr">
        <is>
          <t xml:space="preserve">2024/10/8
</t>
        </is>
      </c>
      <c r="C848" s="55" t="n">
        <v>14.10000038</v>
      </c>
      <c r="D848" s="17">
        <f>SUM(C$3:C848)/A848</f>
        <v/>
      </c>
    </row>
    <row r="849">
      <c r="A849" s="17">
        <f>A848+1</f>
        <v/>
      </c>
      <c r="B849" s="58" t="inlineStr">
        <is>
          <t xml:space="preserve">2024/10/9
</t>
        </is>
      </c>
      <c r="C849" s="55" t="n">
        <v>13.09000015</v>
      </c>
      <c r="D849" s="17">
        <f>SUM(C$3:C849)/A849</f>
        <v/>
      </c>
    </row>
    <row r="850">
      <c r="A850" s="17">
        <f>A849+1</f>
        <v/>
      </c>
      <c r="B850" s="58" t="inlineStr">
        <is>
          <t xml:space="preserve">2024/10/10
</t>
        </is>
      </c>
      <c r="C850" s="55" t="n">
        <v>13.32999992</v>
      </c>
      <c r="D850" s="17">
        <f>SUM(C$3:C850)/A850</f>
        <v/>
      </c>
    </row>
    <row r="851">
      <c r="A851" s="17">
        <f>A850+1</f>
        <v/>
      </c>
      <c r="B851" s="58" t="inlineStr">
        <is>
          <t xml:space="preserve">2024/10/11
</t>
        </is>
      </c>
      <c r="C851" s="55" t="n">
        <v>13.02000046</v>
      </c>
      <c r="D851" s="17">
        <f>SUM(C$3:C851)/A851</f>
        <v/>
      </c>
    </row>
    <row r="852">
      <c r="A852" s="17">
        <f>A851+1</f>
        <v/>
      </c>
      <c r="B852" s="58" t="inlineStr">
        <is>
          <t xml:space="preserve">2024/10/14
</t>
        </is>
      </c>
      <c r="C852" s="55" t="n">
        <v>13.26000023</v>
      </c>
      <c r="D852" s="17">
        <f>SUM(C$3:C852)/A852</f>
        <v/>
      </c>
    </row>
    <row r="853">
      <c r="A853" s="17">
        <f>A852+1</f>
        <v/>
      </c>
      <c r="B853" s="58" t="inlineStr">
        <is>
          <t xml:space="preserve">2024/10/15
</t>
        </is>
      </c>
      <c r="C853" s="55" t="n">
        <v>12.89000034</v>
      </c>
      <c r="D853" s="17">
        <f>SUM(C$3:C853)/A853</f>
        <v/>
      </c>
    </row>
    <row r="854">
      <c r="A854" s="17">
        <f>A853+1</f>
        <v/>
      </c>
      <c r="B854" s="58" t="inlineStr">
        <is>
          <t xml:space="preserve">2024/10/16
</t>
        </is>
      </c>
      <c r="C854" s="55" t="n">
        <v>12.82999992</v>
      </c>
      <c r="D854" s="17">
        <f>SUM(C$3:C854)/A854</f>
        <v/>
      </c>
    </row>
    <row r="855">
      <c r="A855" s="17">
        <f>A854+1</f>
        <v/>
      </c>
      <c r="B855" s="58" t="inlineStr">
        <is>
          <t xml:space="preserve">2024/10/17
</t>
        </is>
      </c>
      <c r="C855" s="55" t="n">
        <v>12.67000008</v>
      </c>
      <c r="D855" s="17">
        <f>SUM(C$3:C855)/A855</f>
        <v/>
      </c>
    </row>
    <row r="856">
      <c r="A856" s="17">
        <f>A855+1</f>
        <v/>
      </c>
      <c r="B856" s="58" t="inlineStr">
        <is>
          <t xml:space="preserve">2024/10/18
</t>
        </is>
      </c>
      <c r="C856" s="55" t="n">
        <v>13.03999996</v>
      </c>
      <c r="D856" s="17">
        <f>SUM(C$3:C856)/A856</f>
        <v/>
      </c>
    </row>
    <row r="857">
      <c r="A857" s="17">
        <f>A856+1</f>
        <v/>
      </c>
      <c r="B857" s="58" t="inlineStr">
        <is>
          <t xml:space="preserve">2024/10/21
</t>
        </is>
      </c>
      <c r="C857" s="55" t="n">
        <v>13.01000023</v>
      </c>
      <c r="D857" s="17">
        <f>SUM(C$3:C857)/A857</f>
        <v/>
      </c>
    </row>
    <row r="858">
      <c r="A858" s="17">
        <f>A857+1</f>
        <v/>
      </c>
      <c r="B858" s="58" t="inlineStr">
        <is>
          <t xml:space="preserve">2024/10/22
</t>
        </is>
      </c>
      <c r="C858" s="55" t="n">
        <v>13.10000038</v>
      </c>
      <c r="D858" s="17">
        <f>SUM(C$3:C858)/A858</f>
        <v/>
      </c>
    </row>
    <row r="859">
      <c r="A859" s="17">
        <f>A858+1</f>
        <v/>
      </c>
      <c r="B859" s="58" t="inlineStr">
        <is>
          <t xml:space="preserve">2024/10/23
</t>
        </is>
      </c>
      <c r="C859" s="55" t="n">
        <v>13.14000034</v>
      </c>
      <c r="D859" s="17">
        <f>SUM(C$3:C859)/A859</f>
        <v/>
      </c>
    </row>
    <row r="860">
      <c r="A860" s="17">
        <f>A859+1</f>
        <v/>
      </c>
      <c r="B860" s="58" t="inlineStr">
        <is>
          <t xml:space="preserve">2024/10/24
</t>
        </is>
      </c>
      <c r="C860" s="55" t="n">
        <v>13.02000046</v>
      </c>
      <c r="D860" s="17">
        <f>SUM(C$3:C860)/A860</f>
        <v/>
      </c>
    </row>
    <row r="861">
      <c r="A861" s="17">
        <f>A860+1</f>
        <v/>
      </c>
      <c r="B861" s="58" t="inlineStr">
        <is>
          <t xml:space="preserve">2024/10/25
</t>
        </is>
      </c>
      <c r="C861" s="55" t="n">
        <v>13.06999969</v>
      </c>
      <c r="D861" s="17">
        <f>SUM(C$3:C861)/A861</f>
        <v/>
      </c>
    </row>
    <row r="862">
      <c r="A862" s="17">
        <f>A861+1</f>
        <v/>
      </c>
      <c r="B862" s="58" t="inlineStr">
        <is>
          <t xml:space="preserve">2024/10/28
</t>
        </is>
      </c>
      <c r="C862" s="55" t="n">
        <v>13.07999992</v>
      </c>
      <c r="D862" s="17">
        <f>SUM(C$3:C862)/A862</f>
        <v/>
      </c>
    </row>
    <row r="863">
      <c r="A863" s="17">
        <f>A862+1</f>
        <v/>
      </c>
      <c r="B863" s="58" t="inlineStr">
        <is>
          <t xml:space="preserve">2024/10/29
</t>
        </is>
      </c>
      <c r="C863" s="55" t="n">
        <v>12.94999981</v>
      </c>
      <c r="D863" s="17">
        <f>SUM(C$3:C863)/A863</f>
        <v/>
      </c>
    </row>
    <row r="864">
      <c r="A864" s="17">
        <f>A863+1</f>
        <v/>
      </c>
      <c r="B864" s="58" t="n">
        <v>45595</v>
      </c>
      <c r="C864" s="55" t="n">
        <v>12.81000042</v>
      </c>
      <c r="D864" s="17">
        <f>SUM(C$3:C864)/A864</f>
        <v/>
      </c>
    </row>
    <row r="865">
      <c r="A865" s="17">
        <f>A864+1</f>
        <v/>
      </c>
      <c r="B865" s="58" t="n">
        <v>45596</v>
      </c>
      <c r="C865" s="55" t="n">
        <v>12.78999996</v>
      </c>
      <c r="D865" s="17">
        <f>SUM(C$3:C865)/A865</f>
        <v/>
      </c>
    </row>
    <row r="866">
      <c r="A866" s="17">
        <f>A865+1</f>
        <v/>
      </c>
      <c r="B866" s="58" t="inlineStr">
        <is>
          <t xml:space="preserve">2024/11/1
</t>
        </is>
      </c>
      <c r="C866" s="55" t="n">
        <v>12.47000027</v>
      </c>
      <c r="D866" s="17">
        <f>SUM(C$3:C866)/A866</f>
        <v/>
      </c>
    </row>
    <row r="867">
      <c r="A867" s="17">
        <f>A866+1</f>
        <v/>
      </c>
      <c r="B867" s="58" t="inlineStr">
        <is>
          <t xml:space="preserve">2024/11/4
</t>
        </is>
      </c>
      <c r="C867" s="55" t="n">
        <v>12.60000038</v>
      </c>
      <c r="D867" s="17">
        <f>SUM(C$3:C867)/A867</f>
        <v/>
      </c>
    </row>
    <row r="868">
      <c r="A868" s="17">
        <f>A867+1</f>
        <v/>
      </c>
      <c r="B868" s="58" t="inlineStr">
        <is>
          <t xml:space="preserve">2024/11/5
</t>
        </is>
      </c>
      <c r="C868" s="55" t="n">
        <v>12.85000038</v>
      </c>
      <c r="D868" s="17">
        <f>SUM(C$3:C868)/A868</f>
        <v/>
      </c>
    </row>
    <row r="869">
      <c r="A869" s="17">
        <f>A868+1</f>
        <v/>
      </c>
      <c r="B869" s="58" t="inlineStr">
        <is>
          <t xml:space="preserve">2024/11/6
</t>
        </is>
      </c>
      <c r="C869" s="55" t="n">
        <v>12.75</v>
      </c>
      <c r="D869" s="17">
        <f>SUM(C$3:C869)/A869</f>
        <v/>
      </c>
    </row>
    <row r="870">
      <c r="A870" s="17">
        <f>A869+1</f>
        <v/>
      </c>
      <c r="B870" s="58" t="inlineStr">
        <is>
          <t xml:space="preserve">2024/11/7
</t>
        </is>
      </c>
      <c r="C870" s="55" t="n">
        <v>13.13000011</v>
      </c>
      <c r="D870" s="17">
        <f>SUM(C$3:C870)/A870</f>
        <v/>
      </c>
    </row>
    <row r="871">
      <c r="A871" s="17">
        <f>A870+1</f>
        <v/>
      </c>
      <c r="B871" s="58" t="inlineStr">
        <is>
          <t xml:space="preserve">2024/11/8
</t>
        </is>
      </c>
      <c r="C871" s="55" t="n">
        <v>12.98999977</v>
      </c>
      <c r="D871" s="17">
        <f>SUM(C$3:C871)/A871</f>
        <v/>
      </c>
    </row>
    <row r="872">
      <c r="A872" s="17">
        <f>A871+1</f>
        <v/>
      </c>
      <c r="B872" s="58" t="inlineStr">
        <is>
          <t xml:space="preserve">2024/11/11
</t>
        </is>
      </c>
      <c r="C872" s="55" t="n">
        <v>12.97999954</v>
      </c>
      <c r="D872" s="17">
        <f>SUM(C$3:C872)/A872</f>
        <v/>
      </c>
    </row>
    <row r="873">
      <c r="A873" s="17">
        <f>A872+1</f>
        <v/>
      </c>
      <c r="B873" s="58" t="inlineStr">
        <is>
          <t xml:space="preserve">2024/11/12
</t>
        </is>
      </c>
      <c r="C873" s="55" t="n">
        <v>12.85000038</v>
      </c>
      <c r="D873" s="17">
        <f>SUM(C$3:C873)/A873</f>
        <v/>
      </c>
    </row>
    <row r="874">
      <c r="A874" s="17">
        <f>A873+1</f>
        <v/>
      </c>
      <c r="B874" s="58" t="inlineStr">
        <is>
          <t xml:space="preserve">2024/11/13
</t>
        </is>
      </c>
      <c r="C874" s="55" t="n">
        <v>12.93000031</v>
      </c>
      <c r="D874" s="17">
        <f>SUM(C$3:C874)/A874</f>
        <v/>
      </c>
    </row>
    <row r="875">
      <c r="A875" s="17">
        <f>A874+1</f>
        <v/>
      </c>
      <c r="B875" s="58" t="inlineStr">
        <is>
          <t xml:space="preserve">2024/11/14
</t>
        </is>
      </c>
      <c r="C875" s="55" t="n">
        <v>12.76000023</v>
      </c>
      <c r="D875" s="17">
        <f>SUM(C$3:C875)/A875</f>
        <v/>
      </c>
    </row>
    <row r="876">
      <c r="A876" s="17">
        <f>A875+1</f>
        <v/>
      </c>
      <c r="B876" s="58" t="inlineStr">
        <is>
          <t xml:space="preserve">2024/11/15
</t>
        </is>
      </c>
      <c r="C876" s="55" t="n">
        <v>12.60000038</v>
      </c>
      <c r="D876" s="17">
        <f>SUM(C$3:C876)/A876</f>
        <v/>
      </c>
    </row>
    <row r="877">
      <c r="A877" s="17">
        <f>A876+1</f>
        <v/>
      </c>
      <c r="B877" s="58" t="inlineStr">
        <is>
          <t xml:space="preserve">2024/11/18
</t>
        </is>
      </c>
      <c r="C877" s="55" t="n">
        <v>12.60999966</v>
      </c>
      <c r="D877" s="17">
        <f>SUM(C$3:C877)/A877</f>
        <v/>
      </c>
    </row>
    <row r="878">
      <c r="A878" s="17">
        <f>A877+1</f>
        <v/>
      </c>
      <c r="B878" s="58" t="inlineStr">
        <is>
          <t xml:space="preserve">2024/11/19
</t>
        </is>
      </c>
      <c r="C878" s="55" t="n">
        <v>12.64000034</v>
      </c>
      <c r="D878" s="17">
        <f>SUM(C$3:C878)/A878</f>
        <v/>
      </c>
    </row>
    <row r="879">
      <c r="A879" s="17">
        <f>A878+1</f>
        <v/>
      </c>
      <c r="B879" s="58" t="inlineStr">
        <is>
          <t xml:space="preserve">2024/11/20
</t>
        </is>
      </c>
      <c r="C879" s="55" t="n">
        <v>12.68000031</v>
      </c>
      <c r="D879" s="17">
        <f>SUM(C$3:C879)/A879</f>
        <v/>
      </c>
    </row>
    <row r="880">
      <c r="A880" s="17">
        <f>A879+1</f>
        <v/>
      </c>
      <c r="B880" s="58" t="inlineStr">
        <is>
          <t xml:space="preserve">2024/11/21
</t>
        </is>
      </c>
      <c r="C880" s="55" t="n">
        <v>12.67000008</v>
      </c>
      <c r="D880" s="17">
        <f>SUM(C$3:C880)/A880</f>
        <v/>
      </c>
    </row>
    <row r="881">
      <c r="A881" s="17">
        <f>A880+1</f>
        <v/>
      </c>
      <c r="B881" s="58" t="inlineStr">
        <is>
          <t xml:space="preserve">2024/11/22
</t>
        </is>
      </c>
      <c r="C881" s="55" t="n">
        <v>12.31000042</v>
      </c>
      <c r="D881" s="17">
        <f>SUM(C$3:C881)/A881</f>
        <v/>
      </c>
    </row>
    <row r="882">
      <c r="A882" s="17">
        <f>A881+1</f>
        <v/>
      </c>
      <c r="B882" s="58" t="inlineStr">
        <is>
          <t xml:space="preserve">2024/11/25
</t>
        </is>
      </c>
      <c r="C882" s="55" t="n">
        <v>12.27000046</v>
      </c>
      <c r="D882" s="17">
        <f>SUM(C$3:C882)/A882</f>
        <v/>
      </c>
    </row>
    <row r="883">
      <c r="A883" s="17">
        <f>A882+1</f>
        <v/>
      </c>
      <c r="B883" s="58" t="inlineStr">
        <is>
          <t xml:space="preserve">2024/11/26
</t>
        </is>
      </c>
      <c r="C883" s="55" t="n">
        <v>12.27999973</v>
      </c>
      <c r="D883" s="17">
        <f>SUM(C$3:C883)/A883</f>
        <v/>
      </c>
    </row>
    <row r="884">
      <c r="A884" s="17">
        <f>A883+1</f>
        <v/>
      </c>
      <c r="B884" s="58" t="inlineStr">
        <is>
          <t xml:space="preserve">2024/11/27
</t>
        </is>
      </c>
      <c r="C884" s="55" t="n">
        <v>12.44999981</v>
      </c>
      <c r="D884" s="17">
        <f>SUM(C$3:C884)/A884</f>
        <v/>
      </c>
    </row>
    <row r="885">
      <c r="A885" s="17">
        <f>A884+1</f>
        <v/>
      </c>
      <c r="B885" s="58" t="n">
        <v>45624</v>
      </c>
      <c r="C885" s="55" t="n">
        <v>12.35000038</v>
      </c>
      <c r="D885" s="17">
        <f>SUM(C$3:C885)/A885</f>
        <v/>
      </c>
    </row>
    <row r="886">
      <c r="A886" s="17">
        <f>A885+1</f>
        <v/>
      </c>
      <c r="B886" s="58" t="n">
        <v>45625</v>
      </c>
      <c r="C886" s="55" t="n">
        <v>12.43999958</v>
      </c>
      <c r="D886" s="17">
        <f>SUM(C$3:C886)/A886</f>
        <v/>
      </c>
    </row>
    <row r="887">
      <c r="A887" s="17">
        <f>A886+1</f>
        <v/>
      </c>
      <c r="B887" s="58" t="inlineStr">
        <is>
          <t xml:space="preserve">2024/12/2
</t>
        </is>
      </c>
      <c r="C887" s="55" t="n">
        <v>12.53999996</v>
      </c>
      <c r="D887" s="17">
        <f>SUM(C$3:C887)/A887</f>
        <v/>
      </c>
    </row>
    <row r="888">
      <c r="A888" s="17">
        <f>A887+1</f>
        <v/>
      </c>
      <c r="B888" s="58" t="inlineStr">
        <is>
          <t xml:space="preserve">2024/12/3
</t>
        </is>
      </c>
      <c r="C888" s="55" t="n">
        <v>12.57999992</v>
      </c>
      <c r="D888" s="17">
        <f>SUM(C$3:C888)/A888</f>
        <v/>
      </c>
    </row>
    <row r="889">
      <c r="A889" s="17">
        <f>A888+1</f>
        <v/>
      </c>
      <c r="B889" s="58" t="inlineStr">
        <is>
          <t xml:space="preserve">2024/12/4
</t>
        </is>
      </c>
      <c r="C889" s="55" t="n">
        <v>12.56000042</v>
      </c>
      <c r="D889" s="17">
        <f>SUM(C$3:C889)/A889</f>
        <v/>
      </c>
    </row>
    <row r="890">
      <c r="A890" s="17">
        <f>A889+1</f>
        <v/>
      </c>
      <c r="B890" s="58" t="inlineStr">
        <is>
          <t xml:space="preserve">2024/12/5
</t>
        </is>
      </c>
      <c r="C890" s="55" t="n">
        <v>12.51000023</v>
      </c>
      <c r="D890" s="17">
        <f>SUM(C$3:C890)/A890</f>
        <v/>
      </c>
    </row>
    <row r="891">
      <c r="A891" s="17">
        <f>A890+1</f>
        <v/>
      </c>
      <c r="B891" s="58" t="inlineStr">
        <is>
          <t xml:space="preserve">2024/12/6
</t>
        </is>
      </c>
      <c r="C891" s="55" t="n">
        <v>12.67000008</v>
      </c>
      <c r="D891" s="17">
        <f>SUM(C$3:C891)/A891</f>
        <v/>
      </c>
    </row>
    <row r="892">
      <c r="A892" s="17">
        <f>A891+1</f>
        <v/>
      </c>
      <c r="B892" s="58" t="inlineStr">
        <is>
          <t xml:space="preserve">2024/12/9
</t>
        </is>
      </c>
      <c r="C892" s="55" t="n">
        <v>12.68000031</v>
      </c>
      <c r="D892" s="17">
        <f>SUM(C$3:C892)/A892</f>
        <v/>
      </c>
    </row>
    <row r="893">
      <c r="A893" s="17">
        <f>A892+1</f>
        <v/>
      </c>
      <c r="B893" s="58" t="inlineStr">
        <is>
          <t xml:space="preserve">2024/12/10
</t>
        </is>
      </c>
      <c r="C893" s="55" t="n">
        <v>12.77000046</v>
      </c>
      <c r="D893" s="17">
        <f>SUM(C$3:C893)/A893</f>
        <v/>
      </c>
    </row>
    <row r="894">
      <c r="A894" s="17">
        <f>A893+1</f>
        <v/>
      </c>
      <c r="B894" s="58" t="inlineStr">
        <is>
          <t xml:space="preserve">2024/12/11
</t>
        </is>
      </c>
      <c r="C894" s="55" t="n">
        <v>12.75</v>
      </c>
      <c r="D894" s="17">
        <f>SUM(C$3:C894)/A894</f>
        <v/>
      </c>
    </row>
    <row r="895">
      <c r="A895" s="17">
        <f>A894+1</f>
        <v/>
      </c>
      <c r="B895" s="58" t="inlineStr">
        <is>
          <t xml:space="preserve">2024/12/12
</t>
        </is>
      </c>
      <c r="C895" s="55" t="n">
        <v>12.88000011</v>
      </c>
      <c r="D895" s="17">
        <f>SUM(C$3:C895)/A895</f>
        <v/>
      </c>
    </row>
    <row r="896">
      <c r="A896" s="17">
        <f>A895+1</f>
        <v/>
      </c>
      <c r="B896" s="58" t="inlineStr">
        <is>
          <t xml:space="preserve">2024/12/13
</t>
        </is>
      </c>
      <c r="C896" s="55" t="n">
        <v>12.60000038</v>
      </c>
      <c r="D896" s="17">
        <f>SUM(C$3:C896)/A896</f>
        <v/>
      </c>
    </row>
    <row r="897">
      <c r="A897" s="17">
        <f>A896+1</f>
        <v/>
      </c>
      <c r="B897" s="58" t="inlineStr">
        <is>
          <t xml:space="preserve">2024/12/16
</t>
        </is>
      </c>
      <c r="C897" s="55" t="n">
        <v>13.27999973</v>
      </c>
      <c r="D897" s="17">
        <f>SUM(C$3:C897)/A897</f>
        <v/>
      </c>
    </row>
    <row r="898">
      <c r="A898" s="17">
        <f>A897+1</f>
        <v/>
      </c>
      <c r="B898" s="58" t="inlineStr">
        <is>
          <t xml:space="preserve">2024/12/17
</t>
        </is>
      </c>
      <c r="C898" s="55" t="n">
        <v>13.32999992</v>
      </c>
      <c r="D898" s="17">
        <f>SUM(C$3:C898)/A898</f>
        <v/>
      </c>
    </row>
    <row r="899">
      <c r="A899" s="17">
        <f>A898+1</f>
        <v/>
      </c>
      <c r="B899" s="58" t="inlineStr">
        <is>
          <t xml:space="preserve">2024/12/18
</t>
        </is>
      </c>
      <c r="C899" s="55" t="n">
        <v>13.38000011</v>
      </c>
      <c r="D899" s="17">
        <f>SUM(C$3:C899)/A899</f>
        <v/>
      </c>
    </row>
    <row r="900">
      <c r="A900" s="17">
        <f>A899+1</f>
        <v/>
      </c>
      <c r="B900" s="58" t="inlineStr">
        <is>
          <t xml:space="preserve">2024/12/19
</t>
        </is>
      </c>
      <c r="C900" s="55" t="n">
        <v>13.34000015</v>
      </c>
      <c r="D900" s="17">
        <f>SUM(C$3:C900)/A900</f>
        <v/>
      </c>
    </row>
    <row r="901">
      <c r="A901" s="17">
        <f>A900+1</f>
        <v/>
      </c>
      <c r="B901" s="58" t="inlineStr">
        <is>
          <t xml:space="preserve">2024/12/20
</t>
        </is>
      </c>
      <c r="C901" s="55" t="n">
        <v>13.26000023</v>
      </c>
      <c r="D901" s="17">
        <f>SUM(C$3:C901)/A901</f>
        <v/>
      </c>
    </row>
    <row r="902">
      <c r="A902" s="17">
        <f>A901+1</f>
        <v/>
      </c>
      <c r="B902" s="58" t="inlineStr">
        <is>
          <t xml:space="preserve">2024/12/23
</t>
        </is>
      </c>
      <c r="C902" s="55" t="n">
        <v>13.31999969</v>
      </c>
      <c r="D902" s="17">
        <f>SUM(C$3:C902)/A902</f>
        <v/>
      </c>
    </row>
    <row r="903">
      <c r="A903" s="17">
        <f>A902+1</f>
        <v/>
      </c>
      <c r="B903" s="58" t="inlineStr">
        <is>
          <t xml:space="preserve">2024/12/24
</t>
        </is>
      </c>
      <c r="C903" s="55" t="n">
        <v>13.48999977</v>
      </c>
      <c r="D903" s="17">
        <f>SUM(C$3:C903)/A903</f>
        <v/>
      </c>
    </row>
    <row r="904">
      <c r="A904" s="17">
        <f>A903+1</f>
        <v/>
      </c>
      <c r="B904" s="58" t="inlineStr">
        <is>
          <t xml:space="preserve">2024/12/25
</t>
        </is>
      </c>
      <c r="C904" s="55" t="n">
        <v>13.52999973</v>
      </c>
      <c r="D904" s="17">
        <f>SUM(C$3:C904)/A904</f>
        <v/>
      </c>
    </row>
    <row r="905">
      <c r="A905" s="17">
        <f>A904+1</f>
        <v/>
      </c>
      <c r="B905" s="58" t="inlineStr">
        <is>
          <t xml:space="preserve">2024/12/26
</t>
        </is>
      </c>
      <c r="C905" s="55" t="n">
        <v>13.5</v>
      </c>
      <c r="D905" s="17">
        <f>SUM(C$3:C905)/A905</f>
        <v/>
      </c>
    </row>
    <row r="906">
      <c r="A906" s="17">
        <f>A905+1</f>
        <v/>
      </c>
      <c r="B906" s="58" t="inlineStr">
        <is>
          <t xml:space="preserve">2024/12/27
</t>
        </is>
      </c>
      <c r="C906" s="55" t="n">
        <v>13.48999977</v>
      </c>
      <c r="D906" s="17">
        <f>SUM(C$3:C906)/A906</f>
        <v/>
      </c>
    </row>
    <row r="907">
      <c r="A907" s="17">
        <f>A906+1</f>
        <v/>
      </c>
      <c r="B907" s="58" t="n">
        <v>45656</v>
      </c>
      <c r="C907" s="55" t="n">
        <v>13.55000019</v>
      </c>
      <c r="D907" s="17">
        <f>SUM(C$3:C907)/A907</f>
        <v/>
      </c>
    </row>
    <row r="908">
      <c r="A908" s="17">
        <f>A907+1</f>
        <v/>
      </c>
      <c r="B908" s="58" t="n">
        <v>45657</v>
      </c>
      <c r="C908" s="55" t="n">
        <v>13.39000034</v>
      </c>
      <c r="D908" s="17">
        <f>SUM(C$3:C908)/A908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2025-02-04T11:05:46Z</dcterms:modified>
  <cp:lastModifiedBy>Administrator</cp:lastModifiedBy>
</cp:coreProperties>
</file>