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240" yWindow="105" windowWidth="14805" windowHeight="8010" tabRatio="530" firstSheet="2" activeTab="6"/>
  </bookViews>
  <sheets>
    <sheet name="model4(1)" sheetId="14" r:id="rId1"/>
    <sheet name="model4(1)&amp;RSI" sheetId="11" r:id="rId2"/>
    <sheet name="model4(3)&amp;RSI" sheetId="15" r:id="rId3"/>
    <sheet name="model4(3)turnover&amp;RSI" sheetId="13" r:id="rId4"/>
    <sheet name="model4(1)&amp;KDJ" sheetId="10" r:id="rId5"/>
    <sheet name="model4(3)turnover" sheetId="9" r:id="rId6"/>
    <sheet name="model4(3)" sheetId="8" r:id="rId7"/>
  </sheets>
  <definedNames>
    <definedName name="_xlnm._FilterDatabase" localSheetId="0" hidden="1">'model4(1)'!$P$1:$P$23</definedName>
    <definedName name="_xlnm._FilterDatabase" localSheetId="4" hidden="1">'model4(1)&amp;KDJ'!$S$1:$S$23</definedName>
    <definedName name="_xlnm._FilterDatabase" localSheetId="1" hidden="1">'model4(1)&amp;RSI'!$Q$1:$Q$24</definedName>
    <definedName name="_xlnm._FilterDatabase" localSheetId="6" hidden="1">'model4(3)'!$P$1:$P$24</definedName>
    <definedName name="_xlnm._FilterDatabase" localSheetId="2" hidden="1">'model4(3)&amp;RSI'!$Q$1:$Q$24</definedName>
    <definedName name="_xlnm._FilterDatabase" localSheetId="5" hidden="1">'model4(3)turnover'!$S$1:$S$24</definedName>
    <definedName name="_xlnm._FilterDatabase" localSheetId="3" hidden="1">'model4(3)turnover&amp;RSI'!$S$1:$S$23</definedName>
    <definedName name="金额" localSheetId="0">OFFSET('model4(1)'!K1,0,0,COUNTA('model4(1)'!K:K)-1)</definedName>
    <definedName name="金额" localSheetId="4">OFFSET('model4(1)&amp;KDJ'!K1,0,0,COUNTA('model4(1)&amp;KDJ'!K:K)-1)</definedName>
    <definedName name="金额" localSheetId="1">OFFSET('model4(1)&amp;RSI'!K1,0,0,COUNTA('model4(1)&amp;RSI'!K:K)-1)</definedName>
    <definedName name="金额" localSheetId="6">OFFSET('model4(3)'!K1,0,0,COUNTA('model4(3)'!K:K)-1)</definedName>
    <definedName name="金额" localSheetId="2">OFFSET('model4(3)&amp;RSI'!K1,0,0,COUNTA('model4(3)&amp;RSI'!K:K)-1)</definedName>
    <definedName name="金额" localSheetId="5">OFFSET('model4(3)turnover'!M1,0,0,COUNTA('model4(3)turnover'!M:M)-1)</definedName>
    <definedName name="金额" localSheetId="3">OFFSET('model4(3)turnover&amp;RSI'!M1,0,0,COUNTA('model4(3)turnover&amp;RSI'!M:M)-1)</definedName>
    <definedName name="买卖" localSheetId="0">OFFSET('model4(1)'!E1,0,0,COUNTA('model4(1)'!E:E)-2)</definedName>
    <definedName name="买卖" localSheetId="4">OFFSET('model4(1)&amp;KDJ'!E1,0,0,COUNTA('model4(1)&amp;KDJ'!E:E)-2)</definedName>
    <definedName name="买卖" localSheetId="1">OFFSET('model4(1)&amp;RSI'!E1,0,0,COUNTA('model4(1)&amp;RSI'!E:E)-2)</definedName>
    <definedName name="买卖" localSheetId="6">OFFSET('model4(3)'!E1,0,0,COUNTA('model4(3)'!E:E)-2)</definedName>
    <definedName name="买卖" localSheetId="2">OFFSET('model4(3)&amp;RSI'!E1,0,0,COUNTA('model4(3)&amp;RSI'!E:E)-2)</definedName>
    <definedName name="买卖" localSheetId="5">OFFSET('model4(3)turnover'!G1,0,0,COUNTA('model4(3)turnover'!G:G)-2)</definedName>
    <definedName name="买卖" localSheetId="3">OFFSET('model4(3)turnover&amp;RSI'!G1,0,0,COUNTA('model4(3)turnover&amp;RSI'!G:G)-2)</definedName>
    <definedName name="时间" localSheetId="0">OFFSET('model4(1)'!A1,0,0,COUNTA('model4(1)'!A:A)-1)</definedName>
    <definedName name="时间" localSheetId="4">OFFSET('model4(1)&amp;KDJ'!A1,0,0,COUNTA('model4(1)&amp;KDJ'!A:A)-1)</definedName>
    <definedName name="时间" localSheetId="1">OFFSET('model4(1)&amp;RSI'!A1,0,0,COUNTA('model4(1)&amp;RSI'!A:A)-1)</definedName>
    <definedName name="时间" localSheetId="6">OFFSET('model4(3)'!A1,0,0,COUNTA('model4(3)'!A:A)-1)</definedName>
    <definedName name="时间" localSheetId="2">OFFSET('model4(3)&amp;RSI'!A1,0,0,COUNTA('model4(3)&amp;RSI'!A:A)-1)</definedName>
    <definedName name="时间" localSheetId="5">OFFSET('model4(3)turnover'!A1,0,0,COUNTA('model4(3)turnover'!A:A)-1)</definedName>
    <definedName name="时间" localSheetId="3">OFFSET('model4(3)turnover&amp;RSI'!A1,0,0,COUNTA('model4(3)turnover&amp;RSI'!A:A)-1)</definedName>
    <definedName name="指数" localSheetId="0">OFFSET('model4(1)'!B1,0,0,COUNTA('model4(1)'!B:B)-1)</definedName>
    <definedName name="指数" localSheetId="4">OFFSET('model4(1)&amp;KDJ'!B1,0,0,COUNTA('model4(1)&amp;KDJ'!B:B)-1)</definedName>
    <definedName name="指数" localSheetId="1">OFFSET('model4(1)&amp;RSI'!B1,0,0,COUNTA('model4(1)&amp;RSI'!B:B)-1)</definedName>
    <definedName name="指数" localSheetId="6">OFFSET('model4(3)'!B1,0,0,COUNTA('model4(3)'!B:B)-1)</definedName>
    <definedName name="指数" localSheetId="2">OFFSET('model4(3)&amp;RSI'!B1,0,0,COUNTA('model4(3)&amp;RSI'!B:B)-1)</definedName>
    <definedName name="指数" localSheetId="5">OFFSET('model4(3)turnover'!B1,0,0,COUNTA('model4(3)turnover'!B:B)-1)</definedName>
    <definedName name="指数" localSheetId="3">OFFSET('model4(3)turnover&amp;RSI'!B1,0,0,COUNTA('model4(3)turnover&amp;RSI'!B:B)-1)</definedName>
    <definedName name="资产" localSheetId="0">OFFSET('model4(1)'!J1,0,0,COUNTA('model4(1)'!J:J)-1)</definedName>
    <definedName name="资产" localSheetId="4">OFFSET('model4(1)&amp;KDJ'!J1,0,0,COUNTA('model4(1)&amp;KDJ'!J:J)-1)</definedName>
    <definedName name="资产" localSheetId="1">OFFSET('model4(1)&amp;RSI'!J1,0,0,COUNTA('model4(1)&amp;RSI'!J:J)-1)</definedName>
    <definedName name="资产" localSheetId="6">OFFSET('model4(3)'!J1,0,0,COUNTA('model4(3)'!J:J)-1)</definedName>
    <definedName name="资产" localSheetId="2">OFFSET('model4(3)&amp;RSI'!J1,0,0,COUNTA('model4(3)&amp;RSI'!J:J)-1)</definedName>
    <definedName name="资产" localSheetId="5">OFFSET('model4(3)turnover'!L1,0,0,COUNTA('model4(3)turnover'!L:L)-1)</definedName>
    <definedName name="资产" localSheetId="3">OFFSET('model4(3)turnover&amp;RSI'!L1,0,0,COUNTA('model4(3)turnover&amp;RSI'!L:L)-1)</definedName>
    <definedName name="资金" localSheetId="0">OFFSET('model4(1)'!I1,0,0,COUNTA('model4(1)'!I:I)-1)</definedName>
    <definedName name="资金" localSheetId="4">OFFSET('model4(1)&amp;KDJ'!I1,0,0,COUNTA('model4(1)&amp;KDJ'!I:I)-1)</definedName>
    <definedName name="资金" localSheetId="1">OFFSET('model4(1)&amp;RSI'!I1,0,0,COUNTA('model4(1)&amp;RSI'!I:I)-1)</definedName>
    <definedName name="资金" localSheetId="6">OFFSET('model4(3)'!I1,0,0,COUNTA('model4(3)'!I:I)-1)</definedName>
    <definedName name="资金" localSheetId="2">OFFSET('model4(3)&amp;RSI'!I1,0,0,COUNTA('model4(3)&amp;RSI'!I:I)-1)</definedName>
    <definedName name="资金" localSheetId="5">OFFSET('model4(3)turnover'!K1,0,0,COUNTA('model4(3)turnover'!K:K)-1)</definedName>
    <definedName name="资金" localSheetId="3">OFFSET('model4(3)turnover&amp;RSI'!K1,0,0,COUNTA('model4(3)turnover&amp;RSI'!K:K)-1)</definedName>
  </definedNames>
  <calcPr calcId="145621"/>
</workbook>
</file>

<file path=xl/calcChain.xml><?xml version="1.0" encoding="utf-8"?>
<calcChain xmlns="http://schemas.openxmlformats.org/spreadsheetml/2006/main">
  <c r="AD4" i="13" l="1"/>
  <c r="AD3" i="13"/>
  <c r="AA4" i="8" l="1"/>
  <c r="AA3" i="8"/>
  <c r="AD4" i="9"/>
  <c r="AD3" i="9"/>
  <c r="AD4" i="10"/>
  <c r="AD3" i="10"/>
  <c r="AB4" i="15"/>
  <c r="AB3" i="15"/>
  <c r="AB4" i="11"/>
  <c r="AB3" i="11"/>
  <c r="AA4" i="14"/>
  <c r="AA3" i="14"/>
  <c r="H2" i="15" l="1"/>
  <c r="H2" i="14" l="1"/>
  <c r="J2" i="13" l="1"/>
  <c r="H2" i="11" l="1"/>
  <c r="H2" i="8" l="1"/>
  <c r="J2" i="9"/>
  <c r="H2" i="10" l="1"/>
</calcChain>
</file>

<file path=xl/sharedStrings.xml><?xml version="1.0" encoding="utf-8"?>
<sst xmlns="http://schemas.openxmlformats.org/spreadsheetml/2006/main" count="162" uniqueCount="27">
  <si>
    <t>PE</t>
  </si>
  <si>
    <t>date</t>
  </si>
  <si>
    <t>szse innovation100</t>
  </si>
  <si>
    <t>historical PE mean</t>
  </si>
  <si>
    <t>sales amount</t>
  </si>
  <si>
    <t>sales shares</t>
  </si>
  <si>
    <t>shares held</t>
  </si>
  <si>
    <t>market value</t>
  </si>
  <si>
    <t>accumulated investment</t>
  </si>
  <si>
    <t>total assets</t>
  </si>
  <si>
    <t>profit amount</t>
  </si>
  <si>
    <t>recovered funds</t>
  </si>
  <si>
    <t>investment per year</t>
  </si>
  <si>
    <t>absolute RR</t>
  </si>
  <si>
    <t>annualized RR</t>
  </si>
  <si>
    <t>SMA value of MAX</t>
  </si>
  <si>
    <t>SMA value of ABS</t>
  </si>
  <si>
    <t>RSI</t>
  </si>
  <si>
    <t>sign</t>
  </si>
  <si>
    <t>turnover</t>
  </si>
  <si>
    <t>turnover mean</t>
  </si>
  <si>
    <t>in practice</t>
    <phoneticPr fontId="2" type="noConversion"/>
  </si>
  <si>
    <t>RSV</t>
  </si>
  <si>
    <t>K</t>
  </si>
  <si>
    <t>D</t>
  </si>
  <si>
    <t>J</t>
  </si>
  <si>
    <t>sign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</si>
</sst>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3" x14ac:knownFonts="1"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Tahoma"/>
      <family val="2"/>
    </font>
    <font>
      <sz val="10"/>
      <color indexed="8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8" fillId="0" borderId="0"/>
  </cellStyleXfs>
  <cellXfs count="49">
    <xf numFmtId="0" fontId="0" fillId="0" borderId="0" xfId="0"/>
    <xf numFmtId="0" fontId="1" fillId="0" borderId="0" xfId="0" applyFont="1"/>
    <xf numFmtId="10" fontId="1" fillId="0" borderId="0" xfId="0" applyNumberFormat="1" applyFont="1"/>
    <xf numFmtId="176" fontId="1" fillId="0" borderId="0" xfId="0" applyNumberFormat="1" applyFont="1"/>
    <xf numFmtId="176" fontId="3" fillId="0" borderId="1" xfId="0" applyNumberFormat="1" applyFont="1" applyBorder="1"/>
    <xf numFmtId="0" fontId="3" fillId="0" borderId="1" xfId="0" applyFont="1" applyBorder="1"/>
    <xf numFmtId="177" fontId="4" fillId="2" borderId="1" xfId="0" applyNumberFormat="1" applyFont="1" applyFill="1" applyBorder="1" applyAlignment="1" applyProtection="1">
      <alignment horizontal="center"/>
    </xf>
    <xf numFmtId="0" fontId="3" fillId="0" borderId="0" xfId="0" applyFont="1"/>
    <xf numFmtId="10" fontId="3" fillId="0" borderId="0" xfId="0" applyNumberFormat="1" applyFont="1"/>
    <xf numFmtId="10" fontId="3" fillId="0" borderId="1" xfId="0" applyNumberFormat="1" applyFont="1" applyBorder="1"/>
    <xf numFmtId="178" fontId="3" fillId="0" borderId="1" xfId="0" applyNumberFormat="1" applyFont="1" applyBorder="1"/>
    <xf numFmtId="0" fontId="6" fillId="0" borderId="0" xfId="0" applyFont="1" applyAlignment="1">
      <alignment horizontal="center"/>
    </xf>
    <xf numFmtId="10" fontId="6" fillId="0" borderId="0" xfId="0" applyNumberFormat="1" applyFont="1" applyAlignment="1">
      <alignment horizontal="center"/>
    </xf>
    <xf numFmtId="0" fontId="7" fillId="3" borderId="1" xfId="0" applyFont="1" applyFill="1" applyBorder="1" applyAlignment="1">
      <alignment horizontal="center" vertical="center"/>
    </xf>
    <xf numFmtId="176" fontId="7" fillId="3" borderId="1" xfId="0" applyNumberFormat="1" applyFont="1" applyFill="1" applyBorder="1" applyAlignment="1">
      <alignment horizontal="center" vertical="center" wrapText="1"/>
    </xf>
    <xf numFmtId="177" fontId="9" fillId="4" borderId="1" xfId="0" applyNumberFormat="1" applyFont="1" applyFill="1" applyBorder="1" applyAlignment="1" applyProtection="1">
      <alignment horizontal="center"/>
    </xf>
    <xf numFmtId="0" fontId="10" fillId="0" borderId="1" xfId="0" applyFont="1" applyBorder="1"/>
    <xf numFmtId="176" fontId="10" fillId="0" borderId="1" xfId="0" applyNumberFormat="1" applyFont="1" applyBorder="1"/>
    <xf numFmtId="176" fontId="10" fillId="2" borderId="1" xfId="0" applyNumberFormat="1" applyFont="1" applyFill="1" applyBorder="1"/>
    <xf numFmtId="177" fontId="4" fillId="2" borderId="1" xfId="1" applyNumberFormat="1" applyFont="1" applyFill="1" applyBorder="1" applyAlignment="1" applyProtection="1">
      <alignment horizontal="center"/>
    </xf>
    <xf numFmtId="176" fontId="3" fillId="0" borderId="0" xfId="0" applyNumberFormat="1" applyFont="1" applyBorder="1"/>
    <xf numFmtId="176" fontId="10" fillId="0" borderId="0" xfId="0" applyNumberFormat="1" applyFont="1" applyBorder="1"/>
    <xf numFmtId="0" fontId="10" fillId="0" borderId="0" xfId="1" applyFont="1"/>
    <xf numFmtId="0" fontId="11" fillId="0" borderId="1" xfId="0" applyFont="1" applyBorder="1"/>
    <xf numFmtId="0" fontId="1" fillId="0" borderId="0" xfId="1" applyFont="1"/>
    <xf numFmtId="10" fontId="1" fillId="0" borderId="0" xfId="1" applyNumberFormat="1" applyFont="1"/>
    <xf numFmtId="176" fontId="1" fillId="0" borderId="0" xfId="1" applyNumberFormat="1" applyFont="1"/>
    <xf numFmtId="0" fontId="3" fillId="0" borderId="0" xfId="1" applyFont="1"/>
    <xf numFmtId="10" fontId="3" fillId="0" borderId="0" xfId="1" applyNumberFormat="1" applyFont="1"/>
    <xf numFmtId="176" fontId="10" fillId="0" borderId="1" xfId="1" applyNumberFormat="1" applyFont="1" applyBorder="1"/>
    <xf numFmtId="176" fontId="10" fillId="2" borderId="1" xfId="1" applyNumberFormat="1" applyFont="1" applyFill="1" applyBorder="1"/>
    <xf numFmtId="0" fontId="10" fillId="0" borderId="1" xfId="1" applyFont="1" applyBorder="1"/>
    <xf numFmtId="177" fontId="9" fillId="4" borderId="1" xfId="1" applyNumberFormat="1" applyFont="1" applyFill="1" applyBorder="1" applyAlignment="1" applyProtection="1">
      <alignment horizontal="center"/>
    </xf>
    <xf numFmtId="10" fontId="3" fillId="0" borderId="1" xfId="1" applyNumberFormat="1" applyFont="1" applyBorder="1"/>
    <xf numFmtId="176" fontId="3" fillId="0" borderId="1" xfId="1" applyNumberFormat="1" applyFont="1" applyBorder="1"/>
    <xf numFmtId="178" fontId="3" fillId="0" borderId="1" xfId="1" applyNumberFormat="1" applyFont="1" applyBorder="1"/>
    <xf numFmtId="0" fontId="3" fillId="0" borderId="1" xfId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 wrapText="1"/>
    </xf>
    <xf numFmtId="177" fontId="12" fillId="4" borderId="1" xfId="1" applyNumberFormat="1" applyFont="1" applyFill="1" applyBorder="1" applyAlignment="1" applyProtection="1">
      <alignment horizontal="center"/>
    </xf>
    <xf numFmtId="0" fontId="7" fillId="3" borderId="1" xfId="1" applyFont="1" applyFill="1" applyBorder="1" applyAlignment="1">
      <alignment horizontal="center" vertical="center" wrapText="1"/>
    </xf>
    <xf numFmtId="176" fontId="7" fillId="3" borderId="0" xfId="0" applyNumberFormat="1" applyFont="1" applyFill="1" applyAlignment="1">
      <alignment horizontal="center" vertical="center" wrapText="1"/>
    </xf>
    <xf numFmtId="0" fontId="5" fillId="0" borderId="1" xfId="0" applyFont="1" applyBorder="1"/>
    <xf numFmtId="0" fontId="5" fillId="0" borderId="1" xfId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76" fontId="7" fillId="3" borderId="0" xfId="0" applyNumberFormat="1" applyFont="1" applyFill="1" applyAlignment="1">
      <alignment horizontal="center" vertical="center"/>
    </xf>
  </cellXfs>
  <cellStyles count="2">
    <cellStyle name="常规" xfId="0" builtinId="0"/>
    <cellStyle name="常规 2" xfId="1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'model4(1)'!$I$1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2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</c:numCache>
            </c:numRef>
          </c:cat>
          <c:val>
            <c:numRef>
              <c:f>'model4(1)'!资金</c:f>
              <c:numCache>
                <c:formatCode>0.00_ </c:formatCode>
                <c:ptCount val="26"/>
                <c:pt idx="0">
                  <c:v>0</c:v>
                </c:pt>
                <c:pt idx="1">
                  <c:v>3953.9484548014116</c:v>
                </c:pt>
                <c:pt idx="2">
                  <c:v>30342.736476924936</c:v>
                </c:pt>
                <c:pt idx="3">
                  <c:v>118000.41627521692</c:v>
                </c:pt>
                <c:pt idx="4">
                  <c:v>152459.79800511256</c:v>
                </c:pt>
                <c:pt idx="5">
                  <c:v>194066.21520416852</c:v>
                </c:pt>
                <c:pt idx="6">
                  <c:v>245217.81577195294</c:v>
                </c:pt>
                <c:pt idx="7">
                  <c:v>421993.94262992905</c:v>
                </c:pt>
                <c:pt idx="8">
                  <c:v>574770.33011790307</c:v>
                </c:pt>
                <c:pt idx="9">
                  <c:v>873748.72137354803</c:v>
                </c:pt>
                <c:pt idx="10">
                  <c:v>1303953.1803997997</c:v>
                </c:pt>
                <c:pt idx="11">
                  <c:v>1748619.051288621</c:v>
                </c:pt>
                <c:pt idx="12">
                  <c:v>1905837.841657989</c:v>
                </c:pt>
                <c:pt idx="13">
                  <c:v>2118397.2509896131</c:v>
                </c:pt>
                <c:pt idx="14">
                  <c:v>2371020.8876625844</c:v>
                </c:pt>
                <c:pt idx="15">
                  <c:v>2768369.3019894157</c:v>
                </c:pt>
                <c:pt idx="16">
                  <c:v>3162899.6457989421</c:v>
                </c:pt>
                <c:pt idx="17">
                  <c:v>3476310.5183002278</c:v>
                </c:pt>
                <c:pt idx="18">
                  <c:v>3763857.8874204624</c:v>
                </c:pt>
                <c:pt idx="19">
                  <c:v>3911317.9709112705</c:v>
                </c:pt>
                <c:pt idx="20">
                  <c:v>4091205.9245501067</c:v>
                </c:pt>
                <c:pt idx="21">
                  <c:v>4244668.8663569177</c:v>
                </c:pt>
                <c:pt idx="22">
                  <c:v>4415397.7453730423</c:v>
                </c:pt>
                <c:pt idx="23">
                  <c:v>4701076.0336823575</c:v>
                </c:pt>
                <c:pt idx="24">
                  <c:v>4913912.8232615339</c:v>
                </c:pt>
                <c:pt idx="25">
                  <c:v>5099420.2574212886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'model4(1)'!$J$1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2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</c:numCache>
            </c:numRef>
          </c:cat>
          <c:val>
            <c:numRef>
              <c:f>'model4(1)'!资产</c:f>
              <c:numCache>
                <c:formatCode>0.00_ </c:formatCode>
                <c:ptCount val="26"/>
                <c:pt idx="0">
                  <c:v>0</c:v>
                </c:pt>
                <c:pt idx="1">
                  <c:v>3953.9484548014116</c:v>
                </c:pt>
                <c:pt idx="2">
                  <c:v>30185.521826634624</c:v>
                </c:pt>
                <c:pt idx="3">
                  <c:v>117686.96186391918</c:v>
                </c:pt>
                <c:pt idx="4">
                  <c:v>156065.15665986782</c:v>
                </c:pt>
                <c:pt idx="5">
                  <c:v>200500.56000818868</c:v>
                </c:pt>
                <c:pt idx="6">
                  <c:v>247884.08816460447</c:v>
                </c:pt>
                <c:pt idx="7">
                  <c:v>399422.0133770096</c:v>
                </c:pt>
                <c:pt idx="8">
                  <c:v>548163.86017378466</c:v>
                </c:pt>
                <c:pt idx="9">
                  <c:v>791207.144756419</c:v>
                </c:pt>
                <c:pt idx="10">
                  <c:v>1148484.6684023435</c:v>
                </c:pt>
                <c:pt idx="11">
                  <c:v>1637875.9471351712</c:v>
                </c:pt>
                <c:pt idx="12">
                  <c:v>2009970.1438653474</c:v>
                </c:pt>
                <c:pt idx="13">
                  <c:v>2117868.3191635306</c:v>
                </c:pt>
                <c:pt idx="14">
                  <c:v>2275306.8274254464</c:v>
                </c:pt>
                <c:pt idx="15">
                  <c:v>2467431.4678339562</c:v>
                </c:pt>
                <c:pt idx="16">
                  <c:v>2830055.3574977322</c:v>
                </c:pt>
                <c:pt idx="17">
                  <c:v>3279407.9724539556</c:v>
                </c:pt>
                <c:pt idx="18">
                  <c:v>3580619.3649953026</c:v>
                </c:pt>
                <c:pt idx="19">
                  <c:v>4054940.8962410595</c:v>
                </c:pt>
                <c:pt idx="20">
                  <c:v>4101206.1403790722</c:v>
                </c:pt>
                <c:pt idx="21">
                  <c:v>4297670.0194356609</c:v>
                </c:pt>
                <c:pt idx="22">
                  <c:v>4356915.6669407403</c:v>
                </c:pt>
                <c:pt idx="23">
                  <c:v>4462748.14001079</c:v>
                </c:pt>
                <c:pt idx="24">
                  <c:v>4892523.8597752657</c:v>
                </c:pt>
                <c:pt idx="25">
                  <c:v>5116912.1641673045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'model4(1)'!$K$1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2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</c:numCache>
            </c:numRef>
          </c:cat>
          <c:val>
            <c:numRef>
              <c:f>'model4(1)'!金额</c:f>
              <c:numCache>
                <c:formatCode>0.00_ 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-157.21465029031242</c:v>
                </c:pt>
                <c:pt idx="3">
                  <c:v>-313.45441129774554</c:v>
                </c:pt>
                <c:pt idx="4">
                  <c:v>3605.358654755255</c:v>
                </c:pt>
                <c:pt idx="5">
                  <c:v>6434.344804020162</c:v>
                </c:pt>
                <c:pt idx="6">
                  <c:v>2666.2723926515318</c:v>
                </c:pt>
                <c:pt idx="7">
                  <c:v>-22571.92925291945</c:v>
                </c:pt>
                <c:pt idx="8">
                  <c:v>-26606.469944118406</c:v>
                </c:pt>
                <c:pt idx="9">
                  <c:v>-82541.576617129031</c:v>
                </c:pt>
                <c:pt idx="10">
                  <c:v>-155468.5119974562</c:v>
                </c:pt>
                <c:pt idx="11">
                  <c:v>-110743.10415344988</c:v>
                </c:pt>
                <c:pt idx="12">
                  <c:v>104132.30220735841</c:v>
                </c:pt>
                <c:pt idx="13">
                  <c:v>-528.93182608252391</c:v>
                </c:pt>
                <c:pt idx="14">
                  <c:v>-95714.060237138066</c:v>
                </c:pt>
                <c:pt idx="15">
                  <c:v>-300937.83415545942</c:v>
                </c:pt>
                <c:pt idx="16">
                  <c:v>-332844.28830120992</c:v>
                </c:pt>
                <c:pt idx="17">
                  <c:v>-196902.54584627226</c:v>
                </c:pt>
                <c:pt idx="18">
                  <c:v>-183238.52242515981</c:v>
                </c:pt>
                <c:pt idx="19">
                  <c:v>143622.92532978905</c:v>
                </c:pt>
                <c:pt idx="20">
                  <c:v>10000.215828965418</c:v>
                </c:pt>
                <c:pt idx="21">
                  <c:v>53001.153078743257</c:v>
                </c:pt>
                <c:pt idx="22">
                  <c:v>-58482.078432301991</c:v>
                </c:pt>
                <c:pt idx="23">
                  <c:v>-238327.89367156755</c:v>
                </c:pt>
                <c:pt idx="24">
                  <c:v>-21388.963486268185</c:v>
                </c:pt>
                <c:pt idx="25">
                  <c:v>17491.906746015884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1502848"/>
        <c:axId val="396612352"/>
      </c:lineChart>
      <c:dateAx>
        <c:axId val="39150284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6612352"/>
        <c:crosses val="autoZero"/>
        <c:auto val="1"/>
        <c:lblOffset val="100"/>
        <c:baseTimeUnit val="days"/>
      </c:dateAx>
      <c:valAx>
        <c:axId val="39661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1502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            amount  per month</a:t>
            </a:r>
            <a:endParaRPr lang="zh-CN" altLang="zh-CN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'model4(1)&amp;KDJ'!买卖</c:f>
              <c:numCache>
                <c:formatCode>0.00_ </c:formatCode>
                <c:ptCount val="26"/>
                <c:pt idx="0">
                  <c:v>0</c:v>
                </c:pt>
                <c:pt idx="1">
                  <c:v>3953.9484548014116</c:v>
                </c:pt>
                <c:pt idx="2">
                  <c:v>26388.788022123525</c:v>
                </c:pt>
                <c:pt idx="3">
                  <c:v>87657.679798291982</c:v>
                </c:pt>
                <c:pt idx="4">
                  <c:v>34459.381729895649</c:v>
                </c:pt>
                <c:pt idx="5">
                  <c:v>41606.417199055955</c:v>
                </c:pt>
                <c:pt idx="6">
                  <c:v>51151.60056778443</c:v>
                </c:pt>
                <c:pt idx="7">
                  <c:v>176776.12685797611</c:v>
                </c:pt>
                <c:pt idx="8">
                  <c:v>152776.38748797405</c:v>
                </c:pt>
                <c:pt idx="9">
                  <c:v>358774.0695067739</c:v>
                </c:pt>
                <c:pt idx="10">
                  <c:v>430204.45902625163</c:v>
                </c:pt>
                <c:pt idx="11">
                  <c:v>444665.87088882137</c:v>
                </c:pt>
                <c:pt idx="12">
                  <c:v>157218.79036936784</c:v>
                </c:pt>
                <c:pt idx="13">
                  <c:v>212559.40933162411</c:v>
                </c:pt>
                <c:pt idx="14">
                  <c:v>252623.6366729713</c:v>
                </c:pt>
                <c:pt idx="15">
                  <c:v>397348.414326831</c:v>
                </c:pt>
                <c:pt idx="16">
                  <c:v>394530.34380952618</c:v>
                </c:pt>
                <c:pt idx="17">
                  <c:v>313410.87250128563</c:v>
                </c:pt>
                <c:pt idx="18">
                  <c:v>287547.36912023439</c:v>
                </c:pt>
                <c:pt idx="19">
                  <c:v>147460.08349080823</c:v>
                </c:pt>
                <c:pt idx="20">
                  <c:v>179887.95363883613</c:v>
                </c:pt>
                <c:pt idx="21">
                  <c:v>153462.94180681123</c:v>
                </c:pt>
                <c:pt idx="22">
                  <c:v>170728.87901612459</c:v>
                </c:pt>
                <c:pt idx="23">
                  <c:v>285678.28830931569</c:v>
                </c:pt>
                <c:pt idx="24">
                  <c:v>212836.78957917634</c:v>
                </c:pt>
                <c:pt idx="25">
                  <c:v>185507.43415975483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5549312"/>
        <c:axId val="395547776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'model4(1)&amp;KDJ'!时间</c:f>
              <c:numCache>
                <c:formatCode>yyyy\-mm\-dd</c:formatCode>
                <c:ptCount val="2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</c:numCache>
            </c:numRef>
          </c:cat>
          <c:val>
            <c:numRef>
              <c:f>'model4(1)&amp;KDJ'!指数</c:f>
              <c:numCache>
                <c:formatCode>General</c:formatCode>
                <c:ptCount val="26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5544448"/>
        <c:axId val="395545984"/>
      </c:lineChart>
      <c:dateAx>
        <c:axId val="39554444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5545984"/>
        <c:crosses val="autoZero"/>
        <c:auto val="1"/>
        <c:lblOffset val="100"/>
        <c:baseTimeUnit val="months"/>
      </c:dateAx>
      <c:valAx>
        <c:axId val="39554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5544448"/>
        <c:crosses val="autoZero"/>
        <c:crossBetween val="between"/>
      </c:valAx>
      <c:valAx>
        <c:axId val="395547776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5549312"/>
        <c:crosses val="max"/>
        <c:crossBetween val="between"/>
      </c:valAx>
      <c:catAx>
        <c:axId val="395549312"/>
        <c:scaling>
          <c:orientation val="minMax"/>
        </c:scaling>
        <c:delete val="1"/>
        <c:axPos val="b"/>
        <c:majorTickMark val="out"/>
        <c:minorTickMark val="none"/>
        <c:tickLblPos val="nextTo"/>
        <c:crossAx val="3955477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model4(3)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'model4(3)turnover'!$K$1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'model4(3)turnover'!时间</c:f>
              <c:numCache>
                <c:formatCode>yyyy\-mm\-dd</c:formatCode>
                <c:ptCount val="2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</c:numCache>
            </c:numRef>
          </c:cat>
          <c:val>
            <c:numRef>
              <c:f>'model4(3)turnover'!资金</c:f>
              <c:numCache>
                <c:formatCode>0.00_ </c:formatCode>
                <c:ptCount val="26"/>
                <c:pt idx="0">
                  <c:v>0</c:v>
                </c:pt>
                <c:pt idx="1">
                  <c:v>1055.7503809113296</c:v>
                </c:pt>
                <c:pt idx="2">
                  <c:v>15208.977113463279</c:v>
                </c:pt>
                <c:pt idx="3">
                  <c:v>81505.186115379009</c:v>
                </c:pt>
                <c:pt idx="4">
                  <c:v>109400.52147969027</c:v>
                </c:pt>
                <c:pt idx="5">
                  <c:v>143575.45202518327</c:v>
                </c:pt>
                <c:pt idx="6">
                  <c:v>178636.11802005771</c:v>
                </c:pt>
                <c:pt idx="7">
                  <c:v>460738.05542368127</c:v>
                </c:pt>
                <c:pt idx="8">
                  <c:v>559787.66759458173</c:v>
                </c:pt>
                <c:pt idx="9">
                  <c:v>1025087.1925951034</c:v>
                </c:pt>
                <c:pt idx="10">
                  <c:v>2641239.8947373498</c:v>
                </c:pt>
                <c:pt idx="11">
                  <c:v>3431538.2729934631</c:v>
                </c:pt>
                <c:pt idx="12">
                  <c:v>3854360.7450226936</c:v>
                </c:pt>
                <c:pt idx="13">
                  <c:v>4409051.1116817817</c:v>
                </c:pt>
                <c:pt idx="14">
                  <c:v>4659038.7822015667</c:v>
                </c:pt>
                <c:pt idx="15">
                  <c:v>6185584.6037893128</c:v>
                </c:pt>
                <c:pt idx="16">
                  <c:v>8647855.1635705288</c:v>
                </c:pt>
                <c:pt idx="17">
                  <c:v>9976624.8278273456</c:v>
                </c:pt>
                <c:pt idx="18">
                  <c:v>10946861.98654254</c:v>
                </c:pt>
                <c:pt idx="19">
                  <c:v>11373600.140995167</c:v>
                </c:pt>
                <c:pt idx="20">
                  <c:v>11547438.639668649</c:v>
                </c:pt>
                <c:pt idx="21">
                  <c:v>11885188.111577189</c:v>
                </c:pt>
                <c:pt idx="22">
                  <c:v>12352482.451603269</c:v>
                </c:pt>
                <c:pt idx="23">
                  <c:v>13220712.491976377</c:v>
                </c:pt>
                <c:pt idx="24">
                  <c:v>14028202.028995395</c:v>
                </c:pt>
                <c:pt idx="25">
                  <c:v>14648769.151263818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'model4(3)turnover'!$L$1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'model4(3)turnover'!时间</c:f>
              <c:numCache>
                <c:formatCode>yyyy\-mm\-dd</c:formatCode>
                <c:ptCount val="2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</c:numCache>
            </c:numRef>
          </c:cat>
          <c:val>
            <c:numRef>
              <c:f>'model4(3)turnover'!资产</c:f>
              <c:numCache>
                <c:formatCode>0.00_ </c:formatCode>
                <c:ptCount val="26"/>
                <c:pt idx="0">
                  <c:v>0</c:v>
                </c:pt>
                <c:pt idx="1">
                  <c:v>1055.7503809113296</c:v>
                </c:pt>
                <c:pt idx="2">
                  <c:v>15166.998967104977</c:v>
                </c:pt>
                <c:pt idx="3">
                  <c:v>81384.703833580206</c:v>
                </c:pt>
                <c:pt idx="4">
                  <c:v>111990.03727846616</c:v>
                </c:pt>
                <c:pt idx="5">
                  <c:v>148195.00624571223</c:v>
                </c:pt>
                <c:pt idx="6">
                  <c:v>180470.59515893529</c:v>
                </c:pt>
                <c:pt idx="7">
                  <c:v>444198.00394540583</c:v>
                </c:pt>
                <c:pt idx="8">
                  <c:v>538760.79550590704</c:v>
                </c:pt>
                <c:pt idx="9">
                  <c:v>949084.71055230836</c:v>
                </c:pt>
                <c:pt idx="10">
                  <c:v>2477758.6281365454</c:v>
                </c:pt>
                <c:pt idx="11">
                  <c:v>3364548.2946364731</c:v>
                </c:pt>
                <c:pt idx="12">
                  <c:v>4228770.9125651</c:v>
                </c:pt>
                <c:pt idx="13">
                  <c:v>4563264.7835177174</c:v>
                </c:pt>
                <c:pt idx="14">
                  <c:v>4608161.825662489</c:v>
                </c:pt>
                <c:pt idx="15">
                  <c:v>5719069.479557978</c:v>
                </c:pt>
                <c:pt idx="16">
                  <c:v>8107386.5251343744</c:v>
                </c:pt>
                <c:pt idx="17">
                  <c:v>9825594.5966868456</c:v>
                </c:pt>
                <c:pt idx="18">
                  <c:v>10836771.20417548</c:v>
                </c:pt>
                <c:pt idx="19">
                  <c:v>12252757.967238752</c:v>
                </c:pt>
                <c:pt idx="20">
                  <c:v>12022830.60092565</c:v>
                </c:pt>
                <c:pt idx="21">
                  <c:v>12486638.838606769</c:v>
                </c:pt>
                <c:pt idx="22">
                  <c:v>12630024.911561659</c:v>
                </c:pt>
                <c:pt idx="23">
                  <c:v>12976909.738864124</c:v>
                </c:pt>
                <c:pt idx="24">
                  <c:v>14415220.650412597</c:v>
                </c:pt>
                <c:pt idx="25">
                  <c:v>15150345.481451025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'model4(3)turnover'!$M$1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'model4(3)turnover'!时间</c:f>
              <c:numCache>
                <c:formatCode>yyyy\-mm\-dd</c:formatCode>
                <c:ptCount val="2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</c:numCache>
            </c:numRef>
          </c:cat>
          <c:val>
            <c:numRef>
              <c:f>'model4(3)turnover'!金额</c:f>
              <c:numCache>
                <c:formatCode>0.00_ 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-41.978146358302183</c:v>
                </c:pt>
                <c:pt idx="3">
                  <c:v>-120.48228179880243</c:v>
                </c:pt>
                <c:pt idx="4">
                  <c:v>2589.5157987758867</c:v>
                </c:pt>
                <c:pt idx="5">
                  <c:v>4619.554220528953</c:v>
                </c:pt>
                <c:pt idx="6">
                  <c:v>1834.4771388775844</c:v>
                </c:pt>
                <c:pt idx="7">
                  <c:v>-16540.051478275447</c:v>
                </c:pt>
                <c:pt idx="8">
                  <c:v>-21026.872088674689</c:v>
                </c:pt>
                <c:pt idx="9">
                  <c:v>-76002.482042795047</c:v>
                </c:pt>
                <c:pt idx="10">
                  <c:v>-163481.2666008044</c:v>
                </c:pt>
                <c:pt idx="11">
                  <c:v>-66989.978356990032</c:v>
                </c:pt>
                <c:pt idx="12">
                  <c:v>374410.16754240636</c:v>
                </c:pt>
                <c:pt idx="13">
                  <c:v>154213.67183593567</c:v>
                </c:pt>
                <c:pt idx="14">
                  <c:v>-50876.956539077684</c:v>
                </c:pt>
                <c:pt idx="15">
                  <c:v>-466515.12423133478</c:v>
                </c:pt>
                <c:pt idx="16">
                  <c:v>-540468.63843615446</c:v>
                </c:pt>
                <c:pt idx="17">
                  <c:v>-151030.23114049993</c:v>
                </c:pt>
                <c:pt idx="18">
                  <c:v>-110090.78236705996</c:v>
                </c:pt>
                <c:pt idx="19">
                  <c:v>879157.82624358498</c:v>
                </c:pt>
                <c:pt idx="20">
                  <c:v>475391.96125700139</c:v>
                </c:pt>
                <c:pt idx="21">
                  <c:v>601450.72702958062</c:v>
                </c:pt>
                <c:pt idx="22">
                  <c:v>277542.4599583894</c:v>
                </c:pt>
                <c:pt idx="23">
                  <c:v>-243802.7531122528</c:v>
                </c:pt>
                <c:pt idx="24">
                  <c:v>387018.62141720206</c:v>
                </c:pt>
                <c:pt idx="25">
                  <c:v>501576.33018720709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6601216"/>
        <c:axId val="396602752"/>
      </c:lineChart>
      <c:dateAx>
        <c:axId val="39660121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6602752"/>
        <c:crosses val="autoZero"/>
        <c:auto val="1"/>
        <c:lblOffset val="100"/>
        <c:baseTimeUnit val="days"/>
      </c:dateAx>
      <c:valAx>
        <c:axId val="39660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6601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'model4(3)turnover'!买卖</c:f>
              <c:numCache>
                <c:formatCode>0.00_ </c:formatCode>
                <c:ptCount val="26"/>
                <c:pt idx="0">
                  <c:v>0</c:v>
                </c:pt>
                <c:pt idx="1">
                  <c:v>1055.7503809113296</c:v>
                </c:pt>
                <c:pt idx="2">
                  <c:v>14153.22673255195</c:v>
                </c:pt>
                <c:pt idx="3">
                  <c:v>66296.209001915733</c:v>
                </c:pt>
                <c:pt idx="4">
                  <c:v>27895.335364311264</c:v>
                </c:pt>
                <c:pt idx="5">
                  <c:v>34174.930545493</c:v>
                </c:pt>
                <c:pt idx="6">
                  <c:v>35060.665994874435</c:v>
                </c:pt>
                <c:pt idx="7">
                  <c:v>282101.93740362354</c:v>
                </c:pt>
                <c:pt idx="8">
                  <c:v>99049.61217090048</c:v>
                </c:pt>
                <c:pt idx="9">
                  <c:v>465299.52500052168</c:v>
                </c:pt>
                <c:pt idx="10">
                  <c:v>1616152.7021422465</c:v>
                </c:pt>
                <c:pt idx="11">
                  <c:v>790298.37825611304</c:v>
                </c:pt>
                <c:pt idx="12">
                  <c:v>422822.47202923073</c:v>
                </c:pt>
                <c:pt idx="13">
                  <c:v>554690.36665908841</c:v>
                </c:pt>
                <c:pt idx="14">
                  <c:v>249987.67051978459</c:v>
                </c:pt>
                <c:pt idx="15">
                  <c:v>1526545.8215877463</c:v>
                </c:pt>
                <c:pt idx="16">
                  <c:v>2462270.5597812156</c:v>
                </c:pt>
                <c:pt idx="17">
                  <c:v>1328769.664256817</c:v>
                </c:pt>
                <c:pt idx="18">
                  <c:v>970237.15871519432</c:v>
                </c:pt>
                <c:pt idx="19">
                  <c:v>426738.15445262822</c:v>
                </c:pt>
                <c:pt idx="20">
                  <c:v>173838.49867348265</c:v>
                </c:pt>
                <c:pt idx="21">
                  <c:v>337749.47190853907</c:v>
                </c:pt>
                <c:pt idx="22">
                  <c:v>467294.34002607979</c:v>
                </c:pt>
                <c:pt idx="23">
                  <c:v>868230.04037310823</c:v>
                </c:pt>
                <c:pt idx="24">
                  <c:v>807489.53701901867</c:v>
                </c:pt>
                <c:pt idx="25">
                  <c:v>620567.12226842251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6773632"/>
        <c:axId val="396772096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'model4(3)turnover'!时间</c:f>
              <c:numCache>
                <c:formatCode>yyyy\-mm\-dd</c:formatCode>
                <c:ptCount val="2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</c:numCache>
            </c:numRef>
          </c:cat>
          <c:val>
            <c:numRef>
              <c:f>'model4(3)turnover'!指数</c:f>
              <c:numCache>
                <c:formatCode>General</c:formatCode>
                <c:ptCount val="26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6760576"/>
        <c:axId val="396762112"/>
      </c:lineChart>
      <c:dateAx>
        <c:axId val="39676057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6762112"/>
        <c:crosses val="autoZero"/>
        <c:auto val="1"/>
        <c:lblOffset val="100"/>
        <c:baseTimeUnit val="days"/>
      </c:dateAx>
      <c:valAx>
        <c:axId val="39676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6760576"/>
        <c:crosses val="autoZero"/>
        <c:crossBetween val="between"/>
      </c:valAx>
      <c:valAx>
        <c:axId val="396772096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6773632"/>
        <c:crosses val="max"/>
        <c:crossBetween val="between"/>
      </c:valAx>
      <c:catAx>
        <c:axId val="396773632"/>
        <c:scaling>
          <c:orientation val="minMax"/>
        </c:scaling>
        <c:delete val="1"/>
        <c:axPos val="b"/>
        <c:majorTickMark val="out"/>
        <c:minorTickMark val="none"/>
        <c:tickLblPos val="nextTo"/>
        <c:crossAx val="3967720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model4(3)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'model4(3)'!$I$1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'model4(3)'!时间</c:f>
              <c:numCache>
                <c:formatCode>yyyy\-mm\-dd</c:formatCode>
                <c:ptCount val="2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</c:numCache>
            </c:numRef>
          </c:cat>
          <c:val>
            <c:numRef>
              <c:f>'model4(3)'!资金</c:f>
              <c:numCache>
                <c:formatCode>0.00_ </c:formatCode>
                <c:ptCount val="26"/>
                <c:pt idx="0">
                  <c:v>0</c:v>
                </c:pt>
                <c:pt idx="1">
                  <c:v>3955.9241620469529</c:v>
                </c:pt>
                <c:pt idx="2">
                  <c:v>72163.186580962836</c:v>
                </c:pt>
                <c:pt idx="3">
                  <c:v>485102.66886162717</c:v>
                </c:pt>
                <c:pt idx="4">
                  <c:v>586882.72212100273</c:v>
                </c:pt>
                <c:pt idx="5">
                  <c:v>721916.34867246635</c:v>
                </c:pt>
                <c:pt idx="6">
                  <c:v>905989.43478514929</c:v>
                </c:pt>
                <c:pt idx="7">
                  <c:v>2088586.7090850153</c:v>
                </c:pt>
                <c:pt idx="8">
                  <c:v>3038722.7824989595</c:v>
                </c:pt>
                <c:pt idx="9">
                  <c:v>5639847.3634763453</c:v>
                </c:pt>
                <c:pt idx="10">
                  <c:v>10129511.086242549</c:v>
                </c:pt>
                <c:pt idx="11">
                  <c:v>14847448.209293464</c:v>
                </c:pt>
                <c:pt idx="12">
                  <c:v>15839325.913106842</c:v>
                </c:pt>
                <c:pt idx="13">
                  <c:v>17398598.177893046</c:v>
                </c:pt>
                <c:pt idx="14">
                  <c:v>19418882.187125828</c:v>
                </c:pt>
                <c:pt idx="15">
                  <c:v>23404160.708330624</c:v>
                </c:pt>
                <c:pt idx="16">
                  <c:v>27347117.959973529</c:v>
                </c:pt>
                <c:pt idx="17">
                  <c:v>30138842.343925964</c:v>
                </c:pt>
                <c:pt idx="18">
                  <c:v>32592226.463558946</c:v>
                </c:pt>
                <c:pt idx="19">
                  <c:v>33493202.345072716</c:v>
                </c:pt>
                <c:pt idx="20">
                  <c:v>34707162.896603413</c:v>
                </c:pt>
                <c:pt idx="21">
                  <c:v>35663710.814917281</c:v>
                </c:pt>
                <c:pt idx="22">
                  <c:v>36786147.71431727</c:v>
                </c:pt>
                <c:pt idx="23">
                  <c:v>39215649.959529325</c:v>
                </c:pt>
                <c:pt idx="24">
                  <c:v>40777975.387659408</c:v>
                </c:pt>
                <c:pt idx="25">
                  <c:v>42049261.872481778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'model4(3)'!$J$1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'model4(3)'!时间</c:f>
              <c:numCache>
                <c:formatCode>yyyy\-mm\-dd</c:formatCode>
                <c:ptCount val="2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</c:numCache>
            </c:numRef>
          </c:cat>
          <c:val>
            <c:numRef>
              <c:f>'model4(3)'!资产</c:f>
              <c:numCache>
                <c:formatCode>0.00_ </c:formatCode>
                <c:ptCount val="26"/>
                <c:pt idx="0">
                  <c:v>0</c:v>
                </c:pt>
                <c:pt idx="1">
                  <c:v>3955.9241620469529</c:v>
                </c:pt>
                <c:pt idx="2">
                  <c:v>72005.893373724393</c:v>
                </c:pt>
                <c:pt idx="3">
                  <c:v>484572.67434293055</c:v>
                </c:pt>
                <c:pt idx="4">
                  <c:v>602488.32748178183</c:v>
                </c:pt>
                <c:pt idx="5">
                  <c:v>748443.23313242593</c:v>
                </c:pt>
                <c:pt idx="6">
                  <c:v>918450.58148294676</c:v>
                </c:pt>
                <c:pt idx="7">
                  <c:v>2007536.242558304</c:v>
                </c:pt>
                <c:pt idx="8">
                  <c:v>2937394.2982656639</c:v>
                </c:pt>
                <c:pt idx="9">
                  <c:v>5238784.6658965265</c:v>
                </c:pt>
                <c:pt idx="10">
                  <c:v>9245580.5160288159</c:v>
                </c:pt>
                <c:pt idx="11">
                  <c:v>14323568.034797441</c:v>
                </c:pt>
                <c:pt idx="12">
                  <c:v>17194576.149798047</c:v>
                </c:pt>
                <c:pt idx="13">
                  <c:v>17858508.966875326</c:v>
                </c:pt>
                <c:pt idx="14">
                  <c:v>19076163.060989782</c:v>
                </c:pt>
                <c:pt idx="15">
                  <c:v>21340846.30771577</c:v>
                </c:pt>
                <c:pt idx="16">
                  <c:v>25007844.229575798</c:v>
                </c:pt>
                <c:pt idx="17">
                  <c:v>29000820.705860462</c:v>
                </c:pt>
                <c:pt idx="18">
                  <c:v>31575040.017907716</c:v>
                </c:pt>
                <c:pt idx="19">
                  <c:v>35358384.071271919</c:v>
                </c:pt>
                <c:pt idx="20">
                  <c:v>35407177.681022055</c:v>
                </c:pt>
                <c:pt idx="21">
                  <c:v>36734968.051809333</c:v>
                </c:pt>
                <c:pt idx="22">
                  <c:v>36904485.59505818</c:v>
                </c:pt>
                <c:pt idx="23">
                  <c:v>37810635.587163784</c:v>
                </c:pt>
                <c:pt idx="24">
                  <c:v>41210976.197097443</c:v>
                </c:pt>
                <c:pt idx="25">
                  <c:v>42809766.167562231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'model4(3)'!$K$1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'model4(3)'!时间</c:f>
              <c:numCache>
                <c:formatCode>yyyy\-mm\-dd</c:formatCode>
                <c:ptCount val="2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</c:numCache>
            </c:numRef>
          </c:cat>
          <c:val>
            <c:numRef>
              <c:f>'model4(3)'!金额</c:f>
              <c:numCache>
                <c:formatCode>0.00_ 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-157.29320723844285</c:v>
                </c:pt>
                <c:pt idx="3">
                  <c:v>-529.99451869662153</c:v>
                </c:pt>
                <c:pt idx="4">
                  <c:v>15605.605360779096</c:v>
                </c:pt>
                <c:pt idx="5">
                  <c:v>26526.884459959576</c:v>
                </c:pt>
                <c:pt idx="6">
                  <c:v>12461.146697797463</c:v>
                </c:pt>
                <c:pt idx="7">
                  <c:v>-81050.46652671136</c:v>
                </c:pt>
                <c:pt idx="8">
                  <c:v>-101328.48423329554</c:v>
                </c:pt>
                <c:pt idx="9">
                  <c:v>-401062.69757981878</c:v>
                </c:pt>
                <c:pt idx="10">
                  <c:v>-883930.57021373324</c:v>
                </c:pt>
                <c:pt idx="11">
                  <c:v>-523880.17449602298</c:v>
                </c:pt>
                <c:pt idx="12">
                  <c:v>1355250.2366912048</c:v>
                </c:pt>
                <c:pt idx="13">
                  <c:v>459910.7889822796</c:v>
                </c:pt>
                <c:pt idx="14">
                  <c:v>-342719.1261360459</c:v>
                </c:pt>
                <c:pt idx="15">
                  <c:v>-2063314.4006148539</c:v>
                </c:pt>
                <c:pt idx="16">
                  <c:v>-2339273.7303977311</c:v>
                </c:pt>
                <c:pt idx="17">
                  <c:v>-1138021.638065502</c:v>
                </c:pt>
                <c:pt idx="18">
                  <c:v>-1017186.4456512295</c:v>
                </c:pt>
                <c:pt idx="19">
                  <c:v>1865181.7261992022</c:v>
                </c:pt>
                <c:pt idx="20">
                  <c:v>700014.78441864252</c:v>
                </c:pt>
                <c:pt idx="21">
                  <c:v>1071257.236892052</c:v>
                </c:pt>
                <c:pt idx="22">
                  <c:v>118337.88074091077</c:v>
                </c:pt>
                <c:pt idx="23">
                  <c:v>-1405014.3723655418</c:v>
                </c:pt>
                <c:pt idx="24">
                  <c:v>433000.80943803489</c:v>
                </c:pt>
                <c:pt idx="25">
                  <c:v>760504.29508045316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6806016"/>
        <c:axId val="396807552"/>
      </c:lineChart>
      <c:dateAx>
        <c:axId val="39680601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6807552"/>
        <c:crosses val="autoZero"/>
        <c:auto val="1"/>
        <c:lblOffset val="100"/>
        <c:baseTimeUnit val="days"/>
      </c:dateAx>
      <c:valAx>
        <c:axId val="39680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6806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'model4(3)'!买卖</c:f>
              <c:numCache>
                <c:formatCode>0.00_ </c:formatCode>
                <c:ptCount val="26"/>
                <c:pt idx="0">
                  <c:v>0</c:v>
                </c:pt>
                <c:pt idx="1">
                  <c:v>3955.9241620469529</c:v>
                </c:pt>
                <c:pt idx="2">
                  <c:v>68207.262418915881</c:v>
                </c:pt>
                <c:pt idx="3">
                  <c:v>412939.48228066432</c:v>
                </c:pt>
                <c:pt idx="4">
                  <c:v>101780.05325937558</c:v>
                </c:pt>
                <c:pt idx="5">
                  <c:v>135033.62655146356</c:v>
                </c:pt>
                <c:pt idx="6">
                  <c:v>184073.086112683</c:v>
                </c:pt>
                <c:pt idx="7">
                  <c:v>1182597.2742998661</c:v>
                </c:pt>
                <c:pt idx="8">
                  <c:v>950136.0734139441</c:v>
                </c:pt>
                <c:pt idx="9">
                  <c:v>2601124.5809773854</c:v>
                </c:pt>
                <c:pt idx="10">
                  <c:v>4489663.7227662029</c:v>
                </c:pt>
                <c:pt idx="11">
                  <c:v>4717937.1230509151</c:v>
                </c:pt>
                <c:pt idx="12">
                  <c:v>991877.7038133773</c:v>
                </c:pt>
                <c:pt idx="13">
                  <c:v>1559272.2647862043</c:v>
                </c:pt>
                <c:pt idx="14">
                  <c:v>2020284.0092327832</c:v>
                </c:pt>
                <c:pt idx="15">
                  <c:v>3985278.5212047952</c:v>
                </c:pt>
                <c:pt idx="16">
                  <c:v>3942957.2516429038</c:v>
                </c:pt>
                <c:pt idx="17">
                  <c:v>2791724.3839524337</c:v>
                </c:pt>
                <c:pt idx="18">
                  <c:v>2453384.1196329817</c:v>
                </c:pt>
                <c:pt idx="19">
                  <c:v>900975.8815137723</c:v>
                </c:pt>
                <c:pt idx="20">
                  <c:v>1213960.5515306955</c:v>
                </c:pt>
                <c:pt idx="21">
                  <c:v>956547.91831386578</c:v>
                </c:pt>
                <c:pt idx="22">
                  <c:v>1122436.8993999888</c:v>
                </c:pt>
                <c:pt idx="23">
                  <c:v>2429502.2452120553</c:v>
                </c:pt>
                <c:pt idx="24">
                  <c:v>1562325.4281300842</c:v>
                </c:pt>
                <c:pt idx="25">
                  <c:v>1271286.4848223685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7613312"/>
        <c:axId val="397611776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'model4(3)'!时间</c:f>
              <c:numCache>
                <c:formatCode>yyyy\-mm\-dd</c:formatCode>
                <c:ptCount val="2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</c:numCache>
            </c:numRef>
          </c:cat>
          <c:val>
            <c:numRef>
              <c:f>'model4(3)'!指数</c:f>
              <c:numCache>
                <c:formatCode>General</c:formatCode>
                <c:ptCount val="26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7608448"/>
        <c:axId val="397609984"/>
      </c:lineChart>
      <c:dateAx>
        <c:axId val="39760844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7609984"/>
        <c:crosses val="autoZero"/>
        <c:auto val="1"/>
        <c:lblOffset val="100"/>
        <c:baseTimeUnit val="days"/>
      </c:dateAx>
      <c:valAx>
        <c:axId val="39760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7608448"/>
        <c:crosses val="autoZero"/>
        <c:crossBetween val="between"/>
      </c:valAx>
      <c:valAx>
        <c:axId val="397611776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7613312"/>
        <c:crosses val="max"/>
        <c:crossBetween val="between"/>
      </c:valAx>
      <c:catAx>
        <c:axId val="397613312"/>
        <c:scaling>
          <c:orientation val="minMax"/>
        </c:scaling>
        <c:delete val="1"/>
        <c:axPos val="b"/>
        <c:majorTickMark val="out"/>
        <c:minorTickMark val="none"/>
        <c:tickLblPos val="nextTo"/>
        <c:crossAx val="3976117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'model4(1)'!买卖</c:f>
              <c:numCache>
                <c:formatCode>0.00_ </c:formatCode>
                <c:ptCount val="26"/>
                <c:pt idx="0">
                  <c:v>0</c:v>
                </c:pt>
                <c:pt idx="1">
                  <c:v>3953.9484548014116</c:v>
                </c:pt>
                <c:pt idx="2">
                  <c:v>26388.788022123525</c:v>
                </c:pt>
                <c:pt idx="3">
                  <c:v>87657.679798291982</c:v>
                </c:pt>
                <c:pt idx="4">
                  <c:v>34459.381729895649</c:v>
                </c:pt>
                <c:pt idx="5">
                  <c:v>41606.417199055955</c:v>
                </c:pt>
                <c:pt idx="6">
                  <c:v>51151.60056778443</c:v>
                </c:pt>
                <c:pt idx="7">
                  <c:v>176776.12685797611</c:v>
                </c:pt>
                <c:pt idx="8">
                  <c:v>152776.38748797405</c:v>
                </c:pt>
                <c:pt idx="9">
                  <c:v>298978.39125564491</c:v>
                </c:pt>
                <c:pt idx="10">
                  <c:v>430204.45902625163</c:v>
                </c:pt>
                <c:pt idx="11">
                  <c:v>444665.87088882137</c:v>
                </c:pt>
                <c:pt idx="12">
                  <c:v>157218.79036936784</c:v>
                </c:pt>
                <c:pt idx="13">
                  <c:v>212559.40933162411</c:v>
                </c:pt>
                <c:pt idx="14">
                  <c:v>252623.6366729713</c:v>
                </c:pt>
                <c:pt idx="15">
                  <c:v>397348.414326831</c:v>
                </c:pt>
                <c:pt idx="16">
                  <c:v>394530.34380952618</c:v>
                </c:pt>
                <c:pt idx="17">
                  <c:v>313410.87250128563</c:v>
                </c:pt>
                <c:pt idx="18">
                  <c:v>287547.36912023439</c:v>
                </c:pt>
                <c:pt idx="19">
                  <c:v>147460.08349080823</c:v>
                </c:pt>
                <c:pt idx="20">
                  <c:v>179887.95363883613</c:v>
                </c:pt>
                <c:pt idx="21">
                  <c:v>153462.94180681123</c:v>
                </c:pt>
                <c:pt idx="22">
                  <c:v>170728.87901612459</c:v>
                </c:pt>
                <c:pt idx="23">
                  <c:v>285678.28830931569</c:v>
                </c:pt>
                <c:pt idx="24">
                  <c:v>212836.78957917634</c:v>
                </c:pt>
                <c:pt idx="25">
                  <c:v>185507.43415975483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7336448"/>
        <c:axId val="557334912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2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</c:numCache>
            </c:numRef>
          </c:cat>
          <c:val>
            <c:numRef>
              <c:f>'model4(1)'!指数</c:f>
              <c:numCache>
                <c:formatCode>General</c:formatCode>
                <c:ptCount val="26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1065216"/>
        <c:axId val="521067136"/>
      </c:lineChart>
      <c:dateAx>
        <c:axId val="52106521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1067136"/>
        <c:crosses val="autoZero"/>
        <c:auto val="1"/>
        <c:lblOffset val="100"/>
        <c:baseTimeUnit val="months"/>
      </c:dateAx>
      <c:valAx>
        <c:axId val="52106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1065216"/>
        <c:crosses val="autoZero"/>
        <c:crossBetween val="between"/>
      </c:valAx>
      <c:valAx>
        <c:axId val="557334912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7336448"/>
        <c:crosses val="max"/>
        <c:crossBetween val="between"/>
      </c:valAx>
      <c:catAx>
        <c:axId val="557336448"/>
        <c:scaling>
          <c:orientation val="minMax"/>
        </c:scaling>
        <c:delete val="1"/>
        <c:axPos val="b"/>
        <c:majorTickMark val="out"/>
        <c:minorTickMark val="none"/>
        <c:tickLblPos val="nextTo"/>
        <c:crossAx val="5573349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'model4(1)&amp;RSI'!$I$1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'model4(1)&amp;RSI'!时间</c:f>
              <c:numCache>
                <c:formatCode>yyyy\-mm\-dd</c:formatCode>
                <c:ptCount val="2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</c:numCache>
            </c:numRef>
          </c:cat>
          <c:val>
            <c:numRef>
              <c:f>'model4(1)&amp;RSI'!资金</c:f>
              <c:numCache>
                <c:formatCode>0.00_ </c:formatCode>
                <c:ptCount val="26"/>
                <c:pt idx="0">
                  <c:v>0</c:v>
                </c:pt>
                <c:pt idx="1">
                  <c:v>3953.9484548014116</c:v>
                </c:pt>
                <c:pt idx="2">
                  <c:v>56731.524499048464</c:v>
                </c:pt>
                <c:pt idx="3">
                  <c:v>232046.88409563241</c:v>
                </c:pt>
                <c:pt idx="4">
                  <c:v>300965.64755542373</c:v>
                </c:pt>
                <c:pt idx="5">
                  <c:v>342572.06475447968</c:v>
                </c:pt>
                <c:pt idx="6">
                  <c:v>391166.0852938749</c:v>
                </c:pt>
                <c:pt idx="7">
                  <c:v>559103.40580895217</c:v>
                </c:pt>
                <c:pt idx="8">
                  <c:v>864656.18078490021</c:v>
                </c:pt>
                <c:pt idx="9">
                  <c:v>1462612.9632961899</c:v>
                </c:pt>
                <c:pt idx="10">
                  <c:v>2323021.8813486933</c:v>
                </c:pt>
                <c:pt idx="11">
                  <c:v>3212353.6231263359</c:v>
                </c:pt>
                <c:pt idx="12">
                  <c:v>3526791.2038650718</c:v>
                </c:pt>
                <c:pt idx="13">
                  <c:v>3728722.6427301145</c:v>
                </c:pt>
                <c:pt idx="14">
                  <c:v>3968715.0975694372</c:v>
                </c:pt>
                <c:pt idx="15">
                  <c:v>4346196.0911799269</c:v>
                </c:pt>
                <c:pt idx="16">
                  <c:v>4740726.4349894533</c:v>
                </c:pt>
                <c:pt idx="17">
                  <c:v>5054137.307490739</c:v>
                </c:pt>
                <c:pt idx="18">
                  <c:v>5327307.308154962</c:v>
                </c:pt>
                <c:pt idx="19">
                  <c:v>5467394.3874712298</c:v>
                </c:pt>
                <c:pt idx="20">
                  <c:v>5503371.9781989967</c:v>
                </c:pt>
                <c:pt idx="21">
                  <c:v>5649161.7729154676</c:v>
                </c:pt>
                <c:pt idx="22">
                  <c:v>5811354.2079807855</c:v>
                </c:pt>
                <c:pt idx="23">
                  <c:v>6082748.5818746351</c:v>
                </c:pt>
                <c:pt idx="24">
                  <c:v>6284943.531974853</c:v>
                </c:pt>
                <c:pt idx="25">
                  <c:v>6461175.5944266198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'model4(1)&amp;RSI'!$J$1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'model4(1)&amp;RSI'!时间</c:f>
              <c:numCache>
                <c:formatCode>yyyy\-mm\-dd</c:formatCode>
                <c:ptCount val="2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</c:numCache>
            </c:numRef>
          </c:cat>
          <c:val>
            <c:numRef>
              <c:f>'model4(1)&amp;RSI'!资产</c:f>
              <c:numCache>
                <c:formatCode>0.00_ </c:formatCode>
                <c:ptCount val="26"/>
                <c:pt idx="0">
                  <c:v>0</c:v>
                </c:pt>
                <c:pt idx="1">
                  <c:v>3953.9484548014116</c:v>
                </c:pt>
                <c:pt idx="2">
                  <c:v>56574.309848758145</c:v>
                </c:pt>
                <c:pt idx="3">
                  <c:v>231596.84175461356</c:v>
                </c:pt>
                <c:pt idx="4">
                  <c:v>308227.45974060136</c:v>
                </c:pt>
                <c:pt idx="5">
                  <c:v>355421.10238505044</c:v>
                </c:pt>
                <c:pt idx="6">
                  <c:v>397335.57823758473</c:v>
                </c:pt>
                <c:pt idx="7">
                  <c:v>524818.36405957316</c:v>
                </c:pt>
                <c:pt idx="8">
                  <c:v>825069.97641960834</c:v>
                </c:pt>
                <c:pt idx="9">
                  <c:v>1338835.9165628916</c:v>
                </c:pt>
                <c:pt idx="10">
                  <c:v>2075842.005129949</c:v>
                </c:pt>
                <c:pt idx="11">
                  <c:v>3046013.2068094034</c:v>
                </c:pt>
                <c:pt idx="12">
                  <c:v>3760061.8366867369</c:v>
                </c:pt>
                <c:pt idx="13">
                  <c:v>3766202.948481109</c:v>
                </c:pt>
                <c:pt idx="14">
                  <c:v>3836927.7920957371</c:v>
                </c:pt>
                <c:pt idx="15">
                  <c:v>3868332.9104639548</c:v>
                </c:pt>
                <c:pt idx="16">
                  <c:v>4212841.6880264701</c:v>
                </c:pt>
                <c:pt idx="17">
                  <c:v>4728616.4606683832</c:v>
                </c:pt>
                <c:pt idx="18">
                  <c:v>5021488.7754730703</c:v>
                </c:pt>
                <c:pt idx="19">
                  <c:v>5619968.921386213</c:v>
                </c:pt>
                <c:pt idx="20">
                  <c:v>5470751.3406425081</c:v>
                </c:pt>
                <c:pt idx="21">
                  <c:v>5673901.6841965364</c:v>
                </c:pt>
                <c:pt idx="22">
                  <c:v>5688910.9032006897</c:v>
                </c:pt>
                <c:pt idx="23">
                  <c:v>5725477.0413834555</c:v>
                </c:pt>
                <c:pt idx="24">
                  <c:v>6205993.5156186232</c:v>
                </c:pt>
                <c:pt idx="25">
                  <c:v>6431544.5871256161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'model4(1)&amp;RSI'!$K$1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'model4(1)&amp;RSI'!时间</c:f>
              <c:numCache>
                <c:formatCode>yyyy\-mm\-dd</c:formatCode>
                <c:ptCount val="2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</c:numCache>
            </c:numRef>
          </c:cat>
          <c:val>
            <c:numRef>
              <c:f>'model4(1)&amp;RSI'!金额</c:f>
              <c:numCache>
                <c:formatCode>0.00_ 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-157.2146502903197</c:v>
                </c:pt>
                <c:pt idx="3">
                  <c:v>-450.04234101885231</c:v>
                </c:pt>
                <c:pt idx="4">
                  <c:v>7261.8121851776377</c:v>
                </c:pt>
                <c:pt idx="5">
                  <c:v>12849.037630570761</c:v>
                </c:pt>
                <c:pt idx="6">
                  <c:v>6169.4929437098326</c:v>
                </c:pt>
                <c:pt idx="7">
                  <c:v>-34285.041749379016</c:v>
                </c:pt>
                <c:pt idx="8">
                  <c:v>-39586.204365291866</c:v>
                </c:pt>
                <c:pt idx="9">
                  <c:v>-123777.04673329834</c:v>
                </c:pt>
                <c:pt idx="10">
                  <c:v>-247179.87621874432</c:v>
                </c:pt>
                <c:pt idx="11">
                  <c:v>-166340.41631693253</c:v>
                </c:pt>
                <c:pt idx="12">
                  <c:v>233270.63282166515</c:v>
                </c:pt>
                <c:pt idx="13">
                  <c:v>37480.305750994477</c:v>
                </c:pt>
                <c:pt idx="14">
                  <c:v>-131787.30547370017</c:v>
                </c:pt>
                <c:pt idx="15">
                  <c:v>-477863.18071597209</c:v>
                </c:pt>
                <c:pt idx="16">
                  <c:v>-527884.74696298316</c:v>
                </c:pt>
                <c:pt idx="17">
                  <c:v>-325520.84682235587</c:v>
                </c:pt>
                <c:pt idx="18">
                  <c:v>-305818.53268189169</c:v>
                </c:pt>
                <c:pt idx="19">
                  <c:v>152574.53391498327</c:v>
                </c:pt>
                <c:pt idx="20">
                  <c:v>-32620.637556488626</c:v>
                </c:pt>
                <c:pt idx="21">
                  <c:v>24739.911281068809</c:v>
                </c:pt>
                <c:pt idx="22">
                  <c:v>-122443.30478009582</c:v>
                </c:pt>
                <c:pt idx="23">
                  <c:v>-357271.54049117956</c:v>
                </c:pt>
                <c:pt idx="24">
                  <c:v>-78950.016356229782</c:v>
                </c:pt>
                <c:pt idx="25">
                  <c:v>-29631.007301003672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3290240"/>
        <c:axId val="390812032"/>
      </c:lineChart>
      <c:dateAx>
        <c:axId val="60329024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0812032"/>
        <c:crosses val="autoZero"/>
        <c:auto val="1"/>
        <c:lblOffset val="100"/>
        <c:baseTimeUnit val="days"/>
      </c:dateAx>
      <c:valAx>
        <c:axId val="39081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3290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'model4(1)&amp;RSI'!买卖</c:f>
              <c:numCache>
                <c:formatCode>0.00_ </c:formatCode>
                <c:ptCount val="26"/>
                <c:pt idx="0">
                  <c:v>0</c:v>
                </c:pt>
                <c:pt idx="1">
                  <c:v>3953.9484548014116</c:v>
                </c:pt>
                <c:pt idx="2">
                  <c:v>52777.576044247049</c:v>
                </c:pt>
                <c:pt idx="3">
                  <c:v>175315.35959658396</c:v>
                </c:pt>
                <c:pt idx="4">
                  <c:v>68918.763459791298</c:v>
                </c:pt>
                <c:pt idx="5">
                  <c:v>41606.417199055955</c:v>
                </c:pt>
                <c:pt idx="6">
                  <c:v>48594.020539395206</c:v>
                </c:pt>
                <c:pt idx="7">
                  <c:v>167937.3205150773</c:v>
                </c:pt>
                <c:pt idx="8">
                  <c:v>305552.77497594809</c:v>
                </c:pt>
                <c:pt idx="9">
                  <c:v>597956.78251128981</c:v>
                </c:pt>
                <c:pt idx="10">
                  <c:v>860408.91805250326</c:v>
                </c:pt>
                <c:pt idx="11">
                  <c:v>889331.74177764275</c:v>
                </c:pt>
                <c:pt idx="12">
                  <c:v>314437.58073873568</c:v>
                </c:pt>
                <c:pt idx="13">
                  <c:v>201931.4388650429</c:v>
                </c:pt>
                <c:pt idx="14">
                  <c:v>239992.45483932272</c:v>
                </c:pt>
                <c:pt idx="15">
                  <c:v>377480.99361048942</c:v>
                </c:pt>
                <c:pt idx="16">
                  <c:v>394530.34380952618</c:v>
                </c:pt>
                <c:pt idx="17">
                  <c:v>313410.87250128563</c:v>
                </c:pt>
                <c:pt idx="18">
                  <c:v>273170.00066422264</c:v>
                </c:pt>
                <c:pt idx="19">
                  <c:v>140087.0793162678</c:v>
                </c:pt>
                <c:pt idx="20">
                  <c:v>35977.59072776723</c:v>
                </c:pt>
                <c:pt idx="21">
                  <c:v>145789.79471647067</c:v>
                </c:pt>
                <c:pt idx="22">
                  <c:v>162192.43506531834</c:v>
                </c:pt>
                <c:pt idx="23">
                  <c:v>271394.3738938499</c:v>
                </c:pt>
                <c:pt idx="24">
                  <c:v>202194.95010021751</c:v>
                </c:pt>
                <c:pt idx="25">
                  <c:v>176232.06245176709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0827392"/>
        <c:axId val="390825856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'model4(1)&amp;RSI'!时间</c:f>
              <c:numCache>
                <c:formatCode>yyyy\-mm\-dd</c:formatCode>
                <c:ptCount val="2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</c:numCache>
            </c:numRef>
          </c:cat>
          <c:val>
            <c:numRef>
              <c:f>'model4(1)&amp;RSI'!指数</c:f>
              <c:numCache>
                <c:formatCode>General</c:formatCode>
                <c:ptCount val="26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0822528"/>
        <c:axId val="390824320"/>
      </c:lineChart>
      <c:dateAx>
        <c:axId val="39082252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0824320"/>
        <c:crosses val="autoZero"/>
        <c:auto val="1"/>
        <c:lblOffset val="100"/>
        <c:baseTimeUnit val="months"/>
      </c:dateAx>
      <c:valAx>
        <c:axId val="39082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0822528"/>
        <c:crosses val="autoZero"/>
        <c:crossBetween val="between"/>
      </c:valAx>
      <c:valAx>
        <c:axId val="390825856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0827392"/>
        <c:crosses val="max"/>
        <c:crossBetween val="between"/>
      </c:valAx>
      <c:catAx>
        <c:axId val="390827392"/>
        <c:scaling>
          <c:orientation val="minMax"/>
        </c:scaling>
        <c:delete val="1"/>
        <c:axPos val="b"/>
        <c:majorTickMark val="out"/>
        <c:minorTickMark val="none"/>
        <c:tickLblPos val="nextTo"/>
        <c:crossAx val="390825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model4(3)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'model4(3)&amp;RSI'!$I$1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'model4(3)&amp;RSI'!时间</c:f>
              <c:numCache>
                <c:formatCode>yyyy\-mm\-dd</c:formatCode>
                <c:ptCount val="2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</c:numCache>
            </c:numRef>
          </c:cat>
          <c:val>
            <c:numRef>
              <c:f>'model4(3)&amp;RSI'!资金</c:f>
              <c:numCache>
                <c:formatCode>0.00_ </c:formatCode>
                <c:ptCount val="26"/>
                <c:pt idx="0">
                  <c:v>0</c:v>
                </c:pt>
                <c:pt idx="1">
                  <c:v>3955.9241620469529</c:v>
                </c:pt>
                <c:pt idx="2">
                  <c:v>140370.44899987872</c:v>
                </c:pt>
                <c:pt idx="3">
                  <c:v>966249.41356120736</c:v>
                </c:pt>
                <c:pt idx="4">
                  <c:v>1169809.5200799585</c:v>
                </c:pt>
                <c:pt idx="5">
                  <c:v>1304843.146631422</c:v>
                </c:pt>
                <c:pt idx="6">
                  <c:v>1479712.5784384708</c:v>
                </c:pt>
                <c:pt idx="7">
                  <c:v>2603179.9890233437</c:v>
                </c:pt>
                <c:pt idx="8">
                  <c:v>4503452.1358512323</c:v>
                </c:pt>
                <c:pt idx="9">
                  <c:v>9705701.2978060022</c:v>
                </c:pt>
                <c:pt idx="10">
                  <c:v>18685028.743338406</c:v>
                </c:pt>
                <c:pt idx="11">
                  <c:v>28120902.989440236</c:v>
                </c:pt>
                <c:pt idx="12">
                  <c:v>30104658.397066992</c:v>
                </c:pt>
                <c:pt idx="13">
                  <c:v>31585967.048613887</c:v>
                </c:pt>
                <c:pt idx="14">
                  <c:v>33505236.857385032</c:v>
                </c:pt>
                <c:pt idx="15">
                  <c:v>37291251.452529587</c:v>
                </c:pt>
                <c:pt idx="16">
                  <c:v>41234208.704172492</c:v>
                </c:pt>
                <c:pt idx="17">
                  <c:v>44025933.088124923</c:v>
                </c:pt>
                <c:pt idx="18">
                  <c:v>46356648.001776256</c:v>
                </c:pt>
                <c:pt idx="19">
                  <c:v>47212575.08921434</c:v>
                </c:pt>
                <c:pt idx="20">
                  <c:v>47455367.199520476</c:v>
                </c:pt>
                <c:pt idx="21">
                  <c:v>48364087.72191865</c:v>
                </c:pt>
                <c:pt idx="22">
                  <c:v>49430402.776348636</c:v>
                </c:pt>
                <c:pt idx="23">
                  <c:v>51738429.909300089</c:v>
                </c:pt>
                <c:pt idx="24">
                  <c:v>53222639.06602367</c:v>
                </c:pt>
                <c:pt idx="25">
                  <c:v>54430361.226604924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'model4(3)&amp;RSI'!$J$1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'model4(3)&amp;RSI'!时间</c:f>
              <c:numCache>
                <c:formatCode>yyyy\-mm\-dd</c:formatCode>
                <c:ptCount val="2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</c:numCache>
            </c:numRef>
          </c:cat>
          <c:val>
            <c:numRef>
              <c:f>'model4(3)&amp;RSI'!资产</c:f>
              <c:numCache>
                <c:formatCode>0.00_ </c:formatCode>
                <c:ptCount val="26"/>
                <c:pt idx="0">
                  <c:v>0</c:v>
                </c:pt>
                <c:pt idx="1">
                  <c:v>3955.9241620469529</c:v>
                </c:pt>
                <c:pt idx="2">
                  <c:v>140213.15579264026</c:v>
                </c:pt>
                <c:pt idx="3">
                  <c:v>965366.37938195735</c:v>
                </c:pt>
                <c:pt idx="4">
                  <c:v>1201071.8512082491</c:v>
                </c:pt>
                <c:pt idx="5">
                  <c:v>1357877.2537541802</c:v>
                </c:pt>
                <c:pt idx="6">
                  <c:v>1507227.6555012274</c:v>
                </c:pt>
                <c:pt idx="7">
                  <c:v>2477237.3924734993</c:v>
                </c:pt>
                <c:pt idx="8">
                  <c:v>4352487.0950520253</c:v>
                </c:pt>
                <c:pt idx="9">
                  <c:v>9110604.7707073279</c:v>
                </c:pt>
                <c:pt idx="10">
                  <c:v>17250191.966429908</c:v>
                </c:pt>
                <c:pt idx="11">
                  <c:v>27357839.978705946</c:v>
                </c:pt>
                <c:pt idx="12">
                  <c:v>32930711.51741736</c:v>
                </c:pt>
                <c:pt idx="13">
                  <c:v>32697283.800600052</c:v>
                </c:pt>
                <c:pt idx="14">
                  <c:v>33147012.217637233</c:v>
                </c:pt>
                <c:pt idx="15">
                  <c:v>33943295.995194681</c:v>
                </c:pt>
                <c:pt idx="16">
                  <c:v>37447331.140450962</c:v>
                </c:pt>
                <c:pt idx="17">
                  <c:v>42037838.517122306</c:v>
                </c:pt>
                <c:pt idx="18">
                  <c:v>44543708.829216212</c:v>
                </c:pt>
                <c:pt idx="19">
                  <c:v>49465865.714389749</c:v>
                </c:pt>
                <c:pt idx="20">
                  <c:v>48078606.197879843</c:v>
                </c:pt>
                <c:pt idx="21">
                  <c:v>49491428.45459871</c:v>
                </c:pt>
                <c:pt idx="22">
                  <c:v>49273916.609507725</c:v>
                </c:pt>
                <c:pt idx="23">
                  <c:v>49548003.133989498</c:v>
                </c:pt>
                <c:pt idx="24">
                  <c:v>53440793.3836805</c:v>
                </c:pt>
                <c:pt idx="25">
                  <c:v>55073209.344887719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'model4(3)&amp;RSI'!$K$1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'model4(3)&amp;RSI'!时间</c:f>
              <c:numCache>
                <c:formatCode>yyyy\-mm\-dd</c:formatCode>
                <c:ptCount val="2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</c:numCache>
            </c:numRef>
          </c:cat>
          <c:val>
            <c:numRef>
              <c:f>'model4(3)&amp;RSI'!金额</c:f>
              <c:numCache>
                <c:formatCode>0.00_ 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-157.2932072384574</c:v>
                </c:pt>
                <c:pt idx="3">
                  <c:v>-883.03417925001122</c:v>
                </c:pt>
                <c:pt idx="4">
                  <c:v>31262.331128290622</c:v>
                </c:pt>
                <c:pt idx="5">
                  <c:v>53034.107122758171</c:v>
                </c:pt>
                <c:pt idx="6">
                  <c:v>27515.077062756522</c:v>
                </c:pt>
                <c:pt idx="7">
                  <c:v>-125942.59654984437</c:v>
                </c:pt>
                <c:pt idx="8">
                  <c:v>-150965.04079920705</c:v>
                </c:pt>
                <c:pt idx="9">
                  <c:v>-595096.52709867433</c:v>
                </c:pt>
                <c:pt idx="10">
                  <c:v>-1434836.7769084983</c:v>
                </c:pt>
                <c:pt idx="11">
                  <c:v>-763063.01073428988</c:v>
                </c:pt>
                <c:pt idx="12">
                  <c:v>2826053.1203503683</c:v>
                </c:pt>
                <c:pt idx="13">
                  <c:v>1111316.7519861646</c:v>
                </c:pt>
                <c:pt idx="14">
                  <c:v>-358224.63974779844</c:v>
                </c:pt>
                <c:pt idx="15">
                  <c:v>-3347955.4573349059</c:v>
                </c:pt>
                <c:pt idx="16">
                  <c:v>-3786877.5637215301</c:v>
                </c:pt>
                <c:pt idx="17">
                  <c:v>-1988094.5710026175</c:v>
                </c:pt>
                <c:pt idx="18">
                  <c:v>-1812939.1725600436</c:v>
                </c:pt>
                <c:pt idx="19">
                  <c:v>2253290.625175409</c:v>
                </c:pt>
                <c:pt idx="20">
                  <c:v>623238.99835936725</c:v>
                </c:pt>
                <c:pt idx="21">
                  <c:v>1127340.73268006</c:v>
                </c:pt>
                <c:pt idx="22">
                  <c:v>-156486.16684091091</c:v>
                </c:pt>
                <c:pt idx="23">
                  <c:v>-2190426.7753105909</c:v>
                </c:pt>
                <c:pt idx="24">
                  <c:v>218154.31765682995</c:v>
                </c:pt>
                <c:pt idx="25">
                  <c:v>642848.11828279495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0847104"/>
        <c:axId val="390852992"/>
      </c:lineChart>
      <c:dateAx>
        <c:axId val="390847104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0852992"/>
        <c:crosses val="autoZero"/>
        <c:auto val="1"/>
        <c:lblOffset val="100"/>
        <c:baseTimeUnit val="months"/>
      </c:dateAx>
      <c:valAx>
        <c:axId val="39085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0847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'model4(3)&amp;RSI'!买卖</c:f>
              <c:numCache>
                <c:formatCode>0.00_ </c:formatCode>
                <c:ptCount val="26"/>
                <c:pt idx="0">
                  <c:v>0</c:v>
                </c:pt>
                <c:pt idx="1">
                  <c:v>3955.9241620469529</c:v>
                </c:pt>
                <c:pt idx="2">
                  <c:v>136414.52483783176</c:v>
                </c:pt>
                <c:pt idx="3">
                  <c:v>825878.96456132864</c:v>
                </c:pt>
                <c:pt idx="4">
                  <c:v>203560.10651875116</c:v>
                </c:pt>
                <c:pt idx="5">
                  <c:v>135033.62655146356</c:v>
                </c:pt>
                <c:pt idx="6">
                  <c:v>174869.43180704885</c:v>
                </c:pt>
                <c:pt idx="7">
                  <c:v>1123467.4105848726</c:v>
                </c:pt>
                <c:pt idx="8">
                  <c:v>1900272.1468278882</c:v>
                </c:pt>
                <c:pt idx="9">
                  <c:v>5202249.1619547708</c:v>
                </c:pt>
                <c:pt idx="10">
                  <c:v>8979327.4455324057</c:v>
                </c:pt>
                <c:pt idx="11">
                  <c:v>9435874.2461018302</c:v>
                </c:pt>
                <c:pt idx="12">
                  <c:v>1983755.4076267546</c:v>
                </c:pt>
                <c:pt idx="13">
                  <c:v>1481308.6515468941</c:v>
                </c:pt>
                <c:pt idx="14">
                  <c:v>1919269.8087711439</c:v>
                </c:pt>
                <c:pt idx="15">
                  <c:v>3786014.5951445554</c:v>
                </c:pt>
                <c:pt idx="16">
                  <c:v>3942957.2516429038</c:v>
                </c:pt>
                <c:pt idx="17">
                  <c:v>2791724.3839524337</c:v>
                </c:pt>
                <c:pt idx="18">
                  <c:v>2330714.9136513327</c:v>
                </c:pt>
                <c:pt idx="19">
                  <c:v>855927.0874380836</c:v>
                </c:pt>
                <c:pt idx="20">
                  <c:v>242792.1103061391</c:v>
                </c:pt>
                <c:pt idx="21">
                  <c:v>908720.52239817241</c:v>
                </c:pt>
                <c:pt idx="22">
                  <c:v>1066315.0544299893</c:v>
                </c:pt>
                <c:pt idx="23">
                  <c:v>2308027.1329514524</c:v>
                </c:pt>
                <c:pt idx="24">
                  <c:v>1484209.1567235799</c:v>
                </c:pt>
                <c:pt idx="25">
                  <c:v>1207722.16058125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1482752"/>
        <c:axId val="391481216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'model4(3)&amp;RSI'!时间</c:f>
              <c:numCache>
                <c:formatCode>yyyy\-mm\-dd</c:formatCode>
                <c:ptCount val="2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</c:numCache>
            </c:numRef>
          </c:cat>
          <c:val>
            <c:numRef>
              <c:f>'model4(3)&amp;RSI'!指数</c:f>
              <c:numCache>
                <c:formatCode>General</c:formatCode>
                <c:ptCount val="26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1473792"/>
        <c:axId val="391479680"/>
      </c:lineChart>
      <c:dateAx>
        <c:axId val="39147379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1479680"/>
        <c:crosses val="autoZero"/>
        <c:auto val="1"/>
        <c:lblOffset val="100"/>
        <c:baseTimeUnit val="months"/>
      </c:dateAx>
      <c:valAx>
        <c:axId val="39147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1473792"/>
        <c:crosses val="autoZero"/>
        <c:crossBetween val="between"/>
      </c:valAx>
      <c:valAx>
        <c:axId val="391481216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1482752"/>
        <c:crosses val="max"/>
        <c:crossBetween val="between"/>
      </c:valAx>
      <c:catAx>
        <c:axId val="391482752"/>
        <c:scaling>
          <c:orientation val="minMax"/>
        </c:scaling>
        <c:delete val="1"/>
        <c:axPos val="b"/>
        <c:majorTickMark val="out"/>
        <c:minorTickMark val="none"/>
        <c:tickLblPos val="nextTo"/>
        <c:crossAx val="3914812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model4(3)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'model4(3)turnover&amp;RSI'!$K$1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'model4(3)turnover&amp;RSI'!时间</c:f>
              <c:numCache>
                <c:formatCode>yyyy\-mm\-dd</c:formatCode>
                <c:ptCount val="2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</c:numCache>
            </c:numRef>
          </c:cat>
          <c:val>
            <c:numRef>
              <c:f>'model4(3)turnover&amp;RSI'!资金</c:f>
              <c:numCache>
                <c:formatCode>0.00_ </c:formatCode>
                <c:ptCount val="26"/>
                <c:pt idx="0">
                  <c:v>0</c:v>
                </c:pt>
                <c:pt idx="1">
                  <c:v>147.00321759524837</c:v>
                </c:pt>
                <c:pt idx="2">
                  <c:v>4088.4081304578172</c:v>
                </c:pt>
                <c:pt idx="3">
                  <c:v>22550.643548712836</c:v>
                </c:pt>
                <c:pt idx="4">
                  <c:v>30318.964789407113</c:v>
                </c:pt>
                <c:pt idx="5">
                  <c:v>35077.499422323861</c:v>
                </c:pt>
                <c:pt idx="6">
                  <c:v>39715.271063418011</c:v>
                </c:pt>
                <c:pt idx="7">
                  <c:v>77031.286833897335</c:v>
                </c:pt>
                <c:pt idx="8">
                  <c:v>104614.72313465443</c:v>
                </c:pt>
                <c:pt idx="9">
                  <c:v>234191.80604619213</c:v>
                </c:pt>
                <c:pt idx="10">
                  <c:v>684259.64714909624</c:v>
                </c:pt>
                <c:pt idx="11">
                  <c:v>904342.73982801381</c:v>
                </c:pt>
                <c:pt idx="12">
                  <c:v>1022090.7700133692</c:v>
                </c:pt>
                <c:pt idx="13">
                  <c:v>1095464.3691473878</c:v>
                </c:pt>
                <c:pt idx="14">
                  <c:v>1128532.3584756379</c:v>
                </c:pt>
                <c:pt idx="15">
                  <c:v>1330461.5209514853</c:v>
                </c:pt>
                <c:pt idx="16">
                  <c:v>1673309.3204146924</c:v>
                </c:pt>
                <c:pt idx="17">
                  <c:v>1858327.8812605783</c:v>
                </c:pt>
                <c:pt idx="18">
                  <c:v>1986669.3788374616</c:v>
                </c:pt>
                <c:pt idx="19">
                  <c:v>2043117.6536986004</c:v>
                </c:pt>
                <c:pt idx="20">
                  <c:v>2047958.7258135581</c:v>
                </c:pt>
                <c:pt idx="21">
                  <c:v>2092635.7129204471</c:v>
                </c:pt>
                <c:pt idx="22">
                  <c:v>2154448.6984049096</c:v>
                </c:pt>
                <c:pt idx="23">
                  <c:v>2269296.849315023</c:v>
                </c:pt>
                <c:pt idx="24">
                  <c:v>2376110.3387055136</c:v>
                </c:pt>
                <c:pt idx="25">
                  <c:v>2458198.0150055774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'model4(3)turnover&amp;RSI'!$L$1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'model4(3)turnover&amp;RSI'!时间</c:f>
              <c:numCache>
                <c:formatCode>yyyy\-mm\-dd</c:formatCode>
                <c:ptCount val="2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</c:numCache>
            </c:numRef>
          </c:cat>
          <c:val>
            <c:numRef>
              <c:f>'model4(3)turnover&amp;RSI'!资产</c:f>
              <c:numCache>
                <c:formatCode>0.00_ </c:formatCode>
                <c:ptCount val="26"/>
                <c:pt idx="0">
                  <c:v>0</c:v>
                </c:pt>
                <c:pt idx="1">
                  <c:v>147.00321759524837</c:v>
                </c:pt>
                <c:pt idx="2">
                  <c:v>4082.5630721041293</c:v>
                </c:pt>
                <c:pt idx="3">
                  <c:v>22523.66721151803</c:v>
                </c:pt>
                <c:pt idx="4">
                  <c:v>31041.995419560037</c:v>
                </c:pt>
                <c:pt idx="5">
                  <c:v>36363.226921957219</c:v>
                </c:pt>
                <c:pt idx="6">
                  <c:v>40317.612580751033</c:v>
                </c:pt>
                <c:pt idx="7">
                  <c:v>73528.709622016424</c:v>
                </c:pt>
                <c:pt idx="8">
                  <c:v>100369.43630486025</c:v>
                </c:pt>
                <c:pt idx="9">
                  <c:v>219704.73654097237</c:v>
                </c:pt>
                <c:pt idx="10">
                  <c:v>649522.01086037257</c:v>
                </c:pt>
                <c:pt idx="11">
                  <c:v>894899.421903854</c:v>
                </c:pt>
                <c:pt idx="12">
                  <c:v>1130050.6518064914</c:v>
                </c:pt>
                <c:pt idx="13">
                  <c:v>1144581.3392189892</c:v>
                </c:pt>
                <c:pt idx="14">
                  <c:v>1126207.451465152</c:v>
                </c:pt>
                <c:pt idx="15">
                  <c:v>1226557.1079953618</c:v>
                </c:pt>
                <c:pt idx="16">
                  <c:v>1553544.2488613301</c:v>
                </c:pt>
                <c:pt idx="17">
                  <c:v>1813187.3260127155</c:v>
                </c:pt>
                <c:pt idx="18">
                  <c:v>1949083.6732141678</c:v>
                </c:pt>
                <c:pt idx="19">
                  <c:v>2183456.5600713524</c:v>
                </c:pt>
                <c:pt idx="20">
                  <c:v>2116346.0577738336</c:v>
                </c:pt>
                <c:pt idx="21">
                  <c:v>2183212.8253780124</c:v>
                </c:pt>
                <c:pt idx="22">
                  <c:v>2188392.42120045</c:v>
                </c:pt>
                <c:pt idx="23">
                  <c:v>2212907.5821836372</c:v>
                </c:pt>
                <c:pt idx="24">
                  <c:v>2427292.8610672029</c:v>
                </c:pt>
                <c:pt idx="25">
                  <c:v>2528670.2253589444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'model4(3)turnover&amp;RSI'!$M$1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'model4(3)turnover&amp;RSI'!时间</c:f>
              <c:numCache>
                <c:formatCode>yyyy\-mm\-dd</c:formatCode>
                <c:ptCount val="2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</c:numCache>
            </c:numRef>
          </c:cat>
          <c:val>
            <c:numRef>
              <c:f>'model4(3)turnover&amp;RSI'!金额</c:f>
              <c:numCache>
                <c:formatCode>0.00_ 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-5.8450583536878185</c:v>
                </c:pt>
                <c:pt idx="3">
                  <c:v>-26.976337194806547</c:v>
                </c:pt>
                <c:pt idx="4">
                  <c:v>723.03063015292355</c:v>
                </c:pt>
                <c:pt idx="5">
                  <c:v>1285.7274996333581</c:v>
                </c:pt>
                <c:pt idx="6">
                  <c:v>602.34151733302133</c:v>
                </c:pt>
                <c:pt idx="7">
                  <c:v>-3502.5772118809109</c:v>
                </c:pt>
                <c:pt idx="8">
                  <c:v>-4245.286829794175</c:v>
                </c:pt>
                <c:pt idx="9">
                  <c:v>-14487.069505219755</c:v>
                </c:pt>
                <c:pt idx="10">
                  <c:v>-34737.636288723676</c:v>
                </c:pt>
                <c:pt idx="11">
                  <c:v>-9443.3179241598118</c:v>
                </c:pt>
                <c:pt idx="12">
                  <c:v>107959.88179312227</c:v>
                </c:pt>
                <c:pt idx="13">
                  <c:v>49116.970071601449</c:v>
                </c:pt>
                <c:pt idx="14">
                  <c:v>-2324.9070104858838</c:v>
                </c:pt>
                <c:pt idx="15">
                  <c:v>-103904.41295612347</c:v>
                </c:pt>
                <c:pt idx="16">
                  <c:v>-119765.0715533623</c:v>
                </c:pt>
                <c:pt idx="17">
                  <c:v>-45140.555247862823</c:v>
                </c:pt>
                <c:pt idx="18">
                  <c:v>-37585.705623293761</c:v>
                </c:pt>
                <c:pt idx="19">
                  <c:v>140338.90637275204</c:v>
                </c:pt>
                <c:pt idx="20">
                  <c:v>68387.331960275536</c:v>
                </c:pt>
                <c:pt idx="21">
                  <c:v>90577.112457565265</c:v>
                </c:pt>
                <c:pt idx="22">
                  <c:v>33943.722795540467</c:v>
                </c:pt>
                <c:pt idx="23">
                  <c:v>-56389.267131385859</c:v>
                </c:pt>
                <c:pt idx="24">
                  <c:v>51182.522361689247</c:v>
                </c:pt>
                <c:pt idx="25">
                  <c:v>70472.210353367031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4623616"/>
        <c:axId val="394637696"/>
      </c:lineChart>
      <c:dateAx>
        <c:axId val="39462361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4637696"/>
        <c:crosses val="autoZero"/>
        <c:auto val="1"/>
        <c:lblOffset val="100"/>
        <c:baseTimeUnit val="months"/>
      </c:dateAx>
      <c:valAx>
        <c:axId val="39463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4623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'model4(3)turnover&amp;RSI'!买卖</c:f>
              <c:numCache>
                <c:formatCode>0.00_ </c:formatCode>
                <c:ptCount val="26"/>
                <c:pt idx="0">
                  <c:v>0</c:v>
                </c:pt>
                <c:pt idx="1">
                  <c:v>147.00321759524837</c:v>
                </c:pt>
                <c:pt idx="2">
                  <c:v>3941.4049128625688</c:v>
                </c:pt>
                <c:pt idx="3">
                  <c:v>18462.235418255019</c:v>
                </c:pt>
                <c:pt idx="4">
                  <c:v>7768.3212406942757</c:v>
                </c:pt>
                <c:pt idx="5">
                  <c:v>4758.5346329167469</c:v>
                </c:pt>
                <c:pt idx="6">
                  <c:v>4637.7716410941512</c:v>
                </c:pt>
                <c:pt idx="7">
                  <c:v>37316.015770479324</c:v>
                </c:pt>
                <c:pt idx="8">
                  <c:v>27583.436300757094</c:v>
                </c:pt>
                <c:pt idx="9">
                  <c:v>129577.0829115377</c:v>
                </c:pt>
                <c:pt idx="10">
                  <c:v>450067.84110290412</c:v>
                </c:pt>
                <c:pt idx="11">
                  <c:v>220083.09267891757</c:v>
                </c:pt>
                <c:pt idx="12">
                  <c:v>117748.0301853554</c:v>
                </c:pt>
                <c:pt idx="13">
                  <c:v>73373.599134018659</c:v>
                </c:pt>
                <c:pt idx="14">
                  <c:v>33067.989328249983</c:v>
                </c:pt>
                <c:pt idx="15">
                  <c:v>201929.16247584744</c:v>
                </c:pt>
                <c:pt idx="16">
                  <c:v>342847.79946320719</c:v>
                </c:pt>
                <c:pt idx="17">
                  <c:v>185018.56084588589</c:v>
                </c:pt>
                <c:pt idx="18">
                  <c:v>128341.4975768833</c:v>
                </c:pt>
                <c:pt idx="19">
                  <c:v>56448.274861138801</c:v>
                </c:pt>
                <c:pt idx="20">
                  <c:v>4841.0721149577448</c:v>
                </c:pt>
                <c:pt idx="21">
                  <c:v>44676.987106889028</c:v>
                </c:pt>
                <c:pt idx="22">
                  <c:v>61812.985484462457</c:v>
                </c:pt>
                <c:pt idx="23">
                  <c:v>114848.15091011366</c:v>
                </c:pt>
                <c:pt idx="24">
                  <c:v>106813.48939049043</c:v>
                </c:pt>
                <c:pt idx="25">
                  <c:v>82087.676300063496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4656768"/>
        <c:axId val="394655232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'model4(3)turnover&amp;RSI'!时间</c:f>
              <c:numCache>
                <c:formatCode>yyyy\-mm\-dd</c:formatCode>
                <c:ptCount val="2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</c:numCache>
            </c:numRef>
          </c:cat>
          <c:val>
            <c:numRef>
              <c:f>'model4(3)turnover&amp;RSI'!指数</c:f>
              <c:numCache>
                <c:formatCode>General</c:formatCode>
                <c:ptCount val="26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4651904"/>
        <c:axId val="394653696"/>
      </c:lineChart>
      <c:dateAx>
        <c:axId val="39465190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4653696"/>
        <c:crosses val="autoZero"/>
        <c:auto val="1"/>
        <c:lblOffset val="100"/>
        <c:baseTimeUnit val="months"/>
      </c:dateAx>
      <c:valAx>
        <c:axId val="39465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4651904"/>
        <c:crosses val="autoZero"/>
        <c:crossBetween val="between"/>
      </c:valAx>
      <c:valAx>
        <c:axId val="394655232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4656768"/>
        <c:crosses val="max"/>
        <c:crossBetween val="between"/>
      </c:valAx>
      <c:catAx>
        <c:axId val="394656768"/>
        <c:scaling>
          <c:orientation val="minMax"/>
        </c:scaling>
        <c:delete val="1"/>
        <c:axPos val="b"/>
        <c:majorTickMark val="out"/>
        <c:minorTickMark val="none"/>
        <c:tickLblPos val="nextTo"/>
        <c:crossAx val="3946552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'model4(1)&amp;KDJ'!$I$1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'model4(1)&amp;KDJ'!时间</c:f>
              <c:numCache>
                <c:formatCode>yyyy\-mm\-dd</c:formatCode>
                <c:ptCount val="2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</c:numCache>
            </c:numRef>
          </c:cat>
          <c:val>
            <c:numRef>
              <c:f>'model4(1)&amp;KDJ'!资金</c:f>
              <c:numCache>
                <c:formatCode>0.00_ </c:formatCode>
                <c:ptCount val="26"/>
                <c:pt idx="0">
                  <c:v>0</c:v>
                </c:pt>
                <c:pt idx="1">
                  <c:v>3953.9484548014116</c:v>
                </c:pt>
                <c:pt idx="2">
                  <c:v>30342.736476924936</c:v>
                </c:pt>
                <c:pt idx="3">
                  <c:v>118000.41627521692</c:v>
                </c:pt>
                <c:pt idx="4">
                  <c:v>152459.79800511256</c:v>
                </c:pt>
                <c:pt idx="5">
                  <c:v>194066.21520416852</c:v>
                </c:pt>
                <c:pt idx="6">
                  <c:v>245217.81577195294</c:v>
                </c:pt>
                <c:pt idx="7">
                  <c:v>421993.94262992905</c:v>
                </c:pt>
                <c:pt idx="8">
                  <c:v>574770.33011790307</c:v>
                </c:pt>
                <c:pt idx="9">
                  <c:v>933544.39962467691</c:v>
                </c:pt>
                <c:pt idx="10">
                  <c:v>1363748.8586509286</c:v>
                </c:pt>
                <c:pt idx="11">
                  <c:v>1808414.7295397499</c:v>
                </c:pt>
                <c:pt idx="12">
                  <c:v>1965633.5199091178</c:v>
                </c:pt>
                <c:pt idx="13">
                  <c:v>2178192.9292407418</c:v>
                </c:pt>
                <c:pt idx="14">
                  <c:v>2430816.5659137131</c:v>
                </c:pt>
                <c:pt idx="15">
                  <c:v>2828164.9802405443</c:v>
                </c:pt>
                <c:pt idx="16">
                  <c:v>3222695.3240500707</c:v>
                </c:pt>
                <c:pt idx="17">
                  <c:v>3536106.1965513565</c:v>
                </c:pt>
                <c:pt idx="18">
                  <c:v>3823653.5656715911</c:v>
                </c:pt>
                <c:pt idx="19">
                  <c:v>3971113.6491623991</c:v>
                </c:pt>
                <c:pt idx="20">
                  <c:v>4151001.6028012354</c:v>
                </c:pt>
                <c:pt idx="21">
                  <c:v>4304464.5446080463</c:v>
                </c:pt>
                <c:pt idx="22">
                  <c:v>4475193.4236241709</c:v>
                </c:pt>
                <c:pt idx="23">
                  <c:v>4760871.7119334862</c:v>
                </c:pt>
                <c:pt idx="24">
                  <c:v>4973708.5015126625</c:v>
                </c:pt>
                <c:pt idx="25">
                  <c:v>5159215.9356724173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'model4(1)&amp;KDJ'!$J$1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'model4(1)&amp;KDJ'!时间</c:f>
              <c:numCache>
                <c:formatCode>yyyy\-mm\-dd</c:formatCode>
                <c:ptCount val="2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</c:numCache>
            </c:numRef>
          </c:cat>
          <c:val>
            <c:numRef>
              <c:f>'model4(1)&amp;KDJ'!资产</c:f>
              <c:numCache>
                <c:formatCode>0.00_ </c:formatCode>
                <c:ptCount val="26"/>
                <c:pt idx="0">
                  <c:v>0</c:v>
                </c:pt>
                <c:pt idx="1">
                  <c:v>3953.9484548014116</c:v>
                </c:pt>
                <c:pt idx="2">
                  <c:v>30185.521826634624</c:v>
                </c:pt>
                <c:pt idx="3">
                  <c:v>117686.96186391918</c:v>
                </c:pt>
                <c:pt idx="4">
                  <c:v>156065.15665986782</c:v>
                </c:pt>
                <c:pt idx="5">
                  <c:v>200500.56000818868</c:v>
                </c:pt>
                <c:pt idx="6">
                  <c:v>247884.08816460447</c:v>
                </c:pt>
                <c:pt idx="7">
                  <c:v>399422.0133770096</c:v>
                </c:pt>
                <c:pt idx="8">
                  <c:v>548163.86017378466</c:v>
                </c:pt>
                <c:pt idx="9">
                  <c:v>851002.823007548</c:v>
                </c:pt>
                <c:pt idx="10">
                  <c:v>1202768.8752357247</c:v>
                </c:pt>
                <c:pt idx="11">
                  <c:v>1694274.1423890409</c:v>
                </c:pt>
                <c:pt idx="12">
                  <c:v>2073767.3030910541</c:v>
                </c:pt>
                <c:pt idx="13">
                  <c:v>2178343.4940141113</c:v>
                </c:pt>
                <c:pt idx="14">
                  <c:v>2333064.0158782201</c:v>
                </c:pt>
                <c:pt idx="15">
                  <c:v>2519979.1838576412</c:v>
                </c:pt>
                <c:pt idx="16">
                  <c:v>2881923.5769219655</c:v>
                </c:pt>
                <c:pt idx="17">
                  <c:v>3333767.6824095966</c:v>
                </c:pt>
                <c:pt idx="18">
                  <c:v>3635205.570817343</c:v>
                </c:pt>
                <c:pt idx="19">
                  <c:v>4114510.0741256624</c:v>
                </c:pt>
                <c:pt idx="20">
                  <c:v>4158812.3315875791</c:v>
                </c:pt>
                <c:pt idx="21">
                  <c:v>4355880.2086214861</c:v>
                </c:pt>
                <c:pt idx="22">
                  <c:v>4413615.8611832699</c:v>
                </c:pt>
                <c:pt idx="23">
                  <c:v>4517107.849966431</c:v>
                </c:pt>
                <c:pt idx="24">
                  <c:v>4949526.0530064544</c:v>
                </c:pt>
                <c:pt idx="25">
                  <c:v>5174367.3536314191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'model4(1)&amp;KDJ'!$K$1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'model4(1)&amp;KDJ'!时间</c:f>
              <c:numCache>
                <c:formatCode>yyyy\-mm\-dd</c:formatCode>
                <c:ptCount val="2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</c:numCache>
            </c:numRef>
          </c:cat>
          <c:val>
            <c:numRef>
              <c:f>'model4(1)&amp;KDJ'!金额</c:f>
              <c:numCache>
                <c:formatCode>0.00_ 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-157.21465029031242</c:v>
                </c:pt>
                <c:pt idx="3">
                  <c:v>-313.45441129774554</c:v>
                </c:pt>
                <c:pt idx="4">
                  <c:v>3605.358654755255</c:v>
                </c:pt>
                <c:pt idx="5">
                  <c:v>6434.344804020162</c:v>
                </c:pt>
                <c:pt idx="6">
                  <c:v>2666.2723926515318</c:v>
                </c:pt>
                <c:pt idx="7">
                  <c:v>-22571.92925291945</c:v>
                </c:pt>
                <c:pt idx="8">
                  <c:v>-26606.469944118406</c:v>
                </c:pt>
                <c:pt idx="9">
                  <c:v>-82541.576617128914</c:v>
                </c:pt>
                <c:pt idx="10">
                  <c:v>-160979.98341520387</c:v>
                </c:pt>
                <c:pt idx="11">
                  <c:v>-114140.58715070901</c:v>
                </c:pt>
                <c:pt idx="12">
                  <c:v>108133.78318193625</c:v>
                </c:pt>
                <c:pt idx="13">
                  <c:v>150.56477336958051</c:v>
                </c:pt>
                <c:pt idx="14">
                  <c:v>-97752.550035492983</c:v>
                </c:pt>
                <c:pt idx="15">
                  <c:v>-308185.79638290312</c:v>
                </c:pt>
                <c:pt idx="16">
                  <c:v>-340771.74712810526</c:v>
                </c:pt>
                <c:pt idx="17">
                  <c:v>-202338.51414175984</c:v>
                </c:pt>
                <c:pt idx="18">
                  <c:v>-188447.99485424813</c:v>
                </c:pt>
                <c:pt idx="19">
                  <c:v>143396.42496326333</c:v>
                </c:pt>
                <c:pt idx="20">
                  <c:v>7810.7287863437086</c:v>
                </c:pt>
                <c:pt idx="21">
                  <c:v>51415.664013439789</c:v>
                </c:pt>
                <c:pt idx="22">
                  <c:v>-61577.562440901063</c:v>
                </c:pt>
                <c:pt idx="23">
                  <c:v>-243763.86196705513</c:v>
                </c:pt>
                <c:pt idx="24">
                  <c:v>-24182.448506208137</c:v>
                </c:pt>
                <c:pt idx="25">
                  <c:v>15151.417959001847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5524352"/>
        <c:axId val="395526144"/>
      </c:lineChart>
      <c:dateAx>
        <c:axId val="39552435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5526144"/>
        <c:crosses val="autoZero"/>
        <c:auto val="1"/>
        <c:lblOffset val="100"/>
        <c:baseTimeUnit val="months"/>
      </c:dateAx>
      <c:valAx>
        <c:axId val="39552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5524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666750</xdr:colOff>
      <xdr:row>4</xdr:row>
      <xdr:rowOff>57150</xdr:rowOff>
    </xdr:from>
    <xdr:to>
      <xdr:col>21</xdr:col>
      <xdr:colOff>742950</xdr:colOff>
      <xdr:row>18</xdr:row>
      <xdr:rowOff>38100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104774</xdr:colOff>
      <xdr:row>4</xdr:row>
      <xdr:rowOff>76200</xdr:rowOff>
    </xdr:from>
    <xdr:to>
      <xdr:col>30</xdr:col>
      <xdr:colOff>142874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19050</xdr:colOff>
      <xdr:row>4</xdr:row>
      <xdr:rowOff>133350</xdr:rowOff>
    </xdr:from>
    <xdr:to>
      <xdr:col>23</xdr:col>
      <xdr:colOff>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66674</xdr:colOff>
      <xdr:row>4</xdr:row>
      <xdr:rowOff>152400</xdr:rowOff>
    </xdr:from>
    <xdr:to>
      <xdr:col>31</xdr:col>
      <xdr:colOff>104774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19050</xdr:colOff>
      <xdr:row>4</xdr:row>
      <xdr:rowOff>57150</xdr:rowOff>
    </xdr:from>
    <xdr:to>
      <xdr:col>23</xdr:col>
      <xdr:colOff>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57149</xdr:colOff>
      <xdr:row>4</xdr:row>
      <xdr:rowOff>66675</xdr:rowOff>
    </xdr:from>
    <xdr:to>
      <xdr:col>31</xdr:col>
      <xdr:colOff>95249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38100</xdr:colOff>
      <xdr:row>4</xdr:row>
      <xdr:rowOff>85725</xdr:rowOff>
    </xdr:from>
    <xdr:to>
      <xdr:col>25</xdr:col>
      <xdr:colOff>19050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95249</xdr:colOff>
      <xdr:row>4</xdr:row>
      <xdr:rowOff>66675</xdr:rowOff>
    </xdr:from>
    <xdr:to>
      <xdr:col>33</xdr:col>
      <xdr:colOff>133349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38100</xdr:colOff>
      <xdr:row>4</xdr:row>
      <xdr:rowOff>66675</xdr:rowOff>
    </xdr:from>
    <xdr:to>
      <xdr:col>25</xdr:col>
      <xdr:colOff>19050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85724</xdr:colOff>
      <xdr:row>4</xdr:row>
      <xdr:rowOff>66675</xdr:rowOff>
    </xdr:from>
    <xdr:to>
      <xdr:col>34</xdr:col>
      <xdr:colOff>66674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28575</xdr:colOff>
      <xdr:row>4</xdr:row>
      <xdr:rowOff>76200</xdr:rowOff>
    </xdr:from>
    <xdr:to>
      <xdr:col>25</xdr:col>
      <xdr:colOff>9525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28574</xdr:colOff>
      <xdr:row>4</xdr:row>
      <xdr:rowOff>85725</xdr:rowOff>
    </xdr:from>
    <xdr:to>
      <xdr:col>33</xdr:col>
      <xdr:colOff>66674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666750</xdr:colOff>
      <xdr:row>4</xdr:row>
      <xdr:rowOff>76200</xdr:rowOff>
    </xdr:from>
    <xdr:to>
      <xdr:col>21</xdr:col>
      <xdr:colOff>742950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19049</xdr:colOff>
      <xdr:row>4</xdr:row>
      <xdr:rowOff>66675</xdr:rowOff>
    </xdr:from>
    <xdr:to>
      <xdr:col>30</xdr:col>
      <xdr:colOff>57149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G28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24" customWidth="1"/>
    <col min="2" max="2" width="8" style="24" customWidth="1"/>
    <col min="3" max="3" width="6.375" style="24" customWidth="1"/>
    <col min="4" max="4" width="6.875" style="26" customWidth="1"/>
    <col min="5" max="5" width="9.375" style="26" customWidth="1"/>
    <col min="6" max="6" width="9.25" style="26" customWidth="1"/>
    <col min="7" max="7" width="10.75" style="26" customWidth="1"/>
    <col min="8" max="8" width="11.5" style="26" customWidth="1"/>
    <col min="9" max="9" width="13.375" style="26" customWidth="1"/>
    <col min="10" max="10" width="12.625" style="24" customWidth="1"/>
    <col min="11" max="11" width="10.75" style="24" customWidth="1"/>
    <col min="12" max="12" width="10.75" style="26" customWidth="1"/>
    <col min="13" max="13" width="9.5" style="24" bestFit="1" customWidth="1"/>
    <col min="14" max="14" width="9" style="25"/>
    <col min="15" max="15" width="9" style="24"/>
    <col min="16" max="16" width="9.75" style="24" bestFit="1" customWidth="1"/>
    <col min="17" max="18" width="11.375" style="24" customWidth="1"/>
    <col min="19" max="20" width="11.125" style="24" customWidth="1"/>
    <col min="21" max="21" width="10.375" style="24" customWidth="1"/>
    <col min="22" max="22" width="10.25" style="24" customWidth="1"/>
    <col min="23" max="23" width="10.125" style="24" customWidth="1"/>
    <col min="24" max="24" width="9" style="24"/>
    <col min="25" max="25" width="9.75" style="24" bestFit="1" customWidth="1"/>
    <col min="26" max="27" width="9" style="24"/>
    <col min="28" max="28" width="9.75" style="24" bestFit="1" customWidth="1"/>
    <col min="29" max="30" width="9" style="24"/>
    <col min="31" max="31" width="9.75" style="24" bestFit="1" customWidth="1"/>
    <col min="32" max="16384" width="9" style="24"/>
  </cols>
  <sheetData>
    <row r="1" spans="1:33" s="37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40" t="s">
        <v>4</v>
      </c>
      <c r="F1" s="40" t="s">
        <v>5</v>
      </c>
      <c r="G1" s="40" t="s">
        <v>6</v>
      </c>
      <c r="H1" s="40" t="s">
        <v>7</v>
      </c>
      <c r="I1" s="41" t="s">
        <v>8</v>
      </c>
      <c r="J1" s="39" t="s">
        <v>9</v>
      </c>
      <c r="K1" s="43" t="s">
        <v>10</v>
      </c>
      <c r="L1" s="44" t="s">
        <v>11</v>
      </c>
      <c r="N1" s="38"/>
    </row>
    <row r="2" spans="1:33" ht="14.1" customHeight="1" x14ac:dyDescent="0.2">
      <c r="A2" s="36"/>
      <c r="B2" s="36"/>
      <c r="C2" s="36"/>
      <c r="D2" s="34"/>
      <c r="E2" s="34">
        <v>3950</v>
      </c>
      <c r="F2" s="34"/>
      <c r="G2" s="34"/>
      <c r="H2" s="34">
        <f>MIN(G:G)</f>
        <v>0</v>
      </c>
      <c r="I2" s="34"/>
      <c r="J2" s="36"/>
      <c r="K2" s="36"/>
      <c r="L2" s="34"/>
      <c r="M2" s="27"/>
    </row>
    <row r="3" spans="1:33" ht="14.1" customHeight="1" x14ac:dyDescent="0.2">
      <c r="A3" s="32">
        <v>44377</v>
      </c>
      <c r="B3" s="31">
        <v>1.0309999999999999</v>
      </c>
      <c r="C3" s="31">
        <v>41.45</v>
      </c>
      <c r="D3" s="29">
        <v>41.041896551724122</v>
      </c>
      <c r="E3" s="29">
        <v>0</v>
      </c>
      <c r="F3" s="30">
        <v>0</v>
      </c>
      <c r="G3" s="30">
        <v>0</v>
      </c>
      <c r="H3" s="30">
        <v>0</v>
      </c>
      <c r="I3" s="30">
        <v>0</v>
      </c>
      <c r="J3" s="30">
        <v>0</v>
      </c>
      <c r="K3" s="30">
        <v>0</v>
      </c>
      <c r="L3" s="29">
        <v>0</v>
      </c>
      <c r="M3" s="27"/>
      <c r="P3" s="45" t="s">
        <v>1</v>
      </c>
      <c r="Q3" s="46" t="s">
        <v>12</v>
      </c>
      <c r="R3" s="46" t="s">
        <v>8</v>
      </c>
      <c r="S3" s="46" t="s">
        <v>9</v>
      </c>
      <c r="T3" s="46" t="s">
        <v>10</v>
      </c>
      <c r="U3" s="47" t="s">
        <v>11</v>
      </c>
      <c r="V3" s="46" t="s">
        <v>13</v>
      </c>
      <c r="W3" s="46" t="s">
        <v>14</v>
      </c>
      <c r="Y3" s="42">
        <v>44561</v>
      </c>
      <c r="Z3" s="24">
        <v>245217.81577195294</v>
      </c>
      <c r="AA3" s="24">
        <f>-Z3</f>
        <v>-245217.81577195294</v>
      </c>
    </row>
    <row r="4" spans="1:33" ht="14.1" customHeight="1" x14ac:dyDescent="0.2">
      <c r="A4" s="32">
        <v>44407</v>
      </c>
      <c r="B4" s="31">
        <v>1.006</v>
      </c>
      <c r="C4" s="31">
        <v>39.930000305175781</v>
      </c>
      <c r="D4" s="29">
        <v>40.930499984741189</v>
      </c>
      <c r="E4" s="29">
        <v>3953.9484548014116</v>
      </c>
      <c r="F4" s="30">
        <v>3930.3662572578642</v>
      </c>
      <c r="G4" s="30">
        <v>3930.3662572578642</v>
      </c>
      <c r="H4" s="30">
        <v>3953.9484548014116</v>
      </c>
      <c r="I4" s="30">
        <v>3953.9484548014116</v>
      </c>
      <c r="J4" s="30">
        <v>3953.9484548014116</v>
      </c>
      <c r="K4" s="30">
        <v>0</v>
      </c>
      <c r="L4" s="29">
        <v>0</v>
      </c>
      <c r="M4" s="27"/>
      <c r="P4" s="42">
        <v>44561</v>
      </c>
      <c r="Q4" s="35">
        <v>245217.81577195294</v>
      </c>
      <c r="R4" s="34">
        <v>245217.81577195294</v>
      </c>
      <c r="S4" s="34">
        <v>247884.08816460447</v>
      </c>
      <c r="T4" s="34">
        <v>2666.2723926515318</v>
      </c>
      <c r="U4" s="34">
        <v>0</v>
      </c>
      <c r="V4" s="33">
        <v>1.0873077815565837E-2</v>
      </c>
      <c r="W4" s="33">
        <v>1.0873077815565837E-2</v>
      </c>
      <c r="Y4" s="42">
        <v>44925</v>
      </c>
      <c r="Z4" s="27">
        <v>3518640.0716485097</v>
      </c>
      <c r="AA4" s="27">
        <f>-Z4</f>
        <v>-3518640.0716485097</v>
      </c>
      <c r="AB4" s="19"/>
      <c r="AC4" s="27"/>
      <c r="AD4" s="27"/>
      <c r="AE4" s="19"/>
      <c r="AF4" s="27"/>
      <c r="AG4" s="27"/>
    </row>
    <row r="5" spans="1:33" ht="14.1" customHeight="1" x14ac:dyDescent="0.2">
      <c r="A5" s="32">
        <v>44439</v>
      </c>
      <c r="B5" s="31">
        <v>0.96599999999999997</v>
      </c>
      <c r="C5" s="31">
        <v>38.069999694824219</v>
      </c>
      <c r="D5" s="29">
        <v>40.654705834482208</v>
      </c>
      <c r="E5" s="29">
        <v>26388.788022123525</v>
      </c>
      <c r="F5" s="30">
        <v>27317.585944227252</v>
      </c>
      <c r="G5" s="30">
        <v>31247.952201485117</v>
      </c>
      <c r="H5" s="30">
        <v>30185.521826634624</v>
      </c>
      <c r="I5" s="30">
        <v>30342.736476924936</v>
      </c>
      <c r="J5" s="30">
        <v>30185.521826634624</v>
      </c>
      <c r="K5" s="30">
        <v>-157.21465029031242</v>
      </c>
      <c r="L5" s="29">
        <v>0</v>
      </c>
      <c r="M5" s="27"/>
      <c r="P5" s="42">
        <v>44925</v>
      </c>
      <c r="Q5" s="35">
        <v>3518640.0716485097</v>
      </c>
      <c r="R5" s="34">
        <v>3763857.8874204624</v>
      </c>
      <c r="S5" s="34">
        <v>3580619.3649953026</v>
      </c>
      <c r="T5" s="34">
        <v>-183238.52242515981</v>
      </c>
      <c r="U5" s="34">
        <v>0</v>
      </c>
      <c r="V5" s="33">
        <v>-4.8683698456729256E-2</v>
      </c>
      <c r="W5" s="33">
        <v>-4.5834423753382425E-2</v>
      </c>
      <c r="Y5" s="42">
        <v>44925</v>
      </c>
      <c r="Z5" s="27"/>
      <c r="AA5" s="27">
        <v>3580619.3649953026</v>
      </c>
      <c r="AB5" s="19"/>
      <c r="AC5" s="27"/>
      <c r="AD5" s="27"/>
      <c r="AE5" s="19"/>
      <c r="AF5" s="27"/>
      <c r="AG5" s="27"/>
    </row>
    <row r="6" spans="1:33" ht="14.1" customHeight="1" x14ac:dyDescent="0.2">
      <c r="A6" s="32">
        <v>44469</v>
      </c>
      <c r="B6" s="31">
        <v>0.96099999999999997</v>
      </c>
      <c r="C6" s="31">
        <v>35.020000457763672</v>
      </c>
      <c r="D6" s="29">
        <v>39.730819672131133</v>
      </c>
      <c r="E6" s="29">
        <v>87657.679798291982</v>
      </c>
      <c r="F6" s="30">
        <v>91215.067427983333</v>
      </c>
      <c r="G6" s="30">
        <v>122463.01962946844</v>
      </c>
      <c r="H6" s="30">
        <v>117686.96186391918</v>
      </c>
      <c r="I6" s="30">
        <v>118000.41627521692</v>
      </c>
      <c r="J6" s="30">
        <v>117686.96186391918</v>
      </c>
      <c r="K6" s="30">
        <v>-313.45441129774554</v>
      </c>
      <c r="L6" s="29">
        <v>0</v>
      </c>
      <c r="M6" s="27"/>
      <c r="Y6" s="27"/>
      <c r="Z6" s="27"/>
      <c r="AA6" s="28">
        <v>-4.5834423753382425E-2</v>
      </c>
      <c r="AB6" s="27"/>
      <c r="AC6" s="27"/>
      <c r="AD6" s="28"/>
      <c r="AE6" s="19"/>
    </row>
    <row r="7" spans="1:33" ht="14.1" customHeight="1" x14ac:dyDescent="0.2">
      <c r="A7" s="32">
        <v>44498</v>
      </c>
      <c r="B7" s="31">
        <v>0.99299997091293335</v>
      </c>
      <c r="C7" s="31">
        <v>36.299999239999998</v>
      </c>
      <c r="D7" s="29">
        <v>39.253623134275358</v>
      </c>
      <c r="E7" s="29">
        <v>34459.381729895649</v>
      </c>
      <c r="F7" s="30">
        <v>34702.298831101441</v>
      </c>
      <c r="G7" s="30">
        <v>157165.31846056989</v>
      </c>
      <c r="H7" s="30">
        <v>156065.15665986782</v>
      </c>
      <c r="I7" s="30">
        <v>152459.79800511256</v>
      </c>
      <c r="J7" s="30">
        <v>156065.15665986782</v>
      </c>
      <c r="K7" s="30">
        <v>3605.358654755255</v>
      </c>
      <c r="L7" s="29">
        <v>0</v>
      </c>
      <c r="M7" s="27"/>
      <c r="Y7" s="27"/>
      <c r="Z7" s="27"/>
      <c r="AA7" s="27"/>
      <c r="AG7" s="25"/>
    </row>
    <row r="8" spans="1:33" ht="14.1" customHeight="1" x14ac:dyDescent="0.2">
      <c r="A8" s="32">
        <v>44530</v>
      </c>
      <c r="B8" s="31">
        <v>1.0110000371932983</v>
      </c>
      <c r="C8" s="31">
        <v>35.450000000000003</v>
      </c>
      <c r="D8" s="29">
        <v>38.695499988749994</v>
      </c>
      <c r="E8" s="29">
        <v>41606.417199055955</v>
      </c>
      <c r="F8" s="30">
        <v>41153.724696748955</v>
      </c>
      <c r="G8" s="30">
        <v>198319.04315731884</v>
      </c>
      <c r="H8" s="30">
        <v>200500.56000818868</v>
      </c>
      <c r="I8" s="30">
        <v>194066.21520416852</v>
      </c>
      <c r="J8" s="30">
        <v>200500.56000818868</v>
      </c>
      <c r="K8" s="30">
        <v>6434.344804020162</v>
      </c>
      <c r="L8" s="29">
        <v>0</v>
      </c>
      <c r="M8" s="27"/>
    </row>
    <row r="9" spans="1:33" ht="14.1" customHeight="1" x14ac:dyDescent="0.2">
      <c r="A9" s="32">
        <v>44561</v>
      </c>
      <c r="B9" s="31">
        <v>0.99199998378753662</v>
      </c>
      <c r="C9" s="31">
        <v>34.630000000000003</v>
      </c>
      <c r="D9" s="29">
        <v>38.228579205136612</v>
      </c>
      <c r="E9" s="29">
        <v>51151.60056778443</v>
      </c>
      <c r="F9" s="30">
        <v>51564.11431831224</v>
      </c>
      <c r="G9" s="30">
        <v>249883.15747563107</v>
      </c>
      <c r="H9" s="30">
        <v>247884.08816460447</v>
      </c>
      <c r="I9" s="30">
        <v>245217.81577195294</v>
      </c>
      <c r="J9" s="30">
        <v>247884.08816460447</v>
      </c>
      <c r="K9" s="30">
        <v>2666.2723926515318</v>
      </c>
      <c r="L9" s="29">
        <v>0</v>
      </c>
      <c r="M9" s="27"/>
      <c r="Y9" s="19"/>
      <c r="Z9" s="27"/>
      <c r="AA9" s="27"/>
    </row>
    <row r="10" spans="1:33" ht="14.1" customHeight="1" x14ac:dyDescent="0.2">
      <c r="A10" s="32">
        <v>44589</v>
      </c>
      <c r="B10" s="31">
        <v>0.89099997282028198</v>
      </c>
      <c r="C10" s="31">
        <v>31.02</v>
      </c>
      <c r="D10" s="29">
        <v>37.709801928118821</v>
      </c>
      <c r="E10" s="29">
        <v>176776.12685797611</v>
      </c>
      <c r="F10" s="30">
        <v>198401.94416440517</v>
      </c>
      <c r="G10" s="30">
        <v>448285.10164003621</v>
      </c>
      <c r="H10" s="30">
        <v>399422.0133770096</v>
      </c>
      <c r="I10" s="30">
        <v>421993.94262992905</v>
      </c>
      <c r="J10" s="30">
        <v>399422.0133770096</v>
      </c>
      <c r="K10" s="30">
        <v>-22571.92925291945</v>
      </c>
      <c r="L10" s="29">
        <v>0</v>
      </c>
      <c r="M10" s="27"/>
      <c r="Y10" s="19"/>
      <c r="Z10" s="27"/>
      <c r="AA10" s="27"/>
    </row>
    <row r="11" spans="1:33" ht="14.1" customHeight="1" x14ac:dyDescent="0.2">
      <c r="A11" s="32">
        <v>44620</v>
      </c>
      <c r="B11" s="31">
        <v>0.88200002908706665</v>
      </c>
      <c r="C11" s="31">
        <v>30.969999309999999</v>
      </c>
      <c r="D11" s="29">
        <v>37.189128385091756</v>
      </c>
      <c r="E11" s="29">
        <v>152776.38748797405</v>
      </c>
      <c r="F11" s="30">
        <v>173215.85311749773</v>
      </c>
      <c r="G11" s="30">
        <v>621500.95475753397</v>
      </c>
      <c r="H11" s="30">
        <v>548163.86017378466</v>
      </c>
      <c r="I11" s="30">
        <v>574770.33011790307</v>
      </c>
      <c r="J11" s="30">
        <v>548163.86017378466</v>
      </c>
      <c r="K11" s="30">
        <v>-26606.469944118406</v>
      </c>
      <c r="L11" s="29">
        <v>0</v>
      </c>
      <c r="M11" s="27"/>
      <c r="Y11" s="19"/>
      <c r="Z11" s="27"/>
      <c r="AA11" s="27"/>
    </row>
    <row r="12" spans="1:33" ht="14.1" customHeight="1" x14ac:dyDescent="0.2">
      <c r="A12" s="32">
        <v>44651</v>
      </c>
      <c r="B12" s="31">
        <v>0.79199999570846558</v>
      </c>
      <c r="C12" s="31">
        <v>27.63999939</v>
      </c>
      <c r="D12" s="29">
        <v>36.340041456763494</v>
      </c>
      <c r="E12" s="29">
        <v>298978.39125564491</v>
      </c>
      <c r="F12" s="30">
        <v>377497.97080263944</v>
      </c>
      <c r="G12" s="30">
        <v>998998.92556017335</v>
      </c>
      <c r="H12" s="30">
        <v>791207.144756419</v>
      </c>
      <c r="I12" s="30">
        <v>873748.72137354803</v>
      </c>
      <c r="J12" s="30">
        <v>791207.144756419</v>
      </c>
      <c r="K12" s="30">
        <v>-82541.576617129031</v>
      </c>
      <c r="L12" s="29">
        <v>0</v>
      </c>
      <c r="M12" s="27"/>
      <c r="Y12" s="19"/>
    </row>
    <row r="13" spans="1:33" ht="14.1" customHeight="1" x14ac:dyDescent="0.2">
      <c r="A13" s="32">
        <v>44680</v>
      </c>
      <c r="B13" s="31">
        <v>0.71899998188018799</v>
      </c>
      <c r="C13" s="31">
        <v>25.129999160000001</v>
      </c>
      <c r="D13" s="29">
        <v>35.566115356769217</v>
      </c>
      <c r="E13" s="29">
        <v>430204.45902625163</v>
      </c>
      <c r="F13" s="30">
        <v>598337.23208346288</v>
      </c>
      <c r="G13" s="30">
        <v>1597336.1576436362</v>
      </c>
      <c r="H13" s="30">
        <v>1148484.6684023435</v>
      </c>
      <c r="I13" s="30">
        <v>1303953.1803997997</v>
      </c>
      <c r="J13" s="30">
        <v>1148484.6684023435</v>
      </c>
      <c r="K13" s="30">
        <v>-155468.5119974562</v>
      </c>
      <c r="L13" s="29">
        <v>0</v>
      </c>
      <c r="M13" s="27"/>
      <c r="AA13" s="25"/>
    </row>
    <row r="14" spans="1:33" ht="14.1" customHeight="1" x14ac:dyDescent="0.2">
      <c r="A14" s="32">
        <v>44712</v>
      </c>
      <c r="B14" s="31">
        <v>0.74699997901916504</v>
      </c>
      <c r="C14" s="31">
        <v>24.129999160000001</v>
      </c>
      <c r="D14" s="29">
        <v>34.740071647956981</v>
      </c>
      <c r="E14" s="29">
        <v>444665.87088882137</v>
      </c>
      <c r="F14" s="30">
        <v>595268.92018481973</v>
      </c>
      <c r="G14" s="30">
        <v>2192605.0778284557</v>
      </c>
      <c r="H14" s="30">
        <v>1637875.9471351712</v>
      </c>
      <c r="I14" s="30">
        <v>1748619.051288621</v>
      </c>
      <c r="J14" s="30">
        <v>1637875.9471351712</v>
      </c>
      <c r="K14" s="30">
        <v>-110743.10415344988</v>
      </c>
      <c r="L14" s="29">
        <v>0</v>
      </c>
      <c r="M14" s="27"/>
    </row>
    <row r="15" spans="1:33" ht="14.1" customHeight="1" x14ac:dyDescent="0.2">
      <c r="A15" s="32">
        <v>44742</v>
      </c>
      <c r="B15" s="31">
        <v>0.84500002861022949</v>
      </c>
      <c r="C15" s="31">
        <v>27.809999470000001</v>
      </c>
      <c r="D15" s="29">
        <v>34.118899961366665</v>
      </c>
      <c r="E15" s="29">
        <v>157218.79036936784</v>
      </c>
      <c r="F15" s="30">
        <v>186057.73378250105</v>
      </c>
      <c r="G15" s="30">
        <v>2378662.8116109567</v>
      </c>
      <c r="H15" s="30">
        <v>2009970.1438653474</v>
      </c>
      <c r="I15" s="30">
        <v>1905837.841657989</v>
      </c>
      <c r="J15" s="30">
        <v>2009970.1438653474</v>
      </c>
      <c r="K15" s="30">
        <v>104132.30220735841</v>
      </c>
      <c r="L15" s="29">
        <v>0</v>
      </c>
      <c r="M15" s="27"/>
    </row>
    <row r="16" spans="1:33" ht="14.1" customHeight="1" x14ac:dyDescent="0.2">
      <c r="A16" s="32">
        <v>44771</v>
      </c>
      <c r="B16" s="31">
        <v>0.80099999904632568</v>
      </c>
      <c r="C16" s="31">
        <v>26.329999919999999</v>
      </c>
      <c r="D16" s="29">
        <v>33.665700887975071</v>
      </c>
      <c r="E16" s="29">
        <v>212559.40933162411</v>
      </c>
      <c r="F16" s="30">
        <v>265367.55254019768</v>
      </c>
      <c r="G16" s="30">
        <v>2644030.3641511542</v>
      </c>
      <c r="H16" s="30">
        <v>2117868.3191635306</v>
      </c>
      <c r="I16" s="30">
        <v>2118397.2509896131</v>
      </c>
      <c r="J16" s="30">
        <v>2117868.3191635306</v>
      </c>
      <c r="K16" s="30">
        <v>-528.93182608252391</v>
      </c>
      <c r="L16" s="29">
        <v>0</v>
      </c>
      <c r="M16" s="27"/>
    </row>
    <row r="17" spans="1:13" ht="14.1" customHeight="1" x14ac:dyDescent="0.2">
      <c r="A17" s="32">
        <v>44804</v>
      </c>
      <c r="B17" s="31">
        <v>0.76499998569488525</v>
      </c>
      <c r="C17" s="31">
        <v>25.18000031</v>
      </c>
      <c r="D17" s="29">
        <v>33.177209264156971</v>
      </c>
      <c r="E17" s="29">
        <v>252623.6366729713</v>
      </c>
      <c r="F17" s="30">
        <v>330226.98221817799</v>
      </c>
      <c r="G17" s="30">
        <v>2974257.3463693322</v>
      </c>
      <c r="H17" s="30">
        <v>2275306.8274254464</v>
      </c>
      <c r="I17" s="30">
        <v>2371020.8876625844</v>
      </c>
      <c r="J17" s="30">
        <v>2275306.8274254464</v>
      </c>
      <c r="K17" s="30">
        <v>-95714.060237138066</v>
      </c>
      <c r="L17" s="29">
        <v>0</v>
      </c>
      <c r="M17" s="27"/>
    </row>
    <row r="18" spans="1:13" ht="14.1" customHeight="1" x14ac:dyDescent="0.2">
      <c r="A18" s="32">
        <v>44834</v>
      </c>
      <c r="B18" s="31">
        <v>0.69599997997283936</v>
      </c>
      <c r="C18" s="31">
        <v>22.61</v>
      </c>
      <c r="D18" s="29">
        <v>32.639682710465742</v>
      </c>
      <c r="E18" s="29">
        <v>397348.414326831</v>
      </c>
      <c r="F18" s="30">
        <v>570902.91057528066</v>
      </c>
      <c r="G18" s="30">
        <v>3545160.2569446126</v>
      </c>
      <c r="H18" s="30">
        <v>2467431.4678339562</v>
      </c>
      <c r="I18" s="30">
        <v>2768369.3019894157</v>
      </c>
      <c r="J18" s="30">
        <v>2467431.4678339562</v>
      </c>
      <c r="K18" s="30">
        <v>-300937.83415545942</v>
      </c>
      <c r="L18" s="29">
        <v>0</v>
      </c>
      <c r="M18" s="27"/>
    </row>
    <row r="19" spans="1:13" ht="12.75" x14ac:dyDescent="0.2">
      <c r="A19" s="32">
        <v>44865</v>
      </c>
      <c r="B19" s="31">
        <v>0.68699997663497925</v>
      </c>
      <c r="C19" s="31">
        <v>22.239999770000001</v>
      </c>
      <c r="D19" s="29">
        <v>32.234052986719142</v>
      </c>
      <c r="E19" s="29">
        <v>394530.34380952618</v>
      </c>
      <c r="F19" s="30">
        <v>574279.99596446904</v>
      </c>
      <c r="G19" s="30">
        <v>4119440.2529090815</v>
      </c>
      <c r="H19" s="30">
        <v>2830055.3574977322</v>
      </c>
      <c r="I19" s="30">
        <v>3162899.6457989421</v>
      </c>
      <c r="J19" s="30">
        <v>2830055.3574977322</v>
      </c>
      <c r="K19" s="30">
        <v>-332844.28830120992</v>
      </c>
      <c r="L19" s="29">
        <v>0</v>
      </c>
    </row>
    <row r="20" spans="1:13" ht="12.75" x14ac:dyDescent="0.2">
      <c r="A20" s="32">
        <v>44895</v>
      </c>
      <c r="B20" s="31">
        <v>0.72000002861022949</v>
      </c>
      <c r="C20" s="31">
        <v>22.809999470000001</v>
      </c>
      <c r="D20" s="29">
        <v>31.717553830421821</v>
      </c>
      <c r="E20" s="29">
        <v>313410.87250128563</v>
      </c>
      <c r="F20" s="30">
        <v>435292.86117702356</v>
      </c>
      <c r="G20" s="30">
        <v>4554733.1140861055</v>
      </c>
      <c r="H20" s="30">
        <v>3279407.9724539556</v>
      </c>
      <c r="I20" s="30">
        <v>3476310.5183002278</v>
      </c>
      <c r="J20" s="30">
        <v>3279407.9724539556</v>
      </c>
      <c r="K20" s="30">
        <v>-196902.54584627226</v>
      </c>
      <c r="L20" s="29">
        <v>0</v>
      </c>
    </row>
    <row r="21" spans="1:13" ht="12.75" x14ac:dyDescent="0.2">
      <c r="A21" s="32">
        <v>44925</v>
      </c>
      <c r="B21" s="31">
        <v>0.72299998998641968</v>
      </c>
      <c r="C21" s="31">
        <v>22.739999770000001</v>
      </c>
      <c r="D21" s="29">
        <v>31.272103983435283</v>
      </c>
      <c r="E21" s="29">
        <v>287547.36912023439</v>
      </c>
      <c r="F21" s="30">
        <v>397714.20899415982</v>
      </c>
      <c r="G21" s="30">
        <v>4952447.323080265</v>
      </c>
      <c r="H21" s="30">
        <v>3580619.3649953026</v>
      </c>
      <c r="I21" s="30">
        <v>3763857.8874204624</v>
      </c>
      <c r="J21" s="30">
        <v>3580619.3649953026</v>
      </c>
      <c r="K21" s="30">
        <v>-183238.52242515981</v>
      </c>
      <c r="L21" s="29">
        <v>0</v>
      </c>
    </row>
    <row r="22" spans="1:13" ht="12.75" x14ac:dyDescent="0.2">
      <c r="A22" s="32">
        <v>44957</v>
      </c>
      <c r="B22" s="31">
        <v>0.78899997472763062</v>
      </c>
      <c r="C22" s="31">
        <v>24.899999618530273</v>
      </c>
      <c r="D22" s="29">
        <v>31.009964160696924</v>
      </c>
      <c r="E22" s="29">
        <v>147460.08349080823</v>
      </c>
      <c r="F22" s="30">
        <v>186894.91535372063</v>
      </c>
      <c r="G22" s="30">
        <v>5139342.238433986</v>
      </c>
      <c r="H22" s="30">
        <v>4054940.8962410595</v>
      </c>
      <c r="I22" s="30">
        <v>3911317.9709112705</v>
      </c>
      <c r="J22" s="30">
        <v>4054940.8962410595</v>
      </c>
      <c r="K22" s="30">
        <v>143622.92532978905</v>
      </c>
      <c r="L22" s="29">
        <v>0</v>
      </c>
    </row>
    <row r="23" spans="1:13" ht="12.75" x14ac:dyDescent="0.2">
      <c r="A23" s="32">
        <v>44985</v>
      </c>
      <c r="B23" s="31">
        <v>0.7630000114440918</v>
      </c>
      <c r="C23" s="31">
        <v>23.979999540000001</v>
      </c>
      <c r="D23" s="29">
        <v>30.728425585070163</v>
      </c>
      <c r="E23" s="29">
        <v>179887.95363883613</v>
      </c>
      <c r="F23" s="30">
        <v>235764.02482402488</v>
      </c>
      <c r="G23" s="30">
        <v>5375106.2632580111</v>
      </c>
      <c r="H23" s="30">
        <v>4101206.1403790722</v>
      </c>
      <c r="I23" s="30">
        <v>4091205.9245501067</v>
      </c>
      <c r="J23" s="30">
        <v>4101206.1403790722</v>
      </c>
      <c r="K23" s="30">
        <v>10000.215828965418</v>
      </c>
      <c r="L23" s="29">
        <v>0</v>
      </c>
    </row>
    <row r="24" spans="1:13" ht="12.75" x14ac:dyDescent="0.2">
      <c r="A24" s="32">
        <v>45016</v>
      </c>
      <c r="B24" s="31">
        <v>0.77100002765655518</v>
      </c>
      <c r="C24" s="31">
        <v>24.159999849999998</v>
      </c>
      <c r="D24" s="29">
        <v>30.393087180738309</v>
      </c>
      <c r="E24" s="29">
        <v>153462.94180681123</v>
      </c>
      <c r="F24" s="30">
        <v>199044.01595582286</v>
      </c>
      <c r="G24" s="30">
        <v>5574150.2792138336</v>
      </c>
      <c r="H24" s="30">
        <v>4297670.0194356609</v>
      </c>
      <c r="I24" s="30">
        <v>4244668.8663569177</v>
      </c>
      <c r="J24" s="30">
        <v>4297670.0194356609</v>
      </c>
      <c r="K24" s="30">
        <v>53001.153078743257</v>
      </c>
      <c r="L24" s="29">
        <v>0</v>
      </c>
    </row>
    <row r="25" spans="1:13" ht="12.75" x14ac:dyDescent="0.2">
      <c r="A25" s="32">
        <v>45044</v>
      </c>
      <c r="B25" s="31">
        <v>0.75099998712539673</v>
      </c>
      <c r="C25" s="31">
        <v>23.579999919999999</v>
      </c>
      <c r="D25" s="29">
        <v>30.154382097569265</v>
      </c>
      <c r="E25" s="29">
        <v>170728.87901612459</v>
      </c>
      <c r="F25" s="30">
        <v>227335.39539677446</v>
      </c>
      <c r="G25" s="30">
        <v>5801485.6746106083</v>
      </c>
      <c r="H25" s="30">
        <v>4356915.6669407403</v>
      </c>
      <c r="I25" s="30">
        <v>4415397.7453730423</v>
      </c>
      <c r="J25" s="30">
        <v>4356915.6669407403</v>
      </c>
      <c r="K25" s="30">
        <v>-58482.078432301991</v>
      </c>
      <c r="L25" s="29">
        <v>0</v>
      </c>
    </row>
    <row r="26" spans="1:13" ht="12.75" x14ac:dyDescent="0.2">
      <c r="A26" s="32">
        <v>45077</v>
      </c>
      <c r="B26" s="31">
        <v>0.72000002861022949</v>
      </c>
      <c r="C26" s="31">
        <v>21.329999919999999</v>
      </c>
      <c r="D26" s="29">
        <v>29.834329246495866</v>
      </c>
      <c r="E26" s="29">
        <v>285678.28830931569</v>
      </c>
      <c r="F26" s="30">
        <v>396775.38466316788</v>
      </c>
      <c r="G26" s="30">
        <v>6198261.0592737757</v>
      </c>
      <c r="H26" s="30">
        <v>4462748.14001079</v>
      </c>
      <c r="I26" s="30">
        <v>4701076.0336823575</v>
      </c>
      <c r="J26" s="30">
        <v>4462748.14001079</v>
      </c>
      <c r="K26" s="30">
        <v>-238327.89367156755</v>
      </c>
      <c r="L26" s="29">
        <v>0</v>
      </c>
    </row>
    <row r="27" spans="1:13" ht="12.75" x14ac:dyDescent="0.2">
      <c r="A27" s="32">
        <v>45107</v>
      </c>
      <c r="B27" s="31">
        <v>0.75499999523162842</v>
      </c>
      <c r="C27" s="31">
        <v>22.200000760000002</v>
      </c>
      <c r="D27" s="29">
        <v>29.540486543586262</v>
      </c>
      <c r="E27" s="29">
        <v>212836.78957917634</v>
      </c>
      <c r="F27" s="30">
        <v>281903.03433562221</v>
      </c>
      <c r="G27" s="30">
        <v>6480164.0936093982</v>
      </c>
      <c r="H27" s="30">
        <v>4892523.8597752657</v>
      </c>
      <c r="I27" s="30">
        <v>4913912.8232615339</v>
      </c>
      <c r="J27" s="30">
        <v>4892523.8597752657</v>
      </c>
      <c r="K27" s="30">
        <v>-21388.963486268185</v>
      </c>
      <c r="L27" s="29">
        <v>0</v>
      </c>
    </row>
    <row r="28" spans="1:13" ht="12.75" x14ac:dyDescent="0.2">
      <c r="A28" s="32">
        <v>45138</v>
      </c>
      <c r="B28" s="31">
        <v>0.76099997758865356</v>
      </c>
      <c r="C28" s="31">
        <v>22.409999849999998</v>
      </c>
      <c r="D28" s="29">
        <v>29.263021620154856</v>
      </c>
      <c r="E28" s="29">
        <v>185507.43415975483</v>
      </c>
      <c r="F28" s="30">
        <v>243767.98899201537</v>
      </c>
      <c r="G28" s="30">
        <v>6723932.0826014131</v>
      </c>
      <c r="H28" s="30">
        <v>5116912.1641673045</v>
      </c>
      <c r="I28" s="30">
        <v>5099420.2574212886</v>
      </c>
      <c r="J28" s="30">
        <v>5116912.1641673045</v>
      </c>
      <c r="K28" s="30">
        <v>17491.906746015884</v>
      </c>
      <c r="L28" s="29">
        <v>0</v>
      </c>
    </row>
  </sheetData>
  <phoneticPr fontId="2" type="noConversion"/>
  <conditionalFormatting sqref="H2">
    <cfRule type="cellIs" dxfId="6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H28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375" style="3" customWidth="1"/>
    <col min="10" max="10" width="12.625" style="1" customWidth="1"/>
    <col min="11" max="11" width="10.75" style="1" customWidth="1"/>
    <col min="12" max="12" width="10.75" style="3" customWidth="1"/>
    <col min="13" max="13" width="9.125" style="3" customWidth="1"/>
    <col min="14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16384" width="9" style="1"/>
  </cols>
  <sheetData>
    <row r="1" spans="1:34" s="11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40" t="s">
        <v>4</v>
      </c>
      <c r="F1" s="40" t="s">
        <v>5</v>
      </c>
      <c r="G1" s="40" t="s">
        <v>6</v>
      </c>
      <c r="H1" s="40" t="s">
        <v>7</v>
      </c>
      <c r="I1" s="41" t="s">
        <v>8</v>
      </c>
      <c r="J1" s="39" t="s">
        <v>9</v>
      </c>
      <c r="K1" s="43" t="s">
        <v>10</v>
      </c>
      <c r="L1" s="44" t="s">
        <v>11</v>
      </c>
      <c r="M1" s="44" t="s">
        <v>15</v>
      </c>
      <c r="N1" s="44" t="s">
        <v>16</v>
      </c>
      <c r="O1" s="48" t="s">
        <v>17</v>
      </c>
      <c r="P1" s="11" t="s">
        <v>18</v>
      </c>
    </row>
    <row r="2" spans="1:34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20"/>
    </row>
    <row r="3" spans="1:34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21"/>
      <c r="Q3" s="45" t="s">
        <v>1</v>
      </c>
      <c r="R3" s="46" t="s">
        <v>12</v>
      </c>
      <c r="S3" s="46" t="s">
        <v>8</v>
      </c>
      <c r="T3" s="46" t="s">
        <v>9</v>
      </c>
      <c r="U3" s="46" t="s">
        <v>10</v>
      </c>
      <c r="V3" s="47" t="s">
        <v>11</v>
      </c>
      <c r="W3" s="46" t="s">
        <v>13</v>
      </c>
      <c r="X3" s="46" t="s">
        <v>14</v>
      </c>
      <c r="Z3" s="42">
        <v>44561</v>
      </c>
      <c r="AA3" s="1">
        <v>391166.0852938749</v>
      </c>
      <c r="AB3" s="1">
        <f>-AA3</f>
        <v>-391166.0852938749</v>
      </c>
    </row>
    <row r="4" spans="1:34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3953.9484548014116</v>
      </c>
      <c r="F4" s="18">
        <v>3930.3662572578642</v>
      </c>
      <c r="G4" s="18">
        <v>3930.3662572578642</v>
      </c>
      <c r="H4" s="18">
        <v>3953.9484548014116</v>
      </c>
      <c r="I4" s="18">
        <v>3953.9484548014116</v>
      </c>
      <c r="J4" s="18">
        <v>3953.9484548014116</v>
      </c>
      <c r="K4" s="18">
        <v>0</v>
      </c>
      <c r="L4" s="17">
        <v>0</v>
      </c>
      <c r="M4" s="22">
        <v>0</v>
      </c>
      <c r="N4" s="22">
        <v>2.4999999999999911E-2</v>
      </c>
      <c r="O4" s="22">
        <v>0</v>
      </c>
      <c r="Q4" s="42">
        <v>44561</v>
      </c>
      <c r="R4" s="10">
        <v>391166.0852938749</v>
      </c>
      <c r="S4" s="4">
        <v>391166.0852938749</v>
      </c>
      <c r="T4" s="4">
        <v>397335.57823758473</v>
      </c>
      <c r="U4" s="4">
        <v>6169.4929437098326</v>
      </c>
      <c r="V4" s="4">
        <v>0</v>
      </c>
      <c r="W4" s="9">
        <v>1.5772054826979239E-2</v>
      </c>
      <c r="X4" s="9">
        <v>1.5772054826979239E-2</v>
      </c>
      <c r="Z4" s="42">
        <v>44925</v>
      </c>
      <c r="AA4" s="7">
        <v>4936141.2228610869</v>
      </c>
      <c r="AB4" s="7">
        <f>-AA4</f>
        <v>-4936141.2228610869</v>
      </c>
      <c r="AC4" s="6"/>
      <c r="AD4" s="7"/>
      <c r="AE4" s="7"/>
      <c r="AF4" s="6"/>
      <c r="AG4" s="7"/>
      <c r="AH4" s="7"/>
    </row>
    <row r="5" spans="1:34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52777.576044247049</v>
      </c>
      <c r="F5" s="18">
        <v>54635.171888454504</v>
      </c>
      <c r="G5" s="18">
        <v>58565.538145712366</v>
      </c>
      <c r="H5" s="18">
        <v>56574.309848758145</v>
      </c>
      <c r="I5" s="18">
        <v>56731.524499048464</v>
      </c>
      <c r="J5" s="18">
        <v>56574.309848758145</v>
      </c>
      <c r="K5" s="18">
        <v>-157.2146502903197</v>
      </c>
      <c r="L5" s="17">
        <v>0</v>
      </c>
      <c r="M5" s="22">
        <v>0</v>
      </c>
      <c r="N5" s="22">
        <v>2.7499999999999931E-2</v>
      </c>
      <c r="O5" s="22">
        <v>0</v>
      </c>
      <c r="P5" s="1">
        <v>2</v>
      </c>
      <c r="Q5" s="42">
        <v>44925</v>
      </c>
      <c r="R5" s="10">
        <v>4936141.2228610869</v>
      </c>
      <c r="S5" s="4">
        <v>5327307.308154962</v>
      </c>
      <c r="T5" s="4">
        <v>5021488.7754730703</v>
      </c>
      <c r="U5" s="4">
        <v>-305818.53268189169</v>
      </c>
      <c r="V5" s="4">
        <v>0</v>
      </c>
      <c r="W5" s="9">
        <v>-5.7405836568457255E-2</v>
      </c>
      <c r="X5" s="9">
        <v>-5.3676131859731302E-2</v>
      </c>
      <c r="Z5" s="42">
        <v>44925</v>
      </c>
      <c r="AA5" s="7"/>
      <c r="AB5" s="7">
        <v>5021488.7754730703</v>
      </c>
      <c r="AC5" s="6"/>
      <c r="AD5" s="7"/>
      <c r="AE5" s="7"/>
      <c r="AF5" s="19"/>
      <c r="AG5" s="7"/>
      <c r="AH5" s="7"/>
    </row>
    <row r="6" spans="1:34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175315.35959658396</v>
      </c>
      <c r="F6" s="18">
        <v>182430.13485596667</v>
      </c>
      <c r="G6" s="18">
        <v>240995.67300167904</v>
      </c>
      <c r="H6" s="18">
        <v>231596.84175461356</v>
      </c>
      <c r="I6" s="18">
        <v>232046.88409563241</v>
      </c>
      <c r="J6" s="18">
        <v>231596.84175461356</v>
      </c>
      <c r="K6" s="18">
        <v>-450.04234101885231</v>
      </c>
      <c r="L6" s="17">
        <v>0</v>
      </c>
      <c r="M6" s="22">
        <v>0</v>
      </c>
      <c r="N6" s="22">
        <v>2.3749999999999941E-2</v>
      </c>
      <c r="O6" s="22">
        <v>0</v>
      </c>
      <c r="P6" s="1">
        <v>2</v>
      </c>
      <c r="Z6" s="7"/>
      <c r="AA6" s="7"/>
      <c r="AB6" s="8">
        <v>-5.3676131859731302E-2</v>
      </c>
      <c r="AC6" s="7"/>
      <c r="AD6" s="7"/>
      <c r="AE6" s="8"/>
      <c r="AF6" s="19"/>
    </row>
    <row r="7" spans="1:34" ht="14.1" customHeight="1" x14ac:dyDescent="0.2">
      <c r="A7" s="15">
        <v>44498</v>
      </c>
      <c r="B7" s="31">
        <v>0.99299997091293335</v>
      </c>
      <c r="C7" s="16">
        <v>36.299999239999998</v>
      </c>
      <c r="D7" s="17">
        <v>39.253623134275358</v>
      </c>
      <c r="E7" s="17">
        <v>68918.763459791298</v>
      </c>
      <c r="F7" s="18">
        <v>69404.597662202883</v>
      </c>
      <c r="G7" s="18">
        <v>310400.27066388191</v>
      </c>
      <c r="H7" s="18">
        <v>308227.45974060136</v>
      </c>
      <c r="I7" s="18">
        <v>300965.64755542373</v>
      </c>
      <c r="J7" s="18">
        <v>308227.45974060136</v>
      </c>
      <c r="K7" s="18">
        <v>7261.8121851776377</v>
      </c>
      <c r="L7" s="17">
        <v>0</v>
      </c>
      <c r="M7" s="22">
        <v>5.3333284854888974E-3</v>
      </c>
      <c r="N7" s="22">
        <v>2.5124995152155511E-2</v>
      </c>
      <c r="O7" s="22">
        <v>21.227182147461402</v>
      </c>
      <c r="P7" s="1">
        <v>2</v>
      </c>
      <c r="Z7" s="7"/>
      <c r="AA7" s="7"/>
      <c r="AB7" s="7"/>
      <c r="AH7" s="2"/>
    </row>
    <row r="8" spans="1:34" ht="14.1" customHeight="1" x14ac:dyDescent="0.2">
      <c r="A8" s="15">
        <v>44530</v>
      </c>
      <c r="B8" s="31">
        <v>1.0110000371932983</v>
      </c>
      <c r="C8" s="16">
        <v>35.450000000000003</v>
      </c>
      <c r="D8" s="17">
        <v>38.695499988749994</v>
      </c>
      <c r="E8" s="17">
        <v>41606.417199055955</v>
      </c>
      <c r="F8" s="18">
        <v>41153.724696748955</v>
      </c>
      <c r="G8" s="18">
        <v>351553.99536063086</v>
      </c>
      <c r="H8" s="18">
        <v>355421.10238505044</v>
      </c>
      <c r="I8" s="18">
        <v>342572.06475447968</v>
      </c>
      <c r="J8" s="18">
        <v>355421.10238505044</v>
      </c>
      <c r="K8" s="18">
        <v>12849.037630570761</v>
      </c>
      <c r="L8" s="17">
        <v>0</v>
      </c>
      <c r="M8" s="22">
        <v>7.4444514513015798E-3</v>
      </c>
      <c r="N8" s="22">
        <v>2.3937507006857092E-2</v>
      </c>
      <c r="O8" s="22">
        <v>31.099526985700965</v>
      </c>
      <c r="P8" s="1">
        <v>1</v>
      </c>
    </row>
    <row r="9" spans="1:34" ht="14.1" customHeight="1" x14ac:dyDescent="0.2">
      <c r="A9" s="15">
        <v>44561</v>
      </c>
      <c r="B9" s="31">
        <v>0.99199998378753662</v>
      </c>
      <c r="C9" s="16">
        <v>34.630000000000003</v>
      </c>
      <c r="D9" s="17">
        <v>38.228579205136612</v>
      </c>
      <c r="E9" s="17">
        <v>48594.020539395206</v>
      </c>
      <c r="F9" s="18">
        <v>48985.90860239663</v>
      </c>
      <c r="G9" s="18">
        <v>400539.90396302746</v>
      </c>
      <c r="H9" s="18">
        <v>397335.57823758473</v>
      </c>
      <c r="I9" s="18">
        <v>391166.0852938749</v>
      </c>
      <c r="J9" s="18">
        <v>397335.57823758473</v>
      </c>
      <c r="K9" s="18">
        <v>6169.4929437098326</v>
      </c>
      <c r="L9" s="17">
        <v>0</v>
      </c>
      <c r="M9" s="22">
        <v>6.2037095427513169E-3</v>
      </c>
      <c r="N9" s="22">
        <v>2.3114598073341198E-2</v>
      </c>
      <c r="O9" s="22">
        <v>26.838924575142201</v>
      </c>
      <c r="P9" s="1">
        <v>0.95</v>
      </c>
      <c r="Z9" s="6"/>
      <c r="AA9" s="7"/>
      <c r="AB9" s="7"/>
    </row>
    <row r="10" spans="1:34" ht="14.1" customHeight="1" x14ac:dyDescent="0.2">
      <c r="A10" s="15">
        <v>44589</v>
      </c>
      <c r="B10" s="31">
        <v>0.89099997282028198</v>
      </c>
      <c r="C10" s="16">
        <v>31.02</v>
      </c>
      <c r="D10" s="17">
        <v>37.709801928118821</v>
      </c>
      <c r="E10" s="17">
        <v>167937.3205150773</v>
      </c>
      <c r="F10" s="18">
        <v>188481.84695618492</v>
      </c>
      <c r="G10" s="18">
        <v>589021.75091921235</v>
      </c>
      <c r="H10" s="18">
        <v>524818.36405957316</v>
      </c>
      <c r="I10" s="18">
        <v>559103.40580895217</v>
      </c>
      <c r="J10" s="18">
        <v>524818.36405957316</v>
      </c>
      <c r="K10" s="18">
        <v>-34285.041749379016</v>
      </c>
      <c r="L10" s="17">
        <v>0</v>
      </c>
      <c r="M10" s="22">
        <v>5.1697579522927643E-3</v>
      </c>
      <c r="N10" s="22">
        <v>3.6095500222326771E-2</v>
      </c>
      <c r="O10" s="22">
        <v>14.322444405674213</v>
      </c>
      <c r="P10" s="1">
        <v>0.95</v>
      </c>
      <c r="Z10" s="19"/>
      <c r="AA10" s="7"/>
      <c r="AB10" s="7"/>
    </row>
    <row r="11" spans="1:34" ht="14.1" customHeight="1" x14ac:dyDescent="0.2">
      <c r="A11" s="15">
        <v>44620</v>
      </c>
      <c r="B11" s="31">
        <v>0.88200002908706665</v>
      </c>
      <c r="C11" s="16">
        <v>30.969999309999999</v>
      </c>
      <c r="D11" s="17">
        <v>37.189128385091756</v>
      </c>
      <c r="E11" s="17">
        <v>305552.77497594809</v>
      </c>
      <c r="F11" s="18">
        <v>346431.70623499545</v>
      </c>
      <c r="G11" s="18">
        <v>935453.45715420786</v>
      </c>
      <c r="H11" s="18">
        <v>825069.97641960834</v>
      </c>
      <c r="I11" s="18">
        <v>864656.18078490021</v>
      </c>
      <c r="J11" s="18">
        <v>825069.97641960834</v>
      </c>
      <c r="K11" s="18">
        <v>-39586.204365291866</v>
      </c>
      <c r="L11" s="17">
        <v>0</v>
      </c>
      <c r="M11" s="22">
        <v>4.3081316269106369E-3</v>
      </c>
      <c r="N11" s="22">
        <v>3.1579574140808198E-2</v>
      </c>
      <c r="O11" s="22">
        <v>13.642146052069533</v>
      </c>
      <c r="P11" s="1">
        <v>2</v>
      </c>
      <c r="Z11" s="19"/>
      <c r="AA11" s="7"/>
      <c r="AB11" s="7"/>
    </row>
    <row r="12" spans="1:34" ht="14.1" customHeight="1" x14ac:dyDescent="0.2">
      <c r="A12" s="15">
        <v>44651</v>
      </c>
      <c r="B12" s="31">
        <v>0.79199999570846558</v>
      </c>
      <c r="C12" s="16">
        <v>27.63999939</v>
      </c>
      <c r="D12" s="17">
        <v>36.340041456763494</v>
      </c>
      <c r="E12" s="17">
        <v>597956.78251128981</v>
      </c>
      <c r="F12" s="18">
        <v>754995.94160527887</v>
      </c>
      <c r="G12" s="18">
        <v>1690449.3987594866</v>
      </c>
      <c r="H12" s="18">
        <v>1338835.9165628916</v>
      </c>
      <c r="I12" s="18">
        <v>1462612.9632961899</v>
      </c>
      <c r="J12" s="18">
        <v>1338835.9165628916</v>
      </c>
      <c r="K12" s="18">
        <v>-123777.04673329834</v>
      </c>
      <c r="L12" s="17">
        <v>0</v>
      </c>
      <c r="M12" s="22">
        <v>3.5901096890921975E-3</v>
      </c>
      <c r="N12" s="22">
        <v>4.1316317347107008E-2</v>
      </c>
      <c r="O12" s="22">
        <v>8.689326444394684</v>
      </c>
      <c r="P12" s="1">
        <v>2</v>
      </c>
      <c r="Z12" s="19"/>
    </row>
    <row r="13" spans="1:34" ht="14.1" customHeight="1" x14ac:dyDescent="0.2">
      <c r="A13" s="15">
        <v>44680</v>
      </c>
      <c r="B13" s="31">
        <v>0.71899998188018799</v>
      </c>
      <c r="C13" s="16">
        <v>25.129999160000001</v>
      </c>
      <c r="D13" s="17">
        <v>35.566115356769217</v>
      </c>
      <c r="E13" s="17">
        <v>860408.91805250326</v>
      </c>
      <c r="F13" s="18">
        <v>1196674.4641669258</v>
      </c>
      <c r="G13" s="18">
        <v>2887123.8629264124</v>
      </c>
      <c r="H13" s="18">
        <v>2075842.005129949</v>
      </c>
      <c r="I13" s="18">
        <v>2323021.8813486933</v>
      </c>
      <c r="J13" s="18">
        <v>2075842.005129949</v>
      </c>
      <c r="K13" s="18">
        <v>-247179.87621874432</v>
      </c>
      <c r="L13" s="17">
        <v>0</v>
      </c>
      <c r="M13" s="22">
        <v>2.9917580742434978E-3</v>
      </c>
      <c r="N13" s="22">
        <v>4.659693342730211E-2</v>
      </c>
      <c r="O13" s="22">
        <v>6.4205042138901032</v>
      </c>
      <c r="P13" s="1">
        <v>2</v>
      </c>
      <c r="AB13" s="2"/>
    </row>
    <row r="14" spans="1:34" ht="14.1" customHeight="1" x14ac:dyDescent="0.2">
      <c r="A14" s="15">
        <v>44712</v>
      </c>
      <c r="B14" s="31">
        <v>0.74699997901916504</v>
      </c>
      <c r="C14" s="16">
        <v>24.129999160000001</v>
      </c>
      <c r="D14" s="17">
        <v>34.740071647956981</v>
      </c>
      <c r="E14" s="17">
        <v>889331.74177764275</v>
      </c>
      <c r="F14" s="18">
        <v>1190537.8403696395</v>
      </c>
      <c r="G14" s="18">
        <v>4077661.7032960518</v>
      </c>
      <c r="H14" s="18">
        <v>3046013.2068094034</v>
      </c>
      <c r="I14" s="18">
        <v>3212353.6231263359</v>
      </c>
      <c r="J14" s="18">
        <v>3046013.2068094034</v>
      </c>
      <c r="K14" s="18">
        <v>-166340.41631693253</v>
      </c>
      <c r="L14" s="17">
        <v>0</v>
      </c>
      <c r="M14" s="22">
        <v>7.1597979183657566E-3</v>
      </c>
      <c r="N14" s="22">
        <v>4.3497444045914602E-2</v>
      </c>
      <c r="O14" s="22">
        <v>16.460272725009055</v>
      </c>
      <c r="P14" s="1">
        <v>2</v>
      </c>
    </row>
    <row r="15" spans="1:34" ht="14.1" customHeight="1" x14ac:dyDescent="0.2">
      <c r="A15" s="15">
        <v>44742</v>
      </c>
      <c r="B15" s="31">
        <v>0.84500002861022949</v>
      </c>
      <c r="C15" s="16">
        <v>27.809999470000001</v>
      </c>
      <c r="D15" s="17">
        <v>34.118899961366665</v>
      </c>
      <c r="E15" s="17">
        <v>314437.58073873568</v>
      </c>
      <c r="F15" s="18">
        <v>372115.46756500209</v>
      </c>
      <c r="G15" s="18">
        <v>4449777.1708610542</v>
      </c>
      <c r="H15" s="18">
        <v>3760061.8366867369</v>
      </c>
      <c r="I15" s="18">
        <v>3526791.2038650718</v>
      </c>
      <c r="J15" s="18">
        <v>3760061.8366867369</v>
      </c>
      <c r="K15" s="18">
        <v>233270.63282166515</v>
      </c>
      <c r="L15" s="17">
        <v>0</v>
      </c>
      <c r="M15" s="22">
        <v>2.2299839863815538E-2</v>
      </c>
      <c r="N15" s="22">
        <v>5.2581211636772908E-2</v>
      </c>
      <c r="O15" s="22">
        <v>42.410281485830289</v>
      </c>
      <c r="P15" s="1">
        <v>2</v>
      </c>
    </row>
    <row r="16" spans="1:34" ht="14.1" customHeight="1" x14ac:dyDescent="0.2">
      <c r="A16" s="15">
        <v>44771</v>
      </c>
      <c r="B16" s="31">
        <v>0.80099999904632568</v>
      </c>
      <c r="C16" s="16">
        <v>26.329999919999999</v>
      </c>
      <c r="D16" s="17">
        <v>33.665700887975071</v>
      </c>
      <c r="E16" s="17">
        <v>201931.4388650429</v>
      </c>
      <c r="F16" s="18">
        <v>252099.17491318777</v>
      </c>
      <c r="G16" s="18">
        <v>4701876.3457742417</v>
      </c>
      <c r="H16" s="18">
        <v>3766202.948481109</v>
      </c>
      <c r="I16" s="18">
        <v>3728722.6427301145</v>
      </c>
      <c r="J16" s="18">
        <v>3766202.948481109</v>
      </c>
      <c r="K16" s="18">
        <v>37480.305750994477</v>
      </c>
      <c r="L16" s="17">
        <v>0</v>
      </c>
      <c r="M16" s="22">
        <v>1.8583199886512948E-2</v>
      </c>
      <c r="N16" s="22">
        <v>5.1151014624628059E-2</v>
      </c>
      <c r="O16" s="22">
        <v>36.33007091430315</v>
      </c>
      <c r="P16" s="1">
        <v>0.95</v>
      </c>
    </row>
    <row r="17" spans="1:16" ht="14.1" customHeight="1" x14ac:dyDescent="0.2">
      <c r="A17" s="15">
        <v>44804</v>
      </c>
      <c r="B17" s="31">
        <v>0.76499998569488525</v>
      </c>
      <c r="C17" s="16">
        <v>25.18000031</v>
      </c>
      <c r="D17" s="17">
        <v>33.177209264156971</v>
      </c>
      <c r="E17" s="17">
        <v>239992.45483932272</v>
      </c>
      <c r="F17" s="18">
        <v>313715.63310726907</v>
      </c>
      <c r="G17" s="18">
        <v>5015591.9788815109</v>
      </c>
      <c r="H17" s="18">
        <v>3836927.7920957371</v>
      </c>
      <c r="I17" s="18">
        <v>3968715.0975694372</v>
      </c>
      <c r="J17" s="18">
        <v>3836927.7920957371</v>
      </c>
      <c r="K17" s="18">
        <v>-131787.30547370017</v>
      </c>
      <c r="L17" s="17">
        <v>0</v>
      </c>
      <c r="M17" s="22">
        <v>1.5485999905427456E-2</v>
      </c>
      <c r="N17" s="22">
        <v>4.8625847745763451E-2</v>
      </c>
      <c r="O17" s="22">
        <v>31.847259478939737</v>
      </c>
      <c r="P17" s="1">
        <v>0.95</v>
      </c>
    </row>
    <row r="18" spans="1:16" ht="14.1" customHeight="1" x14ac:dyDescent="0.2">
      <c r="A18" s="15">
        <v>44834</v>
      </c>
      <c r="B18" s="31">
        <v>0.69599997997283936</v>
      </c>
      <c r="C18" s="16">
        <v>22.61</v>
      </c>
      <c r="D18" s="17">
        <v>32.639682710465742</v>
      </c>
      <c r="E18" s="17">
        <v>377480.99361048942</v>
      </c>
      <c r="F18" s="18">
        <v>542357.76504651655</v>
      </c>
      <c r="G18" s="18">
        <v>5557949.7439280273</v>
      </c>
      <c r="H18" s="18">
        <v>3868332.9104639548</v>
      </c>
      <c r="I18" s="18">
        <v>4346196.0911799269</v>
      </c>
      <c r="J18" s="18">
        <v>3868332.9104639548</v>
      </c>
      <c r="K18" s="18">
        <v>-477863.18071597209</v>
      </c>
      <c r="L18" s="17">
        <v>0</v>
      </c>
      <c r="M18" s="22">
        <v>1.2904999921189547E-2</v>
      </c>
      <c r="N18" s="22">
        <v>5.2021540741810528E-2</v>
      </c>
      <c r="O18" s="22">
        <v>24.80703135118333</v>
      </c>
      <c r="P18" s="1">
        <v>0.95</v>
      </c>
    </row>
    <row r="19" spans="1:16" ht="12.75" x14ac:dyDescent="0.2">
      <c r="A19" s="15">
        <v>44865</v>
      </c>
      <c r="B19" s="31">
        <v>0.68699997663497925</v>
      </c>
      <c r="C19" s="16">
        <v>22.239999770000001</v>
      </c>
      <c r="D19" s="17">
        <v>32.234052986719142</v>
      </c>
      <c r="E19" s="17">
        <v>394530.34380952618</v>
      </c>
      <c r="F19" s="18">
        <v>574279.99596446904</v>
      </c>
      <c r="G19" s="18">
        <v>6132229.7398924967</v>
      </c>
      <c r="H19" s="18">
        <v>4212841.6880264701</v>
      </c>
      <c r="I19" s="18">
        <v>4740726.4349894533</v>
      </c>
      <c r="J19" s="18">
        <v>4212841.6880264701</v>
      </c>
      <c r="K19" s="18">
        <v>-527884.74696298316</v>
      </c>
      <c r="L19" s="17">
        <v>0</v>
      </c>
      <c r="M19" s="22">
        <v>1.0754166600991289E-2</v>
      </c>
      <c r="N19" s="22">
        <v>4.4851284507818785E-2</v>
      </c>
      <c r="O19" s="22">
        <v>23.977388204158451</v>
      </c>
      <c r="P19" s="1">
        <v>1</v>
      </c>
    </row>
    <row r="20" spans="1:16" ht="12.75" x14ac:dyDescent="0.2">
      <c r="A20" s="15">
        <v>44895</v>
      </c>
      <c r="B20" s="31">
        <v>0.72000002861022949</v>
      </c>
      <c r="C20" s="16">
        <v>22.809999470000001</v>
      </c>
      <c r="D20" s="17">
        <v>31.717553830421821</v>
      </c>
      <c r="E20" s="17">
        <v>313410.87250128563</v>
      </c>
      <c r="F20" s="18">
        <v>435292.86117702356</v>
      </c>
      <c r="G20" s="18">
        <v>6567522.6010695202</v>
      </c>
      <c r="H20" s="18">
        <v>4728616.4606683832</v>
      </c>
      <c r="I20" s="18">
        <v>5054137.307490739</v>
      </c>
      <c r="J20" s="18">
        <v>4728616.4606683832</v>
      </c>
      <c r="K20" s="18">
        <v>-325520.84682235587</v>
      </c>
      <c r="L20" s="17">
        <v>0</v>
      </c>
      <c r="M20" s="22">
        <v>1.4461814163367781E-2</v>
      </c>
      <c r="N20" s="22">
        <v>4.287607908572403E-2</v>
      </c>
      <c r="O20" s="22">
        <v>33.729329900837342</v>
      </c>
      <c r="P20" s="1">
        <v>1</v>
      </c>
    </row>
    <row r="21" spans="1:16" ht="12.75" x14ac:dyDescent="0.2">
      <c r="A21" s="15">
        <v>44925</v>
      </c>
      <c r="B21" s="31">
        <v>0.72299998998641968</v>
      </c>
      <c r="C21" s="16">
        <v>22.739999770000001</v>
      </c>
      <c r="D21" s="17">
        <v>31.272103983435283</v>
      </c>
      <c r="E21" s="17">
        <v>273170.00066422264</v>
      </c>
      <c r="F21" s="18">
        <v>377828.49854445178</v>
      </c>
      <c r="G21" s="18">
        <v>6945351.099613972</v>
      </c>
      <c r="H21" s="18">
        <v>5021488.7754730703</v>
      </c>
      <c r="I21" s="18">
        <v>5327307.308154962</v>
      </c>
      <c r="J21" s="18">
        <v>5021488.7754730703</v>
      </c>
      <c r="K21" s="18">
        <v>-305818.53268189169</v>
      </c>
      <c r="L21" s="17">
        <v>0</v>
      </c>
      <c r="M21" s="22">
        <v>1.2551505365504848E-2</v>
      </c>
      <c r="N21" s="22">
        <v>3.6230059467468385E-2</v>
      </c>
      <c r="O21" s="22">
        <v>34.643899430457921</v>
      </c>
      <c r="P21" s="1">
        <v>0.95</v>
      </c>
    </row>
    <row r="22" spans="1:16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31.009964160696924</v>
      </c>
      <c r="E22" s="17">
        <v>140087.0793162678</v>
      </c>
      <c r="F22" s="18">
        <v>177550.16958603458</v>
      </c>
      <c r="G22" s="18">
        <v>7122901.2692000065</v>
      </c>
      <c r="H22" s="18">
        <v>5619968.921386213</v>
      </c>
      <c r="I22" s="18">
        <v>5467394.3874712298</v>
      </c>
      <c r="J22" s="18">
        <v>5619968.921386213</v>
      </c>
      <c r="K22" s="18">
        <v>152574.53391498327</v>
      </c>
      <c r="L22" s="17">
        <v>0</v>
      </c>
      <c r="M22" s="22">
        <v>2.145958526145586E-2</v>
      </c>
      <c r="N22" s="22">
        <v>4.119171367975881E-2</v>
      </c>
      <c r="O22" s="22">
        <v>52.096849935138493</v>
      </c>
      <c r="P22" s="1">
        <v>0.95</v>
      </c>
    </row>
    <row r="23" spans="1:16" ht="12.75" x14ac:dyDescent="0.2">
      <c r="A23" s="15">
        <v>44985</v>
      </c>
      <c r="B23" s="31">
        <v>0.7630000114440918</v>
      </c>
      <c r="C23" s="16">
        <v>23.979999540000001</v>
      </c>
      <c r="D23" s="17">
        <v>30.728425585070163</v>
      </c>
      <c r="E23" s="17">
        <v>35977.59072776723</v>
      </c>
      <c r="F23" s="18">
        <v>47152.804964804986</v>
      </c>
      <c r="G23" s="18">
        <v>7170054.0741648115</v>
      </c>
      <c r="H23" s="18">
        <v>5470751.3406425081</v>
      </c>
      <c r="I23" s="18">
        <v>5503371.9781989967</v>
      </c>
      <c r="J23" s="18">
        <v>5470751.3406425081</v>
      </c>
      <c r="K23" s="18">
        <v>-32620.637556488626</v>
      </c>
      <c r="L23" s="17">
        <v>0</v>
      </c>
      <c r="M23" s="22">
        <v>1.7882987717879884E-2</v>
      </c>
      <c r="N23" s="22">
        <v>3.8659755280388813E-2</v>
      </c>
      <c r="O23" s="22">
        <v>46.257374337161167</v>
      </c>
      <c r="P23" s="1">
        <v>0.2</v>
      </c>
    </row>
    <row r="24" spans="1:16" ht="12.75" x14ac:dyDescent="0.2">
      <c r="A24" s="15">
        <v>45016</v>
      </c>
      <c r="B24" s="31">
        <v>0.77100002765655518</v>
      </c>
      <c r="C24" s="16">
        <v>24.159999849999998</v>
      </c>
      <c r="D24" s="17">
        <v>30.393087180738309</v>
      </c>
      <c r="E24" s="17">
        <v>145789.79471647067</v>
      </c>
      <c r="F24" s="18">
        <v>189091.81515803171</v>
      </c>
      <c r="G24" s="18">
        <v>7359145.8893228434</v>
      </c>
      <c r="H24" s="18">
        <v>5673901.6841965364</v>
      </c>
      <c r="I24" s="18">
        <v>5649161.7729154676</v>
      </c>
      <c r="J24" s="18">
        <v>5673901.6841965364</v>
      </c>
      <c r="K24" s="18">
        <v>24739.911281068809</v>
      </c>
      <c r="L24" s="17">
        <v>0</v>
      </c>
      <c r="M24" s="22">
        <v>1.6235825800310466E-2</v>
      </c>
      <c r="N24" s="22">
        <v>3.3549798769067905E-2</v>
      </c>
      <c r="O24" s="22">
        <v>48.393213658495924</v>
      </c>
      <c r="P24" s="1">
        <v>0.95</v>
      </c>
    </row>
    <row r="25" spans="1:16" ht="12.75" x14ac:dyDescent="0.2">
      <c r="A25" s="15">
        <v>45044</v>
      </c>
      <c r="B25" s="31">
        <v>0.75099998712539673</v>
      </c>
      <c r="C25" s="16">
        <v>23.579999919999999</v>
      </c>
      <c r="D25" s="17">
        <v>30.154382097569265</v>
      </c>
      <c r="E25" s="17">
        <v>162192.43506531834</v>
      </c>
      <c r="F25" s="18">
        <v>215968.62562693571</v>
      </c>
      <c r="G25" s="18">
        <v>7575114.514949779</v>
      </c>
      <c r="H25" s="18">
        <v>5688910.9032006897</v>
      </c>
      <c r="I25" s="18">
        <v>5811354.2079807855</v>
      </c>
      <c r="J25" s="18">
        <v>5688910.9032006897</v>
      </c>
      <c r="K25" s="18">
        <v>-122443.30478009582</v>
      </c>
      <c r="L25" s="17">
        <v>0</v>
      </c>
      <c r="M25" s="22">
        <v>1.6235825800310466E-2</v>
      </c>
      <c r="N25" s="22">
        <v>3.3549798769067905E-2</v>
      </c>
      <c r="O25" s="22">
        <v>48.393213658495924</v>
      </c>
      <c r="P25" s="1">
        <v>0.95</v>
      </c>
    </row>
    <row r="26" spans="1:16" ht="12.75" x14ac:dyDescent="0.2">
      <c r="A26" s="15">
        <v>45077</v>
      </c>
      <c r="B26" s="31">
        <v>0.72000002861022949</v>
      </c>
      <c r="C26" s="16">
        <v>21.329999919999999</v>
      </c>
      <c r="D26" s="17">
        <v>29.834329246495866</v>
      </c>
      <c r="E26" s="17">
        <v>271394.3738938499</v>
      </c>
      <c r="F26" s="18">
        <v>376936.61543000949</v>
      </c>
      <c r="G26" s="18">
        <v>7952051.1303797886</v>
      </c>
      <c r="H26" s="18">
        <v>5725477.0413834555</v>
      </c>
      <c r="I26" s="18">
        <v>6082748.5818746351</v>
      </c>
      <c r="J26" s="18">
        <v>5725477.0413834555</v>
      </c>
      <c r="K26" s="18">
        <v>-357271.54049117956</v>
      </c>
      <c r="L26" s="17">
        <v>0</v>
      </c>
      <c r="M26" s="22">
        <v>1.6235825800310466E-2</v>
      </c>
      <c r="N26" s="22">
        <v>3.3549798769067905E-2</v>
      </c>
      <c r="O26" s="22">
        <v>48.393213658495924</v>
      </c>
      <c r="P26" s="1">
        <v>0.95</v>
      </c>
    </row>
    <row r="27" spans="1:16" ht="12.75" x14ac:dyDescent="0.2">
      <c r="A27" s="15">
        <v>45107</v>
      </c>
      <c r="B27" s="31">
        <v>0.75499999523162842</v>
      </c>
      <c r="C27" s="16">
        <v>22.200000760000002</v>
      </c>
      <c r="D27" s="17">
        <v>29.540486543586262</v>
      </c>
      <c r="E27" s="17">
        <v>202194.95010021751</v>
      </c>
      <c r="F27" s="18">
        <v>267807.88261884107</v>
      </c>
      <c r="G27" s="18">
        <v>8219859.0129986294</v>
      </c>
      <c r="H27" s="18">
        <v>6205993.5156186232</v>
      </c>
      <c r="I27" s="18">
        <v>6284943.531974853</v>
      </c>
      <c r="J27" s="18">
        <v>6205993.5156186232</v>
      </c>
      <c r="K27" s="18">
        <v>-78950.016356229782</v>
      </c>
      <c r="L27" s="17">
        <v>0</v>
      </c>
      <c r="M27" s="22">
        <v>1.127487902799338E-2</v>
      </c>
      <c r="N27" s="22">
        <v>3.124291452704148E-2</v>
      </c>
      <c r="O27" s="22">
        <v>36.087795260697291</v>
      </c>
      <c r="P27" s="1">
        <v>0.95</v>
      </c>
    </row>
    <row r="28" spans="1:16" ht="12.75" x14ac:dyDescent="0.2">
      <c r="A28" s="15">
        <v>45138</v>
      </c>
      <c r="B28" s="31">
        <v>0.76099997758865356</v>
      </c>
      <c r="C28" s="16">
        <v>22.409999849999998</v>
      </c>
      <c r="D28" s="17">
        <v>29.263021620154856</v>
      </c>
      <c r="E28" s="17">
        <v>176232.06245176709</v>
      </c>
      <c r="F28" s="18">
        <v>231579.58954241459</v>
      </c>
      <c r="G28" s="18">
        <v>8451438.6025410444</v>
      </c>
      <c r="H28" s="18">
        <v>6431544.5871256161</v>
      </c>
      <c r="I28" s="18">
        <v>6461175.5944266198</v>
      </c>
      <c r="J28" s="18">
        <v>6431544.5871256161</v>
      </c>
      <c r="K28" s="18">
        <v>-29631.007301003672</v>
      </c>
      <c r="L28" s="17">
        <v>0</v>
      </c>
      <c r="M28" s="22">
        <v>1.522906029356097E-2</v>
      </c>
      <c r="N28" s="22">
        <v>3.1869089876101056E-2</v>
      </c>
      <c r="O28" s="22">
        <v>47.786304387002254</v>
      </c>
      <c r="P28" s="1">
        <v>0.95</v>
      </c>
    </row>
  </sheetData>
  <phoneticPr fontId="2" type="noConversion"/>
  <conditionalFormatting sqref="H2">
    <cfRule type="cellIs" dxfId="5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H28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5" style="3" customWidth="1"/>
    <col min="10" max="10" width="12.625" style="1" customWidth="1"/>
    <col min="11" max="11" width="10.75" style="1" customWidth="1"/>
    <col min="12" max="12" width="10.75" style="3" customWidth="1"/>
    <col min="13" max="13" width="9.125" style="3" customWidth="1"/>
    <col min="14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16384" width="9" style="1"/>
  </cols>
  <sheetData>
    <row r="1" spans="1:34" s="11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40" t="s">
        <v>4</v>
      </c>
      <c r="F1" s="40" t="s">
        <v>5</v>
      </c>
      <c r="G1" s="40" t="s">
        <v>6</v>
      </c>
      <c r="H1" s="40" t="s">
        <v>7</v>
      </c>
      <c r="I1" s="41" t="s">
        <v>8</v>
      </c>
      <c r="J1" s="39" t="s">
        <v>9</v>
      </c>
      <c r="K1" s="43" t="s">
        <v>10</v>
      </c>
      <c r="L1" s="44" t="s">
        <v>11</v>
      </c>
      <c r="M1" s="44" t="s">
        <v>15</v>
      </c>
      <c r="N1" s="44" t="s">
        <v>16</v>
      </c>
      <c r="O1" s="48" t="s">
        <v>17</v>
      </c>
      <c r="P1" s="11" t="s">
        <v>18</v>
      </c>
    </row>
    <row r="2" spans="1:34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20"/>
    </row>
    <row r="3" spans="1:34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21"/>
      <c r="Q3" s="45" t="s">
        <v>1</v>
      </c>
      <c r="R3" s="46" t="s">
        <v>12</v>
      </c>
      <c r="S3" s="46" t="s">
        <v>8</v>
      </c>
      <c r="T3" s="46" t="s">
        <v>9</v>
      </c>
      <c r="U3" s="46" t="s">
        <v>10</v>
      </c>
      <c r="V3" s="47" t="s">
        <v>11</v>
      </c>
      <c r="W3" s="46" t="s">
        <v>13</v>
      </c>
      <c r="X3" s="46" t="s">
        <v>14</v>
      </c>
      <c r="Z3" s="42">
        <v>44561</v>
      </c>
      <c r="AA3" s="1">
        <v>1479712.5784384708</v>
      </c>
      <c r="AB3" s="1">
        <f>-AA3</f>
        <v>-1479712.5784384708</v>
      </c>
    </row>
    <row r="4" spans="1:34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3955.9241620469529</v>
      </c>
      <c r="F4" s="18">
        <v>3932.3301809611858</v>
      </c>
      <c r="G4" s="18">
        <v>3932.3301809611858</v>
      </c>
      <c r="H4" s="18">
        <v>3955.9241620469529</v>
      </c>
      <c r="I4" s="18">
        <v>3955.9241620469529</v>
      </c>
      <c r="J4" s="18">
        <v>3955.9241620469529</v>
      </c>
      <c r="K4" s="18">
        <v>0</v>
      </c>
      <c r="L4" s="17">
        <v>0</v>
      </c>
      <c r="M4" s="22">
        <v>0</v>
      </c>
      <c r="N4" s="22">
        <v>2.4999999999999911E-2</v>
      </c>
      <c r="O4" s="22">
        <v>0</v>
      </c>
      <c r="Q4" s="42">
        <v>44561</v>
      </c>
      <c r="R4" s="10">
        <v>1479712.5784384708</v>
      </c>
      <c r="S4" s="4">
        <v>1479712.5784384708</v>
      </c>
      <c r="T4" s="4">
        <v>1507227.6555012274</v>
      </c>
      <c r="U4" s="4">
        <v>27515.077062756522</v>
      </c>
      <c r="V4" s="4">
        <v>0</v>
      </c>
      <c r="W4" s="9">
        <v>1.8594879481117182E-2</v>
      </c>
      <c r="X4" s="9">
        <v>1.8594879481117182E-2</v>
      </c>
      <c r="Z4" s="42">
        <v>44925</v>
      </c>
      <c r="AA4" s="7">
        <v>44876935.423337787</v>
      </c>
      <c r="AB4" s="7">
        <f>-AA4</f>
        <v>-44876935.423337787</v>
      </c>
      <c r="AC4" s="6"/>
      <c r="AD4" s="7"/>
      <c r="AE4" s="7"/>
      <c r="AF4" s="6"/>
      <c r="AG4" s="7"/>
      <c r="AH4" s="7"/>
    </row>
    <row r="5" spans="1:34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136414.52483783176</v>
      </c>
      <c r="F5" s="18">
        <v>141215.86422135794</v>
      </c>
      <c r="G5" s="18">
        <v>145148.19440231912</v>
      </c>
      <c r="H5" s="18">
        <v>140213.15579264026</v>
      </c>
      <c r="I5" s="18">
        <v>140370.44899987872</v>
      </c>
      <c r="J5" s="18">
        <v>140213.15579264026</v>
      </c>
      <c r="K5" s="18">
        <v>-157.2932072384574</v>
      </c>
      <c r="L5" s="17">
        <v>0</v>
      </c>
      <c r="M5" s="22">
        <v>0</v>
      </c>
      <c r="N5" s="22">
        <v>2.7499999999999931E-2</v>
      </c>
      <c r="O5" s="22">
        <v>0</v>
      </c>
      <c r="P5" s="1">
        <v>2</v>
      </c>
      <c r="Q5" s="42">
        <v>44925</v>
      </c>
      <c r="R5" s="10">
        <v>44876935.423337787</v>
      </c>
      <c r="S5" s="4">
        <v>46356648.001776256</v>
      </c>
      <c r="T5" s="4">
        <v>44543708.829216212</v>
      </c>
      <c r="U5" s="4">
        <v>-1812939.1725600436</v>
      </c>
      <c r="V5" s="4">
        <v>0</v>
      </c>
      <c r="W5" s="9">
        <v>-3.9108504404601833E-2</v>
      </c>
      <c r="X5" s="9">
        <v>-3.7943302629694475E-2</v>
      </c>
      <c r="Z5" s="42">
        <v>44925</v>
      </c>
      <c r="AA5" s="7"/>
      <c r="AB5" s="7">
        <v>44543708.829216212</v>
      </c>
      <c r="AC5" s="6"/>
      <c r="AD5" s="7"/>
      <c r="AE5" s="7"/>
      <c r="AF5" s="19"/>
      <c r="AG5" s="7"/>
      <c r="AH5" s="7"/>
    </row>
    <row r="6" spans="1:34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825878.96456132864</v>
      </c>
      <c r="F6" s="18">
        <v>859395.38455913495</v>
      </c>
      <c r="G6" s="18">
        <v>1004543.5789614541</v>
      </c>
      <c r="H6" s="18">
        <v>965366.37938195735</v>
      </c>
      <c r="I6" s="18">
        <v>966249.41356120736</v>
      </c>
      <c r="J6" s="18">
        <v>965366.37938195735</v>
      </c>
      <c r="K6" s="18">
        <v>-883.03417925001122</v>
      </c>
      <c r="L6" s="17">
        <v>0</v>
      </c>
      <c r="M6" s="22">
        <v>0</v>
      </c>
      <c r="N6" s="22">
        <v>2.3749999999999941E-2</v>
      </c>
      <c r="O6" s="22">
        <v>0</v>
      </c>
      <c r="P6" s="1">
        <v>2</v>
      </c>
      <c r="Z6" s="7"/>
      <c r="AA6" s="7"/>
      <c r="AB6" s="8">
        <v>-3.7943302629694475E-2</v>
      </c>
      <c r="AC6" s="7"/>
      <c r="AD6" s="7"/>
      <c r="AE6" s="8"/>
      <c r="AF6" s="19"/>
    </row>
    <row r="7" spans="1:34" ht="14.1" customHeight="1" x14ac:dyDescent="0.2">
      <c r="A7" s="15">
        <v>44498</v>
      </c>
      <c r="B7" s="31">
        <v>0.99299997091293335</v>
      </c>
      <c r="C7" s="16">
        <v>36.299999239999998</v>
      </c>
      <c r="D7" s="17">
        <v>39.253623134275358</v>
      </c>
      <c r="E7" s="17">
        <v>203560.10651875116</v>
      </c>
      <c r="F7" s="18">
        <v>204995.07802765022</v>
      </c>
      <c r="G7" s="18">
        <v>1209538.6569891043</v>
      </c>
      <c r="H7" s="18">
        <v>1201071.8512082491</v>
      </c>
      <c r="I7" s="18">
        <v>1169809.5200799585</v>
      </c>
      <c r="J7" s="18">
        <v>1201071.8512082491</v>
      </c>
      <c r="K7" s="18">
        <v>31262.331128290622</v>
      </c>
      <c r="L7" s="17">
        <v>0</v>
      </c>
      <c r="M7" s="22">
        <v>5.3333284854888974E-3</v>
      </c>
      <c r="N7" s="22">
        <v>2.5124995152155511E-2</v>
      </c>
      <c r="O7" s="22">
        <v>21.227182147461402</v>
      </c>
      <c r="P7" s="1">
        <v>2</v>
      </c>
      <c r="Z7" s="7"/>
      <c r="AA7" s="7"/>
      <c r="AB7" s="7"/>
      <c r="AH7" s="2"/>
    </row>
    <row r="8" spans="1:34" ht="14.1" customHeight="1" x14ac:dyDescent="0.2">
      <c r="A8" s="15">
        <v>44530</v>
      </c>
      <c r="B8" s="31">
        <v>1.0110000371932983</v>
      </c>
      <c r="C8" s="16">
        <v>35.450000000000003</v>
      </c>
      <c r="D8" s="17">
        <v>38.695499988749994</v>
      </c>
      <c r="E8" s="17">
        <v>135033.62655146356</v>
      </c>
      <c r="F8" s="18">
        <v>133564.41304031899</v>
      </c>
      <c r="G8" s="18">
        <v>1343103.0700294233</v>
      </c>
      <c r="H8" s="18">
        <v>1357877.2537541802</v>
      </c>
      <c r="I8" s="18">
        <v>1304843.146631422</v>
      </c>
      <c r="J8" s="18">
        <v>1357877.2537541802</v>
      </c>
      <c r="K8" s="18">
        <v>53034.107122758171</v>
      </c>
      <c r="L8" s="17">
        <v>0</v>
      </c>
      <c r="M8" s="22">
        <v>7.4444514513015798E-3</v>
      </c>
      <c r="N8" s="22">
        <v>2.3937507006857092E-2</v>
      </c>
      <c r="O8" s="22">
        <v>31.099526985700965</v>
      </c>
      <c r="P8" s="1">
        <v>1</v>
      </c>
    </row>
    <row r="9" spans="1:34" ht="14.1" customHeight="1" x14ac:dyDescent="0.2">
      <c r="A9" s="15">
        <v>44561</v>
      </c>
      <c r="B9" s="31">
        <v>0.99199998378753662</v>
      </c>
      <c r="C9" s="16">
        <v>34.630000000000003</v>
      </c>
      <c r="D9" s="17">
        <v>38.228579205136612</v>
      </c>
      <c r="E9" s="17">
        <v>174869.43180704885</v>
      </c>
      <c r="F9" s="18">
        <v>176279.67204130703</v>
      </c>
      <c r="G9" s="18">
        <v>1519382.7420707303</v>
      </c>
      <c r="H9" s="18">
        <v>1507227.6555012274</v>
      </c>
      <c r="I9" s="18">
        <v>1479712.5784384708</v>
      </c>
      <c r="J9" s="18">
        <v>1507227.6555012274</v>
      </c>
      <c r="K9" s="18">
        <v>27515.077062756522</v>
      </c>
      <c r="L9" s="17">
        <v>0</v>
      </c>
      <c r="M9" s="22">
        <v>6.2037095427513169E-3</v>
      </c>
      <c r="N9" s="22">
        <v>2.3114598073341198E-2</v>
      </c>
      <c r="O9" s="22">
        <v>26.838924575142201</v>
      </c>
      <c r="P9" s="1">
        <v>0.95</v>
      </c>
      <c r="Z9" s="6"/>
      <c r="AA9" s="7"/>
      <c r="AB9" s="7"/>
    </row>
    <row r="10" spans="1:34" ht="14.1" customHeight="1" x14ac:dyDescent="0.2">
      <c r="A10" s="15">
        <v>44589</v>
      </c>
      <c r="B10" s="31">
        <v>0.89099997282028198</v>
      </c>
      <c r="C10" s="16">
        <v>31.02</v>
      </c>
      <c r="D10" s="17">
        <v>37.709801928118821</v>
      </c>
      <c r="E10" s="17">
        <v>1123467.4105848726</v>
      </c>
      <c r="F10" s="18">
        <v>1260906.2231828824</v>
      </c>
      <c r="G10" s="18">
        <v>2780288.965253613</v>
      </c>
      <c r="H10" s="18">
        <v>2477237.3924734993</v>
      </c>
      <c r="I10" s="18">
        <v>2603179.9890233437</v>
      </c>
      <c r="J10" s="18">
        <v>2477237.3924734993</v>
      </c>
      <c r="K10" s="18">
        <v>-125942.59654984437</v>
      </c>
      <c r="L10" s="17">
        <v>0</v>
      </c>
      <c r="M10" s="22">
        <v>5.1697579522927643E-3</v>
      </c>
      <c r="N10" s="22">
        <v>3.6095500222326771E-2</v>
      </c>
      <c r="O10" s="22">
        <v>14.322444405674213</v>
      </c>
      <c r="P10" s="1">
        <v>0.95</v>
      </c>
      <c r="Z10" s="19"/>
      <c r="AA10" s="7"/>
      <c r="AB10" s="7"/>
    </row>
    <row r="11" spans="1:34" ht="14.1" customHeight="1" x14ac:dyDescent="0.2">
      <c r="A11" s="15">
        <v>44620</v>
      </c>
      <c r="B11" s="31">
        <v>0.88200002908706665</v>
      </c>
      <c r="C11" s="16">
        <v>30.969999309999999</v>
      </c>
      <c r="D11" s="17">
        <v>37.189128385091756</v>
      </c>
      <c r="E11" s="17">
        <v>1900272.1468278882</v>
      </c>
      <c r="F11" s="18">
        <v>2154503.4967797068</v>
      </c>
      <c r="G11" s="18">
        <v>4934792.4620333202</v>
      </c>
      <c r="H11" s="18">
        <v>4352487.0950520253</v>
      </c>
      <c r="I11" s="18">
        <v>4503452.1358512323</v>
      </c>
      <c r="J11" s="18">
        <v>4352487.0950520253</v>
      </c>
      <c r="K11" s="18">
        <v>-150965.04079920705</v>
      </c>
      <c r="L11" s="17">
        <v>0</v>
      </c>
      <c r="M11" s="22">
        <v>4.3081316269106369E-3</v>
      </c>
      <c r="N11" s="22">
        <v>3.1579574140808198E-2</v>
      </c>
      <c r="O11" s="22">
        <v>13.642146052069533</v>
      </c>
      <c r="P11" s="1">
        <v>2</v>
      </c>
      <c r="Z11" s="19"/>
      <c r="AA11" s="7"/>
      <c r="AB11" s="7"/>
    </row>
    <row r="12" spans="1:34" ht="14.1" customHeight="1" x14ac:dyDescent="0.2">
      <c r="A12" s="15">
        <v>44651</v>
      </c>
      <c r="B12" s="31">
        <v>0.79199999570846558</v>
      </c>
      <c r="C12" s="16">
        <v>27.63999939</v>
      </c>
      <c r="D12" s="17">
        <v>36.340041456763494</v>
      </c>
      <c r="E12" s="17">
        <v>5202249.1619547708</v>
      </c>
      <c r="F12" s="18">
        <v>6568496.4522016402</v>
      </c>
      <c r="G12" s="18">
        <v>11503288.91423496</v>
      </c>
      <c r="H12" s="18">
        <v>9110604.7707073279</v>
      </c>
      <c r="I12" s="18">
        <v>9705701.2978060022</v>
      </c>
      <c r="J12" s="18">
        <v>9110604.7707073279</v>
      </c>
      <c r="K12" s="18">
        <v>-595096.52709867433</v>
      </c>
      <c r="L12" s="17">
        <v>0</v>
      </c>
      <c r="M12" s="22">
        <v>3.5901096890921975E-3</v>
      </c>
      <c r="N12" s="22">
        <v>4.1316317347107008E-2</v>
      </c>
      <c r="O12" s="22">
        <v>8.689326444394684</v>
      </c>
      <c r="P12" s="1">
        <v>2</v>
      </c>
      <c r="Z12" s="19"/>
    </row>
    <row r="13" spans="1:34" ht="14.1" customHeight="1" x14ac:dyDescent="0.2">
      <c r="A13" s="15">
        <v>44680</v>
      </c>
      <c r="B13" s="31">
        <v>0.71899998188018799</v>
      </c>
      <c r="C13" s="16">
        <v>25.129999160000001</v>
      </c>
      <c r="D13" s="17">
        <v>35.566115356769217</v>
      </c>
      <c r="E13" s="17">
        <v>8979327.4455324057</v>
      </c>
      <c r="F13" s="18">
        <v>12488633.757752575</v>
      </c>
      <c r="G13" s="18">
        <v>23991922.671987534</v>
      </c>
      <c r="H13" s="18">
        <v>17250191.966429908</v>
      </c>
      <c r="I13" s="18">
        <v>18685028.743338406</v>
      </c>
      <c r="J13" s="18">
        <v>17250191.966429908</v>
      </c>
      <c r="K13" s="18">
        <v>-1434836.7769084983</v>
      </c>
      <c r="L13" s="17">
        <v>0</v>
      </c>
      <c r="M13" s="22">
        <v>2.9917580742434978E-3</v>
      </c>
      <c r="N13" s="22">
        <v>4.659693342730211E-2</v>
      </c>
      <c r="O13" s="22">
        <v>6.4205042138901032</v>
      </c>
      <c r="P13" s="1">
        <v>2</v>
      </c>
      <c r="AB13" s="2"/>
    </row>
    <row r="14" spans="1:34" ht="14.1" customHeight="1" x14ac:dyDescent="0.2">
      <c r="A14" s="15">
        <v>44712</v>
      </c>
      <c r="B14" s="31">
        <v>0.74699997901916504</v>
      </c>
      <c r="C14" s="16">
        <v>24.129999160000001</v>
      </c>
      <c r="D14" s="17">
        <v>34.740071647956981</v>
      </c>
      <c r="E14" s="17">
        <v>9435874.2461018302</v>
      </c>
      <c r="F14" s="18">
        <v>12631692.785977634</v>
      </c>
      <c r="G14" s="18">
        <v>36623615.457965165</v>
      </c>
      <c r="H14" s="18">
        <v>27357839.978705946</v>
      </c>
      <c r="I14" s="18">
        <v>28120902.989440236</v>
      </c>
      <c r="J14" s="18">
        <v>27357839.978705946</v>
      </c>
      <c r="K14" s="18">
        <v>-763063.01073428988</v>
      </c>
      <c r="L14" s="17">
        <v>0</v>
      </c>
      <c r="M14" s="22">
        <v>7.1597979183657566E-3</v>
      </c>
      <c r="N14" s="22">
        <v>4.3497444045914602E-2</v>
      </c>
      <c r="O14" s="22">
        <v>16.460272725009055</v>
      </c>
      <c r="P14" s="1">
        <v>2</v>
      </c>
    </row>
    <row r="15" spans="1:34" ht="14.1" customHeight="1" x14ac:dyDescent="0.2">
      <c r="A15" s="15">
        <v>44742</v>
      </c>
      <c r="B15" s="31">
        <v>0.84500002861022949</v>
      </c>
      <c r="C15" s="16">
        <v>27.809999470000001</v>
      </c>
      <c r="D15" s="17">
        <v>34.118899961366665</v>
      </c>
      <c r="E15" s="17">
        <v>1983755.4076267546</v>
      </c>
      <c r="F15" s="18">
        <v>2347639.4561659773</v>
      </c>
      <c r="G15" s="18">
        <v>38971254.914131142</v>
      </c>
      <c r="H15" s="18">
        <v>32930711.51741736</v>
      </c>
      <c r="I15" s="18">
        <v>30104658.397066992</v>
      </c>
      <c r="J15" s="18">
        <v>32930711.51741736</v>
      </c>
      <c r="K15" s="18">
        <v>2826053.1203503683</v>
      </c>
      <c r="L15" s="17">
        <v>0</v>
      </c>
      <c r="M15" s="22">
        <v>2.2299839863815538E-2</v>
      </c>
      <c r="N15" s="22">
        <v>5.2581211636772908E-2</v>
      </c>
      <c r="O15" s="22">
        <v>42.410281485830289</v>
      </c>
      <c r="P15" s="1">
        <v>2</v>
      </c>
    </row>
    <row r="16" spans="1:34" ht="14.1" customHeight="1" x14ac:dyDescent="0.2">
      <c r="A16" s="15">
        <v>44771</v>
      </c>
      <c r="B16" s="31">
        <v>0.80099999904632568</v>
      </c>
      <c r="C16" s="16">
        <v>26.329999919999999</v>
      </c>
      <c r="D16" s="17">
        <v>33.665700887975071</v>
      </c>
      <c r="E16" s="17">
        <v>1481308.6515468941</v>
      </c>
      <c r="F16" s="18">
        <v>1849324.1614363883</v>
      </c>
      <c r="G16" s="18">
        <v>40820579.075567529</v>
      </c>
      <c r="H16" s="18">
        <v>32697283.800600052</v>
      </c>
      <c r="I16" s="18">
        <v>31585967.048613887</v>
      </c>
      <c r="J16" s="18">
        <v>32697283.800600052</v>
      </c>
      <c r="K16" s="18">
        <v>1111316.7519861646</v>
      </c>
      <c r="L16" s="17">
        <v>0</v>
      </c>
      <c r="M16" s="22">
        <v>1.8583199886512948E-2</v>
      </c>
      <c r="N16" s="22">
        <v>5.1151014624628059E-2</v>
      </c>
      <c r="O16" s="22">
        <v>36.33007091430315</v>
      </c>
      <c r="P16" s="1">
        <v>0.95</v>
      </c>
    </row>
    <row r="17" spans="1:16" ht="14.1" customHeight="1" x14ac:dyDescent="0.2">
      <c r="A17" s="15">
        <v>44804</v>
      </c>
      <c r="B17" s="31">
        <v>0.76499998569488525</v>
      </c>
      <c r="C17" s="16">
        <v>25.18000031</v>
      </c>
      <c r="D17" s="17">
        <v>33.177209264156971</v>
      </c>
      <c r="E17" s="17">
        <v>1919269.8087711439</v>
      </c>
      <c r="F17" s="18">
        <v>2508849.4701444749</v>
      </c>
      <c r="G17" s="18">
        <v>43329428.545712002</v>
      </c>
      <c r="H17" s="18">
        <v>33147012.217637233</v>
      </c>
      <c r="I17" s="18">
        <v>33505236.857385032</v>
      </c>
      <c r="J17" s="18">
        <v>33147012.217637233</v>
      </c>
      <c r="K17" s="18">
        <v>-358224.63974779844</v>
      </c>
      <c r="L17" s="17">
        <v>0</v>
      </c>
      <c r="M17" s="22">
        <v>1.5485999905427456E-2</v>
      </c>
      <c r="N17" s="22">
        <v>4.8625847745763451E-2</v>
      </c>
      <c r="O17" s="22">
        <v>31.847259478939737</v>
      </c>
      <c r="P17" s="1">
        <v>0.95</v>
      </c>
    </row>
    <row r="18" spans="1:16" ht="14.1" customHeight="1" x14ac:dyDescent="0.2">
      <c r="A18" s="15">
        <v>44834</v>
      </c>
      <c r="B18" s="31">
        <v>0.69599997997283936</v>
      </c>
      <c r="C18" s="16">
        <v>22.61</v>
      </c>
      <c r="D18" s="17">
        <v>32.639682710465742</v>
      </c>
      <c r="E18" s="17">
        <v>3786014.5951445554</v>
      </c>
      <c r="F18" s="18">
        <v>5439676.2989738891</v>
      </c>
      <c r="G18" s="18">
        <v>48769104.84468589</v>
      </c>
      <c r="H18" s="18">
        <v>33943295.995194681</v>
      </c>
      <c r="I18" s="18">
        <v>37291251.452529587</v>
      </c>
      <c r="J18" s="18">
        <v>33943295.995194681</v>
      </c>
      <c r="K18" s="18">
        <v>-3347955.4573349059</v>
      </c>
      <c r="L18" s="17">
        <v>0</v>
      </c>
      <c r="M18" s="22">
        <v>1.2904999921189547E-2</v>
      </c>
      <c r="N18" s="22">
        <v>5.2021540741810528E-2</v>
      </c>
      <c r="O18" s="22">
        <v>24.80703135118333</v>
      </c>
      <c r="P18" s="1">
        <v>0.95</v>
      </c>
    </row>
    <row r="19" spans="1:16" ht="12.75" x14ac:dyDescent="0.2">
      <c r="A19" s="15">
        <v>44865</v>
      </c>
      <c r="B19" s="31">
        <v>0.68699997663497925</v>
      </c>
      <c r="C19" s="16">
        <v>22.239999770000001</v>
      </c>
      <c r="D19" s="17">
        <v>32.234052986719142</v>
      </c>
      <c r="E19" s="17">
        <v>3942957.2516429038</v>
      </c>
      <c r="F19" s="18">
        <v>5739384.8409661567</v>
      </c>
      <c r="G19" s="18">
        <v>54508489.685652047</v>
      </c>
      <c r="H19" s="18">
        <v>37447331.140450962</v>
      </c>
      <c r="I19" s="18">
        <v>41234208.704172492</v>
      </c>
      <c r="J19" s="18">
        <v>37447331.140450962</v>
      </c>
      <c r="K19" s="18">
        <v>-3786877.5637215301</v>
      </c>
      <c r="L19" s="17">
        <v>0</v>
      </c>
      <c r="M19" s="22">
        <v>1.0754166600991289E-2</v>
      </c>
      <c r="N19" s="22">
        <v>4.4851284507818785E-2</v>
      </c>
      <c r="O19" s="22">
        <v>23.977388204158451</v>
      </c>
      <c r="P19" s="1">
        <v>1</v>
      </c>
    </row>
    <row r="20" spans="1:16" ht="12.75" x14ac:dyDescent="0.2">
      <c r="A20" s="15">
        <v>44895</v>
      </c>
      <c r="B20" s="31">
        <v>0.72000002861022949</v>
      </c>
      <c r="C20" s="16">
        <v>22.809999470000001</v>
      </c>
      <c r="D20" s="17">
        <v>31.717553830421821</v>
      </c>
      <c r="E20" s="17">
        <v>2791724.3839524337</v>
      </c>
      <c r="F20" s="18">
        <v>3877394.823637886</v>
      </c>
      <c r="G20" s="18">
        <v>58385884.509289935</v>
      </c>
      <c r="H20" s="18">
        <v>42037838.517122306</v>
      </c>
      <c r="I20" s="18">
        <v>44025933.088124923</v>
      </c>
      <c r="J20" s="18">
        <v>42037838.517122306</v>
      </c>
      <c r="K20" s="18">
        <v>-1988094.5710026175</v>
      </c>
      <c r="L20" s="17">
        <v>0</v>
      </c>
      <c r="M20" s="22">
        <v>1.4461814163367781E-2</v>
      </c>
      <c r="N20" s="22">
        <v>4.287607908572403E-2</v>
      </c>
      <c r="O20" s="22">
        <v>33.729329900837342</v>
      </c>
      <c r="P20" s="1">
        <v>1</v>
      </c>
    </row>
    <row r="21" spans="1:16" ht="12.75" x14ac:dyDescent="0.2">
      <c r="A21" s="15">
        <v>44925</v>
      </c>
      <c r="B21" s="31">
        <v>0.72299998998641968</v>
      </c>
      <c r="C21" s="16">
        <v>22.739999770000001</v>
      </c>
      <c r="D21" s="17">
        <v>31.272103983435283</v>
      </c>
      <c r="E21" s="17">
        <v>2330714.9136513327</v>
      </c>
      <c r="F21" s="18">
        <v>3223672.1243870435</v>
      </c>
      <c r="G21" s="18">
        <v>61609556.633676976</v>
      </c>
      <c r="H21" s="18">
        <v>44543708.829216212</v>
      </c>
      <c r="I21" s="18">
        <v>46356648.001776256</v>
      </c>
      <c r="J21" s="18">
        <v>44543708.829216212</v>
      </c>
      <c r="K21" s="18">
        <v>-1812939.1725600436</v>
      </c>
      <c r="L21" s="17">
        <v>0</v>
      </c>
      <c r="M21" s="22">
        <v>1.2551505365504848E-2</v>
      </c>
      <c r="N21" s="22">
        <v>3.6230059467468385E-2</v>
      </c>
      <c r="O21" s="22">
        <v>34.643899430457921</v>
      </c>
      <c r="P21" s="1">
        <v>0.95</v>
      </c>
    </row>
    <row r="22" spans="1:16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31.009964160696924</v>
      </c>
      <c r="E22" s="17">
        <v>855927.0874380836</v>
      </c>
      <c r="F22" s="18">
        <v>1084825.240626347</v>
      </c>
      <c r="G22" s="18">
        <v>62694381.874303326</v>
      </c>
      <c r="H22" s="18">
        <v>49465865.714389749</v>
      </c>
      <c r="I22" s="18">
        <v>47212575.08921434</v>
      </c>
      <c r="J22" s="18">
        <v>49465865.714389749</v>
      </c>
      <c r="K22" s="18">
        <v>2253290.625175409</v>
      </c>
      <c r="L22" s="17">
        <v>0</v>
      </c>
      <c r="M22" s="22">
        <v>2.145958526145586E-2</v>
      </c>
      <c r="N22" s="22">
        <v>4.119171367975881E-2</v>
      </c>
      <c r="O22" s="22">
        <v>52.096849935138493</v>
      </c>
      <c r="P22" s="1">
        <v>0.95</v>
      </c>
    </row>
    <row r="23" spans="1:16" ht="12.75" x14ac:dyDescent="0.2">
      <c r="A23" s="15">
        <v>44985</v>
      </c>
      <c r="B23" s="31">
        <v>0.7630000114440918</v>
      </c>
      <c r="C23" s="16">
        <v>23.979999540000001</v>
      </c>
      <c r="D23" s="17">
        <v>30.728425585070163</v>
      </c>
      <c r="E23" s="17">
        <v>242792.1103061391</v>
      </c>
      <c r="F23" s="18">
        <v>318207.21712260356</v>
      </c>
      <c r="G23" s="18">
        <v>63012589.091425933</v>
      </c>
      <c r="H23" s="18">
        <v>48078606.197879843</v>
      </c>
      <c r="I23" s="18">
        <v>47455367.199520476</v>
      </c>
      <c r="J23" s="18">
        <v>48078606.197879843</v>
      </c>
      <c r="K23" s="18">
        <v>623238.99835936725</v>
      </c>
      <c r="L23" s="17">
        <v>0</v>
      </c>
      <c r="M23" s="22">
        <v>1.7882987717879884E-2</v>
      </c>
      <c r="N23" s="22">
        <v>3.8659755280388813E-2</v>
      </c>
      <c r="O23" s="22">
        <v>46.257374337161167</v>
      </c>
      <c r="P23" s="1">
        <v>0.2</v>
      </c>
    </row>
    <row r="24" spans="1:16" ht="12.75" x14ac:dyDescent="0.2">
      <c r="A24" s="15">
        <v>45016</v>
      </c>
      <c r="B24" s="31">
        <v>0.77100002765655518</v>
      </c>
      <c r="C24" s="16">
        <v>24.159999849999998</v>
      </c>
      <c r="D24" s="17">
        <v>30.393087180738309</v>
      </c>
      <c r="E24" s="17">
        <v>908720.52239817241</v>
      </c>
      <c r="F24" s="18">
        <v>1178625.7974078378</v>
      </c>
      <c r="G24" s="18">
        <v>64191214.888833769</v>
      </c>
      <c r="H24" s="18">
        <v>49491428.45459871</v>
      </c>
      <c r="I24" s="18">
        <v>48364087.72191865</v>
      </c>
      <c r="J24" s="18">
        <v>49491428.45459871</v>
      </c>
      <c r="K24" s="18">
        <v>1127340.73268006</v>
      </c>
      <c r="L24" s="17">
        <v>0</v>
      </c>
      <c r="M24" s="22">
        <v>1.6235825800310466E-2</v>
      </c>
      <c r="N24" s="22">
        <v>3.3549798769067905E-2</v>
      </c>
      <c r="O24" s="22">
        <v>48.393213658495924</v>
      </c>
      <c r="P24" s="1">
        <v>0.95</v>
      </c>
    </row>
    <row r="25" spans="1:16" ht="12.75" x14ac:dyDescent="0.2">
      <c r="A25" s="15">
        <v>45044</v>
      </c>
      <c r="B25" s="31">
        <v>0.75099998712539673</v>
      </c>
      <c r="C25" s="16">
        <v>23.579999919999999</v>
      </c>
      <c r="D25" s="17">
        <v>30.154382097569265</v>
      </c>
      <c r="E25" s="17">
        <v>1066315.0544299893</v>
      </c>
      <c r="F25" s="18">
        <v>1419860.2832358552</v>
      </c>
      <c r="G25" s="18">
        <v>65611075.172069624</v>
      </c>
      <c r="H25" s="18">
        <v>49273916.609507725</v>
      </c>
      <c r="I25" s="18">
        <v>49430402.776348636</v>
      </c>
      <c r="J25" s="18">
        <v>49273916.609507725</v>
      </c>
      <c r="K25" s="18">
        <v>-156486.16684091091</v>
      </c>
      <c r="L25" s="17">
        <v>0</v>
      </c>
      <c r="M25" s="22">
        <v>1.6235825800310466E-2</v>
      </c>
      <c r="N25" s="22">
        <v>3.3549798769067905E-2</v>
      </c>
      <c r="O25" s="22">
        <v>48.393213658495924</v>
      </c>
      <c r="P25" s="1">
        <v>0.95</v>
      </c>
    </row>
    <row r="26" spans="1:16" ht="12.75" x14ac:dyDescent="0.2">
      <c r="A26" s="15">
        <v>45077</v>
      </c>
      <c r="B26" s="31">
        <v>0.72000002861022949</v>
      </c>
      <c r="C26" s="16">
        <v>21.329999919999999</v>
      </c>
      <c r="D26" s="17">
        <v>29.834329246495866</v>
      </c>
      <c r="E26" s="17">
        <v>2308027.1329514524</v>
      </c>
      <c r="F26" s="18">
        <v>3205593.1128315246</v>
      </c>
      <c r="G26" s="18">
        <v>68816668.284901142</v>
      </c>
      <c r="H26" s="18">
        <v>49548003.133989498</v>
      </c>
      <c r="I26" s="18">
        <v>51738429.909300089</v>
      </c>
      <c r="J26" s="18">
        <v>49548003.133989498</v>
      </c>
      <c r="K26" s="18">
        <v>-2190426.7753105909</v>
      </c>
      <c r="L26" s="17">
        <v>0</v>
      </c>
      <c r="M26" s="22">
        <v>1.6235825800310466E-2</v>
      </c>
      <c r="N26" s="22">
        <v>3.3549798769067905E-2</v>
      </c>
      <c r="O26" s="22">
        <v>48.393213658495924</v>
      </c>
      <c r="P26" s="1">
        <v>0.95</v>
      </c>
    </row>
    <row r="27" spans="1:16" ht="12.75" x14ac:dyDescent="0.2">
      <c r="A27" s="15">
        <v>45107</v>
      </c>
      <c r="B27" s="31">
        <v>0.75499999523162842</v>
      </c>
      <c r="C27" s="16">
        <v>22.200000760000002</v>
      </c>
      <c r="D27" s="17">
        <v>29.540486543586262</v>
      </c>
      <c r="E27" s="17">
        <v>1484209.1567235799</v>
      </c>
      <c r="F27" s="18">
        <v>1965839.9550959407</v>
      </c>
      <c r="G27" s="18">
        <v>70782508.239997089</v>
      </c>
      <c r="H27" s="18">
        <v>53440793.3836805</v>
      </c>
      <c r="I27" s="18">
        <v>53222639.06602367</v>
      </c>
      <c r="J27" s="18">
        <v>53440793.3836805</v>
      </c>
      <c r="K27" s="18">
        <v>218154.31765682995</v>
      </c>
      <c r="L27" s="17">
        <v>0</v>
      </c>
      <c r="M27" s="22">
        <v>1.127487902799338E-2</v>
      </c>
      <c r="N27" s="22">
        <v>3.124291452704148E-2</v>
      </c>
      <c r="O27" s="22">
        <v>36.087795260697291</v>
      </c>
      <c r="P27" s="1">
        <v>0.95</v>
      </c>
    </row>
    <row r="28" spans="1:16" ht="12.75" x14ac:dyDescent="0.2">
      <c r="A28" s="15">
        <v>45138</v>
      </c>
      <c r="B28" s="31">
        <v>0.76099997758865356</v>
      </c>
      <c r="C28" s="16">
        <v>22.409999849999998</v>
      </c>
      <c r="D28" s="17">
        <v>29.263021620154856</v>
      </c>
      <c r="E28" s="17">
        <v>1207722.16058125</v>
      </c>
      <c r="F28" s="18">
        <v>1587019.9686576929</v>
      </c>
      <c r="G28" s="18">
        <v>72369528.208654776</v>
      </c>
      <c r="H28" s="18">
        <v>55073209.344887719</v>
      </c>
      <c r="I28" s="18">
        <v>54430361.226604924</v>
      </c>
      <c r="J28" s="18">
        <v>55073209.344887719</v>
      </c>
      <c r="K28" s="18">
        <v>642848.11828279495</v>
      </c>
      <c r="L28" s="17">
        <v>0</v>
      </c>
      <c r="M28" s="22">
        <v>1.522906029356097E-2</v>
      </c>
      <c r="N28" s="22">
        <v>3.1869089876101056E-2</v>
      </c>
      <c r="O28" s="22">
        <v>47.786304387002254</v>
      </c>
      <c r="P28" s="1">
        <v>0.95</v>
      </c>
    </row>
  </sheetData>
  <phoneticPr fontId="2" type="noConversion"/>
  <conditionalFormatting sqref="H2">
    <cfRule type="cellIs" dxfId="4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J28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6" width="6.875" style="3" customWidth="1"/>
    <col min="7" max="7" width="9.375" style="3" customWidth="1"/>
    <col min="8" max="8" width="9.25" style="3" customWidth="1"/>
    <col min="9" max="9" width="10.75" style="3" customWidth="1"/>
    <col min="10" max="10" width="11.5" style="3" customWidth="1"/>
    <col min="11" max="11" width="12.5" style="3" customWidth="1"/>
    <col min="12" max="12" width="12.625" style="1" customWidth="1"/>
    <col min="13" max="13" width="10.75" style="1" customWidth="1"/>
    <col min="14" max="14" width="10.75" style="3" customWidth="1"/>
    <col min="15" max="15" width="9.125" style="3" customWidth="1"/>
    <col min="16" max="17" width="9" style="2"/>
    <col min="18" max="18" width="9" style="1"/>
    <col min="19" max="19" width="9.75" style="1" bestFit="1" customWidth="1"/>
    <col min="20" max="21" width="11.375" style="1" customWidth="1"/>
    <col min="22" max="23" width="11.125" style="1" customWidth="1"/>
    <col min="24" max="24" width="10.375" style="1" customWidth="1"/>
    <col min="25" max="25" width="10.25" style="1" customWidth="1"/>
    <col min="26" max="26" width="10.125" style="1" customWidth="1"/>
    <col min="27" max="27" width="9" style="1"/>
    <col min="28" max="28" width="9.75" style="1" bestFit="1" customWidth="1"/>
    <col min="29" max="30" width="9" style="1"/>
    <col min="31" max="31" width="9.75" style="1" bestFit="1" customWidth="1"/>
    <col min="32" max="33" width="9" style="1"/>
    <col min="34" max="34" width="9.75" style="1" bestFit="1" customWidth="1"/>
    <col min="35" max="16384" width="9" style="1"/>
  </cols>
  <sheetData>
    <row r="1" spans="1:36" s="11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14" t="s">
        <v>19</v>
      </c>
      <c r="F1" s="14" t="s">
        <v>20</v>
      </c>
      <c r="G1" s="40" t="s">
        <v>4</v>
      </c>
      <c r="H1" s="40" t="s">
        <v>5</v>
      </c>
      <c r="I1" s="40" t="s">
        <v>6</v>
      </c>
      <c r="J1" s="40" t="s">
        <v>7</v>
      </c>
      <c r="K1" s="41" t="s">
        <v>8</v>
      </c>
      <c r="L1" s="39" t="s">
        <v>9</v>
      </c>
      <c r="M1" s="43" t="s">
        <v>10</v>
      </c>
      <c r="N1" s="44" t="s">
        <v>11</v>
      </c>
      <c r="O1" s="44" t="s">
        <v>15</v>
      </c>
      <c r="P1" s="44" t="s">
        <v>16</v>
      </c>
      <c r="Q1" s="48" t="s">
        <v>17</v>
      </c>
      <c r="R1" s="11" t="s">
        <v>18</v>
      </c>
    </row>
    <row r="2" spans="1:36" ht="14.1" customHeight="1" x14ac:dyDescent="0.2">
      <c r="A2" s="5"/>
      <c r="B2" s="5"/>
      <c r="C2" s="23" t="s">
        <v>21</v>
      </c>
      <c r="D2" s="4"/>
      <c r="E2" s="4"/>
      <c r="F2" s="4"/>
      <c r="G2" s="4">
        <v>550</v>
      </c>
      <c r="H2" s="4"/>
      <c r="I2" s="4"/>
      <c r="J2" s="4">
        <f>MIN(I:I)</f>
        <v>0</v>
      </c>
      <c r="K2" s="4"/>
      <c r="L2" s="5"/>
      <c r="M2" s="5"/>
      <c r="N2" s="4"/>
      <c r="O2" s="20"/>
    </row>
    <row r="3" spans="1:36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54671327</v>
      </c>
      <c r="F3" s="17">
        <v>147407244.66666666</v>
      </c>
      <c r="G3" s="17">
        <v>0</v>
      </c>
      <c r="H3" s="18">
        <v>0</v>
      </c>
      <c r="I3" s="18">
        <v>0</v>
      </c>
      <c r="J3" s="18">
        <v>0</v>
      </c>
      <c r="K3" s="18">
        <v>0</v>
      </c>
      <c r="L3" s="18">
        <v>0</v>
      </c>
      <c r="M3" s="18">
        <v>0</v>
      </c>
      <c r="N3" s="17">
        <v>0</v>
      </c>
      <c r="O3" s="22"/>
      <c r="P3" s="22"/>
      <c r="Q3" s="22"/>
      <c r="S3" s="45" t="s">
        <v>1</v>
      </c>
      <c r="T3" s="46" t="s">
        <v>12</v>
      </c>
      <c r="U3" s="46" t="s">
        <v>8</v>
      </c>
      <c r="V3" s="46" t="s">
        <v>9</v>
      </c>
      <c r="W3" s="46" t="s">
        <v>10</v>
      </c>
      <c r="X3" s="47" t="s">
        <v>11</v>
      </c>
      <c r="Y3" s="46" t="s">
        <v>13</v>
      </c>
      <c r="Z3" s="46" t="s">
        <v>14</v>
      </c>
      <c r="AB3" s="42">
        <v>44561</v>
      </c>
      <c r="AC3" s="1">
        <v>39715.271063418011</v>
      </c>
      <c r="AD3" s="1">
        <f>-AC3</f>
        <v>-39715.271063418011</v>
      </c>
    </row>
    <row r="4" spans="1:36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9153472</v>
      </c>
      <c r="F4" s="17">
        <v>34298297.880000003</v>
      </c>
      <c r="G4" s="17">
        <v>147.00321759524837</v>
      </c>
      <c r="H4" s="18">
        <v>146.12645884219521</v>
      </c>
      <c r="I4" s="18">
        <v>146.12645884219521</v>
      </c>
      <c r="J4" s="18">
        <v>147.00321759524837</v>
      </c>
      <c r="K4" s="18">
        <v>147.00321759524837</v>
      </c>
      <c r="L4" s="18">
        <v>147.00321759524837</v>
      </c>
      <c r="M4" s="18">
        <v>0</v>
      </c>
      <c r="N4" s="17">
        <v>0</v>
      </c>
      <c r="O4" s="22">
        <v>0</v>
      </c>
      <c r="P4" s="22">
        <v>2.4999999999999911E-2</v>
      </c>
      <c r="Q4" s="22">
        <v>0</v>
      </c>
      <c r="S4" s="42">
        <v>44561</v>
      </c>
      <c r="T4" s="10">
        <v>39715.271063418011</v>
      </c>
      <c r="U4" s="4">
        <v>39715.271063418011</v>
      </c>
      <c r="V4" s="4">
        <v>40317.612580751033</v>
      </c>
      <c r="W4" s="4">
        <v>602.34151733302133</v>
      </c>
      <c r="X4" s="4">
        <v>0</v>
      </c>
      <c r="Y4" s="9">
        <v>1.5166496443425811E-2</v>
      </c>
      <c r="Z4" s="9">
        <v>1.5166496443425811E-2</v>
      </c>
      <c r="AB4" s="42">
        <v>44925</v>
      </c>
      <c r="AC4" s="7">
        <v>1946954.1077740435</v>
      </c>
      <c r="AD4" s="7">
        <f>-AC4</f>
        <v>-1946954.1077740435</v>
      </c>
      <c r="AE4" s="6"/>
      <c r="AF4" s="7"/>
      <c r="AG4" s="7"/>
      <c r="AH4" s="6"/>
      <c r="AI4" s="7"/>
      <c r="AJ4" s="7"/>
    </row>
    <row r="5" spans="1:36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4459339</v>
      </c>
      <c r="F5" s="17">
        <v>21490456.638297871</v>
      </c>
      <c r="G5" s="17">
        <v>3941.4049128625688</v>
      </c>
      <c r="H5" s="18">
        <v>4080.1293093815416</v>
      </c>
      <c r="I5" s="18">
        <v>4226.2557682237366</v>
      </c>
      <c r="J5" s="18">
        <v>4082.5630721041293</v>
      </c>
      <c r="K5" s="18">
        <v>4088.4081304578172</v>
      </c>
      <c r="L5" s="18">
        <v>4082.5630721041293</v>
      </c>
      <c r="M5" s="18">
        <v>-5.8450583536878185</v>
      </c>
      <c r="N5" s="17">
        <v>0</v>
      </c>
      <c r="O5" s="22">
        <v>0</v>
      </c>
      <c r="P5" s="22">
        <v>2.7499999999999931E-2</v>
      </c>
      <c r="Q5" s="22">
        <v>0</v>
      </c>
      <c r="R5" s="1">
        <v>2</v>
      </c>
      <c r="S5" s="42">
        <v>44925</v>
      </c>
      <c r="T5" s="10">
        <v>1946954.1077740435</v>
      </c>
      <c r="U5" s="4">
        <v>1986669.3788374616</v>
      </c>
      <c r="V5" s="4">
        <v>1949083.6732141678</v>
      </c>
      <c r="W5" s="4">
        <v>-37585.705623293761</v>
      </c>
      <c r="X5" s="4">
        <v>0</v>
      </c>
      <c r="Y5" s="9">
        <v>-1.8918953512681497E-2</v>
      </c>
      <c r="Z5" s="9">
        <v>-1.8554907125104769E-2</v>
      </c>
      <c r="AB5" s="42">
        <v>44925</v>
      </c>
      <c r="AC5" s="7"/>
      <c r="AD5" s="7">
        <v>1949083.6732141678</v>
      </c>
      <c r="AE5" s="6"/>
      <c r="AF5" s="7"/>
      <c r="AG5" s="7"/>
      <c r="AH5" s="19"/>
      <c r="AI5" s="7"/>
      <c r="AJ5" s="7"/>
    </row>
    <row r="6" spans="1:36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2614711</v>
      </c>
      <c r="F6" s="17">
        <v>16286261.656716418</v>
      </c>
      <c r="G6" s="17">
        <v>18462.235418255019</v>
      </c>
      <c r="H6" s="18">
        <v>19211.483265613962</v>
      </c>
      <c r="I6" s="18">
        <v>23437.739033837701</v>
      </c>
      <c r="J6" s="18">
        <v>22523.66721151803</v>
      </c>
      <c r="K6" s="18">
        <v>22550.643548712836</v>
      </c>
      <c r="L6" s="18">
        <v>22523.66721151803</v>
      </c>
      <c r="M6" s="18">
        <v>-26.976337194806547</v>
      </c>
      <c r="N6" s="17">
        <v>0</v>
      </c>
      <c r="O6" s="22">
        <v>0</v>
      </c>
      <c r="P6" s="22">
        <v>2.3749999999999941E-2</v>
      </c>
      <c r="Q6" s="22">
        <v>0</v>
      </c>
      <c r="R6" s="1">
        <v>2</v>
      </c>
      <c r="AB6" s="7"/>
      <c r="AC6" s="7"/>
      <c r="AD6" s="8">
        <v>-1.8554907125104769E-2</v>
      </c>
      <c r="AE6" s="7"/>
      <c r="AF6" s="7"/>
      <c r="AG6" s="8"/>
      <c r="AH6" s="19"/>
    </row>
    <row r="7" spans="1:36" ht="14.1" customHeight="1" x14ac:dyDescent="0.2">
      <c r="A7" s="15">
        <v>44498</v>
      </c>
      <c r="B7" s="31">
        <v>0.99299997091293335</v>
      </c>
      <c r="C7" s="16">
        <v>36.299999239999998</v>
      </c>
      <c r="D7" s="17">
        <v>39.253623134275358</v>
      </c>
      <c r="E7" s="17">
        <v>3805620</v>
      </c>
      <c r="F7" s="17">
        <v>13885339.653614458</v>
      </c>
      <c r="G7" s="17">
        <v>7768.3212406942757</v>
      </c>
      <c r="H7" s="18">
        <v>7823.0830495919572</v>
      </c>
      <c r="I7" s="18">
        <v>31260.822083429659</v>
      </c>
      <c r="J7" s="18">
        <v>31041.995419560037</v>
      </c>
      <c r="K7" s="18">
        <v>30318.964789407113</v>
      </c>
      <c r="L7" s="18">
        <v>31041.995419560037</v>
      </c>
      <c r="M7" s="18">
        <v>723.03063015292355</v>
      </c>
      <c r="N7" s="17">
        <v>0</v>
      </c>
      <c r="O7" s="22">
        <v>5.3333284854888974E-3</v>
      </c>
      <c r="P7" s="22">
        <v>2.5124995152155511E-2</v>
      </c>
      <c r="Q7" s="22">
        <v>21.227182147461402</v>
      </c>
      <c r="R7" s="1">
        <v>2</v>
      </c>
      <c r="AB7" s="7"/>
      <c r="AC7" s="7"/>
      <c r="AD7" s="7"/>
      <c r="AJ7" s="2"/>
    </row>
    <row r="8" spans="1:36" ht="14.1" customHeight="1" x14ac:dyDescent="0.2">
      <c r="A8" s="15">
        <v>44530</v>
      </c>
      <c r="B8" s="31">
        <v>1.0110000371932983</v>
      </c>
      <c r="C8" s="16">
        <v>35.450000000000003</v>
      </c>
      <c r="D8" s="17">
        <v>38.695499988749994</v>
      </c>
      <c r="E8" s="17">
        <v>3040778</v>
      </c>
      <c r="F8" s="17">
        <v>12014868.042857142</v>
      </c>
      <c r="G8" s="17">
        <v>4758.5346329167469</v>
      </c>
      <c r="H8" s="18">
        <v>4706.7600967921016</v>
      </c>
      <c r="I8" s="18">
        <v>35967.582180221762</v>
      </c>
      <c r="J8" s="18">
        <v>36363.226921957219</v>
      </c>
      <c r="K8" s="18">
        <v>35077.499422323861</v>
      </c>
      <c r="L8" s="18">
        <v>36363.226921957219</v>
      </c>
      <c r="M8" s="18">
        <v>1285.7274996333581</v>
      </c>
      <c r="N8" s="17">
        <v>0</v>
      </c>
      <c r="O8" s="22">
        <v>7.4444514513015798E-3</v>
      </c>
      <c r="P8" s="22">
        <v>2.3937507006857092E-2</v>
      </c>
      <c r="Q8" s="22">
        <v>31.099526985700965</v>
      </c>
      <c r="R8" s="1">
        <v>1</v>
      </c>
    </row>
    <row r="9" spans="1:36" ht="14.1" customHeight="1" x14ac:dyDescent="0.2">
      <c r="A9" s="15">
        <v>44561</v>
      </c>
      <c r="B9" s="31">
        <v>0.99199998378753662</v>
      </c>
      <c r="C9" s="16">
        <v>34.630000000000003</v>
      </c>
      <c r="D9" s="17">
        <v>38.228579205136612</v>
      </c>
      <c r="E9" s="17">
        <v>1988017</v>
      </c>
      <c r="F9" s="17">
        <v>10437349.492675781</v>
      </c>
      <c r="G9" s="17">
        <v>4637.7716410941512</v>
      </c>
      <c r="H9" s="18">
        <v>4675.1731017038546</v>
      </c>
      <c r="I9" s="18">
        <v>40642.755281925616</v>
      </c>
      <c r="J9" s="18">
        <v>40317.612580751033</v>
      </c>
      <c r="K9" s="18">
        <v>39715.271063418011</v>
      </c>
      <c r="L9" s="18">
        <v>40317.612580751033</v>
      </c>
      <c r="M9" s="18">
        <v>602.34151733302133</v>
      </c>
      <c r="N9" s="17">
        <v>0</v>
      </c>
      <c r="O9" s="22">
        <v>6.2037095427513169E-3</v>
      </c>
      <c r="P9" s="22">
        <v>2.3114598073341198E-2</v>
      </c>
      <c r="Q9" s="22">
        <v>26.838924575142201</v>
      </c>
      <c r="R9" s="1">
        <v>0.95</v>
      </c>
      <c r="AB9" s="6"/>
      <c r="AC9" s="7"/>
      <c r="AD9" s="7"/>
    </row>
    <row r="10" spans="1:36" ht="14.1" customHeight="1" x14ac:dyDescent="0.2">
      <c r="A10" s="15">
        <v>44589</v>
      </c>
      <c r="B10" s="31">
        <v>0.89099997282028198</v>
      </c>
      <c r="C10" s="16">
        <v>31.02</v>
      </c>
      <c r="D10" s="17">
        <v>37.709801928118821</v>
      </c>
      <c r="E10" s="17">
        <v>2257005</v>
      </c>
      <c r="F10" s="17">
        <v>9461572.5990646258</v>
      </c>
      <c r="G10" s="17">
        <v>37316.015770479324</v>
      </c>
      <c r="H10" s="18">
        <v>41881.051525021881</v>
      </c>
      <c r="I10" s="18">
        <v>82523.806806947498</v>
      </c>
      <c r="J10" s="18">
        <v>73528.709622016424</v>
      </c>
      <c r="K10" s="18">
        <v>77031.286833897335</v>
      </c>
      <c r="L10" s="18">
        <v>73528.709622016424</v>
      </c>
      <c r="M10" s="18">
        <v>-3502.5772118809109</v>
      </c>
      <c r="N10" s="17">
        <v>0</v>
      </c>
      <c r="O10" s="22">
        <v>5.1697579522927643E-3</v>
      </c>
      <c r="P10" s="22">
        <v>3.6095500222326771E-2</v>
      </c>
      <c r="Q10" s="22">
        <v>14.322444405674213</v>
      </c>
      <c r="R10" s="1">
        <v>0.95</v>
      </c>
      <c r="AB10" s="19"/>
      <c r="AC10" s="7"/>
      <c r="AD10" s="7"/>
    </row>
    <row r="11" spans="1:36" ht="14.1" customHeight="1" x14ac:dyDescent="0.2">
      <c r="A11" s="15">
        <v>44620</v>
      </c>
      <c r="B11" s="31">
        <v>0.88200002908706665</v>
      </c>
      <c r="C11" s="16">
        <v>30.969999309999999</v>
      </c>
      <c r="D11" s="17">
        <v>37.189128385091756</v>
      </c>
      <c r="E11" s="17">
        <v>906904</v>
      </c>
      <c r="F11" s="17">
        <v>8699501.0544478521</v>
      </c>
      <c r="G11" s="17">
        <v>27583.436300757094</v>
      </c>
      <c r="H11" s="18">
        <v>31273.736271083722</v>
      </c>
      <c r="I11" s="18">
        <v>113797.54307803122</v>
      </c>
      <c r="J11" s="18">
        <v>100369.43630486025</v>
      </c>
      <c r="K11" s="18">
        <v>104614.72313465443</v>
      </c>
      <c r="L11" s="18">
        <v>100369.43630486025</v>
      </c>
      <c r="M11" s="18">
        <v>-4245.286829794175</v>
      </c>
      <c r="N11" s="17">
        <v>0</v>
      </c>
      <c r="O11" s="22">
        <v>4.3081316269106369E-3</v>
      </c>
      <c r="P11" s="22">
        <v>3.1579574140808198E-2</v>
      </c>
      <c r="Q11" s="22">
        <v>13.642146052069533</v>
      </c>
      <c r="R11" s="1">
        <v>2</v>
      </c>
      <c r="AB11" s="19"/>
      <c r="AC11" s="7"/>
      <c r="AD11" s="7"/>
    </row>
    <row r="12" spans="1:36" ht="14.1" customHeight="1" x14ac:dyDescent="0.2">
      <c r="A12" s="15">
        <v>44651</v>
      </c>
      <c r="B12" s="31">
        <v>0.79199999570846558</v>
      </c>
      <c r="C12" s="16">
        <v>27.63999939</v>
      </c>
      <c r="D12" s="17">
        <v>36.340041456763494</v>
      </c>
      <c r="E12" s="17">
        <v>1401901</v>
      </c>
      <c r="F12" s="17">
        <v>7836928.591733871</v>
      </c>
      <c r="G12" s="17">
        <v>129577.0829115377</v>
      </c>
      <c r="H12" s="18">
        <v>163607.42880513208</v>
      </c>
      <c r="I12" s="18">
        <v>277404.97188316332</v>
      </c>
      <c r="J12" s="18">
        <v>219704.73654097237</v>
      </c>
      <c r="K12" s="18">
        <v>234191.80604619213</v>
      </c>
      <c r="L12" s="18">
        <v>219704.73654097237</v>
      </c>
      <c r="M12" s="18">
        <v>-14487.069505219755</v>
      </c>
      <c r="N12" s="17">
        <v>0</v>
      </c>
      <c r="O12" s="22">
        <v>3.5901096890921975E-3</v>
      </c>
      <c r="P12" s="22">
        <v>4.1316317347107008E-2</v>
      </c>
      <c r="Q12" s="22">
        <v>8.689326444394684</v>
      </c>
      <c r="R12" s="1">
        <v>2</v>
      </c>
      <c r="AB12" s="19"/>
    </row>
    <row r="13" spans="1:36" ht="14.1" customHeight="1" x14ac:dyDescent="0.2">
      <c r="A13" s="15">
        <v>44680</v>
      </c>
      <c r="B13" s="31">
        <v>0.71899998188018799</v>
      </c>
      <c r="C13" s="16">
        <v>25.129999160000001</v>
      </c>
      <c r="D13" s="17">
        <v>35.566115356769217</v>
      </c>
      <c r="E13" s="17">
        <v>2631500</v>
      </c>
      <c r="F13" s="17">
        <v>7310293.186280488</v>
      </c>
      <c r="G13" s="17">
        <v>450067.84110290412</v>
      </c>
      <c r="H13" s="18">
        <v>625963.63344262517</v>
      </c>
      <c r="I13" s="18">
        <v>903368.60532578849</v>
      </c>
      <c r="J13" s="18">
        <v>649522.01086037257</v>
      </c>
      <c r="K13" s="18">
        <v>684259.64714909624</v>
      </c>
      <c r="L13" s="18">
        <v>649522.01086037257</v>
      </c>
      <c r="M13" s="18">
        <v>-34737.636288723676</v>
      </c>
      <c r="N13" s="17">
        <v>0</v>
      </c>
      <c r="O13" s="22">
        <v>2.9917580742434978E-3</v>
      </c>
      <c r="P13" s="22">
        <v>4.659693342730211E-2</v>
      </c>
      <c r="Q13" s="22">
        <v>6.4205042138901032</v>
      </c>
      <c r="R13" s="1">
        <v>2</v>
      </c>
      <c r="AD13" s="2"/>
    </row>
    <row r="14" spans="1:36" ht="14.1" customHeight="1" x14ac:dyDescent="0.2">
      <c r="A14" s="15">
        <v>44712</v>
      </c>
      <c r="B14" s="31">
        <v>0.74699997901916504</v>
      </c>
      <c r="C14" s="16">
        <v>24.129999160000001</v>
      </c>
      <c r="D14" s="17">
        <v>34.740071647956981</v>
      </c>
      <c r="E14" s="17">
        <v>1147010</v>
      </c>
      <c r="F14" s="17">
        <v>6847440.4204799104</v>
      </c>
      <c r="G14" s="17">
        <v>220083.09267891757</v>
      </c>
      <c r="H14" s="18">
        <v>294622.62230300694</v>
      </c>
      <c r="I14" s="18">
        <v>1197991.2276287954</v>
      </c>
      <c r="J14" s="18">
        <v>894899.421903854</v>
      </c>
      <c r="K14" s="18">
        <v>904342.73982801381</v>
      </c>
      <c r="L14" s="18">
        <v>894899.421903854</v>
      </c>
      <c r="M14" s="18">
        <v>-9443.3179241598118</v>
      </c>
      <c r="N14" s="17">
        <v>0</v>
      </c>
      <c r="O14" s="22">
        <v>7.1597979183657566E-3</v>
      </c>
      <c r="P14" s="22">
        <v>4.3497444045914602E-2</v>
      </c>
      <c r="Q14" s="22">
        <v>16.460272725009055</v>
      </c>
      <c r="R14" s="1">
        <v>2</v>
      </c>
    </row>
    <row r="15" spans="1:36" ht="14.1" customHeight="1" x14ac:dyDescent="0.2">
      <c r="A15" s="15">
        <v>44742</v>
      </c>
      <c r="B15" s="31">
        <v>0.84500002861022949</v>
      </c>
      <c r="C15" s="16">
        <v>27.809999470000001</v>
      </c>
      <c r="D15" s="17">
        <v>34.118899961366665</v>
      </c>
      <c r="E15" s="17">
        <v>2764909</v>
      </c>
      <c r="F15" s="17">
        <v>6486059.213010204</v>
      </c>
      <c r="G15" s="17">
        <v>117748.0301853554</v>
      </c>
      <c r="H15" s="18">
        <v>139346.77656640491</v>
      </c>
      <c r="I15" s="18">
        <v>1337338.0041952003</v>
      </c>
      <c r="J15" s="18">
        <v>1130050.6518064914</v>
      </c>
      <c r="K15" s="18">
        <v>1022090.7700133692</v>
      </c>
      <c r="L15" s="18">
        <v>1130050.6518064914</v>
      </c>
      <c r="M15" s="18">
        <v>107959.88179312227</v>
      </c>
      <c r="N15" s="17">
        <v>0</v>
      </c>
      <c r="O15" s="22">
        <v>2.2299839863815538E-2</v>
      </c>
      <c r="P15" s="22">
        <v>5.2581211636772908E-2</v>
      </c>
      <c r="Q15" s="22">
        <v>42.410281485830289</v>
      </c>
      <c r="R15" s="1">
        <v>2</v>
      </c>
    </row>
    <row r="16" spans="1:36" ht="14.1" customHeight="1" x14ac:dyDescent="0.2">
      <c r="A16" s="15">
        <v>44771</v>
      </c>
      <c r="B16" s="31">
        <v>0.80099999904632568</v>
      </c>
      <c r="C16" s="16">
        <v>26.329999919999999</v>
      </c>
      <c r="D16" s="17">
        <v>33.665700887975071</v>
      </c>
      <c r="E16" s="17">
        <v>2184000</v>
      </c>
      <c r="F16" s="17">
        <v>6139372.2173402254</v>
      </c>
      <c r="G16" s="17">
        <v>73373.599134018659</v>
      </c>
      <c r="H16" s="18">
        <v>91602.495906838463</v>
      </c>
      <c r="I16" s="18">
        <v>1428940.5001020387</v>
      </c>
      <c r="J16" s="18">
        <v>1144581.3392189892</v>
      </c>
      <c r="K16" s="18">
        <v>1095464.3691473878</v>
      </c>
      <c r="L16" s="18">
        <v>1144581.3392189892</v>
      </c>
      <c r="M16" s="18">
        <v>49116.970071601449</v>
      </c>
      <c r="N16" s="17">
        <v>0</v>
      </c>
      <c r="O16" s="22">
        <v>1.8583199886512948E-2</v>
      </c>
      <c r="P16" s="22">
        <v>5.1151014624628059E-2</v>
      </c>
      <c r="Q16" s="22">
        <v>36.33007091430315</v>
      </c>
      <c r="R16" s="1">
        <v>0.95</v>
      </c>
    </row>
    <row r="17" spans="1:18" ht="14.1" customHeight="1" x14ac:dyDescent="0.2">
      <c r="A17" s="15">
        <v>44804</v>
      </c>
      <c r="B17" s="31">
        <v>0.76499998569488525</v>
      </c>
      <c r="C17" s="16">
        <v>25.18000031</v>
      </c>
      <c r="D17" s="17">
        <v>33.177209264156971</v>
      </c>
      <c r="E17" s="17">
        <v>719700</v>
      </c>
      <c r="F17" s="17">
        <v>5816280.4526384082</v>
      </c>
      <c r="G17" s="17">
        <v>33067.989328249983</v>
      </c>
      <c r="H17" s="18">
        <v>43226.130649156526</v>
      </c>
      <c r="I17" s="18">
        <v>1472166.6307511954</v>
      </c>
      <c r="J17" s="18">
        <v>1126207.451465152</v>
      </c>
      <c r="K17" s="18">
        <v>1128532.3584756379</v>
      </c>
      <c r="L17" s="18">
        <v>1126207.451465152</v>
      </c>
      <c r="M17" s="18">
        <v>-2324.9070104858838</v>
      </c>
      <c r="N17" s="17">
        <v>0</v>
      </c>
      <c r="O17" s="22">
        <v>1.5485999905427456E-2</v>
      </c>
      <c r="P17" s="22">
        <v>4.8625847745763451E-2</v>
      </c>
      <c r="Q17" s="22">
        <v>31.847259478939737</v>
      </c>
      <c r="R17" s="1">
        <v>0.95</v>
      </c>
    </row>
    <row r="18" spans="1:18" ht="14.1" customHeight="1" x14ac:dyDescent="0.2">
      <c r="A18" s="15">
        <v>44834</v>
      </c>
      <c r="B18" s="31">
        <v>0.69599997997283936</v>
      </c>
      <c r="C18" s="16">
        <v>22.61</v>
      </c>
      <c r="D18" s="17">
        <v>32.639682710465742</v>
      </c>
      <c r="E18" s="17">
        <v>2128200</v>
      </c>
      <c r="F18" s="17">
        <v>5555987.6610887097</v>
      </c>
      <c r="G18" s="17">
        <v>201929.16247584744</v>
      </c>
      <c r="H18" s="18">
        <v>290128.11535386468</v>
      </c>
      <c r="I18" s="18">
        <v>1762294.74610506</v>
      </c>
      <c r="J18" s="18">
        <v>1226557.1079953618</v>
      </c>
      <c r="K18" s="18">
        <v>1330461.5209514853</v>
      </c>
      <c r="L18" s="18">
        <v>1226557.1079953618</v>
      </c>
      <c r="M18" s="18">
        <v>-103904.41295612347</v>
      </c>
      <c r="N18" s="17">
        <v>0</v>
      </c>
      <c r="O18" s="22">
        <v>1.2904999921189547E-2</v>
      </c>
      <c r="P18" s="22">
        <v>5.2021540741810528E-2</v>
      </c>
      <c r="Q18" s="22">
        <v>24.80703135118333</v>
      </c>
      <c r="R18" s="1">
        <v>0.95</v>
      </c>
    </row>
    <row r="19" spans="1:18" ht="12.75" x14ac:dyDescent="0.2">
      <c r="A19" s="15">
        <v>44865</v>
      </c>
      <c r="B19" s="31">
        <v>0.68699997663497925</v>
      </c>
      <c r="C19" s="16">
        <v>22.239999770000001</v>
      </c>
      <c r="D19" s="17">
        <v>32.234052986719142</v>
      </c>
      <c r="E19" s="17">
        <v>3400007.75</v>
      </c>
      <c r="F19" s="17">
        <v>5444602.8119248468</v>
      </c>
      <c r="G19" s="17">
        <v>342847.79946320719</v>
      </c>
      <c r="H19" s="18">
        <v>499050.67121329909</v>
      </c>
      <c r="I19" s="18">
        <v>2261345.417318359</v>
      </c>
      <c r="J19" s="18">
        <v>1553544.2488613301</v>
      </c>
      <c r="K19" s="18">
        <v>1673309.3204146924</v>
      </c>
      <c r="L19" s="18">
        <v>1553544.2488613301</v>
      </c>
      <c r="M19" s="18">
        <v>-119765.0715533623</v>
      </c>
      <c r="N19" s="17">
        <v>0</v>
      </c>
      <c r="O19" s="22">
        <v>1.0754166600991289E-2</v>
      </c>
      <c r="P19" s="22">
        <v>4.4851284507818785E-2</v>
      </c>
      <c r="Q19" s="22">
        <v>23.977388204158451</v>
      </c>
      <c r="R19" s="1">
        <v>1</v>
      </c>
    </row>
    <row r="20" spans="1:18" ht="12.75" x14ac:dyDescent="0.2">
      <c r="A20" s="15">
        <v>44895</v>
      </c>
      <c r="B20" s="31">
        <v>0.72000002861022949</v>
      </c>
      <c r="C20" s="16">
        <v>22.809999470000001</v>
      </c>
      <c r="D20" s="17">
        <v>31.717553830421821</v>
      </c>
      <c r="E20" s="17">
        <v>2516800</v>
      </c>
      <c r="F20" s="17">
        <v>5287757.6291307472</v>
      </c>
      <c r="G20" s="17">
        <v>185018.56084588589</v>
      </c>
      <c r="H20" s="18">
        <v>256970.21318598487</v>
      </c>
      <c r="I20" s="18">
        <v>2518315.6305043437</v>
      </c>
      <c r="J20" s="18">
        <v>1813187.3260127155</v>
      </c>
      <c r="K20" s="18">
        <v>1858327.8812605783</v>
      </c>
      <c r="L20" s="18">
        <v>1813187.3260127155</v>
      </c>
      <c r="M20" s="18">
        <v>-45140.555247862823</v>
      </c>
      <c r="N20" s="17">
        <v>0</v>
      </c>
      <c r="O20" s="22">
        <v>1.4461814163367781E-2</v>
      </c>
      <c r="P20" s="22">
        <v>4.287607908572403E-2</v>
      </c>
      <c r="Q20" s="22">
        <v>33.729329900837342</v>
      </c>
      <c r="R20" s="1">
        <v>1</v>
      </c>
    </row>
    <row r="21" spans="1:18" ht="12.75" x14ac:dyDescent="0.2">
      <c r="A21" s="15">
        <v>44925</v>
      </c>
      <c r="B21" s="31">
        <v>0.72299998998641968</v>
      </c>
      <c r="C21" s="16">
        <v>22.739999770000001</v>
      </c>
      <c r="D21" s="17">
        <v>31.272103983435283</v>
      </c>
      <c r="E21" s="17">
        <v>2041800</v>
      </c>
      <c r="F21" s="17">
        <v>5162984.7923986483</v>
      </c>
      <c r="G21" s="17">
        <v>128341.4975768833</v>
      </c>
      <c r="H21" s="18">
        <v>177512.44723985952</v>
      </c>
      <c r="I21" s="18">
        <v>2695828.0777442032</v>
      </c>
      <c r="J21" s="18">
        <v>1949083.6732141678</v>
      </c>
      <c r="K21" s="18">
        <v>1986669.3788374616</v>
      </c>
      <c r="L21" s="18">
        <v>1949083.6732141678</v>
      </c>
      <c r="M21" s="18">
        <v>-37585.705623293761</v>
      </c>
      <c r="N21" s="17">
        <v>0</v>
      </c>
      <c r="O21" s="22">
        <v>1.2551505365504848E-2</v>
      </c>
      <c r="P21" s="22">
        <v>3.6230059467468385E-2</v>
      </c>
      <c r="Q21" s="22">
        <v>34.643899430457921</v>
      </c>
      <c r="R21" s="1">
        <v>0.95</v>
      </c>
    </row>
    <row r="22" spans="1:18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31.009964160696924</v>
      </c>
      <c r="E22" s="17">
        <v>2396100</v>
      </c>
      <c r="F22" s="17">
        <v>5058906.2336463733</v>
      </c>
      <c r="G22" s="17">
        <v>56448.274861138801</v>
      </c>
      <c r="H22" s="18">
        <v>71544.076893824007</v>
      </c>
      <c r="I22" s="18">
        <v>2767372.1546380273</v>
      </c>
      <c r="J22" s="18">
        <v>2183456.5600713524</v>
      </c>
      <c r="K22" s="18">
        <v>2043117.6536986004</v>
      </c>
      <c r="L22" s="18">
        <v>2183456.5600713524</v>
      </c>
      <c r="M22" s="18">
        <v>140338.90637275204</v>
      </c>
      <c r="N22" s="17">
        <v>0</v>
      </c>
      <c r="O22" s="22">
        <v>2.145958526145586E-2</v>
      </c>
      <c r="P22" s="22">
        <v>4.119171367975881E-2</v>
      </c>
      <c r="Q22" s="22">
        <v>52.096849935138493</v>
      </c>
      <c r="R22" s="1">
        <v>0.95</v>
      </c>
    </row>
    <row r="23" spans="1:18" ht="12.75" x14ac:dyDescent="0.2">
      <c r="A23" s="15">
        <v>44985</v>
      </c>
      <c r="B23" s="31">
        <v>0.7630000114440918</v>
      </c>
      <c r="C23" s="16">
        <v>23.979999540000001</v>
      </c>
      <c r="D23" s="17">
        <v>30.728425585070163</v>
      </c>
      <c r="E23" s="17">
        <v>699600</v>
      </c>
      <c r="F23" s="17">
        <v>4885493.1924261088</v>
      </c>
      <c r="G23" s="17">
        <v>4841.0721149577448</v>
      </c>
      <c r="H23" s="18">
        <v>6344.7864250949233</v>
      </c>
      <c r="I23" s="18">
        <v>2773716.9410631224</v>
      </c>
      <c r="J23" s="18">
        <v>2116346.0577738336</v>
      </c>
      <c r="K23" s="18">
        <v>2047958.7258135581</v>
      </c>
      <c r="L23" s="18">
        <v>2116346.0577738336</v>
      </c>
      <c r="M23" s="18">
        <v>68387.331960275536</v>
      </c>
      <c r="N23" s="17">
        <v>0</v>
      </c>
      <c r="O23" s="22">
        <v>1.7882987717879884E-2</v>
      </c>
      <c r="P23" s="22">
        <v>3.8659755280388813E-2</v>
      </c>
      <c r="Q23" s="22">
        <v>46.257374337161167</v>
      </c>
      <c r="R23" s="1">
        <v>0.2</v>
      </c>
    </row>
    <row r="24" spans="1:18" ht="12.75" x14ac:dyDescent="0.2">
      <c r="A24" s="15">
        <v>45016</v>
      </c>
      <c r="B24" s="31">
        <v>0.77100002765655518</v>
      </c>
      <c r="C24" s="16">
        <v>24.159999849999998</v>
      </c>
      <c r="D24" s="17">
        <v>30.393087180738309</v>
      </c>
      <c r="E24" s="17">
        <v>1673001</v>
      </c>
      <c r="F24" s="17">
        <v>4738143.9705710951</v>
      </c>
      <c r="G24" s="17">
        <v>44676.987106889028</v>
      </c>
      <c r="H24" s="18">
        <v>57946.803507496836</v>
      </c>
      <c r="I24" s="18">
        <v>2831663.7445706194</v>
      </c>
      <c r="J24" s="18">
        <v>2183212.8253780124</v>
      </c>
      <c r="K24" s="18">
        <v>2092635.7129204471</v>
      </c>
      <c r="L24" s="18">
        <v>2183212.8253780124</v>
      </c>
      <c r="M24" s="18">
        <v>90577.112457565265</v>
      </c>
      <c r="N24" s="17">
        <v>0</v>
      </c>
      <c r="O24" s="22">
        <v>1.6235825800310466E-2</v>
      </c>
      <c r="P24" s="22">
        <v>3.3549798769067905E-2</v>
      </c>
      <c r="Q24" s="22">
        <v>48.393213658495924</v>
      </c>
      <c r="R24" s="1">
        <v>0.95</v>
      </c>
    </row>
    <row r="25" spans="1:18" ht="12.75" x14ac:dyDescent="0.2">
      <c r="A25" s="15">
        <v>45044</v>
      </c>
      <c r="B25" s="31">
        <v>0.75099998712539673</v>
      </c>
      <c r="C25" s="16">
        <v>23.579999919999999</v>
      </c>
      <c r="D25" s="17">
        <v>30.154382097569265</v>
      </c>
      <c r="E25" s="17">
        <v>1925900</v>
      </c>
      <c r="F25" s="17">
        <v>4625994.8803013396</v>
      </c>
      <c r="G25" s="17">
        <v>61812.985484462457</v>
      </c>
      <c r="H25" s="18">
        <v>82307.571962902526</v>
      </c>
      <c r="I25" s="18">
        <v>2913971.3165335217</v>
      </c>
      <c r="J25" s="18">
        <v>2188392.42120045</v>
      </c>
      <c r="K25" s="18">
        <v>2154448.6984049096</v>
      </c>
      <c r="L25" s="18">
        <v>2188392.42120045</v>
      </c>
      <c r="M25" s="18">
        <v>33943.722795540467</v>
      </c>
      <c r="N25" s="17">
        <v>0</v>
      </c>
      <c r="O25" s="22">
        <v>1.6235825800310466E-2</v>
      </c>
      <c r="P25" s="22">
        <v>3.3549798769067905E-2</v>
      </c>
      <c r="Q25" s="22">
        <v>48.393213658495924</v>
      </c>
      <c r="R25" s="1">
        <v>0.95</v>
      </c>
    </row>
    <row r="26" spans="1:18" ht="12.75" x14ac:dyDescent="0.2">
      <c r="A26" s="15">
        <v>45077</v>
      </c>
      <c r="B26" s="31">
        <v>0.72000002861022949</v>
      </c>
      <c r="C26" s="16">
        <v>21.329999919999999</v>
      </c>
      <c r="D26" s="17">
        <v>29.834329246495866</v>
      </c>
      <c r="E26" s="17">
        <v>1602700</v>
      </c>
      <c r="F26" s="17">
        <v>4484713.805488782</v>
      </c>
      <c r="G26" s="17">
        <v>114848.15091011366</v>
      </c>
      <c r="H26" s="18">
        <v>159511.31437008103</v>
      </c>
      <c r="I26" s="18">
        <v>3073482.6309036026</v>
      </c>
      <c r="J26" s="18">
        <v>2212907.5821836372</v>
      </c>
      <c r="K26" s="18">
        <v>2269296.849315023</v>
      </c>
      <c r="L26" s="18">
        <v>2212907.5821836372</v>
      </c>
      <c r="M26" s="18">
        <v>-56389.267131385859</v>
      </c>
      <c r="N26" s="17">
        <v>0</v>
      </c>
      <c r="O26" s="22">
        <v>1.6235825800310466E-2</v>
      </c>
      <c r="P26" s="22">
        <v>3.3549798769067905E-2</v>
      </c>
      <c r="Q26" s="22">
        <v>48.393213658495924</v>
      </c>
      <c r="R26" s="1">
        <v>0.95</v>
      </c>
    </row>
    <row r="27" spans="1:18" ht="12.75" x14ac:dyDescent="0.2">
      <c r="A27" s="15">
        <v>45107</v>
      </c>
      <c r="B27" s="31">
        <v>0.75499999523162842</v>
      </c>
      <c r="C27" s="16">
        <v>22.200000760000002</v>
      </c>
      <c r="D27" s="17">
        <v>29.540486543586262</v>
      </c>
      <c r="E27" s="17">
        <v>2280700</v>
      </c>
      <c r="F27" s="17">
        <v>4412683.3111552252</v>
      </c>
      <c r="G27" s="17">
        <v>106813.48939049043</v>
      </c>
      <c r="H27" s="18">
        <v>141474.82127827147</v>
      </c>
      <c r="I27" s="18">
        <v>3214957.4521818738</v>
      </c>
      <c r="J27" s="18">
        <v>2427292.8610672029</v>
      </c>
      <c r="K27" s="18">
        <v>2376110.3387055136</v>
      </c>
      <c r="L27" s="18">
        <v>2427292.8610672029</v>
      </c>
      <c r="M27" s="18">
        <v>51182.522361689247</v>
      </c>
      <c r="N27" s="17">
        <v>0</v>
      </c>
      <c r="O27" s="22">
        <v>1.127487902799338E-2</v>
      </c>
      <c r="P27" s="22">
        <v>3.124291452704148E-2</v>
      </c>
      <c r="Q27" s="22">
        <v>36.087795260697291</v>
      </c>
      <c r="R27" s="1">
        <v>0.95</v>
      </c>
    </row>
    <row r="28" spans="1:18" ht="12.75" x14ac:dyDescent="0.2">
      <c r="A28" s="15">
        <v>45138</v>
      </c>
      <c r="B28" s="31">
        <v>0.76099997758865356</v>
      </c>
      <c r="C28" s="16">
        <v>22.409999849999998</v>
      </c>
      <c r="D28" s="17">
        <v>29.263021620154856</v>
      </c>
      <c r="E28" s="17">
        <v>2111506</v>
      </c>
      <c r="F28" s="17">
        <v>4325606.2786714146</v>
      </c>
      <c r="G28" s="17">
        <v>82087.676300063496</v>
      </c>
      <c r="H28" s="18">
        <v>107868.17177074174</v>
      </c>
      <c r="I28" s="18">
        <v>3322825.6239526155</v>
      </c>
      <c r="J28" s="18">
        <v>2528670.2253589444</v>
      </c>
      <c r="K28" s="18">
        <v>2458198.0150055774</v>
      </c>
      <c r="L28" s="18">
        <v>2528670.2253589444</v>
      </c>
      <c r="M28" s="18">
        <v>70472.210353367031</v>
      </c>
      <c r="N28" s="17">
        <v>0</v>
      </c>
      <c r="O28" s="22">
        <v>1.522906029356097E-2</v>
      </c>
      <c r="P28" s="22">
        <v>3.1869089876101056E-2</v>
      </c>
      <c r="Q28" s="22">
        <v>47.786304387002254</v>
      </c>
      <c r="R28" s="1">
        <v>0.95</v>
      </c>
    </row>
  </sheetData>
  <phoneticPr fontId="2" type="noConversion"/>
  <conditionalFormatting sqref="J2">
    <cfRule type="cellIs" dxfId="3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J28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375" style="3" customWidth="1"/>
    <col min="10" max="10" width="12.625" style="1" customWidth="1"/>
    <col min="11" max="11" width="10.75" style="1" customWidth="1"/>
    <col min="12" max="14" width="10.75" style="3" customWidth="1"/>
    <col min="15" max="15" width="9.5" style="1" bestFit="1" customWidth="1"/>
    <col min="16" max="16" width="9" style="2"/>
    <col min="17" max="18" width="9" style="1"/>
    <col min="19" max="19" width="9.75" style="1" bestFit="1" customWidth="1"/>
    <col min="20" max="21" width="11.375" style="1" customWidth="1"/>
    <col min="22" max="23" width="11.125" style="1" customWidth="1"/>
    <col min="24" max="24" width="10.375" style="1" customWidth="1"/>
    <col min="25" max="25" width="10.25" style="1" customWidth="1"/>
    <col min="26" max="26" width="10.125" style="1" customWidth="1"/>
    <col min="27" max="27" width="9" style="1"/>
    <col min="28" max="28" width="9.75" style="1" bestFit="1" customWidth="1"/>
    <col min="29" max="30" width="9" style="1"/>
    <col min="31" max="31" width="9.75" style="1" bestFit="1" customWidth="1"/>
    <col min="32" max="33" width="9" style="1"/>
    <col min="34" max="34" width="9.75" style="1" bestFit="1" customWidth="1"/>
    <col min="35" max="16384" width="9" style="1"/>
  </cols>
  <sheetData>
    <row r="1" spans="1:36" s="11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40" t="s">
        <v>4</v>
      </c>
      <c r="F1" s="40" t="s">
        <v>5</v>
      </c>
      <c r="G1" s="40" t="s">
        <v>6</v>
      </c>
      <c r="H1" s="40" t="s">
        <v>7</v>
      </c>
      <c r="I1" s="41" t="s">
        <v>8</v>
      </c>
      <c r="J1" s="39" t="s">
        <v>9</v>
      </c>
      <c r="K1" s="43" t="s">
        <v>10</v>
      </c>
      <c r="L1" s="44" t="s">
        <v>11</v>
      </c>
      <c r="M1" s="48" t="s">
        <v>22</v>
      </c>
      <c r="N1" s="48" t="s">
        <v>23</v>
      </c>
      <c r="O1" s="48" t="s">
        <v>24</v>
      </c>
      <c r="P1" s="48" t="s">
        <v>25</v>
      </c>
      <c r="Q1" s="11" t="s">
        <v>26</v>
      </c>
    </row>
    <row r="2" spans="1:36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20"/>
      <c r="N2" s="20"/>
      <c r="O2" s="7"/>
    </row>
    <row r="3" spans="1:36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21">
        <v>86.363636363635862</v>
      </c>
      <c r="N3" s="21">
        <v>86.363636363635862</v>
      </c>
      <c r="O3" s="21">
        <v>86.363636363635862</v>
      </c>
      <c r="P3" s="21">
        <v>86.363636363635862</v>
      </c>
      <c r="Q3" s="1">
        <v>1</v>
      </c>
      <c r="S3" s="45" t="s">
        <v>1</v>
      </c>
      <c r="T3" s="46" t="s">
        <v>12</v>
      </c>
      <c r="U3" s="46" t="s">
        <v>8</v>
      </c>
      <c r="V3" s="46" t="s">
        <v>9</v>
      </c>
      <c r="W3" s="46" t="s">
        <v>10</v>
      </c>
      <c r="X3" s="47" t="s">
        <v>11</v>
      </c>
      <c r="Y3" s="46" t="s">
        <v>13</v>
      </c>
      <c r="Z3" s="46" t="s">
        <v>14</v>
      </c>
      <c r="AB3" s="42">
        <v>44561</v>
      </c>
      <c r="AC3" s="1">
        <v>245217.81577195294</v>
      </c>
      <c r="AD3" s="1">
        <f>-AC3</f>
        <v>-245217.81577195294</v>
      </c>
    </row>
    <row r="4" spans="1:36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3953.9484548014116</v>
      </c>
      <c r="F4" s="18">
        <v>3930.3662572578642</v>
      </c>
      <c r="G4" s="18">
        <v>3930.3662572578642</v>
      </c>
      <c r="H4" s="18">
        <v>3953.9484548014116</v>
      </c>
      <c r="I4" s="18">
        <v>3953.9484548014116</v>
      </c>
      <c r="J4" s="18">
        <v>3953.9484548014116</v>
      </c>
      <c r="K4" s="18">
        <v>0</v>
      </c>
      <c r="L4" s="17">
        <v>0</v>
      </c>
      <c r="M4" s="21">
        <v>57.89473684210526</v>
      </c>
      <c r="N4" s="21">
        <v>76.874003189792333</v>
      </c>
      <c r="O4" s="21">
        <v>83.200425305688029</v>
      </c>
      <c r="P4" s="21">
        <v>64.221158958000927</v>
      </c>
      <c r="Q4" s="1">
        <v>1</v>
      </c>
      <c r="S4" s="42">
        <v>44561</v>
      </c>
      <c r="T4" s="10">
        <v>245217.81577195294</v>
      </c>
      <c r="U4" s="4">
        <v>245217.81577195294</v>
      </c>
      <c r="V4" s="4">
        <v>247884.08816460447</v>
      </c>
      <c r="W4" s="4">
        <v>2666.2723926515318</v>
      </c>
      <c r="X4" s="4">
        <v>0</v>
      </c>
      <c r="Y4" s="9">
        <v>1.0873077815565837E-2</v>
      </c>
      <c r="Z4" s="9">
        <v>1.0873077815565837E-2</v>
      </c>
      <c r="AB4" s="42">
        <v>44925</v>
      </c>
      <c r="AC4" s="7">
        <v>3578435.7498996384</v>
      </c>
      <c r="AD4" s="7">
        <f>-AC4</f>
        <v>-3578435.7498996384</v>
      </c>
      <c r="AE4" s="6"/>
      <c r="AF4" s="7"/>
      <c r="AG4" s="7"/>
      <c r="AH4" s="6"/>
      <c r="AI4" s="7"/>
      <c r="AJ4" s="7"/>
    </row>
    <row r="5" spans="1:36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26388.788022123525</v>
      </c>
      <c r="F5" s="18">
        <v>27317.585944227252</v>
      </c>
      <c r="G5" s="18">
        <v>31247.952201485117</v>
      </c>
      <c r="H5" s="18">
        <v>30185.521826634624</v>
      </c>
      <c r="I5" s="18">
        <v>30342.736476924936</v>
      </c>
      <c r="J5" s="18">
        <v>30185.521826634624</v>
      </c>
      <c r="K5" s="18">
        <v>-157.21465029031242</v>
      </c>
      <c r="L5" s="17">
        <v>0</v>
      </c>
      <c r="M5" s="21">
        <v>22.807017543859651</v>
      </c>
      <c r="N5" s="21">
        <v>58.851674641148101</v>
      </c>
      <c r="O5" s="21">
        <v>75.084175084174717</v>
      </c>
      <c r="P5" s="21">
        <v>26.386673755094876</v>
      </c>
      <c r="Q5" s="1">
        <v>1</v>
      </c>
      <c r="S5" s="42">
        <v>44925</v>
      </c>
      <c r="T5" s="10">
        <v>3578435.7498996384</v>
      </c>
      <c r="U5" s="4">
        <v>3823653.5656715911</v>
      </c>
      <c r="V5" s="4">
        <v>3635205.570817343</v>
      </c>
      <c r="W5" s="4">
        <v>-188447.99485424813</v>
      </c>
      <c r="X5" s="4">
        <v>0</v>
      </c>
      <c r="Y5" s="9">
        <v>-4.9284798326427071E-2</v>
      </c>
      <c r="Z5" s="9">
        <v>-4.6444563089133917E-2</v>
      </c>
      <c r="AB5" s="42">
        <v>44925</v>
      </c>
      <c r="AC5" s="7"/>
      <c r="AD5" s="7">
        <v>3635205.570817343</v>
      </c>
      <c r="AE5" s="6"/>
      <c r="AF5" s="7"/>
      <c r="AG5" s="7"/>
      <c r="AH5" s="19"/>
      <c r="AI5" s="7"/>
      <c r="AJ5" s="7"/>
    </row>
    <row r="6" spans="1:36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87657.679798291982</v>
      </c>
      <c r="F6" s="18">
        <v>91215.067427983333</v>
      </c>
      <c r="G6" s="18">
        <v>122463.01962946844</v>
      </c>
      <c r="H6" s="18">
        <v>117686.96186391918</v>
      </c>
      <c r="I6" s="18">
        <v>118000.41627521692</v>
      </c>
      <c r="J6" s="18">
        <v>117686.96186391918</v>
      </c>
      <c r="K6" s="18">
        <v>-313.45441129774554</v>
      </c>
      <c r="L6" s="17">
        <v>0</v>
      </c>
      <c r="M6" s="21">
        <v>20.512820512820436</v>
      </c>
      <c r="N6" s="21">
        <v>46.072056598372207</v>
      </c>
      <c r="O6" s="21">
        <v>65.41346892224054</v>
      </c>
      <c r="P6" s="21">
        <v>7.3892319506355477</v>
      </c>
      <c r="Q6" s="1">
        <v>1</v>
      </c>
      <c r="AB6" s="7"/>
      <c r="AC6" s="7"/>
      <c r="AD6" s="8">
        <v>-4.6444563089133917E-2</v>
      </c>
      <c r="AE6" s="7"/>
      <c r="AF6" s="7"/>
      <c r="AG6" s="8"/>
      <c r="AH6" s="19"/>
    </row>
    <row r="7" spans="1:36" ht="14.1" customHeight="1" x14ac:dyDescent="0.2">
      <c r="A7" s="15">
        <v>44498</v>
      </c>
      <c r="B7" s="31">
        <v>0.99299997091293335</v>
      </c>
      <c r="C7" s="16">
        <v>36.299999239999998</v>
      </c>
      <c r="D7" s="17">
        <v>39.253623134275358</v>
      </c>
      <c r="E7" s="17">
        <v>34459.381729895649</v>
      </c>
      <c r="F7" s="18">
        <v>34702.298831101441</v>
      </c>
      <c r="G7" s="18">
        <v>157165.31846056989</v>
      </c>
      <c r="H7" s="18">
        <v>156065.15665986782</v>
      </c>
      <c r="I7" s="18">
        <v>152459.79800511256</v>
      </c>
      <c r="J7" s="18">
        <v>156065.15665986782</v>
      </c>
      <c r="K7" s="18">
        <v>3605.358654755255</v>
      </c>
      <c r="L7" s="17">
        <v>0</v>
      </c>
      <c r="M7" s="21">
        <v>47.863223002507091</v>
      </c>
      <c r="N7" s="21">
        <v>46.669112066417171</v>
      </c>
      <c r="O7" s="21">
        <v>59.165349970299417</v>
      </c>
      <c r="P7" s="21">
        <v>21.676636258652678</v>
      </c>
      <c r="Q7" s="1">
        <v>1</v>
      </c>
      <c r="AB7" s="7"/>
      <c r="AC7" s="7"/>
      <c r="AD7" s="7"/>
      <c r="AJ7" s="2"/>
    </row>
    <row r="8" spans="1:36" ht="14.1" customHeight="1" x14ac:dyDescent="0.2">
      <c r="A8" s="15">
        <v>44530</v>
      </c>
      <c r="B8" s="31">
        <v>1.0110000371932983</v>
      </c>
      <c r="C8" s="16">
        <v>35.450000000000003</v>
      </c>
      <c r="D8" s="17">
        <v>38.695499988749994</v>
      </c>
      <c r="E8" s="17">
        <v>41606.417199055955</v>
      </c>
      <c r="F8" s="18">
        <v>41153.724696748955</v>
      </c>
      <c r="G8" s="18">
        <v>198319.04315731884</v>
      </c>
      <c r="H8" s="18">
        <v>200500.56000818868</v>
      </c>
      <c r="I8" s="18">
        <v>194066.21520416852</v>
      </c>
      <c r="J8" s="18">
        <v>200500.56000818868</v>
      </c>
      <c r="K8" s="18">
        <v>6434.344804020162</v>
      </c>
      <c r="L8" s="17">
        <v>0</v>
      </c>
      <c r="M8" s="21">
        <v>63.247895037007083</v>
      </c>
      <c r="N8" s="21">
        <v>52.195373056613811</v>
      </c>
      <c r="O8" s="21">
        <v>56.842024332404215</v>
      </c>
      <c r="P8" s="21">
        <v>42.902070505032995</v>
      </c>
      <c r="Q8" s="1">
        <v>1</v>
      </c>
    </row>
    <row r="9" spans="1:36" ht="14.1" customHeight="1" x14ac:dyDescent="0.2">
      <c r="A9" s="15">
        <v>44561</v>
      </c>
      <c r="B9" s="31">
        <v>0.99199998378753662</v>
      </c>
      <c r="C9" s="16">
        <v>34.630000000000003</v>
      </c>
      <c r="D9" s="17">
        <v>38.228579205136612</v>
      </c>
      <c r="E9" s="17">
        <v>51151.60056778443</v>
      </c>
      <c r="F9" s="18">
        <v>51564.11431831224</v>
      </c>
      <c r="G9" s="18">
        <v>249883.15747563107</v>
      </c>
      <c r="H9" s="18">
        <v>247884.08816460447</v>
      </c>
      <c r="I9" s="18">
        <v>245217.81577195294</v>
      </c>
      <c r="J9" s="18">
        <v>247884.08816460447</v>
      </c>
      <c r="K9" s="18">
        <v>2666.2723926515318</v>
      </c>
      <c r="L9" s="17">
        <v>0</v>
      </c>
      <c r="M9" s="21">
        <v>47.008533151740657</v>
      </c>
      <c r="N9" s="21">
        <v>50.466426421656088</v>
      </c>
      <c r="O9" s="21">
        <v>54.716825028821511</v>
      </c>
      <c r="P9" s="21">
        <v>41.96562920732525</v>
      </c>
      <c r="Q9" s="1">
        <v>1</v>
      </c>
      <c r="AB9" s="6"/>
      <c r="AC9" s="7"/>
      <c r="AD9" s="7"/>
    </row>
    <row r="10" spans="1:36" ht="14.1" customHeight="1" x14ac:dyDescent="0.2">
      <c r="A10" s="15">
        <v>44589</v>
      </c>
      <c r="B10" s="31">
        <v>0.89099997282028198</v>
      </c>
      <c r="C10" s="16">
        <v>31.02</v>
      </c>
      <c r="D10" s="17">
        <v>37.709801928118821</v>
      </c>
      <c r="E10" s="17">
        <v>176776.12685797611</v>
      </c>
      <c r="F10" s="18">
        <v>198401.94416440517</v>
      </c>
      <c r="G10" s="18">
        <v>448285.10164003621</v>
      </c>
      <c r="H10" s="18">
        <v>399422.0133770096</v>
      </c>
      <c r="I10" s="18">
        <v>421993.94262992905</v>
      </c>
      <c r="J10" s="18">
        <v>399422.0133770096</v>
      </c>
      <c r="K10" s="18">
        <v>-22571.92925291945</v>
      </c>
      <c r="L10" s="17">
        <v>0</v>
      </c>
      <c r="M10" s="21">
        <v>3.5502852180139421</v>
      </c>
      <c r="N10" s="21">
        <v>34.827712687108708</v>
      </c>
      <c r="O10" s="21">
        <v>48.087120914917243</v>
      </c>
      <c r="P10" s="21">
        <v>8.3088962314916301</v>
      </c>
      <c r="Q10" s="1">
        <v>1</v>
      </c>
      <c r="AB10" s="19"/>
      <c r="AC10" s="7"/>
      <c r="AD10" s="7"/>
    </row>
    <row r="11" spans="1:36" ht="14.1" customHeight="1" x14ac:dyDescent="0.2">
      <c r="A11" s="15">
        <v>44620</v>
      </c>
      <c r="B11" s="31">
        <v>0.88200002908706665</v>
      </c>
      <c r="C11" s="16">
        <v>30.969999309999999</v>
      </c>
      <c r="D11" s="17">
        <v>37.189128385091756</v>
      </c>
      <c r="E11" s="17">
        <v>152776.38748797405</v>
      </c>
      <c r="F11" s="18">
        <v>173215.85311749773</v>
      </c>
      <c r="G11" s="18">
        <v>621500.95475753397</v>
      </c>
      <c r="H11" s="18">
        <v>548163.86017378466</v>
      </c>
      <c r="I11" s="18">
        <v>574770.33011790307</v>
      </c>
      <c r="J11" s="18">
        <v>548163.86017378466</v>
      </c>
      <c r="K11" s="18">
        <v>-26606.469944118406</v>
      </c>
      <c r="L11" s="17">
        <v>0</v>
      </c>
      <c r="M11" s="21">
        <v>15.686278914269149</v>
      </c>
      <c r="N11" s="21">
        <v>28.447234762828856</v>
      </c>
      <c r="O11" s="21">
        <v>41.54049219755445</v>
      </c>
      <c r="P11" s="21">
        <v>2.2607198933776687</v>
      </c>
      <c r="Q11" s="1">
        <v>1</v>
      </c>
      <c r="AB11" s="19"/>
      <c r="AC11" s="7"/>
      <c r="AD11" s="7"/>
    </row>
    <row r="12" spans="1:36" ht="14.1" customHeight="1" x14ac:dyDescent="0.2">
      <c r="A12" s="15">
        <v>44651</v>
      </c>
      <c r="B12" s="31">
        <v>0.79199999570846558</v>
      </c>
      <c r="C12" s="16">
        <v>27.63999939</v>
      </c>
      <c r="D12" s="17">
        <v>36.340041456763494</v>
      </c>
      <c r="E12" s="17">
        <v>358774.0695067739</v>
      </c>
      <c r="F12" s="18">
        <v>452997.56496316736</v>
      </c>
      <c r="G12" s="18">
        <v>1074498.5197207013</v>
      </c>
      <c r="H12" s="18">
        <v>851002.823007548</v>
      </c>
      <c r="I12" s="18">
        <v>933544.39962467691</v>
      </c>
      <c r="J12" s="18">
        <v>851002.823007548</v>
      </c>
      <c r="K12" s="18">
        <v>-82541.576617128914</v>
      </c>
      <c r="L12" s="17">
        <v>0</v>
      </c>
      <c r="M12" s="21">
        <v>13.815788061995253</v>
      </c>
      <c r="N12" s="21">
        <v>23.570085862550986</v>
      </c>
      <c r="O12" s="21">
        <v>35.550356752553292</v>
      </c>
      <c r="P12" s="21">
        <v>-0.39045591745362174</v>
      </c>
      <c r="Q12" s="1">
        <v>1.2</v>
      </c>
      <c r="AB12" s="19"/>
    </row>
    <row r="13" spans="1:36" ht="14.1" customHeight="1" x14ac:dyDescent="0.2">
      <c r="A13" s="15">
        <v>44680</v>
      </c>
      <c r="B13" s="31">
        <v>0.71899998188018799</v>
      </c>
      <c r="C13" s="16">
        <v>25.129999160000001</v>
      </c>
      <c r="D13" s="17">
        <v>35.566115356769217</v>
      </c>
      <c r="E13" s="17">
        <v>430204.45902625163</v>
      </c>
      <c r="F13" s="18">
        <v>598337.23208346288</v>
      </c>
      <c r="G13" s="18">
        <v>1672835.7518041641</v>
      </c>
      <c r="H13" s="18">
        <v>1202768.8752357247</v>
      </c>
      <c r="I13" s="18">
        <v>1363748.8586509286</v>
      </c>
      <c r="J13" s="18">
        <v>1202768.8752357247</v>
      </c>
      <c r="K13" s="18">
        <v>-160979.98341520387</v>
      </c>
      <c r="L13" s="17">
        <v>0</v>
      </c>
      <c r="M13" s="21">
        <v>16.539438934664105</v>
      </c>
      <c r="N13" s="21">
        <v>21.226536886588693</v>
      </c>
      <c r="O13" s="21">
        <v>30.77575013056509</v>
      </c>
      <c r="P13" s="21">
        <v>2.1281103986359042</v>
      </c>
      <c r="Q13" s="1">
        <v>1</v>
      </c>
      <c r="AD13" s="2"/>
    </row>
    <row r="14" spans="1:36" ht="14.1" customHeight="1" x14ac:dyDescent="0.2">
      <c r="A14" s="15">
        <v>44712</v>
      </c>
      <c r="B14" s="31">
        <v>0.74699997901916504</v>
      </c>
      <c r="C14" s="16">
        <v>24.129999160000001</v>
      </c>
      <c r="D14" s="17">
        <v>34.740071647956981</v>
      </c>
      <c r="E14" s="17">
        <v>444665.87088882137</v>
      </c>
      <c r="F14" s="18">
        <v>595268.92018481973</v>
      </c>
      <c r="G14" s="18">
        <v>2268104.6719889836</v>
      </c>
      <c r="H14" s="18">
        <v>1694274.1423890409</v>
      </c>
      <c r="I14" s="18">
        <v>1808414.7295397499</v>
      </c>
      <c r="J14" s="18">
        <v>1694274.1423890409</v>
      </c>
      <c r="K14" s="18">
        <v>-114140.58715070901</v>
      </c>
      <c r="L14" s="17">
        <v>0</v>
      </c>
      <c r="M14" s="21">
        <v>24.4736792985099</v>
      </c>
      <c r="N14" s="21">
        <v>22.308917690562428</v>
      </c>
      <c r="O14" s="21">
        <v>27.953472650564205</v>
      </c>
      <c r="P14" s="21">
        <v>11.019807770558877</v>
      </c>
      <c r="Q14" s="1">
        <v>1</v>
      </c>
    </row>
    <row r="15" spans="1:36" ht="14.1" customHeight="1" x14ac:dyDescent="0.2">
      <c r="A15" s="15">
        <v>44742</v>
      </c>
      <c r="B15" s="31">
        <v>0.84500002861022949</v>
      </c>
      <c r="C15" s="16">
        <v>27.809999470000001</v>
      </c>
      <c r="D15" s="17">
        <v>34.118899961366665</v>
      </c>
      <c r="E15" s="17">
        <v>157218.79036936784</v>
      </c>
      <c r="F15" s="18">
        <v>186057.73378250105</v>
      </c>
      <c r="G15" s="18">
        <v>2454162.4057714846</v>
      </c>
      <c r="H15" s="18">
        <v>2073767.3030910541</v>
      </c>
      <c r="I15" s="18">
        <v>1965633.5199091178</v>
      </c>
      <c r="J15" s="18">
        <v>2073767.3030910541</v>
      </c>
      <c r="K15" s="18">
        <v>108133.78318193625</v>
      </c>
      <c r="L15" s="17">
        <v>0</v>
      </c>
      <c r="M15" s="21">
        <v>50.263162311423869</v>
      </c>
      <c r="N15" s="21">
        <v>31.626999230849577</v>
      </c>
      <c r="O15" s="21">
        <v>29.177981510659333</v>
      </c>
      <c r="P15" s="21">
        <v>36.525034671230067</v>
      </c>
      <c r="Q15" s="1">
        <v>1</v>
      </c>
    </row>
    <row r="16" spans="1:36" ht="14.1" customHeight="1" x14ac:dyDescent="0.2">
      <c r="A16" s="15">
        <v>44771</v>
      </c>
      <c r="B16" s="31">
        <v>0.80099999904632568</v>
      </c>
      <c r="C16" s="16">
        <v>26.329999919999999</v>
      </c>
      <c r="D16" s="17">
        <v>33.665700887975071</v>
      </c>
      <c r="E16" s="17">
        <v>212559.40933162411</v>
      </c>
      <c r="F16" s="18">
        <v>265367.55254019768</v>
      </c>
      <c r="G16" s="18">
        <v>2719529.9583116821</v>
      </c>
      <c r="H16" s="18">
        <v>2178343.4940141113</v>
      </c>
      <c r="I16" s="18">
        <v>2178192.9292407418</v>
      </c>
      <c r="J16" s="18">
        <v>2178343.4940141113</v>
      </c>
      <c r="K16" s="18">
        <v>150.56477336958051</v>
      </c>
      <c r="L16" s="17">
        <v>0</v>
      </c>
      <c r="M16" s="21">
        <v>38.684208833940389</v>
      </c>
      <c r="N16" s="21">
        <v>33.979402431879848</v>
      </c>
      <c r="O16" s="21">
        <v>30.778455151066169</v>
      </c>
      <c r="P16" s="21">
        <v>40.381296993507206</v>
      </c>
      <c r="Q16" s="1">
        <v>1</v>
      </c>
    </row>
    <row r="17" spans="1:17" ht="14.1" customHeight="1" x14ac:dyDescent="0.2">
      <c r="A17" s="15">
        <v>44804</v>
      </c>
      <c r="B17" s="31">
        <v>0.76499998569488525</v>
      </c>
      <c r="C17" s="16">
        <v>25.18000031</v>
      </c>
      <c r="D17" s="17">
        <v>33.177209264156971</v>
      </c>
      <c r="E17" s="17">
        <v>252623.6366729713</v>
      </c>
      <c r="F17" s="18">
        <v>330226.98221817799</v>
      </c>
      <c r="G17" s="18">
        <v>3049756.9405298601</v>
      </c>
      <c r="H17" s="18">
        <v>2333064.0158782201</v>
      </c>
      <c r="I17" s="18">
        <v>2430816.5659137131</v>
      </c>
      <c r="J17" s="18">
        <v>2333064.0158782201</v>
      </c>
      <c r="K17" s="18">
        <v>-97752.550035492983</v>
      </c>
      <c r="L17" s="17">
        <v>0</v>
      </c>
      <c r="M17" s="21">
        <v>29.210522476986728</v>
      </c>
      <c r="N17" s="21">
        <v>32.389775780248804</v>
      </c>
      <c r="O17" s="21">
        <v>31.315562027460384</v>
      </c>
      <c r="P17" s="21">
        <v>34.538203285825638</v>
      </c>
      <c r="Q17" s="1">
        <v>1</v>
      </c>
    </row>
    <row r="18" spans="1:17" ht="14.1" customHeight="1" x14ac:dyDescent="0.2">
      <c r="A18" s="15">
        <v>44834</v>
      </c>
      <c r="B18" s="31">
        <v>0.69599997997283936</v>
      </c>
      <c r="C18" s="16">
        <v>22.61</v>
      </c>
      <c r="D18" s="17">
        <v>32.639682710465742</v>
      </c>
      <c r="E18" s="17">
        <v>397348.414326831</v>
      </c>
      <c r="F18" s="18">
        <v>570902.91057528066</v>
      </c>
      <c r="G18" s="18">
        <v>3620659.8511051405</v>
      </c>
      <c r="H18" s="18">
        <v>2519979.1838576412</v>
      </c>
      <c r="I18" s="18">
        <v>2828164.9802405443</v>
      </c>
      <c r="J18" s="18">
        <v>2519979.1838576412</v>
      </c>
      <c r="K18" s="18">
        <v>-308185.79638290312</v>
      </c>
      <c r="L18" s="17">
        <v>0</v>
      </c>
      <c r="M18" s="21">
        <v>12.280700225591376</v>
      </c>
      <c r="N18" s="21">
        <v>25.686750595362994</v>
      </c>
      <c r="O18" s="21">
        <v>29.439291550094584</v>
      </c>
      <c r="P18" s="21">
        <v>18.181668685899815</v>
      </c>
      <c r="Q18" s="1">
        <v>1</v>
      </c>
    </row>
    <row r="19" spans="1:17" ht="12.75" x14ac:dyDescent="0.2">
      <c r="A19" s="15">
        <v>44865</v>
      </c>
      <c r="B19" s="31">
        <v>0.68699997663497925</v>
      </c>
      <c r="C19" s="16">
        <v>22.239999770000001</v>
      </c>
      <c r="D19" s="17">
        <v>32.234052986719142</v>
      </c>
      <c r="E19" s="17">
        <v>394530.34380952618</v>
      </c>
      <c r="F19" s="18">
        <v>574279.99596446904</v>
      </c>
      <c r="G19" s="18">
        <v>4194939.8470696099</v>
      </c>
      <c r="H19" s="18">
        <v>2881923.5769219655</v>
      </c>
      <c r="I19" s="18">
        <v>3222695.3240500707</v>
      </c>
      <c r="J19" s="18">
        <v>2881923.5769219655</v>
      </c>
      <c r="K19" s="18">
        <v>-340771.74712810526</v>
      </c>
      <c r="L19" s="17">
        <v>0</v>
      </c>
      <c r="M19" s="21">
        <v>12.840462504160149</v>
      </c>
      <c r="N19" s="21">
        <v>21.404654564962044</v>
      </c>
      <c r="O19" s="21">
        <v>26.761079221717068</v>
      </c>
      <c r="P19" s="21">
        <v>10.691805251451996</v>
      </c>
      <c r="Q19" s="1">
        <v>1</v>
      </c>
    </row>
    <row r="20" spans="1:17" ht="12.75" x14ac:dyDescent="0.2">
      <c r="A20" s="15">
        <v>44895</v>
      </c>
      <c r="B20" s="31">
        <v>0.72000002861022949</v>
      </c>
      <c r="C20" s="16">
        <v>22.809999470000001</v>
      </c>
      <c r="D20" s="17">
        <v>31.717553830421821</v>
      </c>
      <c r="E20" s="17">
        <v>313410.87250128563</v>
      </c>
      <c r="F20" s="18">
        <v>435292.86117702356</v>
      </c>
      <c r="G20" s="18">
        <v>4630232.7082466334</v>
      </c>
      <c r="H20" s="18">
        <v>3333767.6824095966</v>
      </c>
      <c r="I20" s="18">
        <v>3536106.1965513565</v>
      </c>
      <c r="J20" s="18">
        <v>3333767.6824095966</v>
      </c>
      <c r="K20" s="18">
        <v>-202338.51414175984</v>
      </c>
      <c r="L20" s="17">
        <v>0</v>
      </c>
      <c r="M20" s="21">
        <v>28.448295795251873</v>
      </c>
      <c r="N20" s="21">
        <v>23.752534975058655</v>
      </c>
      <c r="O20" s="21">
        <v>25.758231139497596</v>
      </c>
      <c r="P20" s="21">
        <v>19.741142646180776</v>
      </c>
      <c r="Q20" s="1">
        <v>1</v>
      </c>
    </row>
    <row r="21" spans="1:17" ht="12.75" x14ac:dyDescent="0.2">
      <c r="A21" s="15">
        <v>44925</v>
      </c>
      <c r="B21" s="31">
        <v>0.72299998998641968</v>
      </c>
      <c r="C21" s="16">
        <v>22.739999770000001</v>
      </c>
      <c r="D21" s="17">
        <v>31.272103983435283</v>
      </c>
      <c r="E21" s="17">
        <v>287547.36912023439</v>
      </c>
      <c r="F21" s="18">
        <v>397714.20899415982</v>
      </c>
      <c r="G21" s="18">
        <v>5027946.9172407929</v>
      </c>
      <c r="H21" s="18">
        <v>3635205.570817343</v>
      </c>
      <c r="I21" s="18">
        <v>3823653.5656715911</v>
      </c>
      <c r="J21" s="18">
        <v>3635205.570817343</v>
      </c>
      <c r="K21" s="18">
        <v>-188447.99485424813</v>
      </c>
      <c r="L21" s="17">
        <v>0</v>
      </c>
      <c r="M21" s="21">
        <v>33.495143524202234</v>
      </c>
      <c r="N21" s="21">
        <v>27.000071158106511</v>
      </c>
      <c r="O21" s="21">
        <v>26.172177812367234</v>
      </c>
      <c r="P21" s="21">
        <v>28.655857849585068</v>
      </c>
      <c r="Q21" s="1">
        <v>1</v>
      </c>
    </row>
    <row r="22" spans="1:17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31.009964160696924</v>
      </c>
      <c r="E22" s="17">
        <v>147460.08349080823</v>
      </c>
      <c r="F22" s="18">
        <v>186894.91535372063</v>
      </c>
      <c r="G22" s="18">
        <v>5214841.8325945139</v>
      </c>
      <c r="H22" s="18">
        <v>4114510.0741256624</v>
      </c>
      <c r="I22" s="18">
        <v>3971113.6491623991</v>
      </c>
      <c r="J22" s="18">
        <v>4114510.0741256624</v>
      </c>
      <c r="K22" s="18">
        <v>143396.42496326333</v>
      </c>
      <c r="L22" s="17">
        <v>0</v>
      </c>
      <c r="M22" s="21">
        <v>60.988998033047167</v>
      </c>
      <c r="N22" s="21">
        <v>38.329713449753399</v>
      </c>
      <c r="O22" s="21">
        <v>30.224689691495957</v>
      </c>
      <c r="P22" s="21">
        <v>54.539760966268283</v>
      </c>
      <c r="Q22" s="1">
        <v>1</v>
      </c>
    </row>
    <row r="23" spans="1:17" ht="12.75" x14ac:dyDescent="0.2">
      <c r="A23" s="15">
        <v>44985</v>
      </c>
      <c r="B23" s="31">
        <v>0.7630000114440918</v>
      </c>
      <c r="C23" s="16">
        <v>23.979999540000001</v>
      </c>
      <c r="D23" s="17">
        <v>30.728425585070163</v>
      </c>
      <c r="E23" s="17">
        <v>179887.95363883613</v>
      </c>
      <c r="F23" s="18">
        <v>235764.02482402488</v>
      </c>
      <c r="G23" s="18">
        <v>5450605.857418539</v>
      </c>
      <c r="H23" s="18">
        <v>4158812.3315875791</v>
      </c>
      <c r="I23" s="18">
        <v>4151001.6028012354</v>
      </c>
      <c r="J23" s="18">
        <v>4158812.3315875791</v>
      </c>
      <c r="K23" s="18">
        <v>7810.7287863437086</v>
      </c>
      <c r="L23" s="17">
        <v>0</v>
      </c>
      <c r="M23" s="21">
        <v>46.703307140045339</v>
      </c>
      <c r="N23" s="21">
        <v>41.120911346517381</v>
      </c>
      <c r="O23" s="21">
        <v>33.856763576503099</v>
      </c>
      <c r="P23" s="21">
        <v>55.649206886545954</v>
      </c>
      <c r="Q23" s="1">
        <v>1</v>
      </c>
    </row>
    <row r="24" spans="1:17" ht="12.75" x14ac:dyDescent="0.2">
      <c r="A24" s="15">
        <v>45016</v>
      </c>
      <c r="B24" s="31">
        <v>0.77100002765655518</v>
      </c>
      <c r="C24" s="16">
        <v>24.159999849999998</v>
      </c>
      <c r="D24" s="17">
        <v>30.393087180738309</v>
      </c>
      <c r="E24" s="17">
        <v>153462.94180681123</v>
      </c>
      <c r="F24" s="18">
        <v>199044.01595582286</v>
      </c>
      <c r="G24" s="18">
        <v>5649649.8733743615</v>
      </c>
      <c r="H24" s="18">
        <v>4355880.2086214861</v>
      </c>
      <c r="I24" s="18">
        <v>4304464.5446080463</v>
      </c>
      <c r="J24" s="18">
        <v>4355880.2086214861</v>
      </c>
      <c r="K24" s="18">
        <v>51415.664013439789</v>
      </c>
      <c r="L24" s="17">
        <v>0</v>
      </c>
      <c r="M24" s="21">
        <v>51.666694813303359</v>
      </c>
      <c r="N24" s="21">
        <v>44.636172502112707</v>
      </c>
      <c r="O24" s="21">
        <v>37.449899885039635</v>
      </c>
      <c r="P24" s="21">
        <v>59.008717736258845</v>
      </c>
      <c r="Q24" s="1">
        <v>1</v>
      </c>
    </row>
    <row r="25" spans="1:17" ht="12.75" x14ac:dyDescent="0.2">
      <c r="A25" s="15">
        <v>45044</v>
      </c>
      <c r="B25" s="31">
        <v>0.75099998712539673</v>
      </c>
      <c r="C25" s="16">
        <v>23.579999919999999</v>
      </c>
      <c r="D25" s="17">
        <v>30.154382097569265</v>
      </c>
      <c r="E25" s="17">
        <v>170728.87901612459</v>
      </c>
      <c r="F25" s="18">
        <v>227335.39539677446</v>
      </c>
      <c r="G25" s="18">
        <v>5876985.2687711362</v>
      </c>
      <c r="H25" s="18">
        <v>4413615.8611832699</v>
      </c>
      <c r="I25" s="18">
        <v>4475193.4236241709</v>
      </c>
      <c r="J25" s="18">
        <v>4413615.8611832699</v>
      </c>
      <c r="K25" s="18">
        <v>-61577.562440901063</v>
      </c>
      <c r="L25" s="17">
        <v>0</v>
      </c>
      <c r="M25" s="21">
        <v>51.666694813303359</v>
      </c>
      <c r="N25" s="21">
        <v>44.636172502112707</v>
      </c>
      <c r="O25" s="21">
        <v>37.449899885039635</v>
      </c>
      <c r="P25" s="21">
        <v>59.008717736258845</v>
      </c>
      <c r="Q25" s="1">
        <v>1</v>
      </c>
    </row>
    <row r="26" spans="1:17" ht="12.75" x14ac:dyDescent="0.2">
      <c r="A26" s="15">
        <v>45077</v>
      </c>
      <c r="B26" s="31">
        <v>0.72000002861022949</v>
      </c>
      <c r="C26" s="16">
        <v>21.329999919999999</v>
      </c>
      <c r="D26" s="17">
        <v>29.834329246495866</v>
      </c>
      <c r="E26" s="17">
        <v>285678.28830931569</v>
      </c>
      <c r="F26" s="18">
        <v>396775.38466316788</v>
      </c>
      <c r="G26" s="18">
        <v>6273760.6534343045</v>
      </c>
      <c r="H26" s="18">
        <v>4517107.849966431</v>
      </c>
      <c r="I26" s="18">
        <v>4760871.7119334862</v>
      </c>
      <c r="J26" s="18">
        <v>4517107.849966431</v>
      </c>
      <c r="K26" s="18">
        <v>-243763.86196705513</v>
      </c>
      <c r="L26" s="17">
        <v>0</v>
      </c>
      <c r="M26" s="21">
        <v>51.666694813303359</v>
      </c>
      <c r="N26" s="21">
        <v>44.636172502112707</v>
      </c>
      <c r="O26" s="21">
        <v>37.449899885039635</v>
      </c>
      <c r="P26" s="21">
        <v>59.008717736258845</v>
      </c>
      <c r="Q26" s="1">
        <v>1</v>
      </c>
    </row>
    <row r="27" spans="1:17" ht="12.75" x14ac:dyDescent="0.2">
      <c r="A27" s="15">
        <v>45107</v>
      </c>
      <c r="B27" s="31">
        <v>0.75499999523162842</v>
      </c>
      <c r="C27" s="16">
        <v>22.200000760000002</v>
      </c>
      <c r="D27" s="17">
        <v>29.540486543586262</v>
      </c>
      <c r="E27" s="17">
        <v>212836.78957917634</v>
      </c>
      <c r="F27" s="18">
        <v>281903.03433562221</v>
      </c>
      <c r="G27" s="18">
        <v>6555663.6877699271</v>
      </c>
      <c r="H27" s="18">
        <v>4949526.0530064544</v>
      </c>
      <c r="I27" s="18">
        <v>4973708.5015126625</v>
      </c>
      <c r="J27" s="18">
        <v>4949526.0530064544</v>
      </c>
      <c r="K27" s="18">
        <v>-24182.448506208137</v>
      </c>
      <c r="L27" s="17">
        <v>0</v>
      </c>
      <c r="M27" s="21">
        <v>31.818216710700341</v>
      </c>
      <c r="N27" s="21">
        <v>41.331767099766601</v>
      </c>
      <c r="O27" s="21">
        <v>40.66355393645086</v>
      </c>
      <c r="P27" s="21">
        <v>42.668193426398076</v>
      </c>
      <c r="Q27" s="1">
        <v>1</v>
      </c>
    </row>
    <row r="28" spans="1:17" ht="12.75" x14ac:dyDescent="0.2">
      <c r="A28" s="15">
        <v>45138</v>
      </c>
      <c r="B28" s="31">
        <v>0.76099997758865356</v>
      </c>
      <c r="C28" s="16">
        <v>22.409999849999998</v>
      </c>
      <c r="D28" s="17">
        <v>29.263021620154856</v>
      </c>
      <c r="E28" s="17">
        <v>185507.43415975483</v>
      </c>
      <c r="F28" s="18">
        <v>243767.98899201537</v>
      </c>
      <c r="G28" s="18">
        <v>6799431.676761942</v>
      </c>
      <c r="H28" s="18">
        <v>5174367.3536314191</v>
      </c>
      <c r="I28" s="18">
        <v>5159215.9356724173</v>
      </c>
      <c r="J28" s="18">
        <v>5174367.3536314191</v>
      </c>
      <c r="K28" s="18">
        <v>15151.417959001847</v>
      </c>
      <c r="L28" s="17">
        <v>0</v>
      </c>
      <c r="M28" s="21">
        <v>58.333337096251995</v>
      </c>
      <c r="N28" s="21">
        <v>46.998957098595064</v>
      </c>
      <c r="O28" s="21">
        <v>42.775354990498926</v>
      </c>
      <c r="P28" s="21">
        <v>55.446161314787332</v>
      </c>
      <c r="Q28" s="1">
        <v>1</v>
      </c>
    </row>
  </sheetData>
  <phoneticPr fontId="2" type="noConversion"/>
  <conditionalFormatting sqref="H2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J28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6" width="6.875" style="3" customWidth="1"/>
    <col min="7" max="7" width="9.375" style="3" customWidth="1"/>
    <col min="8" max="8" width="9.25" style="3" customWidth="1"/>
    <col min="9" max="9" width="10.75" style="3" customWidth="1"/>
    <col min="10" max="10" width="11.5" style="3" customWidth="1"/>
    <col min="11" max="11" width="13.375" style="3" customWidth="1"/>
    <col min="12" max="12" width="12.625" style="1" customWidth="1"/>
    <col min="13" max="13" width="10.75" style="1" customWidth="1"/>
    <col min="14" max="14" width="10.75" style="3" customWidth="1"/>
    <col min="15" max="15" width="9.5" style="1" bestFit="1" customWidth="1"/>
    <col min="16" max="17" width="9" style="2"/>
    <col min="18" max="18" width="9" style="1"/>
    <col min="19" max="19" width="9.75" style="1" bestFit="1" customWidth="1"/>
    <col min="20" max="21" width="11.375" style="1" customWidth="1"/>
    <col min="22" max="23" width="11.125" style="1" customWidth="1"/>
    <col min="24" max="24" width="10.375" style="1" customWidth="1"/>
    <col min="25" max="25" width="10.25" style="1" customWidth="1"/>
    <col min="26" max="26" width="10.125" style="1" customWidth="1"/>
    <col min="27" max="27" width="9" style="1"/>
    <col min="28" max="28" width="9.75" style="1" bestFit="1" customWidth="1"/>
    <col min="29" max="30" width="9" style="1"/>
    <col min="31" max="31" width="9.75" style="1" bestFit="1" customWidth="1"/>
    <col min="32" max="33" width="9" style="1"/>
    <col min="34" max="34" width="9.75" style="1" bestFit="1" customWidth="1"/>
    <col min="35" max="16384" width="9" style="1"/>
  </cols>
  <sheetData>
    <row r="1" spans="1:36" s="11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14" t="s">
        <v>19</v>
      </c>
      <c r="F1" s="14" t="s">
        <v>20</v>
      </c>
      <c r="G1" s="40" t="s">
        <v>4</v>
      </c>
      <c r="H1" s="40" t="s">
        <v>5</v>
      </c>
      <c r="I1" s="40" t="s">
        <v>6</v>
      </c>
      <c r="J1" s="40" t="s">
        <v>7</v>
      </c>
      <c r="K1" s="41" t="s">
        <v>8</v>
      </c>
      <c r="L1" s="39" t="s">
        <v>9</v>
      </c>
      <c r="M1" s="43" t="s">
        <v>10</v>
      </c>
      <c r="N1" s="44" t="s">
        <v>11</v>
      </c>
      <c r="P1" s="12"/>
      <c r="Q1" s="12"/>
    </row>
    <row r="2" spans="1:36" ht="14.1" customHeight="1" x14ac:dyDescent="0.2">
      <c r="A2" s="5"/>
      <c r="B2" s="5"/>
      <c r="C2" s="5"/>
      <c r="D2" s="4"/>
      <c r="E2" s="4"/>
      <c r="F2" s="4"/>
      <c r="G2" s="4">
        <v>3950</v>
      </c>
      <c r="H2" s="4"/>
      <c r="I2" s="4"/>
      <c r="J2" s="4">
        <f>MIN(I:I)</f>
        <v>0</v>
      </c>
      <c r="K2" s="4"/>
      <c r="L2" s="5"/>
      <c r="M2" s="5"/>
      <c r="N2" s="4"/>
      <c r="O2" s="7"/>
    </row>
    <row r="3" spans="1:36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54671327</v>
      </c>
      <c r="F3" s="17">
        <v>147407244.66666666</v>
      </c>
      <c r="G3" s="17">
        <v>0</v>
      </c>
      <c r="H3" s="18">
        <v>0</v>
      </c>
      <c r="I3" s="18">
        <v>0</v>
      </c>
      <c r="J3" s="18">
        <v>0</v>
      </c>
      <c r="K3" s="18">
        <v>0</v>
      </c>
      <c r="L3" s="18">
        <v>0</v>
      </c>
      <c r="M3" s="18">
        <v>0</v>
      </c>
      <c r="N3" s="17">
        <v>0</v>
      </c>
      <c r="O3" s="7"/>
      <c r="S3" s="45" t="s">
        <v>1</v>
      </c>
      <c r="T3" s="46" t="s">
        <v>12</v>
      </c>
      <c r="U3" s="46" t="s">
        <v>8</v>
      </c>
      <c r="V3" s="46" t="s">
        <v>9</v>
      </c>
      <c r="W3" s="46" t="s">
        <v>10</v>
      </c>
      <c r="X3" s="47" t="s">
        <v>11</v>
      </c>
      <c r="Y3" s="46" t="s">
        <v>13</v>
      </c>
      <c r="Z3" s="46" t="s">
        <v>14</v>
      </c>
      <c r="AB3" s="42">
        <v>44561</v>
      </c>
      <c r="AC3" s="1">
        <v>178636.11802005771</v>
      </c>
      <c r="AD3" s="1">
        <f>-AC3</f>
        <v>-178636.11802005771</v>
      </c>
    </row>
    <row r="4" spans="1:36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9153472</v>
      </c>
      <c r="F4" s="17">
        <v>34298297.880000003</v>
      </c>
      <c r="G4" s="17">
        <v>1055.7503809113296</v>
      </c>
      <c r="H4" s="18">
        <v>1049.4536589575841</v>
      </c>
      <c r="I4" s="18">
        <v>1049.4536589575841</v>
      </c>
      <c r="J4" s="18">
        <v>1055.7503809113296</v>
      </c>
      <c r="K4" s="18">
        <v>1055.7503809113296</v>
      </c>
      <c r="L4" s="18">
        <v>1055.7503809113296</v>
      </c>
      <c r="M4" s="18">
        <v>0</v>
      </c>
      <c r="N4" s="17">
        <v>0</v>
      </c>
      <c r="O4" s="7"/>
      <c r="S4" s="42">
        <v>44561</v>
      </c>
      <c r="T4" s="10">
        <v>178636.11802005771</v>
      </c>
      <c r="U4" s="4">
        <v>178636.11802005771</v>
      </c>
      <c r="V4" s="4">
        <v>180470.59515893529</v>
      </c>
      <c r="W4" s="4">
        <v>1834.4771388775844</v>
      </c>
      <c r="X4" s="4">
        <v>0</v>
      </c>
      <c r="Y4" s="9">
        <v>1.0269351792964985E-2</v>
      </c>
      <c r="Z4" s="9">
        <v>1.0269351792964985E-2</v>
      </c>
      <c r="AB4" s="42">
        <v>44925</v>
      </c>
      <c r="AC4" s="7">
        <v>10768225.868522482</v>
      </c>
      <c r="AD4" s="7">
        <f>-AC4</f>
        <v>-10768225.868522482</v>
      </c>
      <c r="AE4" s="6"/>
      <c r="AF4" s="7"/>
      <c r="AG4" s="7"/>
      <c r="AH4" s="6"/>
      <c r="AI4" s="7"/>
      <c r="AJ4" s="7"/>
    </row>
    <row r="5" spans="1:36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4459339</v>
      </c>
      <c r="F5" s="17">
        <v>21490456.638297871</v>
      </c>
      <c r="G5" s="17">
        <v>14153.22673255195</v>
      </c>
      <c r="H5" s="18">
        <v>14651.373429142806</v>
      </c>
      <c r="I5" s="18">
        <v>15700.82708810039</v>
      </c>
      <c r="J5" s="18">
        <v>15166.998967104977</v>
      </c>
      <c r="K5" s="18">
        <v>15208.977113463279</v>
      </c>
      <c r="L5" s="18">
        <v>15166.998967104977</v>
      </c>
      <c r="M5" s="18">
        <v>-41.978146358302183</v>
      </c>
      <c r="N5" s="17">
        <v>0</v>
      </c>
      <c r="O5" s="7"/>
      <c r="S5" s="42">
        <v>44925</v>
      </c>
      <c r="T5" s="10">
        <v>10768225.868522482</v>
      </c>
      <c r="U5" s="4">
        <v>10946861.98654254</v>
      </c>
      <c r="V5" s="4">
        <v>10836771.20417548</v>
      </c>
      <c r="W5" s="4">
        <v>-110090.78236705996</v>
      </c>
      <c r="X5" s="4">
        <v>0</v>
      </c>
      <c r="Y5" s="9">
        <v>-1.0056834780816586E-2</v>
      </c>
      <c r="Z5" s="9">
        <v>-9.8969303308865664E-3</v>
      </c>
      <c r="AB5" s="42">
        <v>44925</v>
      </c>
      <c r="AC5" s="7"/>
      <c r="AD5" s="7">
        <v>10836771.20417548</v>
      </c>
      <c r="AE5" s="6"/>
      <c r="AF5" s="7"/>
      <c r="AG5" s="7"/>
      <c r="AH5" s="19"/>
      <c r="AI5" s="7"/>
      <c r="AJ5" s="7"/>
    </row>
    <row r="6" spans="1:36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2614711</v>
      </c>
      <c r="F6" s="17">
        <v>16286261.656716418</v>
      </c>
      <c r="G6" s="17">
        <v>66296.209001915733</v>
      </c>
      <c r="H6" s="18">
        <v>68986.689908341039</v>
      </c>
      <c r="I6" s="18">
        <v>84687.516996441424</v>
      </c>
      <c r="J6" s="18">
        <v>81384.703833580206</v>
      </c>
      <c r="K6" s="18">
        <v>81505.186115379009</v>
      </c>
      <c r="L6" s="18">
        <v>81384.703833580206</v>
      </c>
      <c r="M6" s="18">
        <v>-120.48228179880243</v>
      </c>
      <c r="N6" s="17">
        <v>0</v>
      </c>
      <c r="O6" s="7"/>
      <c r="AB6" s="7"/>
      <c r="AC6" s="7"/>
      <c r="AD6" s="8">
        <v>-9.8969303308865664E-3</v>
      </c>
      <c r="AE6" s="7"/>
      <c r="AF6" s="7"/>
      <c r="AG6" s="8"/>
      <c r="AH6" s="19"/>
    </row>
    <row r="7" spans="1:36" ht="14.1" customHeight="1" x14ac:dyDescent="0.2">
      <c r="A7" s="15">
        <v>44498</v>
      </c>
      <c r="B7" s="31">
        <v>0.99299997091293335</v>
      </c>
      <c r="C7" s="16">
        <v>36.299999239999998</v>
      </c>
      <c r="D7" s="17">
        <v>39.253623134275358</v>
      </c>
      <c r="E7" s="17">
        <v>3805620</v>
      </c>
      <c r="F7" s="17">
        <v>13885339.653614458</v>
      </c>
      <c r="G7" s="17">
        <v>27895.335364311264</v>
      </c>
      <c r="H7" s="18">
        <v>28091.980041716575</v>
      </c>
      <c r="I7" s="18">
        <v>112779.49703815801</v>
      </c>
      <c r="J7" s="18">
        <v>111990.03727846616</v>
      </c>
      <c r="K7" s="18">
        <v>109400.52147969027</v>
      </c>
      <c r="L7" s="18">
        <v>111990.03727846616</v>
      </c>
      <c r="M7" s="18">
        <v>2589.5157987758867</v>
      </c>
      <c r="N7" s="17">
        <v>0</v>
      </c>
      <c r="O7" s="7"/>
      <c r="AB7" s="7"/>
      <c r="AC7" s="7"/>
      <c r="AD7" s="7"/>
      <c r="AJ7" s="2"/>
    </row>
    <row r="8" spans="1:36" ht="14.1" customHeight="1" x14ac:dyDescent="0.2">
      <c r="A8" s="15">
        <v>44530</v>
      </c>
      <c r="B8" s="31">
        <v>1.0110000371932983</v>
      </c>
      <c r="C8" s="16">
        <v>35.450000000000003</v>
      </c>
      <c r="D8" s="17">
        <v>38.695499988749994</v>
      </c>
      <c r="E8" s="17">
        <v>3040778</v>
      </c>
      <c r="F8" s="17">
        <v>12014868.042857142</v>
      </c>
      <c r="G8" s="17">
        <v>34174.930545493</v>
      </c>
      <c r="H8" s="18">
        <v>33803.095240597817</v>
      </c>
      <c r="I8" s="18">
        <v>146582.59227875582</v>
      </c>
      <c r="J8" s="18">
        <v>148195.00624571223</v>
      </c>
      <c r="K8" s="18">
        <v>143575.45202518327</v>
      </c>
      <c r="L8" s="18">
        <v>148195.00624571223</v>
      </c>
      <c r="M8" s="18">
        <v>4619.554220528953</v>
      </c>
      <c r="N8" s="17">
        <v>0</v>
      </c>
      <c r="O8" s="7"/>
    </row>
    <row r="9" spans="1:36" ht="14.1" customHeight="1" x14ac:dyDescent="0.2">
      <c r="A9" s="15">
        <v>44561</v>
      </c>
      <c r="B9" s="31">
        <v>0.99199998378753662</v>
      </c>
      <c r="C9" s="16">
        <v>34.630000000000003</v>
      </c>
      <c r="D9" s="17">
        <v>38.228579205136612</v>
      </c>
      <c r="E9" s="17">
        <v>1988017</v>
      </c>
      <c r="F9" s="17">
        <v>10437349.492675781</v>
      </c>
      <c r="G9" s="17">
        <v>35060.665994874435</v>
      </c>
      <c r="H9" s="18">
        <v>35343.413878909516</v>
      </c>
      <c r="I9" s="18">
        <v>181926.00615766534</v>
      </c>
      <c r="J9" s="18">
        <v>180470.59515893529</v>
      </c>
      <c r="K9" s="18">
        <v>178636.11802005771</v>
      </c>
      <c r="L9" s="18">
        <v>180470.59515893529</v>
      </c>
      <c r="M9" s="18">
        <v>1834.4771388775844</v>
      </c>
      <c r="N9" s="17">
        <v>0</v>
      </c>
      <c r="O9" s="7"/>
      <c r="AB9" s="6"/>
      <c r="AC9" s="7"/>
      <c r="AD9" s="7"/>
    </row>
    <row r="10" spans="1:36" ht="14.1" customHeight="1" x14ac:dyDescent="0.2">
      <c r="A10" s="15">
        <v>44589</v>
      </c>
      <c r="B10" s="31">
        <v>0.89099997282028198</v>
      </c>
      <c r="C10" s="16">
        <v>31.02</v>
      </c>
      <c r="D10" s="17">
        <v>37.709801928118821</v>
      </c>
      <c r="E10" s="17">
        <v>2257005</v>
      </c>
      <c r="F10" s="17">
        <v>9461572.5990646258</v>
      </c>
      <c r="G10" s="17">
        <v>282101.93740362354</v>
      </c>
      <c r="H10" s="18">
        <v>316612.73401691177</v>
      </c>
      <c r="I10" s="18">
        <v>498538.74017457711</v>
      </c>
      <c r="J10" s="18">
        <v>444198.00394540583</v>
      </c>
      <c r="K10" s="18">
        <v>460738.05542368127</v>
      </c>
      <c r="L10" s="18">
        <v>444198.00394540583</v>
      </c>
      <c r="M10" s="18">
        <v>-16540.051478275447</v>
      </c>
      <c r="N10" s="17">
        <v>0</v>
      </c>
      <c r="O10" s="7"/>
      <c r="AB10" s="19"/>
      <c r="AC10" s="7"/>
      <c r="AD10" s="7"/>
    </row>
    <row r="11" spans="1:36" ht="14.1" customHeight="1" x14ac:dyDescent="0.2">
      <c r="A11" s="15">
        <v>44620</v>
      </c>
      <c r="B11" s="31">
        <v>0.88200002908706665</v>
      </c>
      <c r="C11" s="16">
        <v>30.969999309999999</v>
      </c>
      <c r="D11" s="17">
        <v>37.189128385091756</v>
      </c>
      <c r="E11" s="17">
        <v>906904</v>
      </c>
      <c r="F11" s="17">
        <v>8699501.0544478521</v>
      </c>
      <c r="G11" s="17">
        <v>99049.61217090048</v>
      </c>
      <c r="H11" s="18">
        <v>112301.14388252792</v>
      </c>
      <c r="I11" s="18">
        <v>610839.88405710505</v>
      </c>
      <c r="J11" s="18">
        <v>538760.79550590704</v>
      </c>
      <c r="K11" s="18">
        <v>559787.66759458173</v>
      </c>
      <c r="L11" s="18">
        <v>538760.79550590704</v>
      </c>
      <c r="M11" s="18">
        <v>-21026.872088674689</v>
      </c>
      <c r="N11" s="17">
        <v>0</v>
      </c>
      <c r="O11" s="7"/>
      <c r="AB11" s="19"/>
      <c r="AC11" s="7"/>
      <c r="AD11" s="7"/>
    </row>
    <row r="12" spans="1:36" ht="14.1" customHeight="1" x14ac:dyDescent="0.2">
      <c r="A12" s="15">
        <v>44651</v>
      </c>
      <c r="B12" s="31">
        <v>0.79199999570846558</v>
      </c>
      <c r="C12" s="16">
        <v>27.63999939</v>
      </c>
      <c r="D12" s="17">
        <v>36.340041456763494</v>
      </c>
      <c r="E12" s="17">
        <v>1401901</v>
      </c>
      <c r="F12" s="17">
        <v>7836928.591733871</v>
      </c>
      <c r="G12" s="17">
        <v>465299.52500052168</v>
      </c>
      <c r="H12" s="18">
        <v>587499.40343661059</v>
      </c>
      <c r="I12" s="18">
        <v>1198339.2874937155</v>
      </c>
      <c r="J12" s="18">
        <v>949084.71055230836</v>
      </c>
      <c r="K12" s="18">
        <v>1025087.1925951034</v>
      </c>
      <c r="L12" s="18">
        <v>949084.71055230836</v>
      </c>
      <c r="M12" s="18">
        <v>-76002.482042795047</v>
      </c>
      <c r="N12" s="17">
        <v>0</v>
      </c>
      <c r="O12" s="7"/>
      <c r="AB12" s="19"/>
    </row>
    <row r="13" spans="1:36" ht="14.1" customHeight="1" x14ac:dyDescent="0.2">
      <c r="A13" s="15">
        <v>44680</v>
      </c>
      <c r="B13" s="31">
        <v>0.71899998188018799</v>
      </c>
      <c r="C13" s="16">
        <v>25.129999160000001</v>
      </c>
      <c r="D13" s="17">
        <v>35.566115356769217</v>
      </c>
      <c r="E13" s="17">
        <v>2631500</v>
      </c>
      <c r="F13" s="17">
        <v>7310293.186280488</v>
      </c>
      <c r="G13" s="17">
        <v>1616152.7021422465</v>
      </c>
      <c r="H13" s="18">
        <v>2247778.5019076085</v>
      </c>
      <c r="I13" s="18">
        <v>3446117.789401324</v>
      </c>
      <c r="J13" s="18">
        <v>2477758.6281365454</v>
      </c>
      <c r="K13" s="18">
        <v>2641239.8947373498</v>
      </c>
      <c r="L13" s="18">
        <v>2477758.6281365454</v>
      </c>
      <c r="M13" s="18">
        <v>-163481.2666008044</v>
      </c>
      <c r="N13" s="17">
        <v>0</v>
      </c>
      <c r="O13" s="7"/>
      <c r="AD13" s="2"/>
    </row>
    <row r="14" spans="1:36" ht="14.1" customHeight="1" x14ac:dyDescent="0.2">
      <c r="A14" s="15">
        <v>44712</v>
      </c>
      <c r="B14" s="31">
        <v>0.74699997901916504</v>
      </c>
      <c r="C14" s="16">
        <v>24.129999160000001</v>
      </c>
      <c r="D14" s="17">
        <v>34.740071647956981</v>
      </c>
      <c r="E14" s="17">
        <v>1147010</v>
      </c>
      <c r="F14" s="17">
        <v>6847440.4204799104</v>
      </c>
      <c r="G14" s="17">
        <v>790298.37825611304</v>
      </c>
      <c r="H14" s="18">
        <v>1057963.052815343</v>
      </c>
      <c r="I14" s="18">
        <v>4504080.8422166668</v>
      </c>
      <c r="J14" s="18">
        <v>3364548.2946364731</v>
      </c>
      <c r="K14" s="18">
        <v>3431538.2729934631</v>
      </c>
      <c r="L14" s="18">
        <v>3364548.2946364731</v>
      </c>
      <c r="M14" s="18">
        <v>-66989.978356990032</v>
      </c>
      <c r="N14" s="17">
        <v>0</v>
      </c>
      <c r="O14" s="7"/>
    </row>
    <row r="15" spans="1:36" ht="14.1" customHeight="1" x14ac:dyDescent="0.2">
      <c r="A15" s="15">
        <v>44742</v>
      </c>
      <c r="B15" s="31">
        <v>0.84500002861022949</v>
      </c>
      <c r="C15" s="16">
        <v>27.809999470000001</v>
      </c>
      <c r="D15" s="17">
        <v>34.118899961366665</v>
      </c>
      <c r="E15" s="17">
        <v>2764909</v>
      </c>
      <c r="F15" s="17">
        <v>6486059.213010204</v>
      </c>
      <c r="G15" s="17">
        <v>422822.47202923073</v>
      </c>
      <c r="H15" s="18">
        <v>500381.6067611812</v>
      </c>
      <c r="I15" s="18">
        <v>5004462.4489778476</v>
      </c>
      <c r="J15" s="18">
        <v>4228770.9125651</v>
      </c>
      <c r="K15" s="18">
        <v>3854360.7450226936</v>
      </c>
      <c r="L15" s="18">
        <v>4228770.9125651</v>
      </c>
      <c r="M15" s="18">
        <v>374410.16754240636</v>
      </c>
      <c r="N15" s="17">
        <v>0</v>
      </c>
      <c r="O15" s="7"/>
    </row>
    <row r="16" spans="1:36" ht="14.1" customHeight="1" x14ac:dyDescent="0.2">
      <c r="A16" s="15">
        <v>44771</v>
      </c>
      <c r="B16" s="31">
        <v>0.80099999904632568</v>
      </c>
      <c r="C16" s="16">
        <v>26.329999919999999</v>
      </c>
      <c r="D16" s="17">
        <v>33.665700887975071</v>
      </c>
      <c r="E16" s="17">
        <v>2184000</v>
      </c>
      <c r="F16" s="17">
        <v>6139372.2173402254</v>
      </c>
      <c r="G16" s="17">
        <v>554690.36665908841</v>
      </c>
      <c r="H16" s="18">
        <v>692497.33747753478</v>
      </c>
      <c r="I16" s="18">
        <v>5696959.7864553826</v>
      </c>
      <c r="J16" s="18">
        <v>4563264.7835177174</v>
      </c>
      <c r="K16" s="18">
        <v>4409051.1116817817</v>
      </c>
      <c r="L16" s="18">
        <v>4563264.7835177174</v>
      </c>
      <c r="M16" s="18">
        <v>154213.67183593567</v>
      </c>
      <c r="N16" s="17">
        <v>0</v>
      </c>
      <c r="O16" s="7"/>
    </row>
    <row r="17" spans="1:15" ht="14.1" customHeight="1" x14ac:dyDescent="0.2">
      <c r="A17" s="15">
        <v>44804</v>
      </c>
      <c r="B17" s="31">
        <v>0.76499998569488525</v>
      </c>
      <c r="C17" s="16">
        <v>25.18000031</v>
      </c>
      <c r="D17" s="17">
        <v>33.177209264156971</v>
      </c>
      <c r="E17" s="17">
        <v>719700</v>
      </c>
      <c r="F17" s="17">
        <v>5816280.4526384082</v>
      </c>
      <c r="G17" s="17">
        <v>249987.67051978459</v>
      </c>
      <c r="H17" s="18">
        <v>326781.27476395847</v>
      </c>
      <c r="I17" s="18">
        <v>6023741.0612193411</v>
      </c>
      <c r="J17" s="18">
        <v>4608161.825662489</v>
      </c>
      <c r="K17" s="18">
        <v>4659038.7822015667</v>
      </c>
      <c r="L17" s="18">
        <v>4608161.825662489</v>
      </c>
      <c r="M17" s="18">
        <v>-50876.956539077684</v>
      </c>
      <c r="N17" s="17">
        <v>0</v>
      </c>
      <c r="O17" s="7"/>
    </row>
    <row r="18" spans="1:15" ht="14.1" customHeight="1" x14ac:dyDescent="0.2">
      <c r="A18" s="15">
        <v>44834</v>
      </c>
      <c r="B18" s="31">
        <v>0.69599997997283936</v>
      </c>
      <c r="C18" s="16">
        <v>22.61</v>
      </c>
      <c r="D18" s="17">
        <v>32.639682710465742</v>
      </c>
      <c r="E18" s="17">
        <v>2128200</v>
      </c>
      <c r="F18" s="17">
        <v>5555987.6610887097</v>
      </c>
      <c r="G18" s="17">
        <v>1526545.8215877463</v>
      </c>
      <c r="H18" s="18">
        <v>2193313.0251631876</v>
      </c>
      <c r="I18" s="18">
        <v>8217054.0863825288</v>
      </c>
      <c r="J18" s="18">
        <v>5719069.479557978</v>
      </c>
      <c r="K18" s="18">
        <v>6185584.6037893128</v>
      </c>
      <c r="L18" s="18">
        <v>5719069.479557978</v>
      </c>
      <c r="M18" s="18">
        <v>-466515.12423133478</v>
      </c>
      <c r="N18" s="17">
        <v>0</v>
      </c>
      <c r="O18" s="7"/>
    </row>
    <row r="19" spans="1:15" ht="12.75" x14ac:dyDescent="0.2">
      <c r="A19" s="15">
        <v>44865</v>
      </c>
      <c r="B19" s="31">
        <v>0.68699997663497925</v>
      </c>
      <c r="C19" s="16">
        <v>22.239999770000001</v>
      </c>
      <c r="D19" s="17">
        <v>32.234052986719142</v>
      </c>
      <c r="E19" s="17">
        <v>3400007.75</v>
      </c>
      <c r="F19" s="17">
        <v>5444602.8119248468</v>
      </c>
      <c r="G19" s="17">
        <v>2462270.5597812156</v>
      </c>
      <c r="H19" s="18">
        <v>3584091.1841682396</v>
      </c>
      <c r="I19" s="18">
        <v>11801145.270550769</v>
      </c>
      <c r="J19" s="18">
        <v>8107386.5251343744</v>
      </c>
      <c r="K19" s="18">
        <v>8647855.1635705288</v>
      </c>
      <c r="L19" s="18">
        <v>8107386.5251343744</v>
      </c>
      <c r="M19" s="18">
        <v>-540468.63843615446</v>
      </c>
      <c r="N19" s="17">
        <v>0</v>
      </c>
    </row>
    <row r="20" spans="1:15" ht="12.75" x14ac:dyDescent="0.2">
      <c r="A20" s="15">
        <v>44895</v>
      </c>
      <c r="B20" s="31">
        <v>0.72000002861022949</v>
      </c>
      <c r="C20" s="16">
        <v>22.809999470000001</v>
      </c>
      <c r="D20" s="17">
        <v>31.717553830421821</v>
      </c>
      <c r="E20" s="17">
        <v>2516800</v>
      </c>
      <c r="F20" s="17">
        <v>5287757.6291307472</v>
      </c>
      <c r="G20" s="17">
        <v>1328769.664256817</v>
      </c>
      <c r="H20" s="18">
        <v>1845513.3492448006</v>
      </c>
      <c r="I20" s="18">
        <v>13646658.61979557</v>
      </c>
      <c r="J20" s="18">
        <v>9825594.5966868456</v>
      </c>
      <c r="K20" s="18">
        <v>9976624.8278273456</v>
      </c>
      <c r="L20" s="18">
        <v>9825594.5966868456</v>
      </c>
      <c r="M20" s="18">
        <v>-151030.23114049993</v>
      </c>
      <c r="N20" s="17">
        <v>0</v>
      </c>
    </row>
    <row r="21" spans="1:15" ht="12.75" x14ac:dyDescent="0.2">
      <c r="A21" s="15">
        <v>44925</v>
      </c>
      <c r="B21" s="31">
        <v>0.72299998998641968</v>
      </c>
      <c r="C21" s="16">
        <v>22.739999770000001</v>
      </c>
      <c r="D21" s="17">
        <v>31.272103983435283</v>
      </c>
      <c r="E21" s="17">
        <v>2041800</v>
      </c>
      <c r="F21" s="17">
        <v>5162984.7923986483</v>
      </c>
      <c r="G21" s="17">
        <v>970237.15871519432</v>
      </c>
      <c r="H21" s="18">
        <v>1341960.1274592252</v>
      </c>
      <c r="I21" s="18">
        <v>14988618.747254796</v>
      </c>
      <c r="J21" s="18">
        <v>10836771.20417548</v>
      </c>
      <c r="K21" s="18">
        <v>10946861.98654254</v>
      </c>
      <c r="L21" s="18">
        <v>10836771.20417548</v>
      </c>
      <c r="M21" s="18">
        <v>-110090.78236705996</v>
      </c>
      <c r="N21" s="17">
        <v>0</v>
      </c>
    </row>
    <row r="22" spans="1:15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31.009964160696924</v>
      </c>
      <c r="E22" s="17">
        <v>2396100</v>
      </c>
      <c r="F22" s="17">
        <v>5058906.2336463733</v>
      </c>
      <c r="G22" s="17">
        <v>426738.15445262822</v>
      </c>
      <c r="H22" s="18">
        <v>540859.52867101401</v>
      </c>
      <c r="I22" s="18">
        <v>15529478.27592581</v>
      </c>
      <c r="J22" s="18">
        <v>12252757.967238752</v>
      </c>
      <c r="K22" s="18">
        <v>11373600.140995167</v>
      </c>
      <c r="L22" s="18">
        <v>12252757.967238752</v>
      </c>
      <c r="M22" s="18">
        <v>879157.82624358498</v>
      </c>
      <c r="N22" s="17">
        <v>0</v>
      </c>
    </row>
    <row r="23" spans="1:15" ht="12.75" x14ac:dyDescent="0.2">
      <c r="A23" s="15">
        <v>44985</v>
      </c>
      <c r="B23" s="31">
        <v>0.7630000114440918</v>
      </c>
      <c r="C23" s="16">
        <v>23.979999540000001</v>
      </c>
      <c r="D23" s="17">
        <v>30.728425585070163</v>
      </c>
      <c r="E23" s="17">
        <v>699600</v>
      </c>
      <c r="F23" s="17">
        <v>4885493.1924261088</v>
      </c>
      <c r="G23" s="17">
        <v>173838.49867348265</v>
      </c>
      <c r="H23" s="18">
        <v>227835.51253749951</v>
      </c>
      <c r="I23" s="18">
        <v>15757313.788463309</v>
      </c>
      <c r="J23" s="18">
        <v>12022830.60092565</v>
      </c>
      <c r="K23" s="18">
        <v>11547438.639668649</v>
      </c>
      <c r="L23" s="18">
        <v>12022830.60092565</v>
      </c>
      <c r="M23" s="18">
        <v>475391.96125700139</v>
      </c>
      <c r="N23" s="17">
        <v>0</v>
      </c>
    </row>
    <row r="24" spans="1:15" ht="12.75" x14ac:dyDescent="0.2">
      <c r="A24" s="15">
        <v>45016</v>
      </c>
      <c r="B24" s="31">
        <v>0.77100002765655518</v>
      </c>
      <c r="C24" s="16">
        <v>24.159999849999998</v>
      </c>
      <c r="D24" s="17">
        <v>30.393087180738309</v>
      </c>
      <c r="E24" s="17">
        <v>1673001</v>
      </c>
      <c r="F24" s="17">
        <v>4738143.9705710951</v>
      </c>
      <c r="G24" s="17">
        <v>337749.47190853907</v>
      </c>
      <c r="H24" s="18">
        <v>438066.74421935406</v>
      </c>
      <c r="I24" s="18">
        <v>16195380.532682663</v>
      </c>
      <c r="J24" s="18">
        <v>12486638.838606769</v>
      </c>
      <c r="K24" s="18">
        <v>11885188.111577189</v>
      </c>
      <c r="L24" s="18">
        <v>12486638.838606769</v>
      </c>
      <c r="M24" s="18">
        <v>601450.72702958062</v>
      </c>
      <c r="N24" s="17">
        <v>0</v>
      </c>
    </row>
    <row r="25" spans="1:15" ht="12.75" x14ac:dyDescent="0.2">
      <c r="A25" s="15">
        <v>45044</v>
      </c>
      <c r="B25" s="31">
        <v>0.75099998712539673</v>
      </c>
      <c r="C25" s="16">
        <v>23.579999919999999</v>
      </c>
      <c r="D25" s="17">
        <v>30.154382097569265</v>
      </c>
      <c r="E25" s="17">
        <v>1925900</v>
      </c>
      <c r="F25" s="17">
        <v>4625994.8803013396</v>
      </c>
      <c r="G25" s="17">
        <v>467294.34002607979</v>
      </c>
      <c r="H25" s="18">
        <v>622229.49139419128</v>
      </c>
      <c r="I25" s="18">
        <v>16817610.024076853</v>
      </c>
      <c r="J25" s="18">
        <v>12630024.911561659</v>
      </c>
      <c r="K25" s="18">
        <v>12352482.451603269</v>
      </c>
      <c r="L25" s="18">
        <v>12630024.911561659</v>
      </c>
      <c r="M25" s="18">
        <v>277542.4599583894</v>
      </c>
      <c r="N25" s="17">
        <v>0</v>
      </c>
    </row>
    <row r="26" spans="1:15" ht="12.75" x14ac:dyDescent="0.2">
      <c r="A26" s="15">
        <v>45077</v>
      </c>
      <c r="B26" s="31">
        <v>0.72000002861022949</v>
      </c>
      <c r="C26" s="16">
        <v>21.329999919999999</v>
      </c>
      <c r="D26" s="17">
        <v>29.834329246495866</v>
      </c>
      <c r="E26" s="17">
        <v>1602700</v>
      </c>
      <c r="F26" s="17">
        <v>4484713.805488782</v>
      </c>
      <c r="G26" s="17">
        <v>868230.04037310823</v>
      </c>
      <c r="H26" s="18">
        <v>1205875.0081565937</v>
      </c>
      <c r="I26" s="18">
        <v>18023485.032233447</v>
      </c>
      <c r="J26" s="18">
        <v>12976909.738864124</v>
      </c>
      <c r="K26" s="18">
        <v>13220712.491976377</v>
      </c>
      <c r="L26" s="18">
        <v>12976909.738864124</v>
      </c>
      <c r="M26" s="18">
        <v>-243802.7531122528</v>
      </c>
      <c r="N26" s="17">
        <v>0</v>
      </c>
    </row>
    <row r="27" spans="1:15" ht="12.75" x14ac:dyDescent="0.2">
      <c r="A27" s="15">
        <v>45107</v>
      </c>
      <c r="B27" s="31">
        <v>0.75499999523162842</v>
      </c>
      <c r="C27" s="16">
        <v>22.200000760000002</v>
      </c>
      <c r="D27" s="17">
        <v>29.540486543586262</v>
      </c>
      <c r="E27" s="17">
        <v>2280700</v>
      </c>
      <c r="F27" s="17">
        <v>4412683.3111552252</v>
      </c>
      <c r="G27" s="17">
        <v>807489.53701901867</v>
      </c>
      <c r="H27" s="18">
        <v>1069522.5723429136</v>
      </c>
      <c r="I27" s="18">
        <v>19093007.60457636</v>
      </c>
      <c r="J27" s="18">
        <v>14415220.650412597</v>
      </c>
      <c r="K27" s="18">
        <v>14028202.028995395</v>
      </c>
      <c r="L27" s="18">
        <v>14415220.650412597</v>
      </c>
      <c r="M27" s="18">
        <v>387018.62141720206</v>
      </c>
      <c r="N27" s="17">
        <v>0</v>
      </c>
    </row>
    <row r="28" spans="1:15" ht="12.75" x14ac:dyDescent="0.2">
      <c r="A28" s="15">
        <v>45138</v>
      </c>
      <c r="B28" s="31">
        <v>0.76099997758865356</v>
      </c>
      <c r="C28" s="16">
        <v>22.409999849999998</v>
      </c>
      <c r="D28" s="17">
        <v>29.263021620154856</v>
      </c>
      <c r="E28" s="17">
        <v>2111506</v>
      </c>
      <c r="F28" s="17">
        <v>4325606.2786714146</v>
      </c>
      <c r="G28" s="17">
        <v>620567.12226842251</v>
      </c>
      <c r="H28" s="18">
        <v>815462.73396063119</v>
      </c>
      <c r="I28" s="18">
        <v>19908470.338536993</v>
      </c>
      <c r="J28" s="18">
        <v>15150345.481451025</v>
      </c>
      <c r="K28" s="18">
        <v>14648769.151263818</v>
      </c>
      <c r="L28" s="18">
        <v>15150345.481451025</v>
      </c>
      <c r="M28" s="18">
        <v>501576.33018720709</v>
      </c>
      <c r="N28" s="17">
        <v>0</v>
      </c>
    </row>
  </sheetData>
  <phoneticPr fontId="2" type="noConversion"/>
  <conditionalFormatting sqref="J2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G28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5" style="3" customWidth="1"/>
    <col min="10" max="10" width="12.625" style="1" customWidth="1"/>
    <col min="11" max="11" width="10.75" style="1" customWidth="1"/>
    <col min="12" max="12" width="10.75" style="3" customWidth="1"/>
    <col min="13" max="13" width="9.5" style="1" bestFit="1" customWidth="1"/>
    <col min="14" max="14" width="9" style="2"/>
    <col min="15" max="15" width="9" style="1"/>
    <col min="16" max="16" width="9.75" style="1" bestFit="1" customWidth="1"/>
    <col min="17" max="18" width="11.375" style="1" customWidth="1"/>
    <col min="19" max="20" width="11.125" style="1" customWidth="1"/>
    <col min="21" max="21" width="10.375" style="1" customWidth="1"/>
    <col min="22" max="22" width="10.25" style="1" customWidth="1"/>
    <col min="23" max="23" width="10.125" style="1" customWidth="1"/>
    <col min="24" max="24" width="9" style="1"/>
    <col min="25" max="25" width="9.75" style="1" bestFit="1" customWidth="1"/>
    <col min="26" max="27" width="9" style="1"/>
    <col min="28" max="28" width="9.75" style="1" bestFit="1" customWidth="1"/>
    <col min="29" max="30" width="9" style="1"/>
    <col min="31" max="31" width="9.75" style="1" bestFit="1" customWidth="1"/>
    <col min="32" max="16384" width="9" style="1"/>
  </cols>
  <sheetData>
    <row r="1" spans="1:33" s="11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40" t="s">
        <v>4</v>
      </c>
      <c r="F1" s="40" t="s">
        <v>5</v>
      </c>
      <c r="G1" s="40" t="s">
        <v>6</v>
      </c>
      <c r="H1" s="40" t="s">
        <v>7</v>
      </c>
      <c r="I1" s="41" t="s">
        <v>8</v>
      </c>
      <c r="J1" s="39" t="s">
        <v>9</v>
      </c>
      <c r="K1" s="43" t="s">
        <v>10</v>
      </c>
      <c r="L1" s="44" t="s">
        <v>11</v>
      </c>
      <c r="N1" s="12"/>
    </row>
    <row r="2" spans="1:33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7"/>
    </row>
    <row r="3" spans="1:33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7"/>
      <c r="P3" s="45" t="s">
        <v>1</v>
      </c>
      <c r="Q3" s="46" t="s">
        <v>12</v>
      </c>
      <c r="R3" s="46" t="s">
        <v>8</v>
      </c>
      <c r="S3" s="46" t="s">
        <v>9</v>
      </c>
      <c r="T3" s="46" t="s">
        <v>10</v>
      </c>
      <c r="U3" s="47" t="s">
        <v>11</v>
      </c>
      <c r="V3" s="46" t="s">
        <v>13</v>
      </c>
      <c r="W3" s="46" t="s">
        <v>14</v>
      </c>
      <c r="Y3" s="42">
        <v>44561</v>
      </c>
      <c r="Z3" s="1">
        <v>905989.43478514929</v>
      </c>
      <c r="AA3" s="1">
        <f>-Z3</f>
        <v>-905989.43478514929</v>
      </c>
    </row>
    <row r="4" spans="1:33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3955.9241620469529</v>
      </c>
      <c r="F4" s="18">
        <v>3932.3301809611858</v>
      </c>
      <c r="G4" s="18">
        <v>3932.3301809611858</v>
      </c>
      <c r="H4" s="18">
        <v>3955.9241620469529</v>
      </c>
      <c r="I4" s="18">
        <v>3955.9241620469529</v>
      </c>
      <c r="J4" s="18">
        <v>3955.9241620469529</v>
      </c>
      <c r="K4" s="18">
        <v>0</v>
      </c>
      <c r="L4" s="17">
        <v>0</v>
      </c>
      <c r="M4" s="7"/>
      <c r="P4" s="42">
        <v>44561</v>
      </c>
      <c r="Q4" s="10">
        <v>905989.43478514929</v>
      </c>
      <c r="R4" s="4">
        <v>905989.43478514929</v>
      </c>
      <c r="S4" s="4">
        <v>918450.58148294676</v>
      </c>
      <c r="T4" s="4">
        <v>12461.146697797463</v>
      </c>
      <c r="U4" s="4">
        <v>0</v>
      </c>
      <c r="V4" s="9">
        <v>1.3754185445609043E-2</v>
      </c>
      <c r="W4" s="9">
        <v>1.3754185445609043E-2</v>
      </c>
      <c r="Y4" s="42">
        <v>44925</v>
      </c>
      <c r="Z4" s="7">
        <v>31686237.028773796</v>
      </c>
      <c r="AA4" s="7">
        <f>-Z4</f>
        <v>-31686237.028773796</v>
      </c>
      <c r="AB4" s="6"/>
      <c r="AC4" s="7"/>
      <c r="AD4" s="7"/>
      <c r="AE4" s="6"/>
      <c r="AF4" s="7"/>
      <c r="AG4" s="7"/>
    </row>
    <row r="5" spans="1:33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68207.262418915881</v>
      </c>
      <c r="F5" s="18">
        <v>70607.932110678972</v>
      </c>
      <c r="G5" s="18">
        <v>74540.26229164016</v>
      </c>
      <c r="H5" s="18">
        <v>72005.893373724393</v>
      </c>
      <c r="I5" s="18">
        <v>72163.186580962836</v>
      </c>
      <c r="J5" s="18">
        <v>72005.893373724393</v>
      </c>
      <c r="K5" s="18">
        <v>-157.29320723844285</v>
      </c>
      <c r="L5" s="17">
        <v>0</v>
      </c>
      <c r="M5" s="7"/>
      <c r="P5" s="42">
        <v>44925</v>
      </c>
      <c r="Q5" s="10">
        <v>31686237.028773796</v>
      </c>
      <c r="R5" s="4">
        <v>32592226.463558946</v>
      </c>
      <c r="S5" s="4">
        <v>31575040.017907716</v>
      </c>
      <c r="T5" s="4">
        <v>-1017186.4456512295</v>
      </c>
      <c r="U5" s="4">
        <v>0</v>
      </c>
      <c r="V5" s="9">
        <v>-3.1209480174315057E-2</v>
      </c>
      <c r="W5" s="9">
        <v>-3.0390370567539127E-2</v>
      </c>
      <c r="Y5" s="42">
        <v>44925</v>
      </c>
      <c r="Z5" s="7"/>
      <c r="AA5" s="7">
        <v>31575040.017907716</v>
      </c>
      <c r="AB5" s="6"/>
      <c r="AC5" s="7"/>
      <c r="AD5" s="7"/>
      <c r="AE5" s="19"/>
      <c r="AF5" s="7"/>
      <c r="AG5" s="7"/>
    </row>
    <row r="6" spans="1:33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412939.48228066432</v>
      </c>
      <c r="F6" s="18">
        <v>429697.69227956748</v>
      </c>
      <c r="G6" s="18">
        <v>504237.95457120764</v>
      </c>
      <c r="H6" s="18">
        <v>484572.67434293055</v>
      </c>
      <c r="I6" s="18">
        <v>485102.66886162717</v>
      </c>
      <c r="J6" s="18">
        <v>484572.67434293055</v>
      </c>
      <c r="K6" s="18">
        <v>-529.99451869662153</v>
      </c>
      <c r="L6" s="17">
        <v>0</v>
      </c>
      <c r="M6" s="7"/>
      <c r="Y6" s="7"/>
      <c r="Z6" s="7"/>
      <c r="AA6" s="8">
        <v>-3.0390370567539127E-2</v>
      </c>
      <c r="AB6" s="7"/>
      <c r="AC6" s="7"/>
      <c r="AD6" s="8"/>
      <c r="AE6" s="19"/>
    </row>
    <row r="7" spans="1:33" ht="14.1" customHeight="1" x14ac:dyDescent="0.2">
      <c r="A7" s="15">
        <v>44498</v>
      </c>
      <c r="B7" s="31">
        <v>0.99299997091293335</v>
      </c>
      <c r="C7" s="16">
        <v>36.299999239999998</v>
      </c>
      <c r="D7" s="17">
        <v>39.253623134275358</v>
      </c>
      <c r="E7" s="17">
        <v>101780.05325937558</v>
      </c>
      <c r="F7" s="18">
        <v>102497.53901382511</v>
      </c>
      <c r="G7" s="18">
        <v>606735.49358503276</v>
      </c>
      <c r="H7" s="18">
        <v>602488.32748178183</v>
      </c>
      <c r="I7" s="18">
        <v>586882.72212100273</v>
      </c>
      <c r="J7" s="18">
        <v>602488.32748178183</v>
      </c>
      <c r="K7" s="18">
        <v>15605.605360779096</v>
      </c>
      <c r="L7" s="17">
        <v>0</v>
      </c>
      <c r="M7" s="7"/>
      <c r="Y7" s="7"/>
      <c r="Z7" s="7"/>
      <c r="AA7" s="7"/>
      <c r="AG7" s="2"/>
    </row>
    <row r="8" spans="1:33" ht="14.1" customHeight="1" x14ac:dyDescent="0.2">
      <c r="A8" s="15">
        <v>44530</v>
      </c>
      <c r="B8" s="31">
        <v>1.0110000371932983</v>
      </c>
      <c r="C8" s="16">
        <v>35.450000000000003</v>
      </c>
      <c r="D8" s="17">
        <v>38.695499988749994</v>
      </c>
      <c r="E8" s="17">
        <v>135033.62655146356</v>
      </c>
      <c r="F8" s="18">
        <v>133564.41304031899</v>
      </c>
      <c r="G8" s="18">
        <v>740299.90662535175</v>
      </c>
      <c r="H8" s="18">
        <v>748443.23313242593</v>
      </c>
      <c r="I8" s="18">
        <v>721916.34867246635</v>
      </c>
      <c r="J8" s="18">
        <v>748443.23313242593</v>
      </c>
      <c r="K8" s="18">
        <v>26526.884459959576</v>
      </c>
      <c r="L8" s="17">
        <v>0</v>
      </c>
      <c r="M8" s="7"/>
    </row>
    <row r="9" spans="1:33" ht="14.1" customHeight="1" x14ac:dyDescent="0.2">
      <c r="A9" s="15">
        <v>44561</v>
      </c>
      <c r="B9" s="31">
        <v>0.99199998378753662</v>
      </c>
      <c r="C9" s="16">
        <v>34.630000000000003</v>
      </c>
      <c r="D9" s="17">
        <v>38.228579205136612</v>
      </c>
      <c r="E9" s="17">
        <v>184073.086112683</v>
      </c>
      <c r="F9" s="18">
        <v>185557.54951716529</v>
      </c>
      <c r="G9" s="18">
        <v>925857.45614251704</v>
      </c>
      <c r="H9" s="18">
        <v>918450.58148294676</v>
      </c>
      <c r="I9" s="18">
        <v>905989.43478514929</v>
      </c>
      <c r="J9" s="18">
        <v>918450.58148294676</v>
      </c>
      <c r="K9" s="18">
        <v>12461.146697797463</v>
      </c>
      <c r="L9" s="17">
        <v>0</v>
      </c>
      <c r="M9" s="7"/>
      <c r="Y9" s="6"/>
      <c r="Z9" s="7"/>
      <c r="AA9" s="7"/>
    </row>
    <row r="10" spans="1:33" ht="14.1" customHeight="1" x14ac:dyDescent="0.2">
      <c r="A10" s="15">
        <v>44589</v>
      </c>
      <c r="B10" s="31">
        <v>0.89099997282028198</v>
      </c>
      <c r="C10" s="16">
        <v>31.02</v>
      </c>
      <c r="D10" s="17">
        <v>37.709801928118821</v>
      </c>
      <c r="E10" s="17">
        <v>1182597.2742998661</v>
      </c>
      <c r="F10" s="18">
        <v>1327269.7086135605</v>
      </c>
      <c r="G10" s="18">
        <v>2253127.1647560773</v>
      </c>
      <c r="H10" s="18">
        <v>2007536.242558304</v>
      </c>
      <c r="I10" s="18">
        <v>2088586.7090850153</v>
      </c>
      <c r="J10" s="18">
        <v>2007536.242558304</v>
      </c>
      <c r="K10" s="18">
        <v>-81050.46652671136</v>
      </c>
      <c r="L10" s="17">
        <v>0</v>
      </c>
      <c r="M10" s="7"/>
      <c r="Y10" s="19"/>
      <c r="Z10" s="7"/>
      <c r="AA10" s="7"/>
    </row>
    <row r="11" spans="1:33" ht="14.1" customHeight="1" x14ac:dyDescent="0.2">
      <c r="A11" s="15">
        <v>44620</v>
      </c>
      <c r="B11" s="31">
        <v>0.88200002908706665</v>
      </c>
      <c r="C11" s="16">
        <v>30.969999309999999</v>
      </c>
      <c r="D11" s="17">
        <v>37.189128385091756</v>
      </c>
      <c r="E11" s="17">
        <v>950136.0734139441</v>
      </c>
      <c r="F11" s="18">
        <v>1077251.7483898534</v>
      </c>
      <c r="G11" s="18">
        <v>3330378.9131459305</v>
      </c>
      <c r="H11" s="18">
        <v>2937394.2982656639</v>
      </c>
      <c r="I11" s="18">
        <v>3038722.7824989595</v>
      </c>
      <c r="J11" s="18">
        <v>2937394.2982656639</v>
      </c>
      <c r="K11" s="18">
        <v>-101328.48423329554</v>
      </c>
      <c r="L11" s="17">
        <v>0</v>
      </c>
      <c r="M11" s="7"/>
      <c r="Y11" s="19"/>
      <c r="Z11" s="7"/>
      <c r="AA11" s="7"/>
    </row>
    <row r="12" spans="1:33" ht="14.1" customHeight="1" x14ac:dyDescent="0.2">
      <c r="A12" s="15">
        <v>44651</v>
      </c>
      <c r="B12" s="31">
        <v>0.79199999570846558</v>
      </c>
      <c r="C12" s="16">
        <v>27.63999939</v>
      </c>
      <c r="D12" s="17">
        <v>36.340041456763494</v>
      </c>
      <c r="E12" s="17">
        <v>2601124.5809773854</v>
      </c>
      <c r="F12" s="18">
        <v>3284248.2261008201</v>
      </c>
      <c r="G12" s="18">
        <v>6614627.1392467506</v>
      </c>
      <c r="H12" s="18">
        <v>5238784.6658965265</v>
      </c>
      <c r="I12" s="18">
        <v>5639847.3634763453</v>
      </c>
      <c r="J12" s="18">
        <v>5238784.6658965265</v>
      </c>
      <c r="K12" s="18">
        <v>-401062.69757981878</v>
      </c>
      <c r="L12" s="17">
        <v>0</v>
      </c>
      <c r="M12" s="7"/>
      <c r="Y12" s="19"/>
    </row>
    <row r="13" spans="1:33" ht="14.1" customHeight="1" x14ac:dyDescent="0.2">
      <c r="A13" s="15">
        <v>44680</v>
      </c>
      <c r="B13" s="31">
        <v>0.71899998188018799</v>
      </c>
      <c r="C13" s="16">
        <v>25.129999160000001</v>
      </c>
      <c r="D13" s="17">
        <v>35.566115356769217</v>
      </c>
      <c r="E13" s="17">
        <v>4489663.7227662029</v>
      </c>
      <c r="F13" s="18">
        <v>6244316.8788762875</v>
      </c>
      <c r="G13" s="18">
        <v>12858944.018123038</v>
      </c>
      <c r="H13" s="18">
        <v>9245580.5160288159</v>
      </c>
      <c r="I13" s="18">
        <v>10129511.086242549</v>
      </c>
      <c r="J13" s="18">
        <v>9245580.5160288159</v>
      </c>
      <c r="K13" s="18">
        <v>-883930.57021373324</v>
      </c>
      <c r="L13" s="17">
        <v>0</v>
      </c>
      <c r="M13" s="7"/>
      <c r="AA13" s="2"/>
    </row>
    <row r="14" spans="1:33" ht="14.1" customHeight="1" x14ac:dyDescent="0.2">
      <c r="A14" s="15">
        <v>44712</v>
      </c>
      <c r="B14" s="31">
        <v>0.74699997901916504</v>
      </c>
      <c r="C14" s="16">
        <v>24.129999160000001</v>
      </c>
      <c r="D14" s="17">
        <v>34.740071647956981</v>
      </c>
      <c r="E14" s="17">
        <v>4717937.1230509151</v>
      </c>
      <c r="F14" s="18">
        <v>6315846.3929888168</v>
      </c>
      <c r="G14" s="18">
        <v>19174790.411111854</v>
      </c>
      <c r="H14" s="18">
        <v>14323568.034797441</v>
      </c>
      <c r="I14" s="18">
        <v>14847448.209293464</v>
      </c>
      <c r="J14" s="18">
        <v>14323568.034797441</v>
      </c>
      <c r="K14" s="18">
        <v>-523880.17449602298</v>
      </c>
      <c r="L14" s="17">
        <v>0</v>
      </c>
      <c r="M14" s="7"/>
    </row>
    <row r="15" spans="1:33" ht="14.1" customHeight="1" x14ac:dyDescent="0.2">
      <c r="A15" s="15">
        <v>44742</v>
      </c>
      <c r="B15" s="31">
        <v>0.84500002861022949</v>
      </c>
      <c r="C15" s="16">
        <v>27.809999470000001</v>
      </c>
      <c r="D15" s="17">
        <v>34.118899961366665</v>
      </c>
      <c r="E15" s="17">
        <v>991877.7038133773</v>
      </c>
      <c r="F15" s="18">
        <v>1173819.7280829886</v>
      </c>
      <c r="G15" s="18">
        <v>20348610.139194842</v>
      </c>
      <c r="H15" s="18">
        <v>17194576.149798047</v>
      </c>
      <c r="I15" s="18">
        <v>15839325.913106842</v>
      </c>
      <c r="J15" s="18">
        <v>17194576.149798047</v>
      </c>
      <c r="K15" s="18">
        <v>1355250.2366912048</v>
      </c>
      <c r="L15" s="17">
        <v>0</v>
      </c>
      <c r="M15" s="7"/>
    </row>
    <row r="16" spans="1:33" ht="14.1" customHeight="1" x14ac:dyDescent="0.2">
      <c r="A16" s="15">
        <v>44771</v>
      </c>
      <c r="B16" s="31">
        <v>0.80099999904632568</v>
      </c>
      <c r="C16" s="16">
        <v>26.329999919999999</v>
      </c>
      <c r="D16" s="17">
        <v>33.665700887975071</v>
      </c>
      <c r="E16" s="17">
        <v>1559272.2647862043</v>
      </c>
      <c r="F16" s="18">
        <v>1946657.0120383035</v>
      </c>
      <c r="G16" s="18">
        <v>22295267.151233144</v>
      </c>
      <c r="H16" s="18">
        <v>17858508.966875326</v>
      </c>
      <c r="I16" s="18">
        <v>17398598.177893046</v>
      </c>
      <c r="J16" s="18">
        <v>17858508.966875326</v>
      </c>
      <c r="K16" s="18">
        <v>459910.7889822796</v>
      </c>
      <c r="L16" s="17">
        <v>0</v>
      </c>
      <c r="M16" s="7"/>
    </row>
    <row r="17" spans="1:13" ht="14.1" customHeight="1" x14ac:dyDescent="0.2">
      <c r="A17" s="15">
        <v>44804</v>
      </c>
      <c r="B17" s="31">
        <v>0.76499998569488525</v>
      </c>
      <c r="C17" s="16">
        <v>25.18000031</v>
      </c>
      <c r="D17" s="17">
        <v>33.177209264156971</v>
      </c>
      <c r="E17" s="17">
        <v>2020284.0092327832</v>
      </c>
      <c r="F17" s="18">
        <v>2640894.1790994476</v>
      </c>
      <c r="G17" s="18">
        <v>24936161.330332592</v>
      </c>
      <c r="H17" s="18">
        <v>19076163.060989782</v>
      </c>
      <c r="I17" s="18">
        <v>19418882.187125828</v>
      </c>
      <c r="J17" s="18">
        <v>19076163.060989782</v>
      </c>
      <c r="K17" s="18">
        <v>-342719.1261360459</v>
      </c>
      <c r="L17" s="17">
        <v>0</v>
      </c>
      <c r="M17" s="7"/>
    </row>
    <row r="18" spans="1:13" ht="14.1" customHeight="1" x14ac:dyDescent="0.2">
      <c r="A18" s="15">
        <v>44834</v>
      </c>
      <c r="B18" s="31">
        <v>0.69599997997283936</v>
      </c>
      <c r="C18" s="16">
        <v>22.61</v>
      </c>
      <c r="D18" s="17">
        <v>32.639682710465742</v>
      </c>
      <c r="E18" s="17">
        <v>3985278.5212047952</v>
      </c>
      <c r="F18" s="18">
        <v>5725975.0515514622</v>
      </c>
      <c r="G18" s="18">
        <v>30662136.381884053</v>
      </c>
      <c r="H18" s="18">
        <v>21340846.30771577</v>
      </c>
      <c r="I18" s="18">
        <v>23404160.708330624</v>
      </c>
      <c r="J18" s="18">
        <v>21340846.30771577</v>
      </c>
      <c r="K18" s="18">
        <v>-2063314.4006148539</v>
      </c>
      <c r="L18" s="17">
        <v>0</v>
      </c>
      <c r="M18" s="7"/>
    </row>
    <row r="19" spans="1:13" ht="12.75" x14ac:dyDescent="0.2">
      <c r="A19" s="15">
        <v>44865</v>
      </c>
      <c r="B19" s="31">
        <v>0.68699997663497925</v>
      </c>
      <c r="C19" s="16">
        <v>22.239999770000001</v>
      </c>
      <c r="D19" s="17">
        <v>32.234052986719142</v>
      </c>
      <c r="E19" s="17">
        <v>3942957.2516429038</v>
      </c>
      <c r="F19" s="18">
        <v>5739384.8409661567</v>
      </c>
      <c r="G19" s="18">
        <v>36401521.222850211</v>
      </c>
      <c r="H19" s="18">
        <v>25007844.229575798</v>
      </c>
      <c r="I19" s="18">
        <v>27347117.959973529</v>
      </c>
      <c r="J19" s="18">
        <v>25007844.229575798</v>
      </c>
      <c r="K19" s="18">
        <v>-2339273.7303977311</v>
      </c>
      <c r="L19" s="17">
        <v>0</v>
      </c>
    </row>
    <row r="20" spans="1:13" ht="12.75" x14ac:dyDescent="0.2">
      <c r="A20" s="15">
        <v>44895</v>
      </c>
      <c r="B20" s="31">
        <v>0.72000002861022949</v>
      </c>
      <c r="C20" s="16">
        <v>22.809999470000001</v>
      </c>
      <c r="D20" s="17">
        <v>31.717553830421821</v>
      </c>
      <c r="E20" s="17">
        <v>2791724.3839524337</v>
      </c>
      <c r="F20" s="18">
        <v>3877394.823637886</v>
      </c>
      <c r="G20" s="18">
        <v>40278916.046488099</v>
      </c>
      <c r="H20" s="18">
        <v>29000820.705860462</v>
      </c>
      <c r="I20" s="18">
        <v>30138842.343925964</v>
      </c>
      <c r="J20" s="18">
        <v>29000820.705860462</v>
      </c>
      <c r="K20" s="18">
        <v>-1138021.638065502</v>
      </c>
      <c r="L20" s="17">
        <v>0</v>
      </c>
    </row>
    <row r="21" spans="1:13" ht="12.75" x14ac:dyDescent="0.2">
      <c r="A21" s="15">
        <v>44925</v>
      </c>
      <c r="B21" s="31">
        <v>0.72299998998641968</v>
      </c>
      <c r="C21" s="16">
        <v>22.739999770000001</v>
      </c>
      <c r="D21" s="17">
        <v>31.272103983435283</v>
      </c>
      <c r="E21" s="17">
        <v>2453384.1196329817</v>
      </c>
      <c r="F21" s="18">
        <v>3393339.0783021511</v>
      </c>
      <c r="G21" s="18">
        <v>43672255.124790251</v>
      </c>
      <c r="H21" s="18">
        <v>31575040.017907716</v>
      </c>
      <c r="I21" s="18">
        <v>32592226.463558946</v>
      </c>
      <c r="J21" s="18">
        <v>31575040.017907716</v>
      </c>
      <c r="K21" s="18">
        <v>-1017186.4456512295</v>
      </c>
      <c r="L21" s="17">
        <v>0</v>
      </c>
    </row>
    <row r="22" spans="1:13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31.009964160696924</v>
      </c>
      <c r="E22" s="17">
        <v>900975.8815137723</v>
      </c>
      <c r="F22" s="18">
        <v>1141921.3059224708</v>
      </c>
      <c r="G22" s="18">
        <v>44814176.430712722</v>
      </c>
      <c r="H22" s="18">
        <v>35358384.071271919</v>
      </c>
      <c r="I22" s="18">
        <v>33493202.345072716</v>
      </c>
      <c r="J22" s="18">
        <v>35358384.071271919</v>
      </c>
      <c r="K22" s="18">
        <v>1865181.7261992022</v>
      </c>
      <c r="L22" s="17">
        <v>0</v>
      </c>
    </row>
    <row r="23" spans="1:13" ht="12.75" x14ac:dyDescent="0.2">
      <c r="A23" s="15">
        <v>44985</v>
      </c>
      <c r="B23" s="31">
        <v>0.7630000114440918</v>
      </c>
      <c r="C23" s="16">
        <v>23.979999540000001</v>
      </c>
      <c r="D23" s="17">
        <v>30.728425585070163</v>
      </c>
      <c r="E23" s="17">
        <v>1213960.5515306955</v>
      </c>
      <c r="F23" s="18">
        <v>1591036.0856130177</v>
      </c>
      <c r="G23" s="18">
        <v>46405212.516325742</v>
      </c>
      <c r="H23" s="18">
        <v>35407177.681022055</v>
      </c>
      <c r="I23" s="18">
        <v>34707162.896603413</v>
      </c>
      <c r="J23" s="18">
        <v>35407177.681022055</v>
      </c>
      <c r="K23" s="18">
        <v>700014.78441864252</v>
      </c>
      <c r="L23" s="17">
        <v>0</v>
      </c>
    </row>
    <row r="24" spans="1:13" ht="12.75" x14ac:dyDescent="0.2">
      <c r="A24" s="15">
        <v>45016</v>
      </c>
      <c r="B24" s="31">
        <v>0.77100002765655518</v>
      </c>
      <c r="C24" s="16">
        <v>24.159999849999998</v>
      </c>
      <c r="D24" s="17">
        <v>30.393087180738309</v>
      </c>
      <c r="E24" s="17">
        <v>956547.91831386578</v>
      </c>
      <c r="F24" s="18">
        <v>1240658.7341135137</v>
      </c>
      <c r="G24" s="18">
        <v>47645871.250439256</v>
      </c>
      <c r="H24" s="18">
        <v>36734968.051809333</v>
      </c>
      <c r="I24" s="18">
        <v>35663710.814917281</v>
      </c>
      <c r="J24" s="18">
        <v>36734968.051809333</v>
      </c>
      <c r="K24" s="18">
        <v>1071257.236892052</v>
      </c>
      <c r="L24" s="17">
        <v>0</v>
      </c>
    </row>
    <row r="25" spans="1:13" ht="12.75" x14ac:dyDescent="0.2">
      <c r="A25" s="15">
        <v>45044</v>
      </c>
      <c r="B25" s="31">
        <v>0.75099998712539673</v>
      </c>
      <c r="C25" s="16">
        <v>23.579999919999999</v>
      </c>
      <c r="D25" s="17">
        <v>30.154382097569265</v>
      </c>
      <c r="E25" s="17">
        <v>1122436.8993999888</v>
      </c>
      <c r="F25" s="18">
        <v>1494589.771827216</v>
      </c>
      <c r="G25" s="18">
        <v>49140461.02226647</v>
      </c>
      <c r="H25" s="18">
        <v>36904485.59505818</v>
      </c>
      <c r="I25" s="18">
        <v>36786147.71431727</v>
      </c>
      <c r="J25" s="18">
        <v>36904485.59505818</v>
      </c>
      <c r="K25" s="18">
        <v>118337.88074091077</v>
      </c>
      <c r="L25" s="17">
        <v>0</v>
      </c>
    </row>
    <row r="26" spans="1:13" ht="12.75" x14ac:dyDescent="0.2">
      <c r="A26" s="15">
        <v>45077</v>
      </c>
      <c r="B26" s="31">
        <v>0.72000002861022949</v>
      </c>
      <c r="C26" s="16">
        <v>21.329999919999999</v>
      </c>
      <c r="D26" s="17">
        <v>29.834329246495866</v>
      </c>
      <c r="E26" s="17">
        <v>2429502.2452120553</v>
      </c>
      <c r="F26" s="18">
        <v>3374308.5398226576</v>
      </c>
      <c r="G26" s="18">
        <v>52514769.56208913</v>
      </c>
      <c r="H26" s="18">
        <v>37810635.587163784</v>
      </c>
      <c r="I26" s="18">
        <v>39215649.959529325</v>
      </c>
      <c r="J26" s="18">
        <v>37810635.587163784</v>
      </c>
      <c r="K26" s="18">
        <v>-1405014.3723655418</v>
      </c>
      <c r="L26" s="17">
        <v>0</v>
      </c>
    </row>
    <row r="27" spans="1:13" ht="12.75" x14ac:dyDescent="0.2">
      <c r="A27" s="15">
        <v>45107</v>
      </c>
      <c r="B27" s="31">
        <v>0.75499999523162842</v>
      </c>
      <c r="C27" s="16">
        <v>22.200000760000002</v>
      </c>
      <c r="D27" s="17">
        <v>29.540486543586262</v>
      </c>
      <c r="E27" s="17">
        <v>1562325.4281300842</v>
      </c>
      <c r="F27" s="18">
        <v>2069305.2158904641</v>
      </c>
      <c r="G27" s="18">
        <v>54584074.777979597</v>
      </c>
      <c r="H27" s="18">
        <v>41210976.197097443</v>
      </c>
      <c r="I27" s="18">
        <v>40777975.387659408</v>
      </c>
      <c r="J27" s="18">
        <v>41210976.197097443</v>
      </c>
      <c r="K27" s="18">
        <v>433000.80943803489</v>
      </c>
      <c r="L27" s="17">
        <v>0</v>
      </c>
    </row>
    <row r="28" spans="1:13" ht="12.75" x14ac:dyDescent="0.2">
      <c r="A28" s="15">
        <v>45138</v>
      </c>
      <c r="B28" s="31">
        <v>0.76099997758865356</v>
      </c>
      <c r="C28" s="16">
        <v>22.409999849999998</v>
      </c>
      <c r="D28" s="17">
        <v>29.263021620154856</v>
      </c>
      <c r="E28" s="17">
        <v>1271286.4848223685</v>
      </c>
      <c r="F28" s="18">
        <v>1670547.3354291506</v>
      </c>
      <c r="G28" s="18">
        <v>56254622.113408744</v>
      </c>
      <c r="H28" s="18">
        <v>42809766.167562231</v>
      </c>
      <c r="I28" s="18">
        <v>42049261.872481778</v>
      </c>
      <c r="J28" s="18">
        <v>42809766.167562231</v>
      </c>
      <c r="K28" s="18">
        <v>760504.29508045316</v>
      </c>
      <c r="L28" s="17">
        <v>0</v>
      </c>
    </row>
  </sheetData>
  <phoneticPr fontId="2" type="noConversion"/>
  <conditionalFormatting sqref="H2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model4(1)</vt:lpstr>
      <vt:lpstr>model4(1)&amp;RSI</vt:lpstr>
      <vt:lpstr>model4(3)&amp;RSI</vt:lpstr>
      <vt:lpstr>model4(3)turnover&amp;RSI</vt:lpstr>
      <vt:lpstr>model4(1)&amp;KDJ</vt:lpstr>
      <vt:lpstr>model4(3)turnover</vt:lpstr>
      <vt:lpstr>model4(3)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2006-09-16T00:00:00Z</dcterms:created>
  <dcterms:modified xsi:type="dcterms:W3CDTF">2023-08-28T10:22:00Z</dcterms:modified>
</cp:coreProperties>
</file>