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(1)MA250'!$O$1:$O$64</definedName>
    <definedName name="_xlnm._FilterDatabase" localSheetId="0" hidden="1">'模型四 (1)平均线'!$O$1:$O$76</definedName>
    <definedName name="_xlnm._FilterDatabase" localSheetId="2" hidden="1">'模型四 (3)MA250'!$O$1:$O$64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F18" i="14" l="1"/>
  <c r="AF16" i="14"/>
  <c r="AF15" i="14"/>
  <c r="AF14" i="14"/>
  <c r="AF13" i="14"/>
  <c r="AF12" i="14"/>
  <c r="AF11" i="14"/>
  <c r="AF10" i="14"/>
  <c r="AF18" i="10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4" l="1"/>
  <c r="AC14" i="14"/>
  <c r="AC13" i="14"/>
  <c r="AC12" i="14"/>
  <c r="AC11" i="14"/>
  <c r="AC10" i="14"/>
  <c r="AC17" i="14" s="1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<sst xmlns="http://schemas.openxmlformats.org/spreadsheetml/2006/main" count="60" uniqueCount="24">
  <si>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</si>
  <si>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</si>
  <si>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</si>
  <si>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</si>
  <si>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</si>
  <si>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</si>
  <si>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</si>
  <si>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</si>
  <si>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</si>
  <si>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</si>
  <si>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</si>
  <si>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</si>
  <si>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</si>
  <si>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</si>
  <si>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</si>
  <si>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</si>
  <si>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</si>
  <si>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</si>
  <si>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</si>
  <si>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</si>
  <si>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</si>
  <si>
    <t>日期</t>
    <phoneticPr fontId="6" type="noConversion"/>
  </si>
  <si>
    <t>人工智能产业指数</t>
    <phoneticPr fontId="6" type="noConversion"/>
  </si>
  <si>
    <t>单位：元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</si>
</sst>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10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  <c:pt idx="101">
                  <c:v>45898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102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  <c:pt idx="92">
                  <c:v>536.33990866859824</c:v>
                </c:pt>
                <c:pt idx="93">
                  <c:v>536.33990866859824</c:v>
                </c:pt>
                <c:pt idx="94">
                  <c:v>536.33990866859824</c:v>
                </c:pt>
                <c:pt idx="95">
                  <c:v>536.33990866859824</c:v>
                </c:pt>
                <c:pt idx="96">
                  <c:v>536.33990866859824</c:v>
                </c:pt>
                <c:pt idx="97">
                  <c:v>536.33990866859824</c:v>
                </c:pt>
                <c:pt idx="98">
                  <c:v>536.33990866859824</c:v>
                </c:pt>
                <c:pt idx="99">
                  <c:v>536.33990866859824</c:v>
                </c:pt>
                <c:pt idx="100">
                  <c:v>536.33990866859824</c:v>
                </c:pt>
                <c:pt idx="101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10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  <c:pt idx="101">
                  <c:v>45898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102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  <c:pt idx="92">
                  <c:v>795.53573587245569</c:v>
                </c:pt>
                <c:pt idx="93">
                  <c:v>795.53573587245569</c:v>
                </c:pt>
                <c:pt idx="94">
                  <c:v>795.53573587245569</c:v>
                </c:pt>
                <c:pt idx="95">
                  <c:v>795.53573587245569</c:v>
                </c:pt>
                <c:pt idx="96">
                  <c:v>795.53573587245569</c:v>
                </c:pt>
                <c:pt idx="97">
                  <c:v>795.53573587245569</c:v>
                </c:pt>
                <c:pt idx="98">
                  <c:v>795.53573587245569</c:v>
                </c:pt>
                <c:pt idx="99">
                  <c:v>795.53573587245569</c:v>
                </c:pt>
                <c:pt idx="100">
                  <c:v>795.53573587245569</c:v>
                </c:pt>
                <c:pt idx="101">
                  <c:v>795.53573587245569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10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  <c:pt idx="101">
                  <c:v>45898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102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  <c:pt idx="92">
                  <c:v>259.19582720385745</c:v>
                </c:pt>
                <c:pt idx="93">
                  <c:v>259.19582720385745</c:v>
                </c:pt>
                <c:pt idx="94">
                  <c:v>259.19582720385745</c:v>
                </c:pt>
                <c:pt idx="95">
                  <c:v>259.19582720385745</c:v>
                </c:pt>
                <c:pt idx="96">
                  <c:v>259.19582720385745</c:v>
                </c:pt>
                <c:pt idx="97">
                  <c:v>259.19582720385745</c:v>
                </c:pt>
                <c:pt idx="98">
                  <c:v>259.19582720385745</c:v>
                </c:pt>
                <c:pt idx="99">
                  <c:v>259.19582720385745</c:v>
                </c:pt>
                <c:pt idx="100">
                  <c:v>259.19582720385745</c:v>
                </c:pt>
                <c:pt idx="101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108800"/>
        <c:axId val="446110336"/>
      </c:lineChart>
      <c:dateAx>
        <c:axId val="4461088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110336"/>
        <c:crosses val="autoZero"/>
        <c:auto val="1"/>
        <c:lblOffset val="100"/>
        <c:baseTimeUnit val="days"/>
      </c:dateAx>
      <c:valAx>
        <c:axId val="4461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108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9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  <c:pt idx="89">
                  <c:v>45898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  <c:pt idx="80">
                  <c:v>1179.2233563460313</c:v>
                </c:pt>
                <c:pt idx="81">
                  <c:v>1179.2233563460313</c:v>
                </c:pt>
                <c:pt idx="82">
                  <c:v>1179.2233563460313</c:v>
                </c:pt>
                <c:pt idx="83">
                  <c:v>1179.2233563460313</c:v>
                </c:pt>
                <c:pt idx="84">
                  <c:v>1179.2233563460313</c:v>
                </c:pt>
                <c:pt idx="85">
                  <c:v>1179.2233563460313</c:v>
                </c:pt>
                <c:pt idx="86">
                  <c:v>1179.2233563460313</c:v>
                </c:pt>
                <c:pt idx="87">
                  <c:v>1179.2233563460313</c:v>
                </c:pt>
                <c:pt idx="88">
                  <c:v>1179.2233563460313</c:v>
                </c:pt>
                <c:pt idx="89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9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  <c:pt idx="89">
                  <c:v>45898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  <c:pt idx="80">
                  <c:v>1712.5013708792499</c:v>
                </c:pt>
                <c:pt idx="81">
                  <c:v>1682.8920126129276</c:v>
                </c:pt>
                <c:pt idx="82">
                  <c:v>1684.5031336690745</c:v>
                </c:pt>
                <c:pt idx="83">
                  <c:v>1727.8063165066346</c:v>
                </c:pt>
                <c:pt idx="84">
                  <c:v>1725.4194238613065</c:v>
                </c:pt>
                <c:pt idx="85">
                  <c:v>1725.4194238613065</c:v>
                </c:pt>
                <c:pt idx="86">
                  <c:v>1725.4194238613065</c:v>
                </c:pt>
                <c:pt idx="87">
                  <c:v>1725.4194238613065</c:v>
                </c:pt>
                <c:pt idx="88">
                  <c:v>1725.4194238613065</c:v>
                </c:pt>
                <c:pt idx="89">
                  <c:v>1725.4194238613065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9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  <c:pt idx="89">
                  <c:v>45898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  <c:pt idx="80">
                  <c:v>533.27801453321854</c:v>
                </c:pt>
                <c:pt idx="81">
                  <c:v>503.66865626689628</c:v>
                </c:pt>
                <c:pt idx="82">
                  <c:v>505.27977732304316</c:v>
                </c:pt>
                <c:pt idx="83">
                  <c:v>548.58296016060331</c:v>
                </c:pt>
                <c:pt idx="84">
                  <c:v>546.19606751527522</c:v>
                </c:pt>
                <c:pt idx="85">
                  <c:v>546.19606751527522</c:v>
                </c:pt>
                <c:pt idx="86">
                  <c:v>546.19606751527522</c:v>
                </c:pt>
                <c:pt idx="87">
                  <c:v>546.19606751527522</c:v>
                </c:pt>
                <c:pt idx="88">
                  <c:v>546.19606751527522</c:v>
                </c:pt>
                <c:pt idx="89">
                  <c:v>546.19606751527522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572288"/>
        <c:axId val="454603136"/>
      </c:lineChart>
      <c:dateAx>
        <c:axId val="4545722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603136"/>
        <c:crosses val="autoZero"/>
        <c:auto val="1"/>
        <c:lblOffset val="100"/>
        <c:baseTimeUnit val="days"/>
      </c:dateAx>
      <c:valAx>
        <c:axId val="4546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572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9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  <c:pt idx="89">
                  <c:v>45898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  <c:pt idx="80">
                  <c:v>250.29467916284148</c:v>
                </c:pt>
                <c:pt idx="81">
                  <c:v>250.29467916284148</c:v>
                </c:pt>
                <c:pt idx="82">
                  <c:v>250.29467916284148</c:v>
                </c:pt>
                <c:pt idx="83">
                  <c:v>250.29467916284148</c:v>
                </c:pt>
                <c:pt idx="84">
                  <c:v>250.29467916284148</c:v>
                </c:pt>
                <c:pt idx="85">
                  <c:v>250.29467916284148</c:v>
                </c:pt>
                <c:pt idx="86">
                  <c:v>250.29467916284148</c:v>
                </c:pt>
                <c:pt idx="87">
                  <c:v>250.29467916284148</c:v>
                </c:pt>
                <c:pt idx="88">
                  <c:v>250.29467916284148</c:v>
                </c:pt>
                <c:pt idx="89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9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  <c:pt idx="89">
                  <c:v>45898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  <c:pt idx="80">
                  <c:v>379.00955725045685</c:v>
                </c:pt>
                <c:pt idx="81">
                  <c:v>372.93260702767509</c:v>
                </c:pt>
                <c:pt idx="82">
                  <c:v>373.23915699877301</c:v>
                </c:pt>
                <c:pt idx="83">
                  <c:v>380.47791488128132</c:v>
                </c:pt>
                <c:pt idx="84">
                  <c:v>380.47791488128132</c:v>
                </c:pt>
                <c:pt idx="85">
                  <c:v>380.47791488128132</c:v>
                </c:pt>
                <c:pt idx="86">
                  <c:v>380.47791488128132</c:v>
                </c:pt>
                <c:pt idx="87">
                  <c:v>380.47791488128132</c:v>
                </c:pt>
                <c:pt idx="88">
                  <c:v>380.47791488128132</c:v>
                </c:pt>
                <c:pt idx="89">
                  <c:v>380.47791488128132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9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  <c:pt idx="89">
                  <c:v>45898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  <c:pt idx="80">
                  <c:v>128.71487808761538</c:v>
                </c:pt>
                <c:pt idx="81">
                  <c:v>122.63792786483361</c:v>
                </c:pt>
                <c:pt idx="82">
                  <c:v>122.94447783593154</c:v>
                </c:pt>
                <c:pt idx="83">
                  <c:v>130.18323571843985</c:v>
                </c:pt>
                <c:pt idx="84">
                  <c:v>130.18323571843985</c:v>
                </c:pt>
                <c:pt idx="85">
                  <c:v>130.18323571843985</c:v>
                </c:pt>
                <c:pt idx="86">
                  <c:v>130.18323571843985</c:v>
                </c:pt>
                <c:pt idx="87">
                  <c:v>130.18323571843985</c:v>
                </c:pt>
                <c:pt idx="88">
                  <c:v>130.18323571843985</c:v>
                </c:pt>
                <c:pt idx="89">
                  <c:v>130.18323571843985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360"/>
        <c:axId val="93328896"/>
      </c:lineChart>
      <c:dateAx>
        <c:axId val="933273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8896"/>
        <c:crosses val="autoZero"/>
        <c:auto val="1"/>
        <c:lblOffset val="100"/>
        <c:baseTimeUnit val="days"/>
      </c:dateAx>
      <c:valAx>
        <c:axId val="933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7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0</xdr:rowOff>
    </xdr:from>
    <xdr:to>
      <xdr:col>22</xdr:col>
      <xdr:colOff>28575</xdr:colOff>
      <xdr:row>32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O12" s="6">
        <v>45657</v>
      </c>
      <c r="P12" s="10">
        <v>58.549224377619737</v>
      </c>
      <c r="Q12" s="5">
        <v>536.33990866859824</v>
      </c>
      <c r="R12" s="5">
        <v>795.53573587245569</v>
      </c>
      <c r="S12" s="5">
        <v>259.19582720385745</v>
      </c>
      <c r="T12" s="5">
        <v>795.53573587245569</v>
      </c>
      <c r="U12" s="9">
        <v>0.48326783633774539</v>
      </c>
      <c r="V12" s="9">
        <v>7.6764414959156646E-2</v>
      </c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  <c r="X19" s="6">
        <v>43098</v>
      </c>
      <c r="Y19" s="1">
        <v>18.350992705669857</v>
      </c>
      <c r="Z19" s="1">
        <f t="shared" ref="Z19:Z26" si="7">-Y19</f>
        <v>-18.350992705669857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  <c r="X20" s="6">
        <v>43462</v>
      </c>
      <c r="Y20" s="1">
        <v>255.17901000780921</v>
      </c>
      <c r="Z20" s="1">
        <f t="shared" si="7"/>
        <v>-255.17901000780921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  <c r="X21" s="6">
        <v>43830</v>
      </c>
      <c r="Y21" s="1">
        <v>51.863107777656694</v>
      </c>
      <c r="Z21" s="1">
        <f t="shared" si="7"/>
        <v>-51.863107777656694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X24" s="6">
        <v>44925</v>
      </c>
      <c r="Y24" s="1">
        <v>152.39757379984275</v>
      </c>
      <c r="Z24" s="1">
        <f t="shared" si="7"/>
        <v>-152.39757379984275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  <c r="X26" s="6">
        <v>45657</v>
      </c>
      <c r="Y26" s="1">
        <v>58.549224377619737</v>
      </c>
      <c r="Z26" s="1">
        <f t="shared" si="7"/>
        <v>-58.549224377619737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  <c r="X27" s="6">
        <v>45657</v>
      </c>
      <c r="Z27" s="1">
        <v>795.53573587245569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  <c r="Z28" s="2">
        <f>IRR(Z19:Z27)</f>
        <v>7.6764414959156646E-2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-18.295889990583905</v>
      </c>
      <c r="E95" s="22">
        <v>-13.19754599662695</v>
      </c>
      <c r="F95" s="22">
        <v>0</v>
      </c>
      <c r="G95" s="22">
        <v>0</v>
      </c>
      <c r="H95" s="22">
        <v>536.33990866859824</v>
      </c>
      <c r="I95" s="22">
        <v>795.53573587245569</v>
      </c>
      <c r="J95" s="22">
        <v>259.19582720385745</v>
      </c>
      <c r="K95" s="21">
        <v>795.53573587245569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536.33990866859824</v>
      </c>
      <c r="I96" s="22">
        <v>795.53573587245569</v>
      </c>
      <c r="J96" s="22">
        <v>259.19582720385745</v>
      </c>
      <c r="K96" s="21">
        <v>795.53573587245569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536.33990866859824</v>
      </c>
      <c r="I97" s="22">
        <v>795.53573587245569</v>
      </c>
      <c r="J97" s="22">
        <v>259.19582720385745</v>
      </c>
      <c r="K97" s="21">
        <v>795.53573587245569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536.33990866859824</v>
      </c>
      <c r="I98" s="22">
        <v>795.53573587245569</v>
      </c>
      <c r="J98" s="22">
        <v>259.19582720385745</v>
      </c>
      <c r="K98" s="21">
        <v>795.53573587245569</v>
      </c>
    </row>
    <row r="99" spans="1:11" ht="12.75">
      <c r="A99" s="15">
        <v>45716</v>
      </c>
      <c r="B99" s="25">
        <v>1.58121</v>
      </c>
      <c r="C99" s="20">
        <v>1.0709083815925535</v>
      </c>
      <c r="D99" s="21">
        <v>0</v>
      </c>
      <c r="E99" s="22">
        <v>0</v>
      </c>
      <c r="F99" s="22">
        <v>0</v>
      </c>
      <c r="G99" s="22">
        <v>0</v>
      </c>
      <c r="H99" s="22">
        <v>536.33990866859824</v>
      </c>
      <c r="I99" s="22">
        <v>795.53573587245569</v>
      </c>
      <c r="J99" s="22">
        <v>259.19582720385745</v>
      </c>
      <c r="K99" s="21">
        <v>795.53573587245569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536.33990866859824</v>
      </c>
      <c r="I100" s="22">
        <v>795.53573587245569</v>
      </c>
      <c r="J100" s="22">
        <v>259.19582720385745</v>
      </c>
      <c r="K100" s="21">
        <v>795.53573587245569</v>
      </c>
    </row>
    <row r="101" spans="1:11" ht="12.75">
      <c r="A101" s="15">
        <v>45777</v>
      </c>
      <c r="B101" s="25">
        <v>1.4810300000000001</v>
      </c>
      <c r="C101" s="20">
        <v>1.0809745698380564</v>
      </c>
      <c r="D101" s="21">
        <v>0</v>
      </c>
      <c r="E101" s="22">
        <v>0</v>
      </c>
      <c r="F101" s="22">
        <v>0</v>
      </c>
      <c r="G101" s="22">
        <v>0</v>
      </c>
      <c r="H101" s="22">
        <v>536.33990866859824</v>
      </c>
      <c r="I101" s="22">
        <v>795.53573587245569</v>
      </c>
      <c r="J101" s="22">
        <v>259.19582720385745</v>
      </c>
      <c r="K101" s="21">
        <v>795.53573587245569</v>
      </c>
    </row>
    <row r="102" spans="1:11" ht="12.75">
      <c r="A102" s="15">
        <v>45807</v>
      </c>
      <c r="B102" s="25">
        <v>1.53925</v>
      </c>
      <c r="C102" s="20">
        <v>1.0853151779448618</v>
      </c>
      <c r="D102" s="21">
        <v>0</v>
      </c>
      <c r="E102" s="22">
        <v>0</v>
      </c>
      <c r="F102" s="22">
        <v>0</v>
      </c>
      <c r="G102" s="22">
        <v>0</v>
      </c>
      <c r="H102" s="22">
        <v>536.33990866859824</v>
      </c>
      <c r="I102" s="22">
        <v>795.53573587245569</v>
      </c>
      <c r="J102" s="22">
        <v>259.19582720385745</v>
      </c>
      <c r="K102" s="21">
        <v>795.53573587245569</v>
      </c>
    </row>
    <row r="103" spans="1:11" ht="12.75">
      <c r="A103" s="15">
        <v>45838</v>
      </c>
      <c r="B103" s="25">
        <v>1.6513</v>
      </c>
      <c r="C103" s="20">
        <v>1.0902648933002479</v>
      </c>
      <c r="D103" s="21">
        <v>0</v>
      </c>
      <c r="E103" s="22">
        <v>0</v>
      </c>
      <c r="F103" s="22">
        <v>0</v>
      </c>
      <c r="G103" s="22">
        <v>0</v>
      </c>
      <c r="H103" s="22">
        <v>536.33990866859824</v>
      </c>
      <c r="I103" s="22">
        <v>795.53573587245569</v>
      </c>
      <c r="J103" s="22">
        <v>259.19582720385745</v>
      </c>
      <c r="K103" s="21">
        <v>795.53573587245569</v>
      </c>
    </row>
    <row r="104" spans="1:11" ht="12.75">
      <c r="A104" s="15">
        <v>45869</v>
      </c>
      <c r="B104" s="25">
        <v>1.72895</v>
      </c>
      <c r="C104" s="20">
        <v>1.0969903631010793</v>
      </c>
      <c r="D104" s="21">
        <v>0</v>
      </c>
      <c r="E104" s="22">
        <v>0</v>
      </c>
      <c r="F104" s="22">
        <v>0</v>
      </c>
      <c r="G104" s="22">
        <v>0</v>
      </c>
      <c r="H104" s="22">
        <v>536.33990866859824</v>
      </c>
      <c r="I104" s="22">
        <v>795.53573587245569</v>
      </c>
      <c r="J104" s="22">
        <v>259.19582720385745</v>
      </c>
      <c r="K104" s="21">
        <v>795.53573587245569</v>
      </c>
    </row>
    <row r="105" spans="1:11" ht="12.75">
      <c r="A105" s="15">
        <v>45898</v>
      </c>
      <c r="B105" s="25">
        <v>1.9015899999999999</v>
      </c>
      <c r="C105" s="20">
        <v>1.1046083681398731</v>
      </c>
      <c r="D105" s="21">
        <v>0</v>
      </c>
      <c r="E105" s="22">
        <v>0</v>
      </c>
      <c r="F105" s="22">
        <v>0</v>
      </c>
      <c r="G105" s="22">
        <v>0</v>
      </c>
      <c r="H105" s="22">
        <v>536.33990866859824</v>
      </c>
      <c r="I105" s="22">
        <v>795.53573587245569</v>
      </c>
      <c r="J105" s="22">
        <v>259.19582720385745</v>
      </c>
      <c r="K105" s="21">
        <v>795.53573587245569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F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  <c r="AD10" s="6">
        <v>43462</v>
      </c>
      <c r="AE10" s="1">
        <v>185.03707217220185</v>
      </c>
      <c r="AF10" s="1">
        <f t="shared" ref="AF10:AF16" si="4">-AE10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O11" s="6">
        <v>45657</v>
      </c>
      <c r="P11" s="10">
        <v>380.61850423587373</v>
      </c>
      <c r="Q11" s="5">
        <v>1179.2233563460313</v>
      </c>
      <c r="R11" s="5">
        <v>1682.8920126129276</v>
      </c>
      <c r="S11" s="5">
        <v>503.66865626689628</v>
      </c>
      <c r="T11" s="5">
        <v>1265.1349603314209</v>
      </c>
      <c r="U11" s="9">
        <v>0.42711896228681867</v>
      </c>
      <c r="V11" s="9">
        <v>0.1139839649258414</v>
      </c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  <c r="AD11" s="6">
        <v>43830</v>
      </c>
      <c r="AE11" s="1">
        <v>24.145505961333754</v>
      </c>
      <c r="AF11" s="1">
        <f t="shared" si="4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  <c r="AD13" s="6">
        <v>44561</v>
      </c>
      <c r="AE13" s="1">
        <v>25.382097087861155</v>
      </c>
      <c r="AF13" s="1">
        <f t="shared" si="4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  <c r="AD14" s="6">
        <v>44925</v>
      </c>
      <c r="AE14" s="1">
        <v>564.04017688876081</v>
      </c>
      <c r="AF14" s="1">
        <f t="shared" si="4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  <c r="AD16" s="6">
        <v>45657</v>
      </c>
      <c r="AE16" s="1">
        <v>380.61850423587373</v>
      </c>
      <c r="AF16" s="1">
        <f t="shared" si="4"/>
        <v>-380.61850423587373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  <c r="AD17" s="6">
        <v>45657</v>
      </c>
      <c r="AF17" s="1">
        <v>1682.8920126129276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  <c r="AF18" s="2">
        <f>IRR(AF10:AF17)</f>
        <v>0.1139839649258414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-135.6804386275966</v>
      </c>
      <c r="E83" s="22">
        <v>-97.871643880226358</v>
      </c>
      <c r="F83" s="22">
        <v>515.20014551495376</v>
      </c>
      <c r="G83" s="22">
        <v>714.22711372883555</v>
      </c>
      <c r="H83" s="22">
        <v>1179.2233563460313</v>
      </c>
      <c r="I83" s="22">
        <v>1673.1503837648179</v>
      </c>
      <c r="J83" s="22">
        <v>493.92702741878657</v>
      </c>
      <c r="K83" s="21">
        <v>958.92327003598234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-198.68620792120544</v>
      </c>
      <c r="E84" s="22">
        <v>-135.83617028981223</v>
      </c>
      <c r="F84" s="22">
        <v>379.36397522514153</v>
      </c>
      <c r="G84" s="22">
        <v>554.89189292206231</v>
      </c>
      <c r="H84" s="22">
        <v>1179.2233563460313</v>
      </c>
      <c r="I84" s="22">
        <v>1712.5013708792499</v>
      </c>
      <c r="J84" s="22">
        <v>533.27801453321854</v>
      </c>
      <c r="K84" s="21">
        <v>1157.6094779571877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-107.52548237423326</v>
      </c>
      <c r="E85" s="22">
        <v>-77.655912276283544</v>
      </c>
      <c r="F85" s="22">
        <v>301.70806294885801</v>
      </c>
      <c r="G85" s="22">
        <v>417.75705228150679</v>
      </c>
      <c r="H85" s="22">
        <v>1179.2233563460313</v>
      </c>
      <c r="I85" s="22">
        <v>1682.8920126129276</v>
      </c>
      <c r="J85" s="22">
        <v>503.66865626689628</v>
      </c>
      <c r="K85" s="21">
        <v>1265.1349603314209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-104.6133854876724</v>
      </c>
      <c r="E86" s="22">
        <v>-75.262511322229386</v>
      </c>
      <c r="F86" s="22">
        <v>226.44555162662863</v>
      </c>
      <c r="G86" s="22">
        <v>314.75478784998126</v>
      </c>
      <c r="H86" s="22">
        <v>1179.2233563460313</v>
      </c>
      <c r="I86" s="22">
        <v>1684.5031336690745</v>
      </c>
      <c r="J86" s="22">
        <v>505.27977732304316</v>
      </c>
      <c r="K86" s="21">
        <v>1369.7483458190932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-259.38663683868128</v>
      </c>
      <c r="E87" s="22">
        <v>-164.04312952655326</v>
      </c>
      <c r="F87" s="22">
        <v>62.40242210007537</v>
      </c>
      <c r="G87" s="22">
        <v>98.671333848860172</v>
      </c>
      <c r="H87" s="22">
        <v>1179.2233563460313</v>
      </c>
      <c r="I87" s="22">
        <v>1727.8063165066346</v>
      </c>
      <c r="J87" s="22">
        <v>548.58296016060331</v>
      </c>
      <c r="K87" s="21">
        <v>1629.1349826577743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-96.284441203532296</v>
      </c>
      <c r="E88" s="22">
        <v>-62.40242210007537</v>
      </c>
      <c r="F88" s="22">
        <v>0</v>
      </c>
      <c r="G88" s="22">
        <v>0</v>
      </c>
      <c r="H88" s="22">
        <v>1179.2233563460313</v>
      </c>
      <c r="I88" s="22">
        <v>1725.4194238613065</v>
      </c>
      <c r="J88" s="22">
        <v>546.19606751527522</v>
      </c>
      <c r="K88" s="21">
        <v>1725.4194238613065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0</v>
      </c>
      <c r="E89" s="22">
        <v>0</v>
      </c>
      <c r="F89" s="22">
        <v>0</v>
      </c>
      <c r="G89" s="22">
        <v>0</v>
      </c>
      <c r="H89" s="22">
        <v>1179.2233563460313</v>
      </c>
      <c r="I89" s="22">
        <v>1725.4194238613065</v>
      </c>
      <c r="J89" s="22">
        <v>546.19606751527522</v>
      </c>
      <c r="K89" s="21">
        <v>1725.4194238613065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0</v>
      </c>
      <c r="E90" s="22">
        <v>0</v>
      </c>
      <c r="F90" s="22">
        <v>0</v>
      </c>
      <c r="G90" s="22">
        <v>0</v>
      </c>
      <c r="H90" s="22">
        <v>1179.2233563460313</v>
      </c>
      <c r="I90" s="22">
        <v>1725.4194238613065</v>
      </c>
      <c r="J90" s="22">
        <v>546.19606751527522</v>
      </c>
      <c r="K90" s="21">
        <v>1725.4194238613065</v>
      </c>
    </row>
    <row r="91" spans="1:11" ht="12.75">
      <c r="A91" s="15">
        <v>45838</v>
      </c>
      <c r="B91" s="25">
        <v>1.6513</v>
      </c>
      <c r="C91" s="20">
        <v>1.3296850799999993</v>
      </c>
      <c r="D91" s="21">
        <v>0</v>
      </c>
      <c r="E91" s="22">
        <v>0</v>
      </c>
      <c r="F91" s="22">
        <v>0</v>
      </c>
      <c r="G91" s="22">
        <v>0</v>
      </c>
      <c r="H91" s="22">
        <v>1179.2233563460313</v>
      </c>
      <c r="I91" s="22">
        <v>1725.4194238613065</v>
      </c>
      <c r="J91" s="22">
        <v>546.19606751527522</v>
      </c>
      <c r="K91" s="21">
        <v>1725.4194238613065</v>
      </c>
    </row>
    <row r="92" spans="1:11" ht="12.75">
      <c r="A92" s="15">
        <v>45869</v>
      </c>
      <c r="B92" s="25">
        <v>1.72895</v>
      </c>
      <c r="C92" s="20">
        <v>1.3976433199999996</v>
      </c>
      <c r="D92" s="21">
        <v>0</v>
      </c>
      <c r="E92" s="22">
        <v>0</v>
      </c>
      <c r="F92" s="22">
        <v>0</v>
      </c>
      <c r="G92" s="22">
        <v>0</v>
      </c>
      <c r="H92" s="22">
        <v>1179.2233563460313</v>
      </c>
      <c r="I92" s="22">
        <v>1725.4194238613065</v>
      </c>
      <c r="J92" s="22">
        <v>546.19606751527522</v>
      </c>
      <c r="K92" s="21">
        <v>1725.4194238613065</v>
      </c>
    </row>
    <row r="93" spans="1:11" ht="12.75">
      <c r="A93" s="15">
        <v>45898</v>
      </c>
      <c r="B93" s="25">
        <v>1.9015899999999999</v>
      </c>
      <c r="C93" s="20">
        <v>1.4737925600000001</v>
      </c>
      <c r="D93" s="21">
        <v>0</v>
      </c>
      <c r="E93" s="22">
        <v>0</v>
      </c>
      <c r="F93" s="22">
        <v>0</v>
      </c>
      <c r="G93" s="22">
        <v>0</v>
      </c>
      <c r="H93" s="22">
        <v>1179.2233563460313</v>
      </c>
      <c r="I93" s="22">
        <v>1725.4194238613065</v>
      </c>
      <c r="J93" s="22">
        <v>546.19606751527522</v>
      </c>
      <c r="K93" s="21">
        <v>1725.4194238613065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F93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21</v>
      </c>
      <c r="B1" s="14" t="s">
        <v>22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23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  <c r="AD10" s="6">
        <v>43462</v>
      </c>
      <c r="AE10" s="1">
        <v>25.663806972387135</v>
      </c>
      <c r="AF10" s="1">
        <f t="shared" ref="AF10:AF16" si="3">-AE10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O11" s="6">
        <v>45657</v>
      </c>
      <c r="P11" s="10">
        <v>76.68191792586461</v>
      </c>
      <c r="Q11" s="5">
        <v>250.29467916284148</v>
      </c>
      <c r="R11" s="5">
        <v>372.93260702767509</v>
      </c>
      <c r="S11" s="5">
        <v>122.63792786483361</v>
      </c>
      <c r="T11" s="5">
        <v>293.44546246194739</v>
      </c>
      <c r="U11" s="9">
        <v>0.48997417074553751</v>
      </c>
      <c r="V11" s="9">
        <v>0.13963163272748735</v>
      </c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  <c r="AD11" s="6">
        <v>43830</v>
      </c>
      <c r="AE11" s="1">
        <v>3.0136208812590795</v>
      </c>
      <c r="AF11" s="1">
        <f t="shared" si="3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  <c r="AD12" s="6">
        <v>44196</v>
      </c>
      <c r="AE12" s="1">
        <v>0</v>
      </c>
      <c r="AF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  <c r="AD13" s="6">
        <v>44561</v>
      </c>
      <c r="AE13" s="1">
        <v>1.6879618273276691</v>
      </c>
      <c r="AF13" s="1">
        <f t="shared" si="3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  <c r="AD14" s="6">
        <v>44925</v>
      </c>
      <c r="AE14" s="1">
        <v>143.24737155600297</v>
      </c>
      <c r="AF14" s="1">
        <f t="shared" si="3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  <c r="AD15" s="6">
        <v>45289</v>
      </c>
      <c r="AE15" s="1">
        <v>0</v>
      </c>
      <c r="AF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  <c r="AD16" s="6">
        <v>45657</v>
      </c>
      <c r="AE16" s="1">
        <v>76.68191792586461</v>
      </c>
      <c r="AF16" s="1">
        <f t="shared" si="3"/>
        <v>-76.68191792586461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  <c r="AD17" s="6">
        <v>45657</v>
      </c>
      <c r="AF17" s="1">
        <v>372.93260702767509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  <c r="AF18" s="2">
        <f>IRR(AF10:AF17)</f>
        <v>0.13963163272748735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-40.143016993508311</v>
      </c>
      <c r="E83" s="22">
        <v>-28.956739108502653</v>
      </c>
      <c r="F83" s="22">
        <v>126.49297465035482</v>
      </c>
      <c r="G83" s="22">
        <v>175.3584756875334</v>
      </c>
      <c r="H83" s="22">
        <v>250.29467916284148</v>
      </c>
      <c r="I83" s="22">
        <v>369.34802384666273</v>
      </c>
      <c r="J83" s="22">
        <v>119.05334468382125</v>
      </c>
      <c r="K83" s="21">
        <v>193.98954815912936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-71.135392546027958</v>
      </c>
      <c r="E84" s="22">
        <v>-48.633266478903906</v>
      </c>
      <c r="F84" s="22">
        <v>77.859708171450919</v>
      </c>
      <c r="G84" s="22">
        <v>113.88461654529955</v>
      </c>
      <c r="H84" s="22">
        <v>250.29467916284148</v>
      </c>
      <c r="I84" s="22">
        <v>379.00955725045685</v>
      </c>
      <c r="J84" s="22">
        <v>128.71487808761538</v>
      </c>
      <c r="K84" s="21">
        <v>265.12494070515731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-28.320521756790086</v>
      </c>
      <c r="E85" s="22">
        <v>-20.45334654263208</v>
      </c>
      <c r="F85" s="22">
        <v>57.406361628818843</v>
      </c>
      <c r="G85" s="22">
        <v>79.487144565727732</v>
      </c>
      <c r="H85" s="22">
        <v>250.29467916284148</v>
      </c>
      <c r="I85" s="22">
        <v>372.93260702767509</v>
      </c>
      <c r="J85" s="22">
        <v>122.63792786483361</v>
      </c>
      <c r="K85" s="21">
        <v>293.44546246194739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-27.177846178676024</v>
      </c>
      <c r="E86" s="22">
        <v>-19.552688656438239</v>
      </c>
      <c r="F86" s="22">
        <v>37.853672972380608</v>
      </c>
      <c r="G86" s="22">
        <v>52.615848358149599</v>
      </c>
      <c r="H86" s="22">
        <v>250.29467916284148</v>
      </c>
      <c r="I86" s="22">
        <v>373.23915699877301</v>
      </c>
      <c r="J86" s="22">
        <v>122.94447783593154</v>
      </c>
      <c r="K86" s="21">
        <v>320.62330864062341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-59.854606240657944</v>
      </c>
      <c r="E87" s="22">
        <v>-37.853672972380608</v>
      </c>
      <c r="F87" s="22">
        <v>0</v>
      </c>
      <c r="G87" s="22">
        <v>0</v>
      </c>
      <c r="H87" s="22">
        <v>250.29467916284148</v>
      </c>
      <c r="I87" s="22">
        <v>380.47791488128132</v>
      </c>
      <c r="J87" s="22">
        <v>130.18323571843985</v>
      </c>
      <c r="K87" s="21">
        <v>380.47791488128132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0</v>
      </c>
      <c r="E88" s="22">
        <v>0</v>
      </c>
      <c r="F88" s="22">
        <v>0</v>
      </c>
      <c r="G88" s="22">
        <v>0</v>
      </c>
      <c r="H88" s="22">
        <v>250.29467916284148</v>
      </c>
      <c r="I88" s="22">
        <v>380.47791488128132</v>
      </c>
      <c r="J88" s="22">
        <v>130.18323571843985</v>
      </c>
      <c r="K88" s="21">
        <v>380.47791488128132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0</v>
      </c>
      <c r="E89" s="22">
        <v>0</v>
      </c>
      <c r="F89" s="22">
        <v>0</v>
      </c>
      <c r="G89" s="22">
        <v>0</v>
      </c>
      <c r="H89" s="22">
        <v>250.29467916284148</v>
      </c>
      <c r="I89" s="22">
        <v>380.47791488128132</v>
      </c>
      <c r="J89" s="22">
        <v>130.18323571843985</v>
      </c>
      <c r="K89" s="21">
        <v>380.47791488128132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0</v>
      </c>
      <c r="E90" s="22">
        <v>0</v>
      </c>
      <c r="F90" s="22">
        <v>0</v>
      </c>
      <c r="G90" s="22">
        <v>0</v>
      </c>
      <c r="H90" s="22">
        <v>250.29467916284148</v>
      </c>
      <c r="I90" s="22">
        <v>380.47791488128132</v>
      </c>
      <c r="J90" s="22">
        <v>130.18323571843985</v>
      </c>
      <c r="K90" s="21">
        <v>380.47791488128132</v>
      </c>
    </row>
    <row r="91" spans="1:11" ht="12.75">
      <c r="A91" s="15">
        <v>45838</v>
      </c>
      <c r="B91" s="25">
        <v>1.6513</v>
      </c>
      <c r="C91" s="20">
        <v>1.3296850799999993</v>
      </c>
      <c r="D91" s="21">
        <v>0</v>
      </c>
      <c r="E91" s="22">
        <v>0</v>
      </c>
      <c r="F91" s="22">
        <v>0</v>
      </c>
      <c r="G91" s="22">
        <v>0</v>
      </c>
      <c r="H91" s="22">
        <v>250.29467916284148</v>
      </c>
      <c r="I91" s="22">
        <v>380.47791488128132</v>
      </c>
      <c r="J91" s="22">
        <v>130.18323571843985</v>
      </c>
      <c r="K91" s="21">
        <v>380.47791488128132</v>
      </c>
    </row>
    <row r="92" spans="1:11" ht="12.75">
      <c r="A92" s="15">
        <v>45869</v>
      </c>
      <c r="B92" s="25">
        <v>1.72895</v>
      </c>
      <c r="C92" s="20">
        <v>1.3976433199999996</v>
      </c>
      <c r="D92" s="21">
        <v>0</v>
      </c>
      <c r="E92" s="22">
        <v>0</v>
      </c>
      <c r="F92" s="22">
        <v>0</v>
      </c>
      <c r="G92" s="22">
        <v>0</v>
      </c>
      <c r="H92" s="22">
        <v>250.29467916284148</v>
      </c>
      <c r="I92" s="22">
        <v>380.47791488128132</v>
      </c>
      <c r="J92" s="22">
        <v>130.18323571843985</v>
      </c>
      <c r="K92" s="21">
        <v>380.47791488128132</v>
      </c>
    </row>
    <row r="93" spans="1:11" ht="12.75">
      <c r="A93" s="15">
        <v>45898</v>
      </c>
      <c r="B93" s="25">
        <v>1.9015899999999999</v>
      </c>
      <c r="C93" s="20">
        <v>1.4737925600000001</v>
      </c>
      <c r="D93" s="21">
        <v>0</v>
      </c>
      <c r="E93" s="22">
        <v>0</v>
      </c>
      <c r="F93" s="22">
        <v>0</v>
      </c>
      <c r="G93" s="22">
        <v>0</v>
      </c>
      <c r="H93" s="22">
        <v>250.29467916284148</v>
      </c>
      <c r="I93" s="22">
        <v>380.47791488128132</v>
      </c>
      <c r="J93" s="22">
        <v>130.18323571843985</v>
      </c>
      <c r="K93" s="21">
        <v>380.47791488128132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2025-09-30T01:46:35Z</dcterms:modified>
</cp:coreProperties>
</file>