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0" documentId="13_ncr:1_{212B03E7-B393-4C2D-A252-82322C2E560B}" xr6:coauthVersionLast="44" xr6:coauthVersionMax="44" xr10:uidLastSave="{00000000-0000-0000-0000-000000000000}"/>
  <bookViews>
    <workbookView xWindow="-120" yWindow="-120" windowWidth="20730" windowHeight="11160" xr2:uid="{00000000-000D-0000-FFFF-FFFF00000000}"/>
  </bookViews>
  <sheets>
    <sheet name="Properties" sheetId="2" r:id="rId1"/>
    <sheet name="ACT" sheetId="13" r:id="rId2"/>
    <sheet name="DOM" sheetId="14" r:id="rId3"/>
    <sheet name="EVO" sheetId="15" r:id="rId4"/>
    <sheet name="RP" sheetId="16" r:id="rId5"/>
    <sheet name="SIT" sheetId="17" r:id="rId6"/>
    <sheet name="TU" sheetId="18" r:id="rId7"/>
    <sheet name="Results" sheetId="12" r:id="rId8"/>
  </sheets>
  <calcPr calcId="191029"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32" i="17" l="1"/>
  <c r="F48" i="16"/>
  <c r="F49" i="16"/>
  <c r="F50" i="16"/>
  <c r="F97" i="13"/>
  <c r="F46" i="14"/>
  <c r="F28" i="15"/>
  <c r="F51" i="18"/>
  <c r="C3" i="12"/>
  <c r="F96" i="13"/>
  <c r="F45" i="14"/>
  <c r="F27" i="15"/>
  <c r="F31" i="17"/>
  <c r="F50" i="18"/>
  <c r="C2" i="12"/>
  <c r="C4" i="12"/>
  <c r="E96" i="13"/>
  <c r="E45" i="14"/>
  <c r="E27" i="15"/>
  <c r="E48" i="16"/>
  <c r="E31" i="17"/>
  <c r="E50" i="18"/>
  <c r="B2" i="12"/>
  <c r="E97" i="13"/>
  <c r="E46" i="14"/>
  <c r="E28" i="15"/>
  <c r="E49" i="16"/>
  <c r="E32" i="17"/>
  <c r="E51" i="18"/>
  <c r="B3" i="12"/>
  <c r="B4" i="12"/>
  <c r="F52" i="18"/>
  <c r="E52" i="18"/>
  <c r="F33" i="17"/>
  <c r="E33" i="17"/>
  <c r="E50" i="16"/>
  <c r="F29" i="15"/>
  <c r="E29" i="15"/>
  <c r="F47" i="14"/>
  <c r="E47" i="14"/>
  <c r="F98" i="13"/>
  <c r="E98" i="13"/>
</calcChain>
</file>

<file path=xl/sharedStrings.xml><?xml version="1.0" encoding="utf-8"?>
<sst xmlns="http://schemas.openxmlformats.org/spreadsheetml/2006/main" count="915" uniqueCount="274">
  <si>
    <t>ACT</t>
  </si>
  <si>
    <t>It was therefore originally named EcnR ( entericidin gene R ) , but experimental analyses showed ecnAB to be posS itively regulated by and negatively regulated by EnvZ/OmpR ( 29 ) .</t>
  </si>
  <si>
    <t>We have recently identiﬁed RﬂM ( formerly EcnR ) as a negative regulator of ﬂhDC transcription that is activated by FlhDC in an FlhDC-RﬂM feedback loop .</t>
  </si>
  <si>
    <t>Since EcnR and PefI-SrgD probably do not inhibit the ﬂhDC promoter in the same way , these mutations are likely to be suppressors that generally increase ﬂhDC transcription .</t>
  </si>
  <si>
    <t>It is also not clear how RcsB helps EcnR to inhibit class 1 transcription , and this interaction is labeled with a question mark .</t>
  </si>
  <si>
    <t>Since part of RcsB 's inhibition of mo-tility occurs after class 1 transcription , EcnR may not inhibit ﬂagellar transcription by directly activating RcsB .</t>
  </si>
  <si>
    <t>DOM</t>
  </si>
  <si>
    <t>Based on a search using the protein domain database Pfam ( 15 ) , most of EcnR is not homologous to any domains of known function .</t>
  </si>
  <si>
    <t>The C terminus of EcnR is homologous to helix-turn-helix DNA-binding domains .</t>
  </si>
  <si>
    <t>EVO</t>
  </si>
  <si>
    <t>The C-terminus of EcnR is homologous to helix-turn-helix DNA-binding domains .</t>
  </si>
  <si>
    <t>RP</t>
  </si>
  <si>
    <t>T-POP array identifies EcnR and PefI-SrgD as novel regulators of flagellar gene-expression .</t>
  </si>
  <si>
    <t>T-POP array identiﬁes EcnR and PefI-SrgD as novel regulators of ﬂagellar gene-expression J. Bacteriol .</t>
  </si>
  <si>
    <t>T-POP array identiﬁes EcnR and PefI-SrgD as novel regulators of ﬂagellar gene-expression .</t>
  </si>
  <si>
    <t>SIT</t>
  </si>
  <si>
    <t>Similar ﬂhDC promoter mutations were observed for EcnR and PefI-SrgD : mutations in the ﬁrst 15 bp of the untranslated region for the P1 transcript and mutations that increased the match to the consensus sequence in the 10 hexamers for 70 .</t>
  </si>
  <si>
    <t>TU</t>
  </si>
  <si>
    <t>EcnR is thought to be the regulator of the entericidin genes ecnA and ecnB , which are near ecnR .</t>
  </si>
  <si>
    <t>As judged by motility and transcriptional fusions to ﬂagellar genes , PefI-SrgD and EcnR were no longer able to inhibit ﬂagellar expression .</t>
  </si>
  <si>
    <t>Property</t>
  </si>
  <si>
    <t>PMID</t>
  </si>
  <si>
    <t>Sentence</t>
  </si>
  <si>
    <t>20639318,21908664,21278297,23873910,24488311,19376870</t>
  </si>
  <si>
    <t>The latter construct is predicted to abolish normal YdcI protein function , thereby allowing comparison of lacZ reporter expression in the presence and absence of WT YdcI protein .</t>
  </si>
  <si>
    <t>Collectively , these results indicate that the YdcI protein negatively autoregulates its expression under the conditions tested here and is expressed at relatively low levels when this autoregulation is intact .</t>
  </si>
  <si>
    <t>The YdcI DNA-binding activity displays an apparent dissociation constant with a value consistent with speciﬁc DNA-binding proteins with biologic functions and consistent with other members of LysR-family ( to which YdcI belongs ) ( 34 , 44 , 47 ) .</t>
  </si>
  <si>
    <t>Since YdcI is a DNA-binding protein that has not been previously characterized , we used the gel shift assay to determine an apparent dissociation constant ( KD ) for the YdcI binding activity .</t>
  </si>
  <si>
    <t>Puriﬁcation and DNA-binding activity of YdcI protein .</t>
  </si>
  <si>
    <t>This is the ﬁrst report to demonstrate DNA-binding activity of the YdcI protein .</t>
  </si>
  <si>
    <t>The results of this search indicated that the YdcI protein sequence belongs to the LysR family of transcriptional regulators and is highly conserved among Gram-negative genomes , including the genera Escherichia , Shigella , Citrobacter , Enterobacter , Klebsiella , and Serratia ( Fig. 1 ) .</t>
  </si>
  <si>
    <t>The YdcI DNA binding activity displays an apparent dissociation constant with a value consistent with speciﬁc DNA binding proteins with biologic functions and consistent with other members of LysR family ( to which YdcI belongs ) ( 34 , 44 , 47 ) .</t>
  </si>
  <si>
    <t>This study aimed to characterize the ydcI gene ( and the YdcI protein ) to answer basic questions regarding its role in S. Typhimurium biology and the function of its protein product .</t>
  </si>
  <si>
    <t>Induced expression of the YdcI protein repressed an S. Typhimurium ydcI : : lacZ fusion and complemented the acid resistance defect of an S. Typhimurium ydcI mutant .</t>
  </si>
  <si>
    <t>We demonstrate that puriﬁed YdcI protein speciﬁcally binds a DNA probe consisting of its own promoter sequence .</t>
  </si>
  <si>
    <t>Though induced ydcI expression affects S. Typhimurium intestinal epithelial cell invasion and bioﬁlm formation , we do not know how the YdcI protein functions in these phenotypes .</t>
  </si>
  <si>
    <t>Also , in E. coli CRP requires the presence of RhaR to efficiently activate rhaSR in vivo in response to Lrhamnose ( Wickstrum et al. , 2005 ) .</t>
  </si>
  <si>
    <t>These results conﬁrm that the rha and rhm operons , that are predicted to be controlled by RhaR and RhmR transcription factors , respectively , are transcriptionally induced by L-Rha .</t>
  </si>
  <si>
    <t>Rhamnose catabolism in Bacteroides thetaiotaomicron is controlled by the positive transcriptional-regulator RhaR .</t>
  </si>
  <si>
    <t>The predicted binding motifs of DeoR-family RhaR regulators in four distinct taxonomic groups are characterized by unique sequences ; however , each of them has a similar structure that includes two imperfect direct repeats with a periodicity of 10 -- 11 bp .</t>
  </si>
  <si>
    <t>Complementary DNA fragments , containing the predicted 38-bp RhaR binding site from the promoter region and ﬂanked on each side by ﬁve guanosine residues ( Table S2 in Supplementary Materials ) were synthesized by Integrated DNA Technologies .</t>
  </si>
  <si>
    <t>The interaction of the predicted RhaR regulator with the ( rhaR ) upstream DNA fragment containing candidate RhaR-binding sites in C. aurantiacus , and the inﬂuence of potential sugar effectors on protein-DNA interaction were assessed in vitro by EMSA ( Figure 5 ) .</t>
  </si>
  <si>
    <t>The addition of D-glucose and L-Rha had no effect on RhaR-DNA interaction , whereas L-rhamnulose abolished the speciﬁc DNA-binding ability of RhaR .</t>
  </si>
  <si>
    <t>The L-Rha catabolic gene cluster in Bacteroides thetaiotaomicron is positively controlled by another AraC-family TF , which is non-orthologous to E. coli RhaR ( 16 % identity ) ( Patel et al. , 2008 ) .</t>
  </si>
  <si>
    <t>The DeoR family includes at least four non-orthologous groups of RhaR regulators that are characterized by distinct DNA motifs with a tandem repeat symmetry .</t>
  </si>
  <si>
    <t>In the Chloroﬂexales , two unique TFs control LRha metabolism -- the DeoR-family regulator RhaR controls the FIGURE 2  Genomic context of L-rhamnose catabolic genes and regulons in bacteria from seven diverse taxonomic lineages .</t>
  </si>
  <si>
    <t>In the Bacillales , RhaR and RhgR control genes involved in the utilization of L-rhamnose and rhamnogalacturonan , respectively ( Leyn et al. , 2013 ) .</t>
  </si>
  <si>
    <t>In the Thermotogales , the DeoR-family RhaR regulator co-regulates genes involved in the utilization of L-Rha mono - and oligosaccharides ( Rodionov et al. , 2013 ) .</t>
  </si>
  <si>
    <t>In the Actinomycetales , a novel LacI-type regulator ( termed RhaR ) co-regulates genes involved in the uptake and catabolism of L-Rha and L-Rha-containing oligosaccharides .</t>
  </si>
  <si>
    <t>The synthetic 38-bp DNA region containing a tandem repeat of four individual RhaR sites ( a consensus sequence TCGAAA ) was incubated with increasing concentrations of the puriﬁed recombinant RhaR protein .</t>
  </si>
  <si>
    <t>RhaR activates the rhaSR genes via binding to the inverted-repeat of two 17 bp half sites separated by a 17 bp spacer .</t>
  </si>
  <si>
    <t>RhaS activates the rhaBAD and rhaT genes via binding to another inverted-repeat of two sites whose sequence differs from the RhaR consensus binding site .</t>
  </si>
  <si>
    <t>( A ) Conservation of predicted RhaR binding sites ( boxed ) identiﬁed in the promoter regions of rha operons in the C. aurantiacus J-10-ﬂ ( Caur ) , C. sp .</t>
  </si>
  <si>
    <t>Interestingly , genes encoding L-lactate dehydrogenases ( lldD , lldEFG ) belong to the reconstructed RhaR regulons in certain genomes of the Actinomycetales and Rhodobacterales that encode RhaEW .</t>
  </si>
  <si>
    <t>In C. aurantiacus , the L-Rha utilization genes are organized into a nine-gene rha operon , which is predicted to be transcriptionally controlled by a novel DeoR-family regulator RhaR ( Figure 2 ) .</t>
  </si>
  <si>
    <t>The deoKPX promoter was 10-fold stronger than the deoQ promoter , and expression was negatively regulated by DeoQ as well as by DeoR , the repressor of the deoxynucleoside catabolism operon .</t>
  </si>
  <si>
    <t>The resulting four strains were grown in minimal medium with different carbon sources , and the levels of - galactosidase activity , to monitor expression of deoK/deoQ , and thymidine phosphorylase ( deoA ) activity , to monitor expression of the DeoR controlled deoCABD operon , were determined .</t>
  </si>
  <si>
    <t>Since thymidine did not induce - galactosidase synthesis in the presence of both DeoQ and DeoR ( experiment 12 ) , it appeared that DeoR was subordinate to DeoQ in repression of deoK and deoQ expression .</t>
  </si>
  <si>
    <t>This indicates that dRib5P , which is the true inducer of the DeoR regulon ( 15 ) , is not the endogenous inducer of DeoQ-mediated repression .</t>
  </si>
  <si>
    <t>DeoR repression at-a-distance only weakly responds to changes in interoperator separation and DNA topology .</t>
  </si>
  <si>
    <t>Although DeoQ is similar to DeoR from both E. coli and Bacillus subtilis in appearing to exist as an octamer in solution ( 28 , 40 ) and containing a helix-turn-helix domain characteristic for DNA-binding proteins , it differs from the two DeoR proteins in that dRib5P is not the low-molecular-weight effector for the protein ( see above ) .</t>
  </si>
  <si>
    <t>Analysis of other taxonomic groups outside the γ-proteobacteria identiﬁed previously uncharacterized members of the LacI , DeoR , and AraC families as alternative transcriptional regulators of the L-rhamnose catabolic pathways ( Figure 2 ) .</t>
  </si>
  <si>
    <t>Haghjoo and Galán have also previously shown that IgeR , which belongs to the DeoR family of transcription regulators , binds to the CdtB promoter and represses expression in extracellular bacteria [ 50 ] .</t>
  </si>
  <si>
    <t>trifolii , a novel negative TF of the DeoR family has been implicated in control of the L-Rha utilization regulon , which contains two divergently transcribed operons , rhaRSTPQUK and rhaDI , encoding an ABC transporter for L-Rha uptake ( RhaSTPQ ) , an alternative kinase ( RhaK , 19 % identity to RhaB from E. coli ) , an isomerase ( RhaI ) , and a mutarotase ( RhaU , 41 % identity to RhaM from E. coli ) ( Richardson et al. , 2004 , 2008 ; Richardson and Oresnik , 2007 ) .</t>
  </si>
  <si>
    <t>The deoQ gene was deduced to encode a putative regulatory protein with 37.4 % amino acid sequence identity to the DeoR repressor of E. coli .</t>
  </si>
  <si>
    <t>The signiﬁcant amino acid sequence identity between DeoQ and DeoR ( 36.3 % for serovar Typhimurium ) led us to look for possible cross-activity between the two repressors and their targets .</t>
  </si>
  <si>
    <t>Using bioinformatics analyses of L-Rha utilization genes , we identiﬁed twelve groups of rhamnose-related transcriptional regulators from different protein families , AraC , DeoR , and LacI , and proposed binding site motifs for these regulators within tentatively reconstructed regulons ( Figure S5 in Supplementary Material ) .</t>
  </si>
  <si>
    <t>Classiﬁcation of annotated iron-responsive promoters with respect to Fur regulation Maximum fold inductiona Function ( s ) Classe Gene Reference ( s ) iroBc , d A 3 , 4 8,900 Putative glycosyl transferase , related to UDP-glucuronosyltransferase/putative ATP binding cassette ( ABC ) transporter Isochorismate synthetase , enterochelin-biosynthesis Outer membrane porin , receptor for colicin I , requires TonB Outer membrane porin , receptor for ferric enterobactin ( enterochelin ) and colicins B and D Putative hemin uptake factor Ferric hydroxamate transport , involved in reduction of ferric iron in cytoplasmic ferrioxamine B Salmonella iron-transporter Putative DedA family , membrane protein Regulatory or redox component complexing with Bfr in iron storage and mobility Putative iron chelator utilization protein Putative transcription regulator ; AraC family Putative anaerobic dimethyl sulfoxide reductase , subunit A Putative periplasmic protein Energy transducer : uptake of iron , cyanocobalamin : sensitivity to phages , colicins Outer membrane protein receptor or transporter for ferrichrome , colicin M , and phages T1 , T5 , and phi80 ATP-dependent protease , Hsp 100 , part of novel multichaperone system with DnaK , DnaJ , and GrpE Cu ( I ) - translocating P-type ATPase Putative hemolysin Phosphoribosylpyrophosphate synthetase DNA polymerase [ III ] , chi subunit Invasion protein Putative cytoplasmic protein O-antigen ligase MFS superfamily , nitrite extrusion protein Putative molybdopterin oxidoreductase UDP-D-glucose : ( galactosyl ) lipopolysaccharide glucosyltransferase Putative cytochrome c peroxidase Putative aminotransferase in cobalamin-synthesis Propanediol utilization : polyhedral bodies Propanediol utilization : propanol dehydrogenase entCc , d cirAc fepAc , d 1,805 620 569b 6 , 7 , 26 17 , 18 , 20 , 53 47 ydiEd fhuFc 353 241 38 19 , 35 , 36 sitAc , d yqjA bfd 142b 86 81b 54 32 32 , 37 58b 55b 52b 46 22 yajHd 38 32 STM0363d STM4305 STM1586 tonBc 32 32 20 , 40 fhuAc , d 21 20 , 47 20b clpB 32 copA yafA 12 11b 32 32 32 32 32 32 32 32 32 32 32 32 32 32 2b 3 6 6b 7 17 26b 28 29b 36 274b 363b prsA holC invH ytfK rfaL narKd fdnG rfaJ STM3820 cobD pduA pduQ 42b Iron-dependent alcohol dehydrogenase of the multifunctional alcohol dehydrogenase AdhE Cytoplasmic trehalase Xanthosine phosphorylase ( purine nucleoside phosphorylase ) Putative thioredoxin-like proteins and domain Putative coiled-coil protein Membrane-associated protein of unknown function Fimbrial protein Z , putative transcriptional regulator ( LuxR/UhpA family ) Pyruvate kinase 1 ( formerly F ) , fructose stimulated Putative DNA/RNA nonspeciﬁc endonuclease Putative cytoplasmic protein Fumarase A ( fumarate hydratase class I ) , aerobic isozyme Putative cytoplasmic protein Soluble pyridine nucleotide transhydrogenase Secreted effector protein of Salmonella serovar Dublin Putative inner membrane protein Paral putative oxidoreductase Surface presentation of antigens : secretory proteins Putative phosphatase L-Rhamnose isomerase Molybdopterin-biosynthesis , protein A Ferritin-like protein Putative peptidase T ( aminotripeptidase ) MukF protein ( killing factor KicB ) Fumarate reductase , anaerobic , ﬂavoprotein subunit sn-glycerol-3-phosphate dehydrogenase ( anaerobic ) , large subunit Putative aspartate racemase Anaerobic dimethyl sulfoxide reductase , subunit A B adhE 32 treF xapAd 15 13 32 32 32 32 32 32 32 32 32 30 32 32 32 32 32 32 32 32 32 32 8b 4b 2b 4 4 4 4b 5b 5 5 6 9 9 10 10 16b 19 21 24 24 28 30b 59b 88 yhgl STM1554 ycfC ﬁmZ pykF STM1330 yhcGd fumAc STM1239 udhA sopA yhfK ysaA sicA STM3595 rhaA moaAd ftnB pepT STM0989 frdAd glpA STM4510 dmsAd 32 32 32 32 32 Continue TABLE 2 -- Continued Maximum fold inductiona Classe Gene Function ( s ) Reference ( s ) yqhC Putative transcriptional regulator ( AraC/XylS family ) 32 104 yfcZ Putative cytoplasmic protein 32 STM1851 Putative cytoplasmic protein 32 yhcO Putative cytoplasmic protein 32 STM4448 Putative periplasmic protein/putative phosphotransferase system mannitol / 32 fructose-speciﬁc IIA domain ( Ntr type ) yciG 6 Putative cytoplasmic protein 32 ydhI 4 Putative inner membrane protein 32 nagB 3 Glucosamine-6-phosphate deaminase 32 narW 3 Nitrate reductase 2 , delta subunit , assembly function 32 STM1537 4b Putative Ni/Fe-hydrogenase 1 b-type cytochrome subunit 32 STM4067 4 Putative ADP-ribosylglycohydrolase 32 cybC 5b Cytochrome b ( 562 ) 32 yeaA 6b Putative domain frequently associated with peptide methionine sulfoxide 32 reductase nirB 7b Nitrite reductase , large subunit 32 yfbE 8 LexA regulated , putative SOS-response 32 sifB 9 Salmonella translocated effector : translocated by SP1 -- 2 32 yjdE 10 Putative APC family , putrescine/ornithine-transport protein , cryptic 32 yliG 10 Putative Fe-S oxidoreductase family 1 32 ais 12 Aluminum-inducible protein 32 yﬁR 14 Putative periplasmic protein 32 aspAd 15b Aspartate ammonia-lyase ( aspartase ) 32 STM1255 15b Putative ABC transporter periplasmic binding protein 32 fucR 22b Positive regulator of the fuc operon ( DeoR family ) 32 STM3138d 23 Putative methyl-accepting chemotaxis protein 32 araE 28 MFS family , L-arabinose : proton symport protein ( low-afﬁnity transporter ) 32 eutS 28 Putative carboxysome structural protein , ethanol utilization 32 yhbU 29 Putative protease 32 STM4519 41b Putative NAD-dependent aldehyde dehydrogenase 32 mgsA 78b Methylglyoxal synthase 32 a Indicates approximate maximum induction in LB medium between high-iron ( positive numbers ) and low-iron ( negative numbers ) conditions 1 .</t>
  </si>
  <si>
    <t>All four sites showed signiﬁcant similarity with the consensus DeoR binding site ( NTGTN10 ACAN [ 14 ] ) .</t>
  </si>
  <si>
    <t>Initiation of transcription from each of the promoters is regulated negatively both by the DeoQ repressor and by DeoR , the repressor of the deoxynucleoside catabolic deoCABD operon .</t>
  </si>
  <si>
    <t>It is noteworthy that even though DeoR was capable of repressing expression of deoK , deoQ , and deoA ( experiment 7 ) , the reciprocal was not observed ( experiment 3 ) .</t>
  </si>
  <si>
    <t>The E. coli DeoR repressor was able to repress both deoK and deoQ expression to about the same extent as DeoQ ( experiment 7 versus experiments 2 and 3 ) .</t>
  </si>
  <si>
    <t>The AdaST protein encoded by the plasmid increased expression of the ada ' - lacZ chromosome fusion about 5-fold when an E. coli strain carrying both the fusion operon and the plasmid was exposed to a low concentration of MNNG , whereas the E. coli Ada protein encoded by a low-copy-number plasmid increased it about 40-fold under the same conditions .</t>
  </si>
  <si>
    <t>The AdaST protein encoded by pYG7001 increased expression of the ada ' - lacZ chromosome fusion about 5-fold when an E. coli strain carrying both the fusion operon and the plasmid was exposed to a low concentration of MNNG , whereas the Ada protein of E. coli encoded by pYG7050 increased it about 40-fold under the same conditions .</t>
  </si>
  <si>
    <t>Positive and negative regulation of transcription by a cleavage product of Ada protein .</t>
  </si>
  <si>
    <t>Thus , we suggest that the MTase encoded by the cloned DNA is analogous to the E. coli Ada protein but not to the Ogt protein and tentatively refer to the cloned gene as adaST .</t>
  </si>
  <si>
    <t>From these results , we suggest that AdaST can activate ada transcription in E. coli to some extent but that its ability to function as a transcriptional-activator is much lower than that of the E. coli Ada protein .</t>
  </si>
  <si>
    <t>In Salmonella , it is not known whether RpoS controls Ada expression , and the Ada MTase does not seem to contribute to protection against mutagenesis by alkylating agents ( 46 ) .</t>
  </si>
  <si>
    <t>Regulatory mechanisms for induction of synthesis of repair enzymes in response to alkylating agents : Ada protein acts as a transcriptional-regulator .</t>
  </si>
  <si>
    <t>Classification of multi-helical DNA-binding domains and application to predict the DBD structures of sigma factor , LysR , OmpR/PhoB , CENP-B , Rapl , and Xy1S/Ada / AraC .</t>
  </si>
  <si>
    <t>The amino acid sequence of this 19-kDa protein shares homology with the C-terminal domain of the Ada protein ( 19 , 39 ) .</t>
  </si>
  <si>
    <t>Altera-tion of the carboxy-terminal domain of Ada Protein influences its inducibility , specificity , and strength as a transcriptional activator .</t>
  </si>
  <si>
    <t>To counteract such mutagenic effects , E. coli and se-rovar Typhimurium possess two DNA MTases , Ada and Ogt , that repair O6MeG lesions by directly transferring the methyl group from the methylated base to speciﬁc cysteine residues in the MTase ( references 12 , 27 , and 46 ) and references therein ) .</t>
  </si>
  <si>
    <t>The Ada protein transfers the methyl group from 06-MeG and 04-methylth-ymine ( 04-MeT ) to its Cys-321 residue and also transfers the methyl group from one of the two stereoisomers of meth-ylphosphotriester ( the S configuration ) to its Cys-69 residue ( 4 , 21 , 22 , 23 , 35 , 55 , 63 ) .</t>
  </si>
  <si>
    <t>coli Ada protein also has a potential helix-turn-helix motif at the corresponding region ( 5 ) .</t>
  </si>
  <si>
    <t>Functional domains and methyl acceptor sites of the Esche-richia coli Ada protein .</t>
  </si>
  <si>
    <t>Proteolytic processing of the Ada protein that repairs DNA 06-methylguanine residues in E. coli .</t>
  </si>
  <si>
    <t>Consequently , we have cloned the gene encoding the 39-kDa MTase , which shows 75 % similarity to the Ada protein of E. coli at the referred to the amino acid level .</t>
  </si>
  <si>
    <t>This process , called the adaptive response , requires the Ada protein , which plays a dual role , being both a DNA-repair enzyme and a transcription activator of the adaptive response .</t>
  </si>
  <si>
    <t>Regulatory mechanisms for induction of synthesis of repair enzymes in response to alkylating agents : Ada protein acts as a transcriptional regulator .</t>
  </si>
  <si>
    <t>Cys-68 at the fourth position of the sequence corresponds to Cys-69 of the E. coli Ada protein .</t>
  </si>
  <si>
    <t>Collectively , these data suggested that similar to its homologue ArgR , the RosE protein functioned as a transcriptional-repressor .</t>
  </si>
  <si>
    <t>Also , Lu and Abdelal proposed that expression of the putative 54-dependent astC promoter in S. enterica serovar Typhimurium is subject to carbon catabolite repression and requires CRP , together with arginine and ArgR , for activation of the ast operon ( 23 ) .</t>
  </si>
  <si>
    <t>a functional ArgR is essential for cAMP-CRP-dependent induction of the ast operon under carbon starvation .</t>
  </si>
  <si>
    <t>AST was also induced under carbon starvation conditions ; this induction required functional CRP as well as functional ArgR .</t>
  </si>
  <si>
    <t>The AST pathway is induced under carbon starvation , and both ArgR and CRP are required for such induction ( Table 2 ) .</t>
  </si>
  <si>
    <t>The results presented here also clearly establish that inactivation of ArgR abolishes arginine induction of the ast operon in S. typhimurium under conditions of nitrogen limitation ( Table 1 ) .</t>
  </si>
  <si>
    <t>The role of ArgR in this activation under conditions of carbon limitation could be similar to that proposed above for activation by NtrC under conditions of nitrogen limitation .</t>
  </si>
  <si>
    <t>Accordingly , an increase in the L-arginine pool would increase the proportion of active ArgR with speciﬁc DNA binding activity , resulting in activation of the catabolic ast operon by NtrC .</t>
  </si>
  <si>
    <t>The arcABDC gene cluster , encoding the arginine deiminase pathway of Bacillus licheniformis , and its activation by the arginine repressor ArgR .</t>
  </si>
  <si>
    <t>Studies with ArgR of E. coli ( 26 , 29 ) and S. typhimurium ( 14 ) indicate that the binding of ArgR requires L-arginine and that a single hexamer binds through contacts with one face of the DNA helix in both the minor and major grooves .</t>
  </si>
  <si>
    <t>The labeled fragment was digested by Sau3A to generate two end-labeled fragments ; one of them is 210 bp and carries the two putative NtrC binding sites , and the other is 280 bp and carries the putative ArgR binding sites ( Fig. 1 ) .</t>
  </si>
  <si>
    <t>As shown in Fig. 1 , two ArgR binding sites ( corresponding to four ARG boxes ) reside in the ﬁrst 90-bp protected region , and one additional site resides in the extended downstream region .</t>
  </si>
  <si>
    <t>The protein encoded by rosE had homology to transcriptional regulators and showed the highest sequence identity to the ArgR ( 29 % ) ( Lim et al. , 1987 ) and Fur ( 16 % ) ( Schäffer et al. , 1985 ) proteins of E. coli .</t>
  </si>
  <si>
    <t>The control region contains several regulatory consensus sequences , including binding sites for NtrC , cyclic AMP receptor protein ( CRP ) , and ArgR .</t>
  </si>
  <si>
    <t>( SW : ) putative cytoplasmic protein ; Putative binding site for ArgR ; shared intergenic regions with argI ( arginine ornithine transferase ) ; first gene of a putative operon with miaE ( tRNA hydroxylase ) STM1631 ; S. typhimurium secreted effector ; regulated by SPI-2 ; shared intergenic with STM1630 ( putative inner membrane protein ) / / 1000 sseJ / 0.758303 CTTAAGAAAT ATTTAAT Some Salmonella only STM1630 * csrA 0.756990 CTTAGGTTTA ACAGAAT STM2826 ; S. typhimurium carbon storage regulator + m 1111 All nine genomes dinP/yafK 0.756938 CATACTGTA CACTTAAA 1111 + m All nine genomes STM0313 ; Ortholog of E. coli damage-inducible protein P ; putative tRNA synthetase ( AAC73335 .1 ) ; Blast hit to AAC73335 .1 DNA polymerase IV , devoid of proofreading , damage-inducible protein P ; intergenic shared with yafKJ ( periplasmic protein , putative amido transferase ) Putative outer membrane protein ; Homolog of ail and ompX STM0708 ; Ortholog of E. coli orf , hypothetical protein ( AAC73793 .1 ) ; Blast hit to putative periplasmic protein ; intergenic shared with STM0707 ( hypothetical protein ) STM1587 ; Ortholog of E. coli putative outer membrane receptor for iron-transport ( AAC74533 .1 ) ; Blast hit to paral putative outer membrane receptor ; intergenic shared with STM1586 ( putative receptor ) STM0346 Some Salmonella only 1000 / / 0.756369 CATTAGGTG CTCTTAAT ybfA/STM0707 0.754265 ATTAGTATTA ATTTAAC All nine genomes ?</t>
  </si>
  <si>
    <t>Molecular characterization and regulation of an operon encoding a system for transport of arginine and ornithine and the ArgR regulatory protein in Pseudomonas aeruginosa .</t>
  </si>
  <si>
    <t>Role of ArgR in activation of the ast operon , encoding enzymes of the arginine succinyltransferase pathway in Salmonella typhimurium .</t>
  </si>
  <si>
    <t>The arcABDC gene cluster , encoding the arginine-deiminase-pathway of Bacillus licheniformis , and its activation by the arginine repressor ArgR .</t>
  </si>
  <si>
    <t>Six putative ArgR boxes can be also deduced , albeit with varying degrees of homology to the consensus sequence ( 59-AATGA ATAATTATTCATT-39 [ 29 ] ) .</t>
  </si>
  <si>
    <t>Gel retardation experiments showed that ArgR binds speciﬁcally to a DNA fragment carrying the region downstream of the NtrC binding sites .</t>
  </si>
  <si>
    <t>When needed , radiolabelled His-tagged NadR was produced by growing EF270 in E medium to an OD600 of 0.5 .</t>
  </si>
  <si>
    <t>An attractive model for repression is that NadR binds to these inverted repeats , stabilizing the stem-loop structure .</t>
  </si>
  <si>
    <t>The NadR protein would respond to lower levels of its as-yet-unknown effector by depolymerizing and/or dissociating from the DNA , allowing transcription to proceed .</t>
  </si>
  <si>
    <t>While it is tempting to predict nucleotide binding as the corepressor , it is also possible that some form of covalent modification of NadR occurs , converting it to an active repressor ( ADP-ribosylation ?</t>
  </si>
  <si>
    <t>As NAD levels increase within the cell , the affinity of NadR for the operator regions of nadA , nadB , and pncB increases , repressing the transcription of these target genes .</t>
  </si>
  <si>
    <t>In combination with corepressor , the cytoplasmic form of NadR would be capable of acting as a transcriptional-repressor of nadA , nadB , and pncB .</t>
  </si>
  <si>
    <t>Regulation by NadR presumably occurs in response to internal NAD concentrations , although this has never been shown directly ( 16 , 32 ) .</t>
  </si>
  <si>
    <t>NTPs diminish NAD-independent binding of NadR to operator DNA .</t>
  </si>
  <si>
    <t>The in vitro studies prove that , in the presence of NTPs , NAD is required for NadR to effectively bind appropriate operator DNA sequences .</t>
  </si>
  <si>
    <t>Once in its repressor conformation , NadR will bind to an NAD box consisting of TGTTTA and its inverted repeat .</t>
  </si>
  <si>
    <t>First , NadR acts as a repressor to regulate the de novo biosynthesis of NAD .</t>
  </si>
  <si>
    <t>In this study , wild-type NadR and a His-tagged NadR fusion protein were puriﬁed to provide in vitro DNA-binding evidence for the regulatory function of this protein .</t>
  </si>
  <si>
    <t>For each panel , lanes 2 and 3 contain 92 nM His-tagged NadR and lanes 4 and 5 contain 46 nM His-tagged NadR .</t>
  </si>
  <si>
    <t>For panel A , lanes 1 and 2 contain 22 nM His-tagged NadR , and lanes 3 and 4 contain 11 nM His-tagged NadR .</t>
  </si>
  <si>
    <t>For panel B , lane 1 contains no NadR while lanes 2 and 3 contain 11 nM His-tagged NadR .</t>
  </si>
  <si>
    <t>This separation suggests that the NadR repressor-effector complex may bind to its recognition element and dimerize , causing a loop or kink in the DNA and also preventing the action of RNA polymerase .</t>
  </si>
  <si>
    <t>While it is tempting to predict nucleotide-binding as the corepressor , it is also possible that some form of covalent modification of NadR occurs , converting it to an active repressor ( ADP-ribosylation ?</t>
  </si>
  <si>
    <t>Panel B shows the identity of the NadR corepressor .</t>
  </si>
  <si>
    <t>The bifunctional NadR regulator of Salmonella typhimurium : location of regions involved with DNA binding , nucleotide-transport and intramolecular communication .</t>
  </si>
  <si>
    <t>In addition to its role as a transcriptional regulator , NadR is also important in the transport of nicotinamide mononucleotide ( NMN ) as an exogenous precursor of NAD ( 8 , 19 , 23 , 32 ) .</t>
  </si>
  <si>
    <t>Second , NadR participates with PnuC in some manner to mediate the transport of a precursor ( NMN ) of this cofactor .</t>
  </si>
  <si>
    <t>( A ) Under low internal NAD conditions ( low [ NAD ] , ) , NadR collaborates with PnuC in the transport of NMN .</t>
  </si>
  <si>
    <t>The results presented clearly reveal the novel use of one protein ( NadR ) to control two aspects of NAD-metabolism .</t>
  </si>
  <si>
    <t>In vivo genetic studies indicate that NadR represses three genes involved in the biosynthesis of NAD .</t>
  </si>
  <si>
    <t>An inverted-repeat of the sequence TAAACAA observed in the proposed promoter region of pncB is also present in the promoter of nadA , which , like pncB , is also regulated by the NadR ( NadI ) repressor .</t>
  </si>
  <si>
    <t>It is interesting that the consensus sequence ( Gly-X-Gly-X-X-Gly ) for dinucleotide-binding proteins , as proposed by Moller and Amons ( 16 ) , is not present in the NadR sequence .</t>
  </si>
  <si>
    <t>Once in its repressor conformation , NadR will bind to an NAD box consisting of TGTTTA and its inverted-repeat .</t>
  </si>
  <si>
    <t>Brackets around printed sequence indicate bases consistent with consensus NAD box sequences ( TGTTTA and inverted-repeat ) NAD binding sites may be a key factor in the modulation of NadR by these nucleotides .</t>
  </si>
  <si>
    <t>A putative NadR box consensus sequence is underscored .</t>
  </si>
  <si>
    <t>Because of this conservation , the NAD box sequence was predicted to deﬁne the NadR binding site .</t>
  </si>
  <si>
    <t>The sequence may thus define an NadR repressor-binding site .</t>
  </si>
  <si>
    <t>DNA footprint analysis and gel shift assays suggest that NadR binds as a multimer to adjacent NAD boxes .</t>
  </si>
  <si>
    <t>This agrees with a model in which a dimer of NadR binds to each NAD box within the operator region .</t>
  </si>
  <si>
    <t>NadR speciﬁcally binds to nad regulon operator regions .</t>
  </si>
  <si>
    <t>The transcription of pnuC is regulated by the NadI ( NadR ) repressor as is nadA ( 30 ) .</t>
  </si>
  <si>
    <t>] rlgA map rpsB yajC nrdR 2.8 2.6 4.0 3.2 2.5 3.1 7.1 8.2 No No No No No No No No No No No No No Fnr [ 21 ] Fnr [ 21 ] Fnr [ 21 ] Fnr [ 21 ] Yes [ 12 ] Yes [ 12 ] cyoE cyoD cyoB cyoA fepA Yes [ 12 ] Yes [ 12 ] Yes [ 12,15,16,126-129 ] Yes [ 12,16,127-129 ] Yes [ 12,15,130 ] No 3.2 No 10.7 Yes [ 128,129 ] fes entC 39.8 6.8 4.1 5.6 2.7 2.8 -4.2 7.4 Yes [ 128,129 ] Yes [ 130 ] No No No No No No Fnr [ 21 ] sucC gpmA cmk Yes [ 12 ] No No No Yes [ 12,15 ] No Yes [ 15 ] No STM1013 STM1133 ydiE nth STM1586 Fnr [ 21 ] Rcs [ 131 ] 2.9 No No 76.1 -4.0 -37.3 11.4 3.1 5.8 -8.8 Fnr [ 21 ] Fnr [ 21 ] ldhA ynaF No No Yes [ 132 ] Yes [ 29 ] No No No Yes [ 12,15 ] Yes [ 29 ] No No Yes [ 12,15 ] No No tonB hns STM1795 Fnr [ 21 ] Fnr [ 21 ] STM2186 cirA eutC eutB yffB Yes [ 133 ] No No No No No No 4.0 -4.1 -3.2 2.6 4.6 9.1 53.8 Fnr [ 21 ] Fnr [ 21 ] No Yes [ 15,59 ] iroB iroN sitA No Yes [ 15,46,61,134-138 ] No Yes [ 12 ] Yes [ 101 ] Yes [ 14,79,88 ] MntR [ 61 ] No No 3.5 3.8 yggU yqjH secY bfr bfd Yes [ 100 ] No No No 4.0 3.2 5.9 11.8 Yes [ 12,14,15 ] Yes ArcA and Fnr [ 141 ] feoB [ 12,14,63,134,139,140 ] No No No No Yes [ 14,55,82,88,143-148 ] No STM3600 STM3690 rpoZ udp sodA No No Fnr [ 21 ] Fnr [ 21 ] -6.8 -4.2 3.9 -5.4 9.1 No No Yes [ 85,146,148 ] IscS [ 142 ] Fnr , ArcA , IHF , SoxRS [ 53,81 ] yjcD N 2.8 Table 4 Comparison of Differentially Expressed Genes in Δ?Δ?fur That Contain a Putative Fur Binding Site with Confirmed Data of Fur Regulation from other Studies and the Possible Involvement of other Transcription Regulators ( Continued ) No -5.8 -3.6 No dcuA aspA No Yes [ 13,15 ] NarL [ 149,150 ] ArcA [ 151 ] NsrR [ 99 ] ytfE 10.0 Yes [ 13 ] fhuF 8.5 Yes [ 12,13,15 ] No Yes [ 11,152,153 ] a Genes from the present study that are regulated by Fur and possess a putative Fur-binding motif bFold change of expression in Δfur relative to the wt 14028s c Evidence of direct Fur binding the regulatory region of the gene d Regulation by other transcription factors besides Fur Figure 6 Role of Fur in the transcriptional , translational and post-translational regulation of sodA and sodB .</t>
  </si>
  <si>
    <t>The increased expression of hmpA-lacZ by the addition of dip could have been due to inactivation of Fnr , Fur , and/or NsrR .</t>
  </si>
  <si>
    <t>Nitrosylation of cysteines or iron cofactors in OxyR , SoxR , and NorR activates transcription , whereas the iron-nitrosyl complexes in NsrR and Fur derepress gene expression ( 12 , 13 , 15 , 18 , 39 ) .</t>
  </si>
  <si>
    <t>For example , NsrR and NorR are dedicated sensors of NO , and the transcriptional-regulators OxyR , SoxR , fumarate-nitrate reduction ( FNR ) , and Fur , which primarily function as sensors of O2 , reactive oxygen species ( ROS ) , and iron , also respond to RNS ( 10 , 12 , 15 , 18 ) .</t>
  </si>
  <si>
    <t>The proteins NsrR and NorR are NO-dedicated sensors that regulate genes encoding antinitrosative activity in aerobic and anaerobic bacteria ( 15 , 16 ) , whereas OxyR , SoxR , FNR , DksA , and Fur , which primarily serve as sensors of reactive oxygen species , O2 , nutritional starvation , and iron , contribute important aspects of the antinitrosative arsenal of enteric bacteria ( 17 -- 21 ) .</t>
  </si>
  <si>
    <t>Microbiology ( 2007 ) , 153 , 1756 -- 1771 DOI 10.1099 / mic .0.2006 / 003731-0 NsrR : a key regulator circumventing Salmonella enterica serovar Typhimurium oxidative and nitrosative stress in vitro and in IFN-c-stimulated J774 .2 macrophages Nicola J. Gilberthorpe ,1 Margaret E. Lee ,2 Tania M. Stevanin ,2 Robert C. Read2 and Robert K. Poole1 Correspondence Robert K. Poole 1 Department of Molecular Biology and Biotechnology , University of Sheffield , Sheffield S10 2TN , UK r.poole@sheffield.ac.uk 2 Academic Unit of Infection and Immunity , University of Sheffield Medical School , Royal Hallamshire Hospital , Sheffield S10 2RX , UK Over the past decade , the flavohaemoglobin Hmp has emerged as the most significant nitric oxide ( NO ) - detoxifying protein in many diverse micro-organisms , particularly pathogenic bacteria .</t>
  </si>
  <si>
    <t>The ability to enhance , by mutating NsrR , Hmp levels without recourse to exposure to nitrosative stress was used to test the hypothesis that control of Hmp levels is required to avoid oxidative-stress , Hmp being a potent generator of superoxide .</t>
  </si>
  <si>
    <t>The ability to enhance , by mutating NsrR , Hmp intrabacterial levels without recourse to exposure to nitrosative stress also allowed us to test the hypothesis that NsrR plays a key role in tuning Hmp levels , since we have previously demonstrated that , in vitro , Hmp is a potent generator of the products of partial oxygen reduction ( MembrilloHernandez et al. , 1996 ; Wu et al. , 2004 ) .</t>
  </si>
  <si>
    <t>Our investigations are consistent with a model in which Fur controls an innate mechanism of detoxiﬁcation of NO ( data herein ) , whereas the induction of the ﬂavohemoprotein Hmp in response to the nitrosylation of the NsrR repressor provides adaptive , long-term , and ampliﬁed NO resistance ( 41 ) .</t>
  </si>
  <si>
    <t>coli-Hmp polyclonal antibodies as a probe ( Fig. 1b , c ) and clearly indicate the role of NsrR in the negative regulation of hmp in both aerobic and anaerobic conditions .</t>
  </si>
  <si>
    <t>Our findings are in agreement with Rodionov et al. ( 2005 ) , who used bioinformatics to predict that NsrR negatively regulates hmp and several other genes in a small regulon .</t>
  </si>
  <si>
    <t>One of the most conserved genes in the NsrR regulon is hmp , which encodes a flavohemoprotein capable of detoxifying NO under both aerobic and anaerobic conditions ( Bang et al. , 2006 ; Bodenmiller and Spiro , 2006 ; Gardner et al. , 1998 ; Hausladen et al. , 1998 ; Tucker et al. , 2010 ) .</t>
  </si>
  <si>
    <t>Nitrosylation of NsrR induces the expression of hmp as a protective response , but NsrR represses hmp expression if NO is absent and iron is available ( Bang et al. , 2006 ) .</t>
  </si>
  <si>
    <t>NsrR , an FeS cluster-containing transcriptional-repressor , controls the NO stress response .</t>
  </si>
  <si>
    <t>NsrR is an NO-sensitive transcriptional-regulator of hmp and other genes known to be involved in nitrosative stress tolerance .</t>
  </si>
  <si>
    <t>One such regulator , NsrR , has recently been shown to be responsible for repression of hmp transcription in the absence of NO in Escherichia coli and Salmonella , but the roles of other members of this regulon in Salmonella , particularly in surviving nitrosative stresses in vitro and in vivo , have not been elucidated .</t>
  </si>
  <si>
    <t>Thus , no other members of the NsrR regulon are directly involved in conferring the ability to grow in the presence of GSNO .</t>
  </si>
  <si>
    <t>Thus , no other members of the NsrR regulon can protect growth from the adverse effects of nitrosative stress ( GSNO ) but one or more of the other members of the NsrR regulon ( hcp , hcr , ytfE , ygbA or other unidentified gene ) are involved in protection of the oxidative electrontransport chain from inhibition by NO , at least in the absence of functional hmp .</t>
  </si>
  <si>
    <t>The transcriptional repressor protein NsrR senses nitric oxide directly via a [ 2Fe-2S ] cluster .</t>
  </si>
  <si>
    <t>Expression of hmpA is repressed by Fnr and another DNA-binding protein that contains an iron sulfur cluster , NsrR [ 21,95-97 ,99 ] .</t>
  </si>
  <si>
    <t>Based on the similarity of NsrR to IscR , which contains an [ Fe -- S ] cluster ( Schwartz et al. , 2001 ) , and other members of the Rrf2-family ( discussed in Rodionov et al. , 2005 ) , it has been suggested ( Bodenmiller &amp; Spiro , 2006 ) that NsrR contains an NO-sensitive [ Fe -- S ] cluster .</t>
  </si>
  <si>
    <t>Further work is required to assess the role of other NsrR regulon members .</t>
  </si>
  <si>
    <t>Based on the similarity of NsrR to IscR , which contains an [ Fe -- S ] cluster ( Schwartz et al. , 2001 ) , and other members of the Rrf2 family ( discussed in Rodionov et al. , 2005 ) , it has been suggested ( Bodenmiller &amp; Spiro , 2006 ) that NsrR contains an NO-sensitive [ Fe -- S ] cluster .</t>
  </si>
  <si>
    <t>The proteins NsrR and NorR are NO-dedicated sensors that regulate genes encoding antinitrosative activity in aerobic and anaerobic bacteria ( 15 , 16 ) , whereas OxyR , SoxR , FNR , DksA , and Fur , which primarily serve as sensors of reactive-oxygen-species , O2 , nutritional starvation , and iron , contribute important aspects of the antinitrosative arsenal of enteric bacteria ( 17 -- 21 ) .</t>
  </si>
  <si>
    <t>The nitric oxide-responsive regulator NsrR controls ResDE-dependent gene-expression .</t>
  </si>
  <si>
    <t>NsrR is an NO-sensitive transcriptional regulator of hmp and other genes known to be involved in nitrosative stress tolerance .</t>
  </si>
  <si>
    <t>NsrR , an FeS cluster-containing transcriptional repressor , controls the NO stress response .</t>
  </si>
  <si>
    <t>There 's NO stopping NsrR , a global regulator of the bacterial NO stress response .</t>
  </si>
  <si>
    <t>It has been reported that expression of sodB is regulated at the transcriptional and post-transcrip-tional level by several factors including Fur , NsrR and the sRNAs ryhB and fnrS ( Massé &amp; Gottesman , 2002 ; Durand &amp; Storz , 2010 ; Niederhoffer et al. , 1990 ; Partridge et al. , 2009 ) .</t>
  </si>
  <si>
    <t>Expression of several genes controlled by Fnr and NsrR appeared to be also dependent on Fur .</t>
  </si>
  <si>
    <t>Partridge JD , Bodenmiller DM , Humphrys MS , Spiro S : NsrR targets in the Escherichia coli genome : new insights into DNA sequence requirements for binding and a role for NsrR in the regulation of motility .</t>
  </si>
  <si>
    <t>Expression of hmpA is repressed by Fnr and another DNA binding protein that contains an iron sulfur cluster , NsrR [ 21,95-97 ,99 ] .</t>
  </si>
  <si>
    <t>The nitric oxide-responsive regulator NsrR controls ResDE-dependent gene expression .</t>
  </si>
  <si>
    <t>In addition they suggested that E. coli ygbA is also regulated by NsrR .</t>
  </si>
  <si>
    <t>It is proposed that this deleterious effect of PrpRc may be due to an uncontrolled ATPase activity of PrpR or to cross-activation of genes whose functions negatively affect cell growth under the conditions tested .</t>
  </si>
  <si>
    <t>We speculate that this deleterious effect of PrpRc may be due to an uncontrolled ATPase activity of PrpR or to cross-activation of genes whose functions negatively affect cell growth under the conditions tested .</t>
  </si>
  <si>
    <t>atabolite Repression of the Propionate Catabolic Genes in C Escherichia coli and Salmonella enterica : Evidence for Involvement of the Cyclic AMP Receptor Protein Sung Kuk Lee ,1 Jack D. Newman ,1 and Jay D. Keasling1 ,2 * Department of Chemical Engineering , University of California ,1 and Synthetic Biology Department , Physical Biosciences Division , Lawrence Berkeley National Laboratory ,2 Berkeley , California Received 24 September 2004/Accepted 3 January 2005 Previous studies with Salmonella enterica serovar Typhimurium LT2 demonstrated that transcriptional activation of the prpBCDE operon requires the function of transcription factor PrpR , sigma-54 , and IHF .</t>
  </si>
  <si>
    <t>Wild-type PrpR protein , encoded by plasmid pPRP56 in strain JE4871 , failed to activate transcription in the presence or absence of propionate in the culture medium ( Table 3 ) .</t>
  </si>
  <si>
    <t>This high concentration of PrpC , we argue , is likely to generate sufﬁcient 2-methylcitrate to make PrpR fully functional in the absence of PrpD .</t>
  </si>
  <si>
    <t>The same effect would be observed if the absence of PrpD had the net effect of reducing the amount of 2-meth-ylcitrate made by PrpC , in which case , the observed reduction of prpBCDE operon expression in prpD mutants would be the result of suboptimal concentrations of the signal needed by PrpR to activate transcription of the operon .</t>
  </si>
  <si>
    <t>We suggest that 2-methylcitrate , the proposed product of the reaction catalyzed by PrpC ( 9 , 32 ) or a derivative of it , is the coregulator needed for PrpR to activate transcription of the operon .</t>
  </si>
  <si>
    <t>We hypothesize that PrpC is probably involved in synthesizing the coregulator needed by PrpR to activate transcription of the prpBCDE operon .</t>
  </si>
  <si>
    <t>This metabolite may be the coregulator needed by PrpR to activate transcription of prpBCDE .</t>
  </si>
  <si>
    <t>If this were correct , it would mean that the level of PrpE enzyme synthesized in the absence of 2-methylcitrate is insufﬁcient to raise the concentration of Pro-CoA enough so that residual PrpC levels can generate 2-methylcitrate to activate prpBCDE operon expression by PrpR ( 25 ) .</t>
  </si>
  <si>
    <t>An alternative scenario is that there is no residual transcription of prpBCDE but the GltA ( citrate synthase ) enzyme , which is known to synthesize 2-methylcitrate from Pro-CoA and oxaloacetate ( 20 ) , provides sufﬁcient 2-methylcitrate for the activation of prpBCDE expression by PrpR .</t>
  </si>
  <si>
    <t>Nevertheless , PprpBCDE activity consistently decreased to near background levels in the presence of glucose or glycerol in cells expressing PrpR from Pzt1 ( Fig. 3A ) .</t>
  </si>
  <si>
    <t>This result adds another layer of complexity to a promoter already known to require two other proteins , IHF and PrpR , for transcriptional activation ( Fig. 1B ) .</t>
  </si>
  <si>
    <t>Regulation of prpBCDE expression might be affected by different concentrations of PrpR , which could explain how high concentrations of PrpR would lead to a decrease in promoter activity , but we do not know how this inhibition might occur .</t>
  </si>
  <si>
    <t>In this study , we have shown that the 54-dependent prpBCDE promoter is positively regulated by CRP together with PrpR , which implies direct contact between CRP and E 54 or activation via DNA conformational changes .</t>
  </si>
  <si>
    <t>To further conﬁrm the involvement of the cAMP-CRP complex in the activation of the prpBCDE promoter , PprpBCDE-rfp expression was measured in crp - and cya-deﬁcient strains expressing PrpR in trans .</t>
  </si>
  <si>
    <t>Taken together , these results demonstrate that the dramatic decrease in prpBCDE promoter activity is most likely the result of decreased PrpR production in the crp and cya mutant strains in combination with the loss of cAMP-CRP activation of PprpBCDE itself .</t>
  </si>
  <si>
    <t>PrpR-dependent transcription of lacZ suggested that the ELE predicted to be required for PrpR function must be contained within the fragment cloned in plasmid pPRP25 .</t>
  </si>
  <si>
    <t>( iii ) If one assumes that an ELE is needed for the activation of prpBCDE transcription by PrpR , one must conclude that plasmid pPRP25 contains such an element .</t>
  </si>
  <si>
    <t>The C and D domains of PrpR are 56 % similar and 41 % identical to those of NtrC .</t>
  </si>
  <si>
    <t>However , the A domain of PrpR is not homologous to A domains of other members of this family of proteins .</t>
  </si>
  <si>
    <t>Removal of the putative A domain of PrpR resulted in a co-activator-independent , constitutively active ( PrpRc ) protein .</t>
  </si>
  <si>
    <t>( ii ) The N-terminal A domain of the PrpR protein is most likely the sensing-domain to which 2-methylcitrate , the proposed coactivator of PrpR , binds .</t>
  </si>
  <si>
    <t>Sequence comparison of PrpR with representatives of the family of RpoN-dependent activators .</t>
  </si>
  <si>
    <t>PrpR of S. enterica belongs to the NtrC family of transcriptional activators and has been known to regulate the expression of the prpBCDE operon in response to propionate catabolism ( 32 ) .</t>
  </si>
  <si>
    <t>This as yet unidentiﬁed signal is thought to serve as a coregulator of the activity of PrpR , the member of the sigma-54 family of transcriptional activators needed for activation of prpBCDE transcription .</t>
  </si>
  <si>
    <t>Homology of PrpR to the sigma-54 ( RpoN ) family of transcriptional activators and failure of an RpoN-deﬁcient strain to grow on propionate support the idea that PrpR is likely responsible for the transcriptional activation of the prpBCDE operon .</t>
  </si>
  <si>
    <t>Sequence homology to genes encoding members of the sigma-54 family of transcriptional activators and the identiﬁcation of a consensus sigma-54 promoter 5 * to the prpBCDE operon suggested that PrpR was required to activate expression of this operon .</t>
  </si>
  <si>
    <t>The PrpR protein had striking homology to 50 members of the sigma-54 ( RpoN ) family of transcriptional activators .</t>
  </si>
  <si>
    <t>Homology of PrpR to representative members of the sigma-54 family of transcriptional activators .</t>
  </si>
  <si>
    <t>AtoC , acetoacetate-metabolism regulatory protein from E. coli ( SWISS-PROT accession number Q06065 ) ; NtrC , nitrogen regulatory protein from S. typhimurium ( EMBL accession number X85104 ) ; PrpR , propionate-metabolism regulatory protein from S. typhimurium ( GenBank accession number U51879 ) .</t>
  </si>
  <si>
    <t>These redundant systems of propionyl-CoA synthesis are needed because the prpE gene encoding the propionyl-CoA synthetase enzyme is part of the prpBCDE operon under the control of the PrpR regulatory protein , which needs 2-meth-ylcitrate as a coactivator .</t>
  </si>
  <si>
    <t>Recently , it has been reported that PrpR bound to two regions in S. enterica that have the consensus sequence 5 - CGTTTCATGAAACG-3 and span bases 55 to 68 and 77 to 90 from the start codon of the prpR gene , as shown in Fig. 1 ( 33 ) .</t>
  </si>
  <si>
    <t>The proposed ATG start sites for PrpR and PrpB are boxed .</t>
  </si>
  <si>
    <t>The function of the divergent prpBCDE promoter was completely destroyed even by deleting prpR promoter sequences ( with PrpR supplied in trans ) ( pAPF7 ) , suggesting that the PrpR-binding site for activation of the prpBCDE promoter overlaps the prpR promoter itself ( Fig. 1 ) .</t>
  </si>
  <si>
    <t>These data indicated that PrpR , IHF , and transcription sigma factor RpoN were required for the expression of the prpBCDE operon .</t>
  </si>
  <si>
    <t>In contrast , in the presence of FlhD4/His10-FlhC 2 , both RNA I and the ﬂiA transcript were produced ( Fig. 6A , lane 2 ) .</t>
  </si>
  <si>
    <t>Therefore , FliT binding to FlhC may directly inhibit the DNA-binding activity of FlhD4C2 , while YdiV binding to FlhD may indirectly affect FlhD4C2 binding to DNA .</t>
  </si>
  <si>
    <t>However , because FliT can bind to FlhC that does not form FlhD2C2 complex ( Fig. 3B , lane 9 ) , we can not exclude a possibility that FliT binds to FlhC monomer or dimer to inhibit formation of the FlhC2 or FlhD2C2 complex .</t>
  </si>
  <si>
    <t>FliT acts as an anti-FlhD4C2 factor , which binds to the FlhD4C2 complex through interaction with the FlhC subunit and inhibits its binding to the class * Corresponding author .</t>
  </si>
  <si>
    <t>We conclude that FliT acts as an anti-FlhD2C2 factor , which binds to FlhD2C2 through interaction with the FlhC subunit and inhibits its binding to the class 2 promoter .</t>
  </si>
  <si>
    <t>FliT acts as an anti-FlhD2C2 factor , which binds to FlhD2C2 through interaction with the FlhC subunit and inhibits its binding to class 2 promoters .</t>
  </si>
  <si>
    <t>This protein binds to FlhD4C2 through interaction with the FlhC subunit ( 71 ) .</t>
  </si>
  <si>
    <t>This indicates that FliT binds speciﬁcally to FlhC .</t>
  </si>
  <si>
    <t>To show a direct interaction of ClpXP ATP-dependent protease and the FlhD/FlhC regulator proteins , biochemical analysis in vitro with puriﬁed proteins is now in progress .</t>
  </si>
  <si>
    <t>The FlhC and FlhD proteins form a heterotetrameric complex , FlhC2FlhD2 , that direct σ70-RNA polymerase complex to activate transcription from class 2 promoters .</t>
  </si>
  <si>
    <t>Its products , FlhD and FlhC , act together in a FlhD/FlhC hetero-oligomer to activate the promoter of class 2 genes ( 28 , 38 ) .</t>
  </si>
  <si>
    <t>Prüss and Matsumura also demonstrated that FlhD in the absence of FlhC is a regulator of cell division ( 103 ) , and this regulation occurs through induction of the acid response gene cadA , encodong lysine decarboxylase ( 101 ) .</t>
  </si>
  <si>
    <t>FliZ is responsible for increased levels of FlhC protein independent of ﬂhDC transcription .</t>
  </si>
  <si>
    <t>As shown in Figure 3B , the levels of FlhC and FlhD were increased in ΔclpXP cells compared to wild type .</t>
  </si>
  <si>
    <t>Interestingly FlhD and FlhC , which are negatively regulated by RcsB , have been shown to regulate a number of E. coli genes involved in anaerobic respiration ( 71 ) , but dcuB and narH were not on the list .</t>
  </si>
  <si>
    <t>Our previous ﬁnding that it negatively regulates the expression of the ﬂagellar regulon by controlling the turnover of the master regulator , FlhD/FlhC ( 62 ) , allowed us to hypothesize that it may regulate HilC and HilD by controlling ﬂagellar gene expression .</t>
  </si>
  <si>
    <t>We hypothesized that ClpXP may regulate HilC and HilD through the control of the ﬂagellar regulon , since ClpXP has been shown to regulate its expression negatively by degrading the FlhD/FlhC master regulator , which functions at the apex of the transcription hierarchy of the regulon ( 61 , 62 ) .</t>
  </si>
  <si>
    <t>In the FlhD2C2 complex , the FlhC subunit bears a DNA-binding activity , while the FlhD * Corresponding author .</t>
  </si>
  <si>
    <t>In the FlhD4C2 complex , the FlhC subunit exhibits a DNA-binding activity , while the FlhD subunit strengthens its DNA-binding speciﬁcity and stabilizes the protein-DNA complex ( 10 ) .</t>
  </si>
  <si>
    <t>The FlhC subunit has DNA-binding activity , while the FlhD subunit strengthens its DNA-binding speciﬁcity and stabilizes the protein-DNA complex ( 10 ) .</t>
  </si>
  <si>
    <t>The ﬂhDC operon is the sole one belonging to class 1 and encodes FlhD and FlhC , which assemble into an FlhD4C2 heterohexamer acting as an activator of class 2 operons ( 31 , 42 ) .</t>
  </si>
  <si>
    <t>Proteome analysis of proteins secreted from the mutant cells deﬁcient for ﬂhDC and clpXP genes demonstrated that the ﬂhD mutation abolished the enhanced effect by clpXP mutation on the production of ﬂagellar proteins , suggesting that the ClpXP possibly deﬁnes a regulatory pathway affecting the expression of ﬂagellar regulon that is dependent on FlhD/FlhC master regulators .</t>
  </si>
  <si>
    <t>As shown in Fig. 4 , proteome analysis of the secreted proteins from the mutant cells deﬁcient for clpP and ﬂhD / ﬂhC genes demonstrated that the ﬂhD / ﬂhC mutation completely abolished the enhanced effect of the clpP mutation on the production of the ﬂagellar proteins , suggesting that the ClpXP possibly works via a pathway dependent on the FlhD/FlhC master regulators Rapid turnover of FlhD and FlhC by protease during P. mirabilis swarming was recently demonstrated ( 2 ) .</t>
  </si>
  <si>
    <t>The ﬂiAZY operon requires the master ﬂagellar gene regulators , FlhD and FlhC , for expression ( 44 ) .</t>
  </si>
  <si>
    <t>Our previous ﬁnding that it negatively regulates the expression of the ﬂagellar regulon by controlling the turnover of the master regulator , FlhD/FlhC ( 62 ) , allowed us to hypothesize that it may regulate HilC and HilD by controlling ﬂagellar gene-expression .</t>
  </si>
  <si>
    <t>Prüss and Matsumura also demonstrated that FlhD in the absence of FlhC is a regulator of cell-division ( 103 ) , and this regulation occurs through induction of the acid response gene cadA , encodong lysine decarboxylase ( 101 ) .</t>
  </si>
  <si>
    <t>Interestingly FlhD and FlhC , which are negatively regulated by RcsB , have been shown to regulate a number of E. coli genes involved in anaerobic-respiration ( 71 ) , but dcuB and narH were not on the list .</t>
  </si>
  <si>
    <t>FlhC is a master regulator protein involved in flagellar biogenesis in Salmonella [ 65 ] .</t>
  </si>
  <si>
    <t>Prüß BM , Campbell JW , Van Dyk TK , Zhu C , Kogan Y , Matsumura P. FlhD/FlhC is a regulator of anaerobic-respiration and the Entner-Doudoroff pathway through induction of the methyl-accepting chemotaxis protein Aer .</t>
  </si>
  <si>
    <t>FlhD/FlhC is a regulator of anaerobic-respiration and the Entner-Doudoroff pathway through induction of the methyl-accepting che-motaxis protein Aer .</t>
  </si>
  <si>
    <t>By analogy with this , we can assume that FlhD and FlhC may act as activator proteins which assist FliA-RNA polymerase in recognizing this putative -10 sequence .</t>
  </si>
  <si>
    <t>FlhD/FlhC regulated promoters analyzed by gene array and lacZ gene fusions .</t>
  </si>
  <si>
    <t>The class 2 operons are positively controlled by activator proteins , FlhD and FlhC , which are encoded by the class 1 genes ( 18 ) .</t>
  </si>
  <si>
    <t>Furthermore , the transcription of ﬂiA gene is positively controlled by the class 1 gene products , FlhD and FlhC , which are encoded by the sole operon lying at the top of the transcriptional hierarchy .</t>
  </si>
  <si>
    <t>The ﬂiA gene is positively controlled by activator proteins , FlhD and FlhC , which are encoded by the ﬂhD class 1 operon ( also called the master operon ) lying at the top of the transcription hierarchy ( 26 , 30 ) .</t>
  </si>
  <si>
    <t>The FlhD and FlhC proteins are required for expression of the rest of the genes in the regulon .</t>
  </si>
  <si>
    <t>The class 1 promoters drive the expression of the flagellar master operon , which encodes the transcription factors FlhD and FlhC .</t>
  </si>
  <si>
    <t>FlhC and FlhD form heterotetramers to activate expression of operons encoding the ﬂagellar basal body and FliA ( 56 ) .</t>
  </si>
  <si>
    <t>This implies that FlhD and FlhC are essential factors for expression of the class 2 operons , whereas FliA is required only for the relief of its repression by FlgM .</t>
  </si>
  <si>
    <t>The class 3 operons were found to be transcribed in this condition , indicating that these operons should be directly regulated by FliA but neither by FlhD nor by FlhC .</t>
  </si>
  <si>
    <t>1?</t>
  </si>
  <si>
    <t>YdcI</t>
  </si>
  <si>
    <t>EcnR</t>
  </si>
  <si>
    <t>TF</t>
  </si>
  <si>
    <t>RhaR</t>
  </si>
  <si>
    <t>DeoR</t>
  </si>
  <si>
    <t>Ada</t>
  </si>
  <si>
    <t>ArgR</t>
  </si>
  <si>
    <t>NadR</t>
  </si>
  <si>
    <t>NsrR</t>
  </si>
  <si>
    <t>PrpR</t>
  </si>
  <si>
    <t>FlhC</t>
  </si>
  <si>
    <t>Relevant Yes=1, No=0</t>
  </si>
  <si>
    <t>Correct property Yes=1, No=0</t>
  </si>
  <si>
    <t>Relevant</t>
  </si>
  <si>
    <t>Total</t>
  </si>
  <si>
    <t>Percentage</t>
  </si>
  <si>
    <t>Correct Property Yes=1, No=0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</si>
</sst>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2"/>
      <color rgb="FF000000"/>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7" fillId="0" borderId="0" applyFont="0" applyFill="0" applyBorder="0" applyAlignment="0" applyProtection="0"/>
  </cellStyleXfs>
  <cellXfs count="16">
    <xf numFmtId="0" fontId="0" fillId="0" borderId="0" xfId="0"/>
    <xf numFmtId="0" fontId="0" fillId="0" borderId="0" xfId="0" applyAlignment="1">
      <alignment wrapText="1"/>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vertical="center" wrapText="1"/>
    </xf>
    <xf numFmtId="0" fontId="5" fillId="0" borderId="0" xfId="0" applyFont="1"/>
    <xf numFmtId="0" fontId="6" fillId="0" borderId="0" xfId="0" applyFont="1"/>
    <xf numFmtId="0" fontId="1" fillId="0" borderId="0" xfId="0" applyFont="1"/>
    <xf numFmtId="0" fontId="1" fillId="0" borderId="0" xfId="0" applyFont="1" applyAlignment="1">
      <alignment horizontal="right"/>
    </xf>
    <xf numFmtId="0" fontId="1" fillId="0" borderId="0" xfId="0" applyNumberFormat="1" applyFont="1"/>
    <xf numFmtId="0" fontId="1" fillId="0" borderId="0" xfId="0" applyFont="1" applyAlignment="1">
      <alignment wrapText="1"/>
    </xf>
    <xf numFmtId="0" fontId="1" fillId="0" borderId="0" xfId="0" applyFont="1" applyAlignment="1"/>
    <xf numFmtId="0" fontId="0" fillId="0" borderId="0" xfId="0" applyAlignment="1"/>
    <xf numFmtId="0" fontId="1" fillId="0" borderId="0" xfId="0" quotePrefix="1" applyNumberFormat="1" applyFont="1"/>
    <xf numFmtId="9" fontId="0" fillId="0" borderId="0" xfId="13" applyFont="1"/>
    <xf numFmtId="0" fontId="1" fillId="0" borderId="0" xfId="0" applyFont="1" applyFill="1"/>
  </cellXfs>
  <cellStyles count="14">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Normal" xfId="0" builtinId="0"/>
    <cellStyle name="Porcentaje" xfId="1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627220</xdr:colOff>
      <xdr:row>17</xdr:row>
      <xdr:rowOff>184150</xdr:rowOff>
    </xdr:to>
    <xdr:pic>
      <xdr:nvPicPr>
        <xdr:cNvPr id="2" name="Imagen 1">
          <a:extLst>
            <a:ext uri="{FF2B5EF4-FFF2-40B4-BE49-F238E27FC236}">
              <a16:creationId xmlns:a16="http://schemas.microsoft.com/office/drawing/2014/main" id="{F8AC799B-4718-409F-BCCF-9F92C00BF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437220" cy="342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zoomScale="150" zoomScaleNormal="150" workbookViewId="0">
      <selection activeCell="F7" sqref="F7"/>
    </sheetView>
  </sheetViews>
  <sheetFormatPr baseColWidth="10"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0049E-13F6-4A66-9F03-4685A618CB56}">
  <dimension ref="A1:F98"/>
  <sheetViews>
    <sheetView topLeftCell="A91" zoomScale="90" zoomScaleNormal="90" workbookViewId="0">
      <selection activeCell="E98" sqref="E98"/>
    </sheetView>
  </sheetViews>
  <sheetFormatPr baseColWidth="10" defaultRowHeight="15" x14ac:dyDescent="0.25"/>
  <cols>
    <col min="4" max="4" width="59.5703125" style="12" customWidth="1"/>
  </cols>
  <sheetData>
    <row r="1" spans="1:6" ht="63" x14ac:dyDescent="0.25">
      <c r="A1" s="2" t="s">
        <v>259</v>
      </c>
      <c r="B1" s="2" t="s">
        <v>20</v>
      </c>
      <c r="C1" s="3" t="s">
        <v>21</v>
      </c>
      <c r="D1" s="3" t="s">
        <v>22</v>
      </c>
      <c r="E1" s="4" t="s">
        <v>268</v>
      </c>
      <c r="F1" s="4" t="s">
        <v>269</v>
      </c>
    </row>
    <row r="2" spans="1:6" ht="31.5" x14ac:dyDescent="0.25">
      <c r="A2" t="s">
        <v>258</v>
      </c>
      <c r="B2" s="7" t="s">
        <v>0</v>
      </c>
      <c r="C2" s="9">
        <v>23873910</v>
      </c>
      <c r="D2" s="10" t="s">
        <v>1</v>
      </c>
      <c r="E2" s="7">
        <v>1</v>
      </c>
      <c r="F2" s="7">
        <v>0</v>
      </c>
    </row>
    <row r="3" spans="1:6" ht="47.25" x14ac:dyDescent="0.25">
      <c r="A3" t="s">
        <v>258</v>
      </c>
      <c r="B3" s="7" t="s">
        <v>0</v>
      </c>
      <c r="C3" s="9">
        <v>24488311</v>
      </c>
      <c r="D3" s="10" t="s">
        <v>2</v>
      </c>
      <c r="E3" s="7">
        <v>1</v>
      </c>
      <c r="F3" s="7">
        <v>1</v>
      </c>
    </row>
    <row r="4" spans="1:6" ht="47.25" x14ac:dyDescent="0.25">
      <c r="A4" t="s">
        <v>258</v>
      </c>
      <c r="B4" s="7" t="s">
        <v>0</v>
      </c>
      <c r="C4" s="9">
        <v>19114490</v>
      </c>
      <c r="D4" s="10" t="s">
        <v>3</v>
      </c>
      <c r="E4" s="7">
        <v>1</v>
      </c>
      <c r="F4" s="7">
        <v>0</v>
      </c>
    </row>
    <row r="5" spans="1:6" ht="15.75" x14ac:dyDescent="0.25">
      <c r="A5" t="s">
        <v>258</v>
      </c>
      <c r="B5" s="7" t="s">
        <v>0</v>
      </c>
      <c r="C5" s="9">
        <v>19114490</v>
      </c>
      <c r="D5" s="10" t="s">
        <v>4</v>
      </c>
      <c r="E5" s="7">
        <v>1</v>
      </c>
      <c r="F5" s="7">
        <v>1</v>
      </c>
    </row>
    <row r="6" spans="1:6" ht="47.25" x14ac:dyDescent="0.25">
      <c r="A6" t="s">
        <v>258</v>
      </c>
      <c r="B6" s="7" t="s">
        <v>0</v>
      </c>
      <c r="C6" s="9">
        <v>19114490</v>
      </c>
      <c r="D6" s="10" t="s">
        <v>5</v>
      </c>
      <c r="E6" s="7">
        <v>1</v>
      </c>
      <c r="F6" s="7">
        <v>0</v>
      </c>
    </row>
    <row r="7" spans="1:6" ht="31.5" x14ac:dyDescent="0.25">
      <c r="A7" t="s">
        <v>257</v>
      </c>
      <c r="B7" s="7" t="s">
        <v>0</v>
      </c>
      <c r="C7" s="7">
        <v>21398541</v>
      </c>
      <c r="D7" s="10" t="s">
        <v>24</v>
      </c>
      <c r="E7" s="7">
        <v>0</v>
      </c>
      <c r="F7" s="7">
        <v>0</v>
      </c>
    </row>
    <row r="8" spans="1:6" ht="31.5" x14ac:dyDescent="0.25">
      <c r="A8" t="s">
        <v>257</v>
      </c>
      <c r="B8" s="7" t="s">
        <v>0</v>
      </c>
      <c r="C8" s="7">
        <v>21398541</v>
      </c>
      <c r="D8" s="10" t="s">
        <v>25</v>
      </c>
      <c r="E8" s="7">
        <v>1</v>
      </c>
      <c r="F8" s="7">
        <v>0</v>
      </c>
    </row>
    <row r="9" spans="1:6" ht="15.75" x14ac:dyDescent="0.25">
      <c r="A9" t="s">
        <v>260</v>
      </c>
      <c r="B9" s="7" t="s">
        <v>0</v>
      </c>
      <c r="C9" s="7">
        <v>23393149</v>
      </c>
      <c r="D9" s="10" t="s">
        <v>36</v>
      </c>
      <c r="E9">
        <v>1</v>
      </c>
      <c r="F9" s="7">
        <v>1</v>
      </c>
    </row>
    <row r="10" spans="1:6" ht="47.25" x14ac:dyDescent="0.25">
      <c r="A10" t="s">
        <v>260</v>
      </c>
      <c r="B10" s="7" t="s">
        <v>0</v>
      </c>
      <c r="C10" s="7">
        <v>24391637</v>
      </c>
      <c r="D10" s="10" t="s">
        <v>37</v>
      </c>
      <c r="E10">
        <v>1</v>
      </c>
      <c r="F10" s="7">
        <v>1</v>
      </c>
    </row>
    <row r="11" spans="1:6" ht="15.75" x14ac:dyDescent="0.25">
      <c r="A11" t="s">
        <v>260</v>
      </c>
      <c r="B11" s="7" t="s">
        <v>0</v>
      </c>
      <c r="C11" s="7">
        <v>24391637</v>
      </c>
      <c r="D11" s="10" t="s">
        <v>38</v>
      </c>
      <c r="E11">
        <v>1</v>
      </c>
      <c r="F11" s="7">
        <v>1</v>
      </c>
    </row>
    <row r="12" spans="1:6" ht="31.5" x14ac:dyDescent="0.25">
      <c r="A12" t="s">
        <v>261</v>
      </c>
      <c r="B12" s="7" t="s">
        <v>0</v>
      </c>
      <c r="C12" s="7">
        <v>14526015</v>
      </c>
      <c r="D12" s="10" t="s">
        <v>55</v>
      </c>
      <c r="E12">
        <v>1</v>
      </c>
      <c r="F12" s="7">
        <v>1</v>
      </c>
    </row>
    <row r="13" spans="1:6" ht="31.5" x14ac:dyDescent="0.25">
      <c r="A13" t="s">
        <v>261</v>
      </c>
      <c r="B13" s="7" t="s">
        <v>0</v>
      </c>
      <c r="C13" s="7">
        <v>14526015</v>
      </c>
      <c r="D13" s="10" t="s">
        <v>56</v>
      </c>
      <c r="E13">
        <v>1</v>
      </c>
      <c r="F13" s="7">
        <v>0</v>
      </c>
    </row>
    <row r="14" spans="1:6" ht="31.5" x14ac:dyDescent="0.25">
      <c r="A14" t="s">
        <v>261</v>
      </c>
      <c r="B14" s="7" t="s">
        <v>0</v>
      </c>
      <c r="C14" s="7">
        <v>14526015</v>
      </c>
      <c r="D14" s="10" t="s">
        <v>57</v>
      </c>
      <c r="E14">
        <v>1</v>
      </c>
      <c r="F14" s="7">
        <v>1</v>
      </c>
    </row>
    <row r="15" spans="1:6" ht="15.75" x14ac:dyDescent="0.25">
      <c r="A15" t="s">
        <v>261</v>
      </c>
      <c r="B15" s="7" t="s">
        <v>0</v>
      </c>
      <c r="C15" s="7">
        <v>14526015</v>
      </c>
      <c r="D15" s="10" t="s">
        <v>58</v>
      </c>
      <c r="E15">
        <v>1</v>
      </c>
      <c r="F15" s="7">
        <v>1</v>
      </c>
    </row>
    <row r="16" spans="1:6" ht="15.75" x14ac:dyDescent="0.25">
      <c r="A16" t="s">
        <v>261</v>
      </c>
      <c r="B16" s="7" t="s">
        <v>0</v>
      </c>
      <c r="C16" s="7">
        <v>14526015</v>
      </c>
      <c r="D16" s="10" t="s">
        <v>59</v>
      </c>
      <c r="E16">
        <v>1</v>
      </c>
      <c r="F16" s="7">
        <v>1</v>
      </c>
    </row>
    <row r="17" spans="1:6" ht="47.25" x14ac:dyDescent="0.25">
      <c r="A17" t="s">
        <v>262</v>
      </c>
      <c r="B17" s="7" t="s">
        <v>0</v>
      </c>
      <c r="C17" s="7">
        <v>1904855</v>
      </c>
      <c r="D17" s="10" t="s">
        <v>72</v>
      </c>
      <c r="E17">
        <v>1</v>
      </c>
      <c r="F17" s="7">
        <v>1</v>
      </c>
    </row>
    <row r="18" spans="1:6" ht="47.25" x14ac:dyDescent="0.25">
      <c r="A18" t="s">
        <v>262</v>
      </c>
      <c r="B18" s="7" t="s">
        <v>0</v>
      </c>
      <c r="C18" s="7">
        <v>1904855</v>
      </c>
      <c r="D18" s="10" t="s">
        <v>73</v>
      </c>
      <c r="E18">
        <v>1</v>
      </c>
      <c r="F18" s="7">
        <v>1</v>
      </c>
    </row>
    <row r="19" spans="1:6" ht="15.75" x14ac:dyDescent="0.25">
      <c r="A19" t="s">
        <v>262</v>
      </c>
      <c r="B19" s="7" t="s">
        <v>0</v>
      </c>
      <c r="C19" s="7">
        <v>1904855</v>
      </c>
      <c r="D19" s="10" t="s">
        <v>74</v>
      </c>
      <c r="E19">
        <v>1</v>
      </c>
      <c r="F19" s="7">
        <v>1</v>
      </c>
    </row>
    <row r="20" spans="1:6" ht="31.5" x14ac:dyDescent="0.25">
      <c r="A20" t="s">
        <v>262</v>
      </c>
      <c r="B20" s="7" t="s">
        <v>0</v>
      </c>
      <c r="C20" s="7">
        <v>1904855</v>
      </c>
      <c r="D20" s="10" t="s">
        <v>75</v>
      </c>
      <c r="E20">
        <v>1</v>
      </c>
      <c r="F20" s="7">
        <v>0</v>
      </c>
    </row>
    <row r="21" spans="1:6" ht="31.5" x14ac:dyDescent="0.25">
      <c r="A21" t="s">
        <v>262</v>
      </c>
      <c r="B21" s="7" t="s">
        <v>0</v>
      </c>
      <c r="C21" s="7">
        <v>1904855</v>
      </c>
      <c r="D21" s="10" t="s">
        <v>76</v>
      </c>
      <c r="E21">
        <v>1</v>
      </c>
      <c r="F21" s="7">
        <v>1</v>
      </c>
    </row>
    <row r="22" spans="1:6" ht="31.5" x14ac:dyDescent="0.25">
      <c r="A22" t="s">
        <v>262</v>
      </c>
      <c r="B22" s="7" t="s">
        <v>0</v>
      </c>
      <c r="C22" s="7">
        <v>11004173</v>
      </c>
      <c r="D22" s="10" t="s">
        <v>77</v>
      </c>
      <c r="E22">
        <v>1</v>
      </c>
      <c r="F22" s="7">
        <v>0</v>
      </c>
    </row>
    <row r="23" spans="1:6" ht="15.75" x14ac:dyDescent="0.25">
      <c r="A23" t="s">
        <v>262</v>
      </c>
      <c r="B23" s="7" t="s">
        <v>0</v>
      </c>
      <c r="C23" s="7">
        <v>1904855</v>
      </c>
      <c r="D23" s="10" t="s">
        <v>78</v>
      </c>
      <c r="E23">
        <v>1</v>
      </c>
      <c r="F23" s="7">
        <v>1</v>
      </c>
    </row>
    <row r="24" spans="1:6" ht="15.75" x14ac:dyDescent="0.25">
      <c r="A24" t="s">
        <v>263</v>
      </c>
      <c r="B24" s="7" t="s">
        <v>0</v>
      </c>
      <c r="C24" s="7">
        <v>18331470</v>
      </c>
      <c r="D24" s="10" t="s">
        <v>91</v>
      </c>
      <c r="E24">
        <v>1</v>
      </c>
      <c r="F24" s="7">
        <v>1</v>
      </c>
    </row>
    <row r="25" spans="1:6" ht="31.5" x14ac:dyDescent="0.25">
      <c r="A25" t="s">
        <v>263</v>
      </c>
      <c r="B25" s="7" t="s">
        <v>0</v>
      </c>
      <c r="C25" s="7">
        <v>15805526</v>
      </c>
      <c r="D25" s="10" t="s">
        <v>92</v>
      </c>
      <c r="E25">
        <v>1</v>
      </c>
      <c r="F25" s="7">
        <v>1</v>
      </c>
    </row>
    <row r="26" spans="1:6" ht="15.75" x14ac:dyDescent="0.25">
      <c r="A26" t="s">
        <v>263</v>
      </c>
      <c r="B26" s="7" t="s">
        <v>0</v>
      </c>
      <c r="C26" s="7">
        <v>10074092</v>
      </c>
      <c r="D26" s="10" t="s">
        <v>93</v>
      </c>
      <c r="E26">
        <v>1</v>
      </c>
      <c r="F26" s="7">
        <v>1</v>
      </c>
    </row>
    <row r="27" spans="1:6" ht="15.75" x14ac:dyDescent="0.25">
      <c r="A27" t="s">
        <v>263</v>
      </c>
      <c r="B27" s="7" t="s">
        <v>0</v>
      </c>
      <c r="C27" s="7">
        <v>10074092</v>
      </c>
      <c r="D27" s="10" t="s">
        <v>94</v>
      </c>
      <c r="E27">
        <v>1</v>
      </c>
      <c r="F27" s="7">
        <v>1</v>
      </c>
    </row>
    <row r="28" spans="1:6" ht="15.75" x14ac:dyDescent="0.25">
      <c r="A28" t="s">
        <v>263</v>
      </c>
      <c r="B28" s="7" t="s">
        <v>0</v>
      </c>
      <c r="C28" s="7">
        <v>10074092</v>
      </c>
      <c r="D28" s="10" t="s">
        <v>95</v>
      </c>
      <c r="E28">
        <v>1</v>
      </c>
      <c r="F28" s="7">
        <v>1</v>
      </c>
    </row>
    <row r="29" spans="1:6" ht="31.5" x14ac:dyDescent="0.25">
      <c r="A29" t="s">
        <v>263</v>
      </c>
      <c r="B29" s="7" t="s">
        <v>0</v>
      </c>
      <c r="C29" s="7">
        <v>10074092</v>
      </c>
      <c r="D29" s="10" t="s">
        <v>96</v>
      </c>
      <c r="E29">
        <v>1</v>
      </c>
      <c r="F29" s="7">
        <v>1</v>
      </c>
    </row>
    <row r="30" spans="1:6" ht="31.5" x14ac:dyDescent="0.25">
      <c r="A30" t="s">
        <v>263</v>
      </c>
      <c r="B30" s="7" t="s">
        <v>0</v>
      </c>
      <c r="C30" s="7">
        <v>10074092</v>
      </c>
      <c r="D30" s="10" t="s">
        <v>97</v>
      </c>
      <c r="E30">
        <v>1</v>
      </c>
      <c r="F30" s="7">
        <v>1</v>
      </c>
    </row>
    <row r="31" spans="1:6" ht="63" x14ac:dyDescent="0.25">
      <c r="A31" t="s">
        <v>263</v>
      </c>
      <c r="B31" s="7" t="s">
        <v>0</v>
      </c>
      <c r="C31" s="7">
        <v>10074092</v>
      </c>
      <c r="D31" s="10" t="s">
        <v>98</v>
      </c>
      <c r="E31">
        <v>1</v>
      </c>
      <c r="F31" s="7">
        <v>1</v>
      </c>
    </row>
    <row r="32" spans="1:6" ht="15.75" x14ac:dyDescent="0.25">
      <c r="A32" t="s">
        <v>263</v>
      </c>
      <c r="B32" s="7" t="s">
        <v>0</v>
      </c>
      <c r="C32" s="7">
        <v>23006851</v>
      </c>
      <c r="D32" s="10" t="s">
        <v>99</v>
      </c>
      <c r="E32">
        <v>1</v>
      </c>
      <c r="F32" s="7">
        <v>1</v>
      </c>
    </row>
    <row r="33" spans="1:6" ht="15.75" x14ac:dyDescent="0.25">
      <c r="A33" t="s">
        <v>264</v>
      </c>
      <c r="B33" s="7" t="s">
        <v>0</v>
      </c>
      <c r="C33" s="7">
        <v>9882682</v>
      </c>
      <c r="D33" s="10" t="s">
        <v>111</v>
      </c>
      <c r="E33">
        <v>0</v>
      </c>
      <c r="F33" s="7">
        <v>0</v>
      </c>
    </row>
    <row r="34" spans="1:6" ht="15.75" x14ac:dyDescent="0.25">
      <c r="A34" t="s">
        <v>264</v>
      </c>
      <c r="B34" s="7" t="s">
        <v>0</v>
      </c>
      <c r="C34" s="7">
        <v>2198247</v>
      </c>
      <c r="D34" s="10" t="s">
        <v>112</v>
      </c>
      <c r="E34">
        <v>1</v>
      </c>
      <c r="F34" s="7">
        <v>0</v>
      </c>
    </row>
    <row r="35" spans="1:6" ht="31.5" x14ac:dyDescent="0.25">
      <c r="A35" t="s">
        <v>264</v>
      </c>
      <c r="B35" s="7" t="s">
        <v>0</v>
      </c>
      <c r="C35" s="7">
        <v>1987148</v>
      </c>
      <c r="D35" s="10" t="s">
        <v>113</v>
      </c>
      <c r="E35">
        <v>1</v>
      </c>
      <c r="F35" s="7">
        <v>1</v>
      </c>
    </row>
    <row r="36" spans="1:6" ht="31.5" x14ac:dyDescent="0.25">
      <c r="A36" t="s">
        <v>264</v>
      </c>
      <c r="B36" s="7" t="s">
        <v>0</v>
      </c>
      <c r="C36" s="7">
        <v>2198247</v>
      </c>
      <c r="D36" s="10" t="s">
        <v>114</v>
      </c>
      <c r="E36">
        <v>1</v>
      </c>
      <c r="F36" s="7">
        <v>1</v>
      </c>
    </row>
    <row r="37" spans="1:6" ht="31.5" x14ac:dyDescent="0.25">
      <c r="A37" t="s">
        <v>264</v>
      </c>
      <c r="B37" s="7" t="s">
        <v>0</v>
      </c>
      <c r="C37" s="7">
        <v>2198247</v>
      </c>
      <c r="D37" s="10" t="s">
        <v>115</v>
      </c>
      <c r="E37">
        <v>1</v>
      </c>
      <c r="F37" s="7">
        <v>1</v>
      </c>
    </row>
    <row r="38" spans="1:6" ht="15.75" x14ac:dyDescent="0.25">
      <c r="A38" t="s">
        <v>264</v>
      </c>
      <c r="B38" s="7" t="s">
        <v>0</v>
      </c>
      <c r="C38" s="7">
        <v>2198247</v>
      </c>
      <c r="D38" s="10" t="s">
        <v>116</v>
      </c>
      <c r="E38">
        <v>1</v>
      </c>
      <c r="F38" s="7">
        <v>1</v>
      </c>
    </row>
    <row r="39" spans="1:6" ht="15.75" x14ac:dyDescent="0.25">
      <c r="A39" t="s">
        <v>264</v>
      </c>
      <c r="B39" s="7" t="s">
        <v>0</v>
      </c>
      <c r="C39" s="7">
        <v>9882682</v>
      </c>
      <c r="D39" s="10" t="s">
        <v>117</v>
      </c>
      <c r="E39">
        <v>1</v>
      </c>
      <c r="F39" s="7">
        <v>1</v>
      </c>
    </row>
    <row r="40" spans="1:6" ht="15.75" x14ac:dyDescent="0.25">
      <c r="A40" t="s">
        <v>264</v>
      </c>
      <c r="B40" s="7" t="s">
        <v>0</v>
      </c>
      <c r="C40" s="7">
        <v>9882682</v>
      </c>
      <c r="D40" s="10" t="s">
        <v>118</v>
      </c>
      <c r="E40">
        <v>1</v>
      </c>
      <c r="F40" s="7">
        <v>1</v>
      </c>
    </row>
    <row r="41" spans="1:6" ht="15.75" x14ac:dyDescent="0.25">
      <c r="A41" t="s">
        <v>264</v>
      </c>
      <c r="B41" s="7" t="s">
        <v>0</v>
      </c>
      <c r="C41" s="7">
        <v>9882682</v>
      </c>
      <c r="D41" s="10" t="s">
        <v>119</v>
      </c>
      <c r="E41">
        <v>1</v>
      </c>
      <c r="F41" s="7">
        <v>1</v>
      </c>
    </row>
    <row r="42" spans="1:6" ht="15.75" x14ac:dyDescent="0.25">
      <c r="A42" t="s">
        <v>264</v>
      </c>
      <c r="B42" s="7" t="s">
        <v>0</v>
      </c>
      <c r="C42" s="7">
        <v>9882682</v>
      </c>
      <c r="D42" s="10" t="s">
        <v>120</v>
      </c>
      <c r="E42">
        <v>1</v>
      </c>
      <c r="F42" s="7">
        <v>1</v>
      </c>
    </row>
    <row r="43" spans="1:6" ht="15.75" x14ac:dyDescent="0.25">
      <c r="A43" t="s">
        <v>264</v>
      </c>
      <c r="B43" s="7" t="s">
        <v>0</v>
      </c>
      <c r="C43" s="7">
        <v>2198247</v>
      </c>
      <c r="D43" s="10" t="s">
        <v>121</v>
      </c>
      <c r="E43">
        <v>1</v>
      </c>
      <c r="F43" s="7">
        <v>1</v>
      </c>
    </row>
    <row r="44" spans="1:6" ht="45.75" customHeight="1" x14ac:dyDescent="0.25">
      <c r="A44" t="s">
        <v>265</v>
      </c>
      <c r="B44" s="7" t="s">
        <v>0</v>
      </c>
      <c r="C44" s="7">
        <v>22017966</v>
      </c>
      <c r="D44" s="10" t="s">
        <v>146</v>
      </c>
      <c r="E44">
        <v>0</v>
      </c>
      <c r="F44" s="7">
        <v>0</v>
      </c>
    </row>
    <row r="45" spans="1:6" ht="15.75" x14ac:dyDescent="0.25">
      <c r="A45" t="s">
        <v>265</v>
      </c>
      <c r="B45" s="7" t="s">
        <v>0</v>
      </c>
      <c r="C45" s="7">
        <v>22017966</v>
      </c>
      <c r="D45" s="10" t="s">
        <v>147</v>
      </c>
      <c r="E45">
        <v>1</v>
      </c>
      <c r="F45" s="7">
        <v>1</v>
      </c>
    </row>
    <row r="46" spans="1:6" ht="31.5" x14ac:dyDescent="0.25">
      <c r="A46" t="s">
        <v>265</v>
      </c>
      <c r="B46" s="7" t="s">
        <v>0</v>
      </c>
      <c r="C46" s="7">
        <v>22311927</v>
      </c>
      <c r="D46" s="10" t="s">
        <v>148</v>
      </c>
      <c r="E46">
        <v>1</v>
      </c>
      <c r="F46" s="7">
        <v>1</v>
      </c>
    </row>
    <row r="47" spans="1:6" ht="31.5" x14ac:dyDescent="0.25">
      <c r="A47" t="s">
        <v>265</v>
      </c>
      <c r="B47" s="7" t="s">
        <v>0</v>
      </c>
      <c r="C47" s="7">
        <v>22311927</v>
      </c>
      <c r="D47" s="10" t="s">
        <v>149</v>
      </c>
      <c r="E47">
        <v>1</v>
      </c>
      <c r="F47" s="7">
        <v>1</v>
      </c>
    </row>
    <row r="48" spans="1:6" ht="47.25" x14ac:dyDescent="0.25">
      <c r="A48" t="s">
        <v>265</v>
      </c>
      <c r="B48" s="7" t="s">
        <v>0</v>
      </c>
      <c r="C48" s="7">
        <v>24166960</v>
      </c>
      <c r="D48" s="10" t="s">
        <v>150</v>
      </c>
      <c r="E48">
        <v>1</v>
      </c>
      <c r="F48" s="7">
        <v>1</v>
      </c>
    </row>
    <row r="49" spans="1:6" ht="39" customHeight="1" x14ac:dyDescent="0.25">
      <c r="A49" t="s">
        <v>265</v>
      </c>
      <c r="B49" s="7" t="s">
        <v>0</v>
      </c>
      <c r="C49" s="7">
        <v>17526833</v>
      </c>
      <c r="D49" s="10" t="s">
        <v>151</v>
      </c>
      <c r="E49">
        <v>0</v>
      </c>
      <c r="F49" s="7">
        <v>0</v>
      </c>
    </row>
    <row r="50" spans="1:6" ht="31.5" x14ac:dyDescent="0.25">
      <c r="A50" t="s">
        <v>265</v>
      </c>
      <c r="B50" s="7" t="s">
        <v>0</v>
      </c>
      <c r="C50" s="7">
        <v>17526833</v>
      </c>
      <c r="D50" s="10" t="s">
        <v>152</v>
      </c>
      <c r="E50">
        <v>1</v>
      </c>
      <c r="F50" s="7">
        <v>1</v>
      </c>
    </row>
    <row r="51" spans="1:6" ht="47.25" x14ac:dyDescent="0.25">
      <c r="A51" t="s">
        <v>265</v>
      </c>
      <c r="B51" s="7" t="s">
        <v>0</v>
      </c>
      <c r="C51" s="7">
        <v>17526833</v>
      </c>
      <c r="D51" s="10" t="s">
        <v>153</v>
      </c>
      <c r="E51">
        <v>1</v>
      </c>
      <c r="F51" s="7">
        <v>1</v>
      </c>
    </row>
    <row r="52" spans="1:6" ht="94.5" x14ac:dyDescent="0.25">
      <c r="A52" t="s">
        <v>265</v>
      </c>
      <c r="B52" s="7" t="s">
        <v>0</v>
      </c>
      <c r="C52" s="7">
        <v>24166960</v>
      </c>
      <c r="D52" s="10" t="s">
        <v>154</v>
      </c>
      <c r="E52">
        <v>1</v>
      </c>
      <c r="F52" s="7">
        <v>1</v>
      </c>
    </row>
    <row r="53" spans="1:6" ht="31.5" x14ac:dyDescent="0.25">
      <c r="A53" t="s">
        <v>265</v>
      </c>
      <c r="B53" s="7" t="s">
        <v>0</v>
      </c>
      <c r="C53" s="7">
        <v>17526833</v>
      </c>
      <c r="D53" s="10" t="s">
        <v>155</v>
      </c>
      <c r="E53">
        <v>1</v>
      </c>
      <c r="F53" s="7">
        <v>1</v>
      </c>
    </row>
    <row r="54" spans="1:6" ht="31.5" x14ac:dyDescent="0.25">
      <c r="A54" t="s">
        <v>265</v>
      </c>
      <c r="B54" s="7" t="s">
        <v>0</v>
      </c>
      <c r="C54" s="7">
        <v>17526833</v>
      </c>
      <c r="D54" s="10" t="s">
        <v>156</v>
      </c>
      <c r="E54" s="5">
        <v>1</v>
      </c>
      <c r="F54" s="6">
        <v>1</v>
      </c>
    </row>
    <row r="55" spans="1:6" x14ac:dyDescent="0.25">
      <c r="A55" t="s">
        <v>265</v>
      </c>
      <c r="B55" s="7" t="s">
        <v>0</v>
      </c>
      <c r="C55" s="7">
        <v>21570144</v>
      </c>
      <c r="D55" s="10" t="s">
        <v>157</v>
      </c>
      <c r="E55" s="5">
        <v>1</v>
      </c>
      <c r="F55" s="6">
        <v>0</v>
      </c>
    </row>
    <row r="56" spans="1:6" ht="31.5" x14ac:dyDescent="0.25">
      <c r="A56" t="s">
        <v>265</v>
      </c>
      <c r="B56" s="7" t="s">
        <v>0</v>
      </c>
      <c r="C56" s="7">
        <v>21570144</v>
      </c>
      <c r="D56" s="10" t="s">
        <v>158</v>
      </c>
      <c r="E56">
        <v>1</v>
      </c>
      <c r="F56" s="7">
        <v>1</v>
      </c>
    </row>
    <row r="57" spans="1:6" ht="15.75" x14ac:dyDescent="0.25">
      <c r="A57" t="s">
        <v>265</v>
      </c>
      <c r="B57" s="7" t="s">
        <v>0</v>
      </c>
      <c r="C57" s="7">
        <v>21570144</v>
      </c>
      <c r="D57" s="10" t="s">
        <v>159</v>
      </c>
      <c r="E57">
        <v>1</v>
      </c>
      <c r="F57" s="7">
        <v>1</v>
      </c>
    </row>
    <row r="58" spans="1:6" ht="15.75" x14ac:dyDescent="0.25">
      <c r="A58" t="s">
        <v>265</v>
      </c>
      <c r="B58" s="7" t="s">
        <v>0</v>
      </c>
      <c r="C58" s="7">
        <v>17526833</v>
      </c>
      <c r="D58" s="10" t="s">
        <v>160</v>
      </c>
      <c r="E58">
        <v>1</v>
      </c>
      <c r="F58" s="7">
        <v>1</v>
      </c>
    </row>
    <row r="59" spans="1:6" ht="47.25" x14ac:dyDescent="0.25">
      <c r="A59" t="s">
        <v>265</v>
      </c>
      <c r="B59" s="7" t="s">
        <v>0</v>
      </c>
      <c r="C59" s="7">
        <v>17526833</v>
      </c>
      <c r="D59" s="10" t="s">
        <v>161</v>
      </c>
      <c r="E59">
        <v>1</v>
      </c>
      <c r="F59" s="7">
        <v>1</v>
      </c>
    </row>
    <row r="60" spans="1:6" ht="15.75" x14ac:dyDescent="0.25">
      <c r="A60" t="s">
        <v>265</v>
      </c>
      <c r="B60" s="7" t="s">
        <v>0</v>
      </c>
      <c r="C60" s="7">
        <v>17526833</v>
      </c>
      <c r="D60" s="10" t="s">
        <v>162</v>
      </c>
      <c r="E60">
        <v>0</v>
      </c>
      <c r="F60" s="7">
        <v>0</v>
      </c>
    </row>
    <row r="61" spans="1:6" ht="47.25" x14ac:dyDescent="0.25">
      <c r="A61" t="s">
        <v>265</v>
      </c>
      <c r="B61" s="7" t="s">
        <v>0</v>
      </c>
      <c r="C61" s="7">
        <v>17526833</v>
      </c>
      <c r="D61" s="10" t="s">
        <v>163</v>
      </c>
      <c r="E61">
        <v>1</v>
      </c>
      <c r="F61" s="7">
        <v>0</v>
      </c>
    </row>
    <row r="62" spans="1:6" ht="30" x14ac:dyDescent="0.25">
      <c r="A62" t="s">
        <v>266</v>
      </c>
      <c r="B62" t="s">
        <v>0</v>
      </c>
      <c r="C62">
        <v>10648513</v>
      </c>
      <c r="D62" s="1" t="s">
        <v>180</v>
      </c>
      <c r="E62">
        <v>1</v>
      </c>
      <c r="F62">
        <v>1</v>
      </c>
    </row>
    <row r="63" spans="1:6" ht="30" x14ac:dyDescent="0.25">
      <c r="A63" t="s">
        <v>266</v>
      </c>
      <c r="B63" t="s">
        <v>0</v>
      </c>
      <c r="C63">
        <v>10648513</v>
      </c>
      <c r="D63" s="1" t="s">
        <v>181</v>
      </c>
      <c r="E63">
        <v>1</v>
      </c>
      <c r="F63">
        <v>1</v>
      </c>
    </row>
    <row r="64" spans="1:6" ht="75" x14ac:dyDescent="0.25">
      <c r="A64" t="s">
        <v>266</v>
      </c>
      <c r="B64" t="s">
        <v>0</v>
      </c>
      <c r="C64">
        <v>15805526</v>
      </c>
      <c r="D64" s="1" t="s">
        <v>182</v>
      </c>
      <c r="E64">
        <v>0</v>
      </c>
      <c r="F64">
        <v>0</v>
      </c>
    </row>
    <row r="65" spans="1:6" ht="30" x14ac:dyDescent="0.25">
      <c r="A65" t="s">
        <v>266</v>
      </c>
      <c r="B65" t="s">
        <v>0</v>
      </c>
      <c r="C65">
        <v>10648513</v>
      </c>
      <c r="D65" s="1" t="s">
        <v>183</v>
      </c>
      <c r="E65">
        <v>1</v>
      </c>
      <c r="F65">
        <v>1</v>
      </c>
    </row>
    <row r="66" spans="1:6" ht="45" x14ac:dyDescent="0.25">
      <c r="A66" t="s">
        <v>266</v>
      </c>
      <c r="B66" t="s">
        <v>0</v>
      </c>
      <c r="C66">
        <v>9851993</v>
      </c>
      <c r="D66" s="1" t="s">
        <v>184</v>
      </c>
      <c r="E66">
        <v>1</v>
      </c>
      <c r="F66">
        <v>1</v>
      </c>
    </row>
    <row r="67" spans="1:6" ht="45" x14ac:dyDescent="0.25">
      <c r="A67" t="s">
        <v>266</v>
      </c>
      <c r="B67" t="s">
        <v>0</v>
      </c>
      <c r="C67">
        <v>9851993</v>
      </c>
      <c r="D67" s="1" t="s">
        <v>185</v>
      </c>
      <c r="E67">
        <v>1</v>
      </c>
      <c r="F67">
        <v>1</v>
      </c>
    </row>
    <row r="68" spans="1:6" ht="30" x14ac:dyDescent="0.25">
      <c r="A68" t="s">
        <v>266</v>
      </c>
      <c r="B68" t="s">
        <v>0</v>
      </c>
      <c r="C68">
        <v>9851993</v>
      </c>
      <c r="D68" s="1" t="s">
        <v>186</v>
      </c>
      <c r="E68">
        <v>1</v>
      </c>
      <c r="F68">
        <v>1</v>
      </c>
    </row>
    <row r="69" spans="1:6" x14ac:dyDescent="0.25">
      <c r="A69" t="s">
        <v>266</v>
      </c>
      <c r="B69" t="s">
        <v>0</v>
      </c>
      <c r="C69">
        <v>9851993</v>
      </c>
      <c r="D69" s="1" t="s">
        <v>187</v>
      </c>
      <c r="E69">
        <v>1</v>
      </c>
      <c r="F69">
        <v>1</v>
      </c>
    </row>
    <row r="70" spans="1:6" x14ac:dyDescent="0.25">
      <c r="A70" t="s">
        <v>266</v>
      </c>
      <c r="B70" t="s">
        <v>0</v>
      </c>
      <c r="C70">
        <v>9851993</v>
      </c>
      <c r="D70" s="1" t="s">
        <v>188</v>
      </c>
      <c r="E70">
        <v>1</v>
      </c>
      <c r="F70">
        <v>0</v>
      </c>
    </row>
    <row r="71" spans="1:6" ht="75" x14ac:dyDescent="0.25">
      <c r="A71" t="s">
        <v>266</v>
      </c>
      <c r="B71" t="s">
        <v>0</v>
      </c>
      <c r="C71">
        <v>12700259</v>
      </c>
      <c r="D71" s="1" t="s">
        <v>189</v>
      </c>
      <c r="E71">
        <v>1</v>
      </c>
      <c r="F71">
        <v>1</v>
      </c>
    </row>
    <row r="72" spans="1:6" ht="75" x14ac:dyDescent="0.25">
      <c r="A72" t="s">
        <v>266</v>
      </c>
      <c r="B72" t="s">
        <v>0</v>
      </c>
      <c r="C72">
        <v>12700259</v>
      </c>
      <c r="D72" s="1" t="s">
        <v>190</v>
      </c>
      <c r="E72">
        <v>1</v>
      </c>
      <c r="F72">
        <v>1</v>
      </c>
    </row>
    <row r="73" spans="1:6" ht="30" x14ac:dyDescent="0.25">
      <c r="A73" t="s">
        <v>266</v>
      </c>
      <c r="B73" t="s">
        <v>0</v>
      </c>
      <c r="C73">
        <v>15805526</v>
      </c>
      <c r="D73" s="1" t="s">
        <v>191</v>
      </c>
      <c r="E73">
        <v>1</v>
      </c>
      <c r="F73">
        <v>0</v>
      </c>
    </row>
    <row r="74" spans="1:6" x14ac:dyDescent="0.25">
      <c r="A74" t="s">
        <v>266</v>
      </c>
      <c r="B74" t="s">
        <v>0</v>
      </c>
      <c r="C74">
        <v>15805526</v>
      </c>
      <c r="D74" s="1" t="s">
        <v>192</v>
      </c>
      <c r="E74">
        <v>1</v>
      </c>
      <c r="F74">
        <v>1</v>
      </c>
    </row>
    <row r="75" spans="1:6" ht="30" x14ac:dyDescent="0.25">
      <c r="A75" t="s">
        <v>266</v>
      </c>
      <c r="B75" t="s">
        <v>0</v>
      </c>
      <c r="C75">
        <v>15805526</v>
      </c>
      <c r="D75" s="1" t="s">
        <v>193</v>
      </c>
      <c r="E75">
        <v>1</v>
      </c>
      <c r="F75">
        <v>1</v>
      </c>
    </row>
    <row r="76" spans="1:6" ht="30" x14ac:dyDescent="0.25">
      <c r="A76" t="s">
        <v>266</v>
      </c>
      <c r="B76" t="s">
        <v>0</v>
      </c>
      <c r="C76">
        <v>15805526</v>
      </c>
      <c r="D76" s="1" t="s">
        <v>194</v>
      </c>
      <c r="E76">
        <v>1</v>
      </c>
      <c r="F76">
        <v>1</v>
      </c>
    </row>
    <row r="77" spans="1:6" ht="60" x14ac:dyDescent="0.25">
      <c r="A77" t="s">
        <v>266</v>
      </c>
      <c r="B77" t="s">
        <v>0</v>
      </c>
      <c r="C77">
        <v>15805526</v>
      </c>
      <c r="D77" s="1" t="s">
        <v>195</v>
      </c>
      <c r="E77">
        <v>1</v>
      </c>
      <c r="F77">
        <v>0</v>
      </c>
    </row>
    <row r="78" spans="1:6" ht="30" x14ac:dyDescent="0.25">
      <c r="A78" t="s">
        <v>266</v>
      </c>
      <c r="B78" t="s">
        <v>0</v>
      </c>
      <c r="C78">
        <v>15805526</v>
      </c>
      <c r="D78" s="1" t="s">
        <v>196</v>
      </c>
      <c r="E78">
        <v>1</v>
      </c>
      <c r="F78">
        <v>1</v>
      </c>
    </row>
    <row r="79" spans="1:6" ht="30" x14ac:dyDescent="0.25">
      <c r="A79" t="s">
        <v>267</v>
      </c>
      <c r="B79" t="s">
        <v>0</v>
      </c>
      <c r="C79">
        <v>21278297</v>
      </c>
      <c r="D79" s="1" t="s">
        <v>216</v>
      </c>
      <c r="E79">
        <v>1</v>
      </c>
      <c r="F79">
        <v>1</v>
      </c>
    </row>
    <row r="80" spans="1:6" x14ac:dyDescent="0.25">
      <c r="A80" t="s">
        <v>267</v>
      </c>
      <c r="B80" t="s">
        <v>0</v>
      </c>
      <c r="C80">
        <v>21278297</v>
      </c>
      <c r="D80" s="1" t="s">
        <v>217</v>
      </c>
      <c r="E80">
        <v>1</v>
      </c>
      <c r="F80">
        <v>1</v>
      </c>
    </row>
    <row r="81" spans="1:6" ht="30" x14ac:dyDescent="0.25">
      <c r="A81" t="s">
        <v>267</v>
      </c>
      <c r="B81" t="s">
        <v>0</v>
      </c>
      <c r="C81">
        <v>16952964</v>
      </c>
      <c r="D81" s="1" t="s">
        <v>218</v>
      </c>
      <c r="E81">
        <v>1</v>
      </c>
      <c r="F81">
        <v>1</v>
      </c>
    </row>
    <row r="82" spans="1:6" ht="30" x14ac:dyDescent="0.25">
      <c r="A82" t="s">
        <v>267</v>
      </c>
      <c r="B82" t="s">
        <v>0</v>
      </c>
      <c r="C82">
        <v>21804009</v>
      </c>
      <c r="D82" s="1" t="s">
        <v>219</v>
      </c>
      <c r="E82">
        <v>1</v>
      </c>
      <c r="F82">
        <v>1</v>
      </c>
    </row>
    <row r="83" spans="1:6" ht="30" x14ac:dyDescent="0.25">
      <c r="A83" t="s">
        <v>267</v>
      </c>
      <c r="B83" t="s">
        <v>0</v>
      </c>
      <c r="C83">
        <v>16952964</v>
      </c>
      <c r="D83" s="1" t="s">
        <v>220</v>
      </c>
      <c r="E83">
        <v>1</v>
      </c>
      <c r="F83">
        <v>1</v>
      </c>
    </row>
    <row r="84" spans="1:6" x14ac:dyDescent="0.25">
      <c r="A84" t="s">
        <v>267</v>
      </c>
      <c r="B84" t="s">
        <v>0</v>
      </c>
      <c r="C84">
        <v>16952964</v>
      </c>
      <c r="D84" s="1" t="s">
        <v>221</v>
      </c>
      <c r="E84">
        <v>1</v>
      </c>
      <c r="F84">
        <v>1</v>
      </c>
    </row>
    <row r="85" spans="1:6" x14ac:dyDescent="0.25">
      <c r="A85" t="s">
        <v>267</v>
      </c>
      <c r="B85" t="s">
        <v>0</v>
      </c>
      <c r="C85">
        <v>21278297</v>
      </c>
      <c r="D85" s="1" t="s">
        <v>222</v>
      </c>
      <c r="E85">
        <v>1</v>
      </c>
      <c r="F85">
        <v>0</v>
      </c>
    </row>
    <row r="86" spans="1:6" x14ac:dyDescent="0.25">
      <c r="A86" t="s">
        <v>267</v>
      </c>
      <c r="B86" t="s">
        <v>0</v>
      </c>
      <c r="C86">
        <v>16952964</v>
      </c>
      <c r="D86" s="1" t="s">
        <v>223</v>
      </c>
      <c r="E86">
        <v>1</v>
      </c>
      <c r="F86">
        <v>1</v>
      </c>
    </row>
    <row r="87" spans="1:6" ht="45" x14ac:dyDescent="0.25">
      <c r="A87" t="s">
        <v>267</v>
      </c>
      <c r="B87" t="s">
        <v>0</v>
      </c>
      <c r="C87">
        <v>11790733</v>
      </c>
      <c r="D87" s="1" t="s">
        <v>224</v>
      </c>
      <c r="E87">
        <v>1</v>
      </c>
      <c r="F87">
        <v>1</v>
      </c>
    </row>
    <row r="88" spans="1:6" ht="45" x14ac:dyDescent="0.25">
      <c r="A88" t="s">
        <v>267</v>
      </c>
      <c r="B88" t="s">
        <v>0</v>
      </c>
      <c r="C88">
        <v>16629666</v>
      </c>
      <c r="D88" s="1" t="s">
        <v>225</v>
      </c>
      <c r="E88">
        <v>1</v>
      </c>
      <c r="F88">
        <v>1</v>
      </c>
    </row>
    <row r="89" spans="1:6" x14ac:dyDescent="0.25">
      <c r="A89" t="s">
        <v>267</v>
      </c>
      <c r="B89" t="s">
        <v>0</v>
      </c>
      <c r="C89">
        <v>18245288</v>
      </c>
      <c r="D89" s="1" t="s">
        <v>226</v>
      </c>
      <c r="E89">
        <v>1</v>
      </c>
      <c r="F89">
        <v>1</v>
      </c>
    </row>
    <row r="90" spans="1:6" ht="60" x14ac:dyDescent="0.25">
      <c r="A90" t="s">
        <v>267</v>
      </c>
      <c r="B90" t="s">
        <v>0</v>
      </c>
      <c r="C90">
        <v>11104815</v>
      </c>
      <c r="D90" s="1" t="s">
        <v>227</v>
      </c>
      <c r="E90">
        <v>1</v>
      </c>
      <c r="F90">
        <v>1</v>
      </c>
    </row>
    <row r="91" spans="1:6" ht="30" x14ac:dyDescent="0.25">
      <c r="A91" t="s">
        <v>267</v>
      </c>
      <c r="B91" t="s">
        <v>0</v>
      </c>
      <c r="C91">
        <v>18469103</v>
      </c>
      <c r="D91" s="1" t="s">
        <v>228</v>
      </c>
      <c r="E91">
        <v>1</v>
      </c>
      <c r="F91">
        <v>1</v>
      </c>
    </row>
    <row r="92" spans="1:6" ht="30" x14ac:dyDescent="0.25">
      <c r="A92" t="s">
        <v>267</v>
      </c>
      <c r="B92" t="s">
        <v>0</v>
      </c>
      <c r="C92">
        <v>21689395</v>
      </c>
      <c r="D92" s="1" t="s">
        <v>229</v>
      </c>
      <c r="E92">
        <v>1</v>
      </c>
      <c r="F92">
        <v>1</v>
      </c>
    </row>
    <row r="93" spans="1:6" ht="30" x14ac:dyDescent="0.25">
      <c r="A93" t="s">
        <v>267</v>
      </c>
      <c r="B93" t="s">
        <v>0</v>
      </c>
      <c r="C93">
        <v>17616593</v>
      </c>
      <c r="D93" s="1" t="s">
        <v>230</v>
      </c>
      <c r="E93">
        <v>1</v>
      </c>
      <c r="F93">
        <v>0</v>
      </c>
    </row>
    <row r="94" spans="1:6" ht="75" x14ac:dyDescent="0.25">
      <c r="A94" t="s">
        <v>267</v>
      </c>
      <c r="B94" t="s">
        <v>0</v>
      </c>
      <c r="C94">
        <v>18245288</v>
      </c>
      <c r="D94" s="1" t="s">
        <v>231</v>
      </c>
      <c r="E94">
        <v>1</v>
      </c>
      <c r="F94">
        <v>0</v>
      </c>
    </row>
    <row r="95" spans="1:6" ht="75" x14ac:dyDescent="0.25">
      <c r="A95" t="s">
        <v>267</v>
      </c>
      <c r="B95" t="s">
        <v>0</v>
      </c>
      <c r="C95">
        <v>18245288</v>
      </c>
      <c r="D95" s="1" t="s">
        <v>232</v>
      </c>
      <c r="E95">
        <v>1</v>
      </c>
      <c r="F95">
        <v>1</v>
      </c>
    </row>
    <row r="96" spans="1:6" ht="15.75" x14ac:dyDescent="0.25">
      <c r="D96" s="8" t="s">
        <v>270</v>
      </c>
      <c r="E96">
        <f>SUM(E2:E95)</f>
        <v>88</v>
      </c>
      <c r="F96">
        <f>SUM(F2:F95)</f>
        <v>72</v>
      </c>
    </row>
    <row r="97" spans="4:6" ht="15.75" x14ac:dyDescent="0.25">
      <c r="D97" s="8" t="s">
        <v>271</v>
      </c>
      <c r="E97">
        <f>COUNTA(E2:E95)</f>
        <v>94</v>
      </c>
      <c r="F97">
        <f>COUNTA(F2:F95)</f>
        <v>94</v>
      </c>
    </row>
    <row r="98" spans="4:6" ht="15.75" x14ac:dyDescent="0.25">
      <c r="D98" s="8" t="s">
        <v>272</v>
      </c>
      <c r="E98" s="14">
        <f>E96/E97</f>
        <v>0.93617021276595747</v>
      </c>
      <c r="F98" s="14">
        <f>F96/F97</f>
        <v>0.76595744680851063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B974B-9053-49AF-9AB1-D7862C39BD7E}">
  <dimension ref="A1:F47"/>
  <sheetViews>
    <sheetView topLeftCell="A37" zoomScale="90" zoomScaleNormal="90" workbookViewId="0">
      <selection activeCell="E47" sqref="E47"/>
    </sheetView>
  </sheetViews>
  <sheetFormatPr baseColWidth="10" defaultRowHeight="15" x14ac:dyDescent="0.25"/>
  <cols>
    <col min="4" max="4" width="70.7109375" style="12" customWidth="1"/>
  </cols>
  <sheetData>
    <row r="1" spans="1:6" ht="63" x14ac:dyDescent="0.25">
      <c r="A1" s="2" t="s">
        <v>259</v>
      </c>
      <c r="B1" s="2" t="s">
        <v>20</v>
      </c>
      <c r="C1" s="3" t="s">
        <v>21</v>
      </c>
      <c r="D1" s="3" t="s">
        <v>22</v>
      </c>
      <c r="E1" s="4" t="s">
        <v>268</v>
      </c>
      <c r="F1" s="4" t="s">
        <v>273</v>
      </c>
    </row>
    <row r="2" spans="1:6" ht="15.75" x14ac:dyDescent="0.25">
      <c r="A2" t="s">
        <v>258</v>
      </c>
      <c r="B2" s="7" t="s">
        <v>6</v>
      </c>
      <c r="C2" s="9">
        <v>19114490</v>
      </c>
      <c r="D2" s="11" t="s">
        <v>7</v>
      </c>
      <c r="E2" s="7">
        <v>1</v>
      </c>
      <c r="F2" s="7">
        <v>1</v>
      </c>
    </row>
    <row r="3" spans="1:6" ht="15.75" x14ac:dyDescent="0.25">
      <c r="A3" t="s">
        <v>258</v>
      </c>
      <c r="B3" s="7" t="s">
        <v>6</v>
      </c>
      <c r="C3" s="9">
        <v>19114490</v>
      </c>
      <c r="D3" s="11" t="s">
        <v>8</v>
      </c>
      <c r="E3" s="15">
        <v>1</v>
      </c>
      <c r="F3" s="15">
        <v>1</v>
      </c>
    </row>
    <row r="4" spans="1:6" ht="31.5" x14ac:dyDescent="0.25">
      <c r="A4" t="s">
        <v>257</v>
      </c>
      <c r="B4" s="7" t="s">
        <v>6</v>
      </c>
      <c r="C4" s="7">
        <v>21398541</v>
      </c>
      <c r="D4" s="10" t="s">
        <v>24</v>
      </c>
      <c r="E4" s="7">
        <v>0</v>
      </c>
      <c r="F4" s="7">
        <v>0</v>
      </c>
    </row>
    <row r="5" spans="1:6" ht="63" x14ac:dyDescent="0.25">
      <c r="A5" t="s">
        <v>257</v>
      </c>
      <c r="B5" s="7" t="s">
        <v>6</v>
      </c>
      <c r="C5" s="7">
        <v>21398541</v>
      </c>
      <c r="D5" s="10" t="s">
        <v>26</v>
      </c>
      <c r="E5" s="7">
        <v>1</v>
      </c>
      <c r="F5" s="7">
        <v>0</v>
      </c>
    </row>
    <row r="6" spans="1:6" ht="31.5" x14ac:dyDescent="0.25">
      <c r="A6" t="s">
        <v>257</v>
      </c>
      <c r="B6" s="7" t="s">
        <v>6</v>
      </c>
      <c r="C6" s="7">
        <v>21398541</v>
      </c>
      <c r="D6" s="10" t="s">
        <v>27</v>
      </c>
      <c r="E6" s="7">
        <v>1</v>
      </c>
      <c r="F6" s="7">
        <v>0</v>
      </c>
    </row>
    <row r="7" spans="1:6" ht="15.75" x14ac:dyDescent="0.25">
      <c r="A7" t="s">
        <v>257</v>
      </c>
      <c r="B7" s="7" t="s">
        <v>6</v>
      </c>
      <c r="C7" s="7">
        <v>21398541</v>
      </c>
      <c r="D7" s="10" t="s">
        <v>28</v>
      </c>
      <c r="E7" s="7">
        <v>1</v>
      </c>
      <c r="F7" s="7">
        <v>0</v>
      </c>
    </row>
    <row r="8" spans="1:6" ht="31.5" x14ac:dyDescent="0.25">
      <c r="A8" t="s">
        <v>257</v>
      </c>
      <c r="B8" s="7" t="s">
        <v>6</v>
      </c>
      <c r="C8" s="7">
        <v>21398541</v>
      </c>
      <c r="D8" s="10" t="s">
        <v>29</v>
      </c>
      <c r="E8" s="7">
        <v>1</v>
      </c>
      <c r="F8" s="7">
        <v>0</v>
      </c>
    </row>
    <row r="9" spans="1:6" ht="47.25" x14ac:dyDescent="0.25">
      <c r="A9" t="s">
        <v>260</v>
      </c>
      <c r="B9" s="7" t="s">
        <v>6</v>
      </c>
      <c r="C9" s="7">
        <v>24391637</v>
      </c>
      <c r="D9" s="10" t="s">
        <v>39</v>
      </c>
      <c r="E9">
        <v>1</v>
      </c>
      <c r="F9" s="7">
        <v>0</v>
      </c>
    </row>
    <row r="10" spans="1:6" ht="63" x14ac:dyDescent="0.25">
      <c r="A10" t="s">
        <v>260</v>
      </c>
      <c r="B10" s="7" t="s">
        <v>6</v>
      </c>
      <c r="C10" s="7">
        <v>24391637</v>
      </c>
      <c r="D10" s="10" t="s">
        <v>40</v>
      </c>
      <c r="E10">
        <v>1</v>
      </c>
      <c r="F10" s="7">
        <v>0</v>
      </c>
    </row>
    <row r="11" spans="1:6" ht="63" x14ac:dyDescent="0.25">
      <c r="A11" t="s">
        <v>260</v>
      </c>
      <c r="B11" s="7" t="s">
        <v>6</v>
      </c>
      <c r="C11" s="7">
        <v>24391637</v>
      </c>
      <c r="D11" s="10" t="s">
        <v>41</v>
      </c>
      <c r="E11">
        <v>1</v>
      </c>
      <c r="F11" s="7">
        <v>0</v>
      </c>
    </row>
    <row r="12" spans="1:6" ht="47.25" x14ac:dyDescent="0.25">
      <c r="A12" t="s">
        <v>260</v>
      </c>
      <c r="B12" s="7" t="s">
        <v>6</v>
      </c>
      <c r="C12" s="7">
        <v>24391637</v>
      </c>
      <c r="D12" s="10" t="s">
        <v>42</v>
      </c>
      <c r="E12">
        <v>1</v>
      </c>
      <c r="F12" s="7">
        <v>0</v>
      </c>
    </row>
    <row r="13" spans="1:6" ht="47.25" x14ac:dyDescent="0.25">
      <c r="A13" t="s">
        <v>261</v>
      </c>
      <c r="B13" s="7" t="s">
        <v>6</v>
      </c>
      <c r="C13" s="7">
        <v>14526015</v>
      </c>
      <c r="D13" s="10" t="s">
        <v>60</v>
      </c>
      <c r="E13">
        <v>1</v>
      </c>
      <c r="F13" s="7">
        <v>0</v>
      </c>
    </row>
    <row r="14" spans="1:6" ht="31.5" x14ac:dyDescent="0.25">
      <c r="A14" t="s">
        <v>262</v>
      </c>
      <c r="B14" s="7" t="s">
        <v>6</v>
      </c>
      <c r="C14" s="7">
        <v>19284970</v>
      </c>
      <c r="D14" s="10" t="s">
        <v>79</v>
      </c>
      <c r="E14">
        <v>1</v>
      </c>
      <c r="F14" t="s">
        <v>256</v>
      </c>
    </row>
    <row r="15" spans="1:6" ht="31.5" x14ac:dyDescent="0.25">
      <c r="A15" t="s">
        <v>262</v>
      </c>
      <c r="B15" s="7" t="s">
        <v>6</v>
      </c>
      <c r="C15" s="7">
        <v>1904855</v>
      </c>
      <c r="D15" s="10" t="s">
        <v>80</v>
      </c>
      <c r="E15">
        <v>1</v>
      </c>
      <c r="F15">
        <v>1</v>
      </c>
    </row>
    <row r="16" spans="1:6" ht="31.5" x14ac:dyDescent="0.25">
      <c r="A16" t="s">
        <v>262</v>
      </c>
      <c r="B16" s="7" t="s">
        <v>6</v>
      </c>
      <c r="C16" s="7">
        <v>1904855</v>
      </c>
      <c r="D16" s="10" t="s">
        <v>81</v>
      </c>
      <c r="E16">
        <v>1</v>
      </c>
      <c r="F16">
        <v>1</v>
      </c>
    </row>
    <row r="17" spans="1:6" ht="78.75" x14ac:dyDescent="0.25">
      <c r="A17" t="s">
        <v>262</v>
      </c>
      <c r="B17" s="7" t="s">
        <v>6</v>
      </c>
      <c r="C17" s="7">
        <v>11004173</v>
      </c>
      <c r="D17" s="10" t="s">
        <v>82</v>
      </c>
      <c r="E17">
        <v>1</v>
      </c>
      <c r="F17">
        <v>1</v>
      </c>
    </row>
    <row r="18" spans="1:6" ht="47.25" x14ac:dyDescent="0.25">
      <c r="A18" t="s">
        <v>262</v>
      </c>
      <c r="B18" s="7" t="s">
        <v>6</v>
      </c>
      <c r="C18" s="7">
        <v>1904855</v>
      </c>
      <c r="D18" s="10" t="s">
        <v>83</v>
      </c>
      <c r="E18">
        <v>1</v>
      </c>
      <c r="F18" s="7">
        <v>1</v>
      </c>
    </row>
    <row r="19" spans="1:6" ht="15.75" x14ac:dyDescent="0.25">
      <c r="A19" t="s">
        <v>262</v>
      </c>
      <c r="B19" s="7" t="s">
        <v>6</v>
      </c>
      <c r="C19" s="7">
        <v>1904855</v>
      </c>
      <c r="D19" s="10" t="s">
        <v>84</v>
      </c>
      <c r="E19">
        <v>1</v>
      </c>
      <c r="F19" s="7">
        <v>1</v>
      </c>
    </row>
    <row r="20" spans="1:6" ht="15.75" x14ac:dyDescent="0.25">
      <c r="A20" t="s">
        <v>262</v>
      </c>
      <c r="B20" s="7" t="s">
        <v>6</v>
      </c>
      <c r="C20" s="7">
        <v>1904855</v>
      </c>
      <c r="D20" s="10" t="s">
        <v>85</v>
      </c>
      <c r="E20">
        <v>1</v>
      </c>
      <c r="F20">
        <v>1</v>
      </c>
    </row>
    <row r="21" spans="1:6" ht="15.75" x14ac:dyDescent="0.25">
      <c r="A21" t="s">
        <v>262</v>
      </c>
      <c r="B21" s="7" t="s">
        <v>6</v>
      </c>
      <c r="C21" s="7">
        <v>1904855</v>
      </c>
      <c r="D21" s="10" t="s">
        <v>86</v>
      </c>
      <c r="E21">
        <v>1</v>
      </c>
      <c r="F21" s="7">
        <v>0</v>
      </c>
    </row>
    <row r="22" spans="1:6" ht="47.25" x14ac:dyDescent="0.25">
      <c r="A22" t="s">
        <v>263</v>
      </c>
      <c r="B22" s="7" t="s">
        <v>6</v>
      </c>
      <c r="C22" s="7">
        <v>10074092</v>
      </c>
      <c r="D22" s="10" t="s">
        <v>100</v>
      </c>
      <c r="E22">
        <v>1</v>
      </c>
      <c r="F22" s="7">
        <v>0</v>
      </c>
    </row>
    <row r="23" spans="1:6" ht="47.25" x14ac:dyDescent="0.25">
      <c r="A23" t="s">
        <v>263</v>
      </c>
      <c r="B23" s="7" t="s">
        <v>6</v>
      </c>
      <c r="C23" s="7">
        <v>10074092</v>
      </c>
      <c r="D23" s="10" t="s">
        <v>101</v>
      </c>
      <c r="E23">
        <v>1</v>
      </c>
      <c r="F23" s="7">
        <v>0</v>
      </c>
    </row>
    <row r="24" spans="1:6" ht="47.25" x14ac:dyDescent="0.25">
      <c r="A24" t="s">
        <v>263</v>
      </c>
      <c r="B24" s="7" t="s">
        <v>6</v>
      </c>
      <c r="C24" s="7">
        <v>10074092</v>
      </c>
      <c r="D24" s="10" t="s">
        <v>102</v>
      </c>
      <c r="E24">
        <v>1</v>
      </c>
      <c r="F24" s="7">
        <v>0</v>
      </c>
    </row>
    <row r="25" spans="1:6" ht="47.25" x14ac:dyDescent="0.25">
      <c r="A25" t="s">
        <v>264</v>
      </c>
      <c r="B25" s="7" t="s">
        <v>6</v>
      </c>
      <c r="C25" s="7">
        <v>9882682</v>
      </c>
      <c r="D25" s="10" t="s">
        <v>122</v>
      </c>
      <c r="E25">
        <v>1</v>
      </c>
      <c r="F25" s="7">
        <v>0</v>
      </c>
    </row>
    <row r="26" spans="1:6" ht="15.75" x14ac:dyDescent="0.25">
      <c r="A26" t="s">
        <v>264</v>
      </c>
      <c r="B26" s="7" t="s">
        <v>6</v>
      </c>
      <c r="C26" s="7">
        <v>9882682</v>
      </c>
      <c r="D26" s="10" t="s">
        <v>123</v>
      </c>
      <c r="E26">
        <v>1</v>
      </c>
      <c r="F26" s="7">
        <v>0</v>
      </c>
    </row>
    <row r="27" spans="1:6" ht="15.75" x14ac:dyDescent="0.25">
      <c r="A27" t="s">
        <v>264</v>
      </c>
      <c r="B27" s="7" t="s">
        <v>6</v>
      </c>
      <c r="C27" s="7">
        <v>9882682</v>
      </c>
      <c r="D27" s="10" t="s">
        <v>124</v>
      </c>
      <c r="E27">
        <v>1</v>
      </c>
      <c r="F27" s="7">
        <v>0</v>
      </c>
    </row>
    <row r="28" spans="1:6" ht="15.75" x14ac:dyDescent="0.25">
      <c r="A28" t="s">
        <v>264</v>
      </c>
      <c r="B28" s="7" t="s">
        <v>6</v>
      </c>
      <c r="C28" s="7">
        <v>9882682</v>
      </c>
      <c r="D28" s="10" t="s">
        <v>125</v>
      </c>
      <c r="E28">
        <v>1</v>
      </c>
      <c r="F28" s="7">
        <v>0</v>
      </c>
    </row>
    <row r="29" spans="1:6" ht="31.5" x14ac:dyDescent="0.25">
      <c r="A29" t="s">
        <v>264</v>
      </c>
      <c r="B29" s="7" t="s">
        <v>6</v>
      </c>
      <c r="C29" s="7">
        <v>1987148</v>
      </c>
      <c r="D29" s="10" t="s">
        <v>126</v>
      </c>
      <c r="E29">
        <v>1</v>
      </c>
      <c r="F29" s="7">
        <v>0</v>
      </c>
    </row>
    <row r="30" spans="1:6" ht="31.5" x14ac:dyDescent="0.25">
      <c r="A30" t="s">
        <v>264</v>
      </c>
      <c r="B30" s="7" t="s">
        <v>6</v>
      </c>
      <c r="C30" s="7">
        <v>2198247</v>
      </c>
      <c r="D30" s="10" t="s">
        <v>127</v>
      </c>
      <c r="E30">
        <v>1</v>
      </c>
      <c r="F30" s="7">
        <v>0</v>
      </c>
    </row>
    <row r="31" spans="1:6" ht="15.75" x14ac:dyDescent="0.25">
      <c r="A31" t="s">
        <v>265</v>
      </c>
      <c r="B31" s="7" t="s">
        <v>6</v>
      </c>
      <c r="C31" s="7">
        <v>22311927</v>
      </c>
      <c r="D31" s="10" t="s">
        <v>164</v>
      </c>
      <c r="E31">
        <v>1</v>
      </c>
      <c r="F31" s="7">
        <v>0</v>
      </c>
    </row>
    <row r="32" spans="1:6" ht="31.5" x14ac:dyDescent="0.25">
      <c r="A32" t="s">
        <v>265</v>
      </c>
      <c r="B32" s="7" t="s">
        <v>6</v>
      </c>
      <c r="C32" s="7">
        <v>22017966</v>
      </c>
      <c r="D32" s="10" t="s">
        <v>165</v>
      </c>
      <c r="E32">
        <v>1</v>
      </c>
      <c r="F32" s="7">
        <v>0</v>
      </c>
    </row>
    <row r="33" spans="1:6" ht="47.25" x14ac:dyDescent="0.25">
      <c r="A33" t="s">
        <v>265</v>
      </c>
      <c r="B33" s="7" t="s">
        <v>6</v>
      </c>
      <c r="C33" s="7">
        <v>17526833</v>
      </c>
      <c r="D33" s="10" t="s">
        <v>166</v>
      </c>
      <c r="E33">
        <v>1</v>
      </c>
      <c r="F33" s="7">
        <v>0</v>
      </c>
    </row>
    <row r="34" spans="1:6" ht="15.75" x14ac:dyDescent="0.25">
      <c r="A34" t="s">
        <v>265</v>
      </c>
      <c r="B34" s="7" t="s">
        <v>6</v>
      </c>
      <c r="C34" s="7">
        <v>17526833</v>
      </c>
      <c r="D34" s="10" t="s">
        <v>167</v>
      </c>
      <c r="E34">
        <v>0</v>
      </c>
      <c r="F34" s="7">
        <v>0</v>
      </c>
    </row>
    <row r="35" spans="1:6" ht="30" x14ac:dyDescent="0.25">
      <c r="A35" t="s">
        <v>266</v>
      </c>
      <c r="B35" t="s">
        <v>6</v>
      </c>
      <c r="C35">
        <v>10648513</v>
      </c>
      <c r="D35" s="1" t="s">
        <v>197</v>
      </c>
      <c r="E35">
        <v>1</v>
      </c>
      <c r="F35">
        <v>0</v>
      </c>
    </row>
    <row r="36" spans="1:6" ht="30" x14ac:dyDescent="0.25">
      <c r="A36" t="s">
        <v>266</v>
      </c>
      <c r="B36" t="s">
        <v>6</v>
      </c>
      <c r="C36">
        <v>10648513</v>
      </c>
      <c r="D36" s="1" t="s">
        <v>198</v>
      </c>
      <c r="E36">
        <v>1</v>
      </c>
      <c r="F36">
        <v>0</v>
      </c>
    </row>
    <row r="37" spans="1:6" x14ac:dyDescent="0.25">
      <c r="A37" t="s">
        <v>266</v>
      </c>
      <c r="B37" t="s">
        <v>6</v>
      </c>
      <c r="C37">
        <v>10648513</v>
      </c>
      <c r="D37" s="1" t="s">
        <v>199</v>
      </c>
      <c r="E37">
        <v>1</v>
      </c>
      <c r="F37">
        <v>1</v>
      </c>
    </row>
    <row r="38" spans="1:6" x14ac:dyDescent="0.25">
      <c r="A38" t="s">
        <v>266</v>
      </c>
      <c r="B38" t="s">
        <v>6</v>
      </c>
      <c r="C38">
        <v>10648513</v>
      </c>
      <c r="D38" s="1" t="s">
        <v>200</v>
      </c>
      <c r="E38">
        <v>1</v>
      </c>
      <c r="F38">
        <v>1</v>
      </c>
    </row>
    <row r="39" spans="1:6" ht="30" x14ac:dyDescent="0.25">
      <c r="A39" t="s">
        <v>266</v>
      </c>
      <c r="B39" t="s">
        <v>6</v>
      </c>
      <c r="C39">
        <v>10648513</v>
      </c>
      <c r="D39" s="1" t="s">
        <v>201</v>
      </c>
      <c r="E39">
        <v>1</v>
      </c>
      <c r="F39">
        <v>1</v>
      </c>
    </row>
    <row r="40" spans="1:6" ht="30" x14ac:dyDescent="0.25">
      <c r="A40" t="s">
        <v>266</v>
      </c>
      <c r="B40" t="s">
        <v>6</v>
      </c>
      <c r="C40">
        <v>10648513</v>
      </c>
      <c r="D40" s="1" t="s">
        <v>202</v>
      </c>
      <c r="E40">
        <v>1</v>
      </c>
      <c r="F40">
        <v>1</v>
      </c>
    </row>
    <row r="41" spans="1:6" x14ac:dyDescent="0.25">
      <c r="A41" t="s">
        <v>267</v>
      </c>
      <c r="B41" t="s">
        <v>6</v>
      </c>
      <c r="C41">
        <v>21278297</v>
      </c>
      <c r="D41" s="1" t="s">
        <v>222</v>
      </c>
      <c r="E41">
        <v>1</v>
      </c>
      <c r="F41">
        <v>0</v>
      </c>
    </row>
    <row r="42" spans="1:6" x14ac:dyDescent="0.25">
      <c r="A42" t="s">
        <v>267</v>
      </c>
      <c r="B42" t="s">
        <v>6</v>
      </c>
      <c r="C42">
        <v>16952964</v>
      </c>
      <c r="D42" s="1" t="s">
        <v>233</v>
      </c>
      <c r="E42">
        <v>1</v>
      </c>
      <c r="F42">
        <v>1</v>
      </c>
    </row>
    <row r="43" spans="1:6" ht="45" x14ac:dyDescent="0.25">
      <c r="A43" t="s">
        <v>267</v>
      </c>
      <c r="B43" t="s">
        <v>6</v>
      </c>
      <c r="C43">
        <v>21278297</v>
      </c>
      <c r="D43" s="1" t="s">
        <v>234</v>
      </c>
      <c r="E43">
        <v>1</v>
      </c>
      <c r="F43">
        <v>1</v>
      </c>
    </row>
    <row r="44" spans="1:6" ht="45" x14ac:dyDescent="0.25">
      <c r="A44" t="s">
        <v>267</v>
      </c>
      <c r="B44" t="s">
        <v>6</v>
      </c>
      <c r="C44">
        <v>21278297</v>
      </c>
      <c r="D44" s="1" t="s">
        <v>235</v>
      </c>
      <c r="E44">
        <v>1</v>
      </c>
      <c r="F44">
        <v>1</v>
      </c>
    </row>
    <row r="45" spans="1:6" ht="15.75" x14ac:dyDescent="0.25">
      <c r="D45" s="8" t="s">
        <v>270</v>
      </c>
      <c r="E45">
        <f>SUM(E2:E44)</f>
        <v>41</v>
      </c>
      <c r="F45">
        <f>SUM(F2:F44)</f>
        <v>15</v>
      </c>
    </row>
    <row r="46" spans="1:6" ht="15.75" x14ac:dyDescent="0.25">
      <c r="D46" s="8" t="s">
        <v>271</v>
      </c>
      <c r="E46">
        <f>COUNTA(E2:E44)</f>
        <v>43</v>
      </c>
      <c r="F46">
        <f>COUNTA(F2:F44)</f>
        <v>43</v>
      </c>
    </row>
    <row r="47" spans="1:6" ht="15.75" x14ac:dyDescent="0.25">
      <c r="D47" s="8" t="s">
        <v>272</v>
      </c>
      <c r="E47" s="14">
        <f>E45/E46</f>
        <v>0.95348837209302328</v>
      </c>
      <c r="F47" s="14">
        <f>F45/F46</f>
        <v>0.34883720930232559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95FBE-DD58-4D5A-B38D-A20A48362BC3}">
  <dimension ref="A1:F29"/>
  <sheetViews>
    <sheetView topLeftCell="A22" zoomScale="80" zoomScaleNormal="80" workbookViewId="0">
      <selection activeCell="E29" sqref="E29"/>
    </sheetView>
  </sheetViews>
  <sheetFormatPr baseColWidth="10" defaultRowHeight="15" x14ac:dyDescent="0.25"/>
  <cols>
    <col min="4" max="4" width="74" style="12" customWidth="1"/>
  </cols>
  <sheetData>
    <row r="1" spans="1:6" ht="63" x14ac:dyDescent="0.25">
      <c r="A1" s="2" t="s">
        <v>259</v>
      </c>
      <c r="B1" s="2" t="s">
        <v>20</v>
      </c>
      <c r="C1" s="3" t="s">
        <v>21</v>
      </c>
      <c r="D1" s="3" t="s">
        <v>22</v>
      </c>
      <c r="E1" s="4" t="s">
        <v>268</v>
      </c>
      <c r="F1" s="4" t="s">
        <v>273</v>
      </c>
    </row>
    <row r="2" spans="1:6" ht="15.75" x14ac:dyDescent="0.25">
      <c r="A2" t="s">
        <v>258</v>
      </c>
      <c r="B2" s="7" t="s">
        <v>9</v>
      </c>
      <c r="C2" s="9">
        <v>19114490</v>
      </c>
      <c r="D2" s="11" t="s">
        <v>10</v>
      </c>
      <c r="E2" s="15">
        <v>1</v>
      </c>
      <c r="F2" s="15">
        <v>0</v>
      </c>
    </row>
    <row r="3" spans="1:6" ht="63" x14ac:dyDescent="0.25">
      <c r="A3" t="s">
        <v>257</v>
      </c>
      <c r="B3" s="7" t="s">
        <v>9</v>
      </c>
      <c r="C3" s="7">
        <v>21398541</v>
      </c>
      <c r="D3" s="10" t="s">
        <v>30</v>
      </c>
      <c r="E3" s="7">
        <v>1</v>
      </c>
      <c r="F3" s="7">
        <v>1</v>
      </c>
    </row>
    <row r="4" spans="1:6" ht="63" x14ac:dyDescent="0.25">
      <c r="A4" t="s">
        <v>257</v>
      </c>
      <c r="B4" s="7" t="s">
        <v>9</v>
      </c>
      <c r="C4" s="7">
        <v>21398541</v>
      </c>
      <c r="D4" s="10" t="s">
        <v>31</v>
      </c>
      <c r="E4" s="7">
        <v>1</v>
      </c>
      <c r="F4" s="7">
        <v>1</v>
      </c>
    </row>
    <row r="5" spans="1:6" ht="47.25" x14ac:dyDescent="0.25">
      <c r="A5" t="s">
        <v>260</v>
      </c>
      <c r="B5" s="7" t="s">
        <v>9</v>
      </c>
      <c r="C5" s="7">
        <v>24391637</v>
      </c>
      <c r="D5" s="10" t="s">
        <v>43</v>
      </c>
      <c r="E5">
        <v>1</v>
      </c>
      <c r="F5" s="7">
        <v>1</v>
      </c>
    </row>
    <row r="6" spans="1:6" ht="47.25" x14ac:dyDescent="0.25">
      <c r="A6" t="s">
        <v>260</v>
      </c>
      <c r="B6" s="7" t="s">
        <v>9</v>
      </c>
      <c r="C6" s="7">
        <v>24391637</v>
      </c>
      <c r="D6" s="10" t="s">
        <v>44</v>
      </c>
      <c r="E6">
        <v>1</v>
      </c>
      <c r="F6" s="7">
        <v>1</v>
      </c>
    </row>
    <row r="7" spans="1:6" ht="63" x14ac:dyDescent="0.25">
      <c r="A7" t="s">
        <v>261</v>
      </c>
      <c r="B7" s="7" t="s">
        <v>9</v>
      </c>
      <c r="C7" s="7">
        <v>24391637</v>
      </c>
      <c r="D7" s="10" t="s">
        <v>61</v>
      </c>
      <c r="E7">
        <v>1</v>
      </c>
      <c r="F7" s="7">
        <v>1</v>
      </c>
    </row>
    <row r="8" spans="1:6" ht="47.25" x14ac:dyDescent="0.25">
      <c r="A8" t="s">
        <v>261</v>
      </c>
      <c r="B8" s="7" t="s">
        <v>9</v>
      </c>
      <c r="C8" s="7">
        <v>19746165</v>
      </c>
      <c r="D8" s="10" t="s">
        <v>62</v>
      </c>
      <c r="E8">
        <v>1</v>
      </c>
      <c r="F8" s="7">
        <v>1</v>
      </c>
    </row>
    <row r="9" spans="1:6" ht="47.25" x14ac:dyDescent="0.25">
      <c r="A9" t="s">
        <v>261</v>
      </c>
      <c r="B9" s="7" t="s">
        <v>9</v>
      </c>
      <c r="C9" s="7">
        <v>24391637</v>
      </c>
      <c r="D9" s="10" t="s">
        <v>44</v>
      </c>
      <c r="E9">
        <v>1</v>
      </c>
      <c r="F9" s="7">
        <v>1</v>
      </c>
    </row>
    <row r="10" spans="1:6" ht="110.25" x14ac:dyDescent="0.25">
      <c r="A10" t="s">
        <v>261</v>
      </c>
      <c r="B10" s="7" t="s">
        <v>9</v>
      </c>
      <c r="C10" s="7">
        <v>24391637</v>
      </c>
      <c r="D10" s="10" t="s">
        <v>63</v>
      </c>
      <c r="E10">
        <v>1</v>
      </c>
      <c r="F10" s="7">
        <v>1</v>
      </c>
    </row>
    <row r="11" spans="1:6" ht="31.5" x14ac:dyDescent="0.25">
      <c r="A11" t="s">
        <v>261</v>
      </c>
      <c r="B11" s="7" t="s">
        <v>9</v>
      </c>
      <c r="C11" s="7">
        <v>14526015</v>
      </c>
      <c r="D11" s="10" t="s">
        <v>64</v>
      </c>
      <c r="E11">
        <v>1</v>
      </c>
      <c r="F11" s="7">
        <v>1</v>
      </c>
    </row>
    <row r="12" spans="1:6" ht="47.25" x14ac:dyDescent="0.25">
      <c r="A12" t="s">
        <v>261</v>
      </c>
      <c r="B12" s="7" t="s">
        <v>9</v>
      </c>
      <c r="C12" s="7">
        <v>14526015</v>
      </c>
      <c r="D12" s="10" t="s">
        <v>65</v>
      </c>
      <c r="E12">
        <v>1</v>
      </c>
      <c r="F12" s="7">
        <v>1</v>
      </c>
    </row>
    <row r="13" spans="1:6" ht="47.25" x14ac:dyDescent="0.25">
      <c r="A13" t="s">
        <v>262</v>
      </c>
      <c r="B13" s="7" t="s">
        <v>9</v>
      </c>
      <c r="C13" s="7">
        <v>1904855</v>
      </c>
      <c r="D13" s="10" t="s">
        <v>87</v>
      </c>
      <c r="E13">
        <v>1</v>
      </c>
      <c r="F13" s="7">
        <v>0</v>
      </c>
    </row>
    <row r="14" spans="1:6" ht="47.25" x14ac:dyDescent="0.25">
      <c r="A14" t="s">
        <v>263</v>
      </c>
      <c r="B14" s="7" t="s">
        <v>9</v>
      </c>
      <c r="C14" s="7">
        <v>18331470</v>
      </c>
      <c r="D14" s="10" t="s">
        <v>103</v>
      </c>
      <c r="E14">
        <v>1</v>
      </c>
      <c r="F14" s="7">
        <v>1</v>
      </c>
    </row>
    <row r="15" spans="1:6" ht="15.75" x14ac:dyDescent="0.25">
      <c r="A15" t="s">
        <v>264</v>
      </c>
      <c r="B15" s="7" t="s">
        <v>9</v>
      </c>
      <c r="C15" s="7">
        <v>9882682</v>
      </c>
      <c r="D15" s="10" t="s">
        <v>128</v>
      </c>
      <c r="E15">
        <v>0</v>
      </c>
      <c r="F15" s="7">
        <v>0</v>
      </c>
    </row>
    <row r="16" spans="1:6" ht="63" x14ac:dyDescent="0.25">
      <c r="A16" t="s">
        <v>265</v>
      </c>
      <c r="B16" s="7" t="s">
        <v>9</v>
      </c>
      <c r="C16" s="7">
        <v>17526833</v>
      </c>
      <c r="D16" s="10" t="s">
        <v>168</v>
      </c>
      <c r="E16">
        <v>1</v>
      </c>
      <c r="F16" s="7">
        <v>1</v>
      </c>
    </row>
    <row r="17" spans="1:6" x14ac:dyDescent="0.25">
      <c r="A17" t="s">
        <v>266</v>
      </c>
      <c r="B17" t="s">
        <v>9</v>
      </c>
      <c r="C17">
        <v>10648513</v>
      </c>
      <c r="D17" s="1" t="s">
        <v>199</v>
      </c>
      <c r="E17">
        <v>1</v>
      </c>
      <c r="F17">
        <v>1</v>
      </c>
    </row>
    <row r="18" spans="1:6" ht="30" x14ac:dyDescent="0.25">
      <c r="A18" t="s">
        <v>266</v>
      </c>
      <c r="B18" t="s">
        <v>9</v>
      </c>
      <c r="C18">
        <v>10648513</v>
      </c>
      <c r="D18" s="1" t="s">
        <v>200</v>
      </c>
      <c r="E18">
        <v>1</v>
      </c>
      <c r="F18">
        <v>0</v>
      </c>
    </row>
    <row r="19" spans="1:6" ht="30" x14ac:dyDescent="0.25">
      <c r="A19" t="s">
        <v>266</v>
      </c>
      <c r="B19" t="s">
        <v>9</v>
      </c>
      <c r="C19">
        <v>10648513</v>
      </c>
      <c r="D19" s="1" t="s">
        <v>203</v>
      </c>
      <c r="E19">
        <v>1</v>
      </c>
      <c r="F19">
        <v>0</v>
      </c>
    </row>
    <row r="20" spans="1:6" ht="45" x14ac:dyDescent="0.25">
      <c r="A20" t="s">
        <v>266</v>
      </c>
      <c r="B20" t="s">
        <v>9</v>
      </c>
      <c r="C20">
        <v>15805526</v>
      </c>
      <c r="D20" s="1" t="s">
        <v>204</v>
      </c>
      <c r="E20">
        <v>1</v>
      </c>
      <c r="F20">
        <v>1</v>
      </c>
    </row>
    <row r="21" spans="1:6" ht="45" x14ac:dyDescent="0.25">
      <c r="A21" t="s">
        <v>266</v>
      </c>
      <c r="B21" t="s">
        <v>9</v>
      </c>
      <c r="C21">
        <v>9851993</v>
      </c>
      <c r="D21" s="1" t="s">
        <v>205</v>
      </c>
      <c r="E21">
        <v>1</v>
      </c>
      <c r="F21">
        <v>1</v>
      </c>
    </row>
    <row r="22" spans="1:6" ht="60" x14ac:dyDescent="0.25">
      <c r="A22" t="s">
        <v>266</v>
      </c>
      <c r="B22" t="s">
        <v>9</v>
      </c>
      <c r="C22">
        <v>9006051</v>
      </c>
      <c r="D22" s="1" t="s">
        <v>206</v>
      </c>
      <c r="E22">
        <v>1</v>
      </c>
      <c r="F22">
        <v>1</v>
      </c>
    </row>
    <row r="23" spans="1:6" ht="60" x14ac:dyDescent="0.25">
      <c r="A23" t="s">
        <v>266</v>
      </c>
      <c r="B23" t="s">
        <v>9</v>
      </c>
      <c r="C23">
        <v>10648513</v>
      </c>
      <c r="D23" s="1" t="s">
        <v>207</v>
      </c>
      <c r="E23">
        <v>1</v>
      </c>
      <c r="F23">
        <v>1</v>
      </c>
    </row>
    <row r="24" spans="1:6" ht="30" x14ac:dyDescent="0.25">
      <c r="A24" t="s">
        <v>266</v>
      </c>
      <c r="B24" t="s">
        <v>9</v>
      </c>
      <c r="C24">
        <v>9006051</v>
      </c>
      <c r="D24" s="1" t="s">
        <v>208</v>
      </c>
      <c r="E24">
        <v>1</v>
      </c>
      <c r="F24">
        <v>1</v>
      </c>
    </row>
    <row r="25" spans="1:6" ht="30" x14ac:dyDescent="0.25">
      <c r="A25" t="s">
        <v>266</v>
      </c>
      <c r="B25" t="s">
        <v>9</v>
      </c>
      <c r="C25">
        <v>9006051</v>
      </c>
      <c r="D25" s="1" t="s">
        <v>209</v>
      </c>
      <c r="E25">
        <v>1</v>
      </c>
      <c r="F25">
        <v>1</v>
      </c>
    </row>
    <row r="26" spans="1:6" ht="45" x14ac:dyDescent="0.25">
      <c r="A26" t="s">
        <v>267</v>
      </c>
      <c r="B26" t="s">
        <v>9</v>
      </c>
      <c r="C26">
        <v>21804009</v>
      </c>
      <c r="D26" s="1" t="s">
        <v>236</v>
      </c>
      <c r="E26">
        <v>1</v>
      </c>
      <c r="F26">
        <v>0</v>
      </c>
    </row>
    <row r="27" spans="1:6" ht="15.75" x14ac:dyDescent="0.25">
      <c r="D27" s="8" t="s">
        <v>270</v>
      </c>
      <c r="E27">
        <f>SUM(E2:E26)</f>
        <v>24</v>
      </c>
      <c r="F27">
        <f>SUM(F2:F26)</f>
        <v>19</v>
      </c>
    </row>
    <row r="28" spans="1:6" ht="15.75" x14ac:dyDescent="0.25">
      <c r="D28" s="8" t="s">
        <v>271</v>
      </c>
      <c r="E28">
        <f>COUNTA(E2:E26)</f>
        <v>25</v>
      </c>
      <c r="F28">
        <f>COUNTA(F2:F26)</f>
        <v>25</v>
      </c>
    </row>
    <row r="29" spans="1:6" ht="15.75" x14ac:dyDescent="0.25">
      <c r="D29" s="8" t="s">
        <v>272</v>
      </c>
      <c r="E29" s="14">
        <f>E27/E28</f>
        <v>0.96</v>
      </c>
      <c r="F29" s="14">
        <f>F27/F28</f>
        <v>0.76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05DE3-B073-4710-A79A-C0C8D3035821}">
  <dimension ref="A1:F50"/>
  <sheetViews>
    <sheetView topLeftCell="A46" zoomScale="80" zoomScaleNormal="80" workbookViewId="0">
      <selection activeCell="E50" sqref="E50"/>
    </sheetView>
  </sheetViews>
  <sheetFormatPr baseColWidth="10" defaultRowHeight="15" x14ac:dyDescent="0.25"/>
  <cols>
    <col min="4" max="4" width="80.5703125" style="12" customWidth="1"/>
  </cols>
  <sheetData>
    <row r="1" spans="1:6" ht="63" x14ac:dyDescent="0.25">
      <c r="A1" s="2" t="s">
        <v>259</v>
      </c>
      <c r="B1" s="2" t="s">
        <v>20</v>
      </c>
      <c r="C1" s="3" t="s">
        <v>21</v>
      </c>
      <c r="D1" s="3" t="s">
        <v>22</v>
      </c>
      <c r="E1" s="4" t="s">
        <v>268</v>
      </c>
      <c r="F1" s="4" t="s">
        <v>273</v>
      </c>
    </row>
    <row r="2" spans="1:6" ht="15.75" x14ac:dyDescent="0.25">
      <c r="A2" t="s">
        <v>258</v>
      </c>
      <c r="B2" s="7" t="s">
        <v>11</v>
      </c>
      <c r="C2" s="9">
        <v>24488311</v>
      </c>
      <c r="D2" s="11" t="s">
        <v>2</v>
      </c>
      <c r="E2" s="7">
        <v>1</v>
      </c>
      <c r="F2" s="7">
        <v>0</v>
      </c>
    </row>
    <row r="3" spans="1:6" ht="15.75" x14ac:dyDescent="0.25">
      <c r="A3" t="s">
        <v>258</v>
      </c>
      <c r="B3" s="7" t="s">
        <v>11</v>
      </c>
      <c r="C3" s="9">
        <v>19919539</v>
      </c>
      <c r="D3" s="11" t="s">
        <v>12</v>
      </c>
      <c r="E3" s="15">
        <v>1</v>
      </c>
      <c r="F3" s="15">
        <v>1</v>
      </c>
    </row>
    <row r="4" spans="1:6" ht="15.75" x14ac:dyDescent="0.25">
      <c r="A4" t="s">
        <v>258</v>
      </c>
      <c r="B4" s="7" t="s">
        <v>11</v>
      </c>
      <c r="C4" s="9">
        <v>21804009</v>
      </c>
      <c r="D4" s="11" t="s">
        <v>13</v>
      </c>
      <c r="E4" s="15">
        <v>1</v>
      </c>
      <c r="F4" s="15">
        <v>1</v>
      </c>
    </row>
    <row r="5" spans="1:6" ht="15.75" x14ac:dyDescent="0.25">
      <c r="A5" t="s">
        <v>258</v>
      </c>
      <c r="B5" s="7" t="s">
        <v>11</v>
      </c>
      <c r="C5" s="13" t="s">
        <v>23</v>
      </c>
      <c r="D5" s="11" t="s">
        <v>14</v>
      </c>
      <c r="E5" s="15">
        <v>1</v>
      </c>
      <c r="F5" s="15">
        <v>1</v>
      </c>
    </row>
    <row r="6" spans="1:6" ht="47.25" x14ac:dyDescent="0.25">
      <c r="A6" t="s">
        <v>257</v>
      </c>
      <c r="B6" s="7" t="s">
        <v>11</v>
      </c>
      <c r="C6" s="7">
        <v>21398541</v>
      </c>
      <c r="D6" s="10" t="s">
        <v>32</v>
      </c>
      <c r="E6" s="7">
        <v>0</v>
      </c>
      <c r="F6" s="7">
        <v>0</v>
      </c>
    </row>
    <row r="7" spans="1:6" ht="47.25" x14ac:dyDescent="0.25">
      <c r="A7" t="s">
        <v>257</v>
      </c>
      <c r="B7" s="7" t="s">
        <v>11</v>
      </c>
      <c r="C7" s="7">
        <v>21398541</v>
      </c>
      <c r="D7" s="10" t="s">
        <v>33</v>
      </c>
      <c r="E7" s="7">
        <v>1</v>
      </c>
      <c r="F7" s="7">
        <v>1</v>
      </c>
    </row>
    <row r="8" spans="1:6" ht="47.25" x14ac:dyDescent="0.25">
      <c r="A8" t="s">
        <v>260</v>
      </c>
      <c r="B8" s="7" t="s">
        <v>11</v>
      </c>
      <c r="C8" s="7">
        <v>24391637</v>
      </c>
      <c r="D8" s="10" t="s">
        <v>45</v>
      </c>
      <c r="E8">
        <v>1</v>
      </c>
      <c r="F8">
        <v>0</v>
      </c>
    </row>
    <row r="9" spans="1:6" ht="31.5" x14ac:dyDescent="0.25">
      <c r="A9" t="s">
        <v>260</v>
      </c>
      <c r="B9" s="7" t="s">
        <v>11</v>
      </c>
      <c r="C9" s="7">
        <v>24391637</v>
      </c>
      <c r="D9" s="10" t="s">
        <v>46</v>
      </c>
      <c r="E9">
        <v>1</v>
      </c>
      <c r="F9" s="7">
        <v>1</v>
      </c>
    </row>
    <row r="10" spans="1:6" ht="47.25" x14ac:dyDescent="0.25">
      <c r="A10" t="s">
        <v>260</v>
      </c>
      <c r="B10" s="7" t="s">
        <v>11</v>
      </c>
      <c r="C10" s="7">
        <v>24391637</v>
      </c>
      <c r="D10" s="10" t="s">
        <v>47</v>
      </c>
      <c r="E10">
        <v>1</v>
      </c>
      <c r="F10" s="7">
        <v>1</v>
      </c>
    </row>
    <row r="11" spans="1:6" ht="47.25" x14ac:dyDescent="0.25">
      <c r="A11" t="s">
        <v>260</v>
      </c>
      <c r="B11" s="7" t="s">
        <v>11</v>
      </c>
      <c r="C11" s="7">
        <v>24391637</v>
      </c>
      <c r="D11" s="10" t="s">
        <v>48</v>
      </c>
      <c r="E11">
        <v>1</v>
      </c>
      <c r="F11" s="7">
        <v>1</v>
      </c>
    </row>
    <row r="12" spans="1:6" ht="78.75" x14ac:dyDescent="0.25">
      <c r="A12" t="s">
        <v>261</v>
      </c>
      <c r="B12" s="7" t="s">
        <v>11</v>
      </c>
      <c r="C12" s="7">
        <v>24391637</v>
      </c>
      <c r="D12" s="10" t="s">
        <v>66</v>
      </c>
      <c r="E12">
        <v>1</v>
      </c>
      <c r="F12" s="7">
        <v>1</v>
      </c>
    </row>
    <row r="13" spans="1:6" ht="66" customHeight="1" x14ac:dyDescent="0.25">
      <c r="A13" t="s">
        <v>261</v>
      </c>
      <c r="B13" s="7" t="s">
        <v>11</v>
      </c>
      <c r="C13" s="7">
        <v>12897017</v>
      </c>
      <c r="D13" s="10" t="s">
        <v>67</v>
      </c>
      <c r="E13">
        <v>0</v>
      </c>
      <c r="F13" s="7">
        <v>0</v>
      </c>
    </row>
    <row r="14" spans="1:6" ht="94.5" x14ac:dyDescent="0.25">
      <c r="A14" t="s">
        <v>261</v>
      </c>
      <c r="B14" s="7" t="s">
        <v>11</v>
      </c>
      <c r="C14" s="7">
        <v>24391637</v>
      </c>
      <c r="D14" s="10" t="s">
        <v>63</v>
      </c>
      <c r="E14">
        <v>1</v>
      </c>
      <c r="F14" s="7">
        <v>1</v>
      </c>
    </row>
    <row r="15" spans="1:6" ht="47.25" x14ac:dyDescent="0.25">
      <c r="A15" t="s">
        <v>262</v>
      </c>
      <c r="B15" s="7" t="s">
        <v>11</v>
      </c>
      <c r="C15" s="7">
        <v>11004173</v>
      </c>
      <c r="D15" s="10" t="s">
        <v>88</v>
      </c>
      <c r="E15">
        <v>1</v>
      </c>
      <c r="F15" s="7">
        <v>1</v>
      </c>
    </row>
    <row r="16" spans="1:6" ht="31.5" x14ac:dyDescent="0.25">
      <c r="A16" t="s">
        <v>262</v>
      </c>
      <c r="B16" s="7" t="s">
        <v>11</v>
      </c>
      <c r="C16" s="7">
        <v>1904855</v>
      </c>
      <c r="D16" s="10" t="s">
        <v>89</v>
      </c>
      <c r="E16">
        <v>1</v>
      </c>
      <c r="F16" s="7">
        <v>1</v>
      </c>
    </row>
    <row r="17" spans="1:6" ht="31.5" x14ac:dyDescent="0.25">
      <c r="A17" t="s">
        <v>263</v>
      </c>
      <c r="B17" s="7" t="s">
        <v>11</v>
      </c>
      <c r="C17" s="7">
        <v>10074092</v>
      </c>
      <c r="D17" s="10" t="s">
        <v>104</v>
      </c>
      <c r="E17">
        <v>1</v>
      </c>
      <c r="F17" s="7">
        <v>0</v>
      </c>
    </row>
    <row r="18" spans="1:6" ht="63" customHeight="1" x14ac:dyDescent="0.25">
      <c r="A18" t="s">
        <v>263</v>
      </c>
      <c r="B18" s="7" t="s">
        <v>11</v>
      </c>
      <c r="C18" s="7">
        <v>14759259</v>
      </c>
      <c r="D18" s="10" t="s">
        <v>105</v>
      </c>
      <c r="E18">
        <v>0</v>
      </c>
      <c r="F18" s="7">
        <v>0</v>
      </c>
    </row>
    <row r="19" spans="1:6" ht="47.25" x14ac:dyDescent="0.25">
      <c r="A19" t="s">
        <v>263</v>
      </c>
      <c r="B19" s="7" t="s">
        <v>11</v>
      </c>
      <c r="C19" s="7">
        <v>23006851</v>
      </c>
      <c r="D19" s="10" t="s">
        <v>106</v>
      </c>
      <c r="E19">
        <v>1</v>
      </c>
      <c r="F19" s="7">
        <v>1</v>
      </c>
    </row>
    <row r="20" spans="1:6" ht="31.5" x14ac:dyDescent="0.25">
      <c r="A20" t="s">
        <v>263</v>
      </c>
      <c r="B20" s="7" t="s">
        <v>11</v>
      </c>
      <c r="C20" s="7">
        <v>15805526</v>
      </c>
      <c r="D20" s="10" t="s">
        <v>107</v>
      </c>
      <c r="E20">
        <v>1</v>
      </c>
      <c r="F20" s="7">
        <v>1</v>
      </c>
    </row>
    <row r="21" spans="1:6" ht="31.5" x14ac:dyDescent="0.25">
      <c r="A21" t="s">
        <v>263</v>
      </c>
      <c r="B21" s="7" t="s">
        <v>11</v>
      </c>
      <c r="C21" s="7">
        <v>23006851</v>
      </c>
      <c r="D21" s="10" t="s">
        <v>108</v>
      </c>
      <c r="E21">
        <v>1</v>
      </c>
      <c r="F21" s="7">
        <v>1</v>
      </c>
    </row>
    <row r="22" spans="1:6" ht="47.25" x14ac:dyDescent="0.25">
      <c r="A22" t="s">
        <v>264</v>
      </c>
      <c r="B22" s="7" t="s">
        <v>11</v>
      </c>
      <c r="C22" s="7">
        <v>9882682</v>
      </c>
      <c r="D22" s="10" t="s">
        <v>129</v>
      </c>
      <c r="E22">
        <v>1</v>
      </c>
      <c r="F22" s="7">
        <v>1</v>
      </c>
    </row>
    <row r="23" spans="1:6" ht="47.25" x14ac:dyDescent="0.25">
      <c r="A23" t="s">
        <v>264</v>
      </c>
      <c r="B23" s="7" t="s">
        <v>11</v>
      </c>
      <c r="C23" s="7">
        <v>9882682</v>
      </c>
      <c r="D23" s="10" t="s">
        <v>130</v>
      </c>
      <c r="E23">
        <v>1</v>
      </c>
      <c r="F23" s="7">
        <v>1</v>
      </c>
    </row>
    <row r="24" spans="1:6" ht="31.5" x14ac:dyDescent="0.25">
      <c r="A24" t="s">
        <v>264</v>
      </c>
      <c r="B24" s="7" t="s">
        <v>11</v>
      </c>
      <c r="C24" s="7">
        <v>2198247</v>
      </c>
      <c r="D24" s="10" t="s">
        <v>131</v>
      </c>
      <c r="E24">
        <v>1</v>
      </c>
      <c r="F24" s="7">
        <v>1</v>
      </c>
    </row>
    <row r="25" spans="1:6" ht="31.5" x14ac:dyDescent="0.25">
      <c r="A25" t="s">
        <v>264</v>
      </c>
      <c r="B25" s="7" t="s">
        <v>11</v>
      </c>
      <c r="C25" s="7">
        <v>2198247</v>
      </c>
      <c r="D25" s="10" t="s">
        <v>132</v>
      </c>
      <c r="E25">
        <v>1</v>
      </c>
      <c r="F25" s="7">
        <v>1</v>
      </c>
    </row>
    <row r="26" spans="1:6" ht="31.5" x14ac:dyDescent="0.25">
      <c r="A26" t="s">
        <v>264</v>
      </c>
      <c r="B26" s="7" t="s">
        <v>11</v>
      </c>
      <c r="C26" s="7">
        <v>2198247</v>
      </c>
      <c r="D26" s="10" t="s">
        <v>133</v>
      </c>
      <c r="E26">
        <v>1</v>
      </c>
      <c r="F26" s="7">
        <v>1</v>
      </c>
    </row>
    <row r="27" spans="1:6" ht="31.5" x14ac:dyDescent="0.25">
      <c r="A27" t="s">
        <v>264</v>
      </c>
      <c r="B27" s="7" t="s">
        <v>11</v>
      </c>
      <c r="C27" s="7">
        <v>9882682</v>
      </c>
      <c r="D27" s="10" t="s">
        <v>134</v>
      </c>
      <c r="E27">
        <v>1</v>
      </c>
      <c r="F27" s="7">
        <v>1</v>
      </c>
    </row>
    <row r="28" spans="1:6" ht="15.75" x14ac:dyDescent="0.25">
      <c r="A28" t="s">
        <v>264</v>
      </c>
      <c r="B28" s="7" t="s">
        <v>11</v>
      </c>
      <c r="C28" s="7">
        <v>2198247</v>
      </c>
      <c r="D28" s="10" t="s">
        <v>121</v>
      </c>
      <c r="E28">
        <v>1</v>
      </c>
      <c r="F28" s="7">
        <v>1</v>
      </c>
    </row>
    <row r="29" spans="1:6" ht="47.25" x14ac:dyDescent="0.25">
      <c r="A29" t="s">
        <v>265</v>
      </c>
      <c r="B29" s="7" t="s">
        <v>11</v>
      </c>
      <c r="C29" s="7">
        <v>17526833</v>
      </c>
      <c r="D29" s="10" t="s">
        <v>155</v>
      </c>
      <c r="E29">
        <v>1</v>
      </c>
      <c r="F29" s="7">
        <v>0</v>
      </c>
    </row>
    <row r="30" spans="1:6" ht="78.75" x14ac:dyDescent="0.25">
      <c r="A30" t="s">
        <v>265</v>
      </c>
      <c r="B30" s="7" t="s">
        <v>11</v>
      </c>
      <c r="C30" s="7">
        <v>24166960</v>
      </c>
      <c r="D30" s="10" t="s">
        <v>169</v>
      </c>
      <c r="E30">
        <v>1</v>
      </c>
      <c r="F30" s="7">
        <v>1</v>
      </c>
    </row>
    <row r="31" spans="1:6" ht="31.5" x14ac:dyDescent="0.25">
      <c r="A31" t="s">
        <v>265</v>
      </c>
      <c r="B31" s="7" t="s">
        <v>11</v>
      </c>
      <c r="C31" s="7">
        <v>17526833</v>
      </c>
      <c r="D31" s="10" t="s">
        <v>170</v>
      </c>
      <c r="E31">
        <v>1</v>
      </c>
      <c r="F31">
        <v>0</v>
      </c>
    </row>
    <row r="32" spans="1:6" ht="31.5" x14ac:dyDescent="0.25">
      <c r="A32" t="s">
        <v>265</v>
      </c>
      <c r="B32" s="7" t="s">
        <v>11</v>
      </c>
      <c r="C32" s="7">
        <v>17526833</v>
      </c>
      <c r="D32" s="10" t="s">
        <v>171</v>
      </c>
      <c r="E32">
        <v>1</v>
      </c>
      <c r="F32" s="7">
        <v>1</v>
      </c>
    </row>
    <row r="33" spans="1:6" ht="31.5" x14ac:dyDescent="0.25">
      <c r="A33" t="s">
        <v>265</v>
      </c>
      <c r="B33" s="7" t="s">
        <v>11</v>
      </c>
      <c r="C33" s="7">
        <v>21570144</v>
      </c>
      <c r="D33" s="10" t="s">
        <v>172</v>
      </c>
      <c r="E33">
        <v>1</v>
      </c>
      <c r="F33" s="7">
        <v>1</v>
      </c>
    </row>
    <row r="34" spans="1:6" ht="15.75" x14ac:dyDescent="0.25">
      <c r="A34" t="s">
        <v>265</v>
      </c>
      <c r="B34" s="7" t="s">
        <v>11</v>
      </c>
      <c r="C34" s="7">
        <v>21570144</v>
      </c>
      <c r="D34" s="10" t="s">
        <v>173</v>
      </c>
      <c r="E34">
        <v>1</v>
      </c>
      <c r="F34" s="7">
        <v>1</v>
      </c>
    </row>
    <row r="35" spans="1:6" ht="63" x14ac:dyDescent="0.25">
      <c r="A35" t="s">
        <v>265</v>
      </c>
      <c r="B35" s="7" t="s">
        <v>11</v>
      </c>
      <c r="C35" s="7">
        <v>23918818</v>
      </c>
      <c r="D35" s="10" t="s">
        <v>174</v>
      </c>
      <c r="E35">
        <v>1</v>
      </c>
      <c r="F35">
        <v>0</v>
      </c>
    </row>
    <row r="36" spans="1:6" ht="31.5" x14ac:dyDescent="0.25">
      <c r="A36" t="s">
        <v>265</v>
      </c>
      <c r="B36" s="7" t="s">
        <v>11</v>
      </c>
      <c r="C36" s="7">
        <v>22017966</v>
      </c>
      <c r="D36" s="10" t="s">
        <v>175</v>
      </c>
      <c r="E36">
        <v>1</v>
      </c>
      <c r="F36">
        <v>0</v>
      </c>
    </row>
    <row r="37" spans="1:6" ht="60" x14ac:dyDescent="0.25">
      <c r="A37" t="s">
        <v>266</v>
      </c>
      <c r="B37" t="s">
        <v>11</v>
      </c>
      <c r="C37">
        <v>9006051</v>
      </c>
      <c r="D37" s="1" t="s">
        <v>210</v>
      </c>
      <c r="E37">
        <v>1</v>
      </c>
      <c r="F37">
        <v>1</v>
      </c>
    </row>
    <row r="38" spans="1:6" ht="60" x14ac:dyDescent="0.25">
      <c r="A38" t="s">
        <v>266</v>
      </c>
      <c r="B38" t="s">
        <v>11</v>
      </c>
      <c r="C38">
        <v>12700259</v>
      </c>
      <c r="D38" s="1" t="s">
        <v>211</v>
      </c>
      <c r="E38">
        <v>1</v>
      </c>
      <c r="F38">
        <v>1</v>
      </c>
    </row>
    <row r="39" spans="1:6" ht="75" x14ac:dyDescent="0.25">
      <c r="A39" t="s">
        <v>267</v>
      </c>
      <c r="B39" t="s">
        <v>11</v>
      </c>
      <c r="C39">
        <v>11790733</v>
      </c>
      <c r="D39" s="1" t="s">
        <v>237</v>
      </c>
      <c r="E39">
        <v>1</v>
      </c>
      <c r="F39">
        <v>1</v>
      </c>
    </row>
    <row r="40" spans="1:6" ht="90" x14ac:dyDescent="0.25">
      <c r="A40" t="s">
        <v>267</v>
      </c>
      <c r="B40" t="s">
        <v>11</v>
      </c>
      <c r="C40">
        <v>11790733</v>
      </c>
      <c r="D40" s="1" t="s">
        <v>238</v>
      </c>
      <c r="E40">
        <v>1</v>
      </c>
      <c r="F40">
        <v>1</v>
      </c>
    </row>
    <row r="41" spans="1:6" ht="30" x14ac:dyDescent="0.25">
      <c r="A41" t="s">
        <v>267</v>
      </c>
      <c r="B41" t="s">
        <v>11</v>
      </c>
      <c r="C41">
        <v>11292791</v>
      </c>
      <c r="D41" s="1" t="s">
        <v>239</v>
      </c>
      <c r="E41">
        <v>1</v>
      </c>
      <c r="F41">
        <v>0</v>
      </c>
    </row>
    <row r="42" spans="1:6" ht="45" x14ac:dyDescent="0.25">
      <c r="A42" t="s">
        <v>267</v>
      </c>
      <c r="B42" t="s">
        <v>11</v>
      </c>
      <c r="C42">
        <v>18245288</v>
      </c>
      <c r="D42" s="1" t="s">
        <v>240</v>
      </c>
      <c r="E42">
        <v>1</v>
      </c>
      <c r="F42">
        <v>1</v>
      </c>
    </row>
    <row r="43" spans="1:6" ht="45" x14ac:dyDescent="0.25">
      <c r="A43" t="s">
        <v>267</v>
      </c>
      <c r="B43" t="s">
        <v>11</v>
      </c>
      <c r="C43">
        <v>11104815</v>
      </c>
      <c r="D43" s="1" t="s">
        <v>241</v>
      </c>
      <c r="E43">
        <v>1</v>
      </c>
      <c r="F43">
        <v>1</v>
      </c>
    </row>
    <row r="44" spans="1:6" ht="45" x14ac:dyDescent="0.25">
      <c r="A44" t="s">
        <v>267</v>
      </c>
      <c r="B44" t="s">
        <v>11</v>
      </c>
      <c r="C44">
        <v>17616593</v>
      </c>
      <c r="D44" s="1" t="s">
        <v>242</v>
      </c>
      <c r="E44">
        <v>1</v>
      </c>
      <c r="F44">
        <v>1</v>
      </c>
    </row>
    <row r="45" spans="1:6" x14ac:dyDescent="0.25">
      <c r="A45" t="s">
        <v>267</v>
      </c>
      <c r="B45" t="s">
        <v>11</v>
      </c>
      <c r="C45">
        <v>22632036</v>
      </c>
      <c r="D45" s="1" t="s">
        <v>243</v>
      </c>
      <c r="E45">
        <v>1</v>
      </c>
      <c r="F45">
        <v>1</v>
      </c>
    </row>
    <row r="46" spans="1:6" ht="45" x14ac:dyDescent="0.25">
      <c r="A46" t="s">
        <v>267</v>
      </c>
      <c r="B46" t="s">
        <v>11</v>
      </c>
      <c r="C46">
        <v>18486950</v>
      </c>
      <c r="D46" s="1" t="s">
        <v>244</v>
      </c>
      <c r="E46">
        <v>1</v>
      </c>
      <c r="F46">
        <v>1</v>
      </c>
    </row>
    <row r="47" spans="1:6" ht="30" x14ac:dyDescent="0.25">
      <c r="A47" t="s">
        <v>267</v>
      </c>
      <c r="B47" t="s">
        <v>11</v>
      </c>
      <c r="C47">
        <v>17616593</v>
      </c>
      <c r="D47" s="1" t="s">
        <v>245</v>
      </c>
      <c r="E47">
        <v>1</v>
      </c>
      <c r="F47">
        <v>1</v>
      </c>
    </row>
    <row r="48" spans="1:6" ht="15.75" x14ac:dyDescent="0.25">
      <c r="D48" s="8" t="s">
        <v>270</v>
      </c>
      <c r="E48">
        <f>SUM(E2:E47)</f>
        <v>43</v>
      </c>
      <c r="F48">
        <f>SUM(F2:F47)</f>
        <v>35</v>
      </c>
    </row>
    <row r="49" spans="4:6" ht="15.75" x14ac:dyDescent="0.25">
      <c r="D49" s="8" t="s">
        <v>271</v>
      </c>
      <c r="E49">
        <f>COUNTA(E2:E47)</f>
        <v>46</v>
      </c>
      <c r="F49">
        <f>COUNTA(F2:F47)</f>
        <v>46</v>
      </c>
    </row>
    <row r="50" spans="4:6" ht="15.75" x14ac:dyDescent="0.25">
      <c r="D50" s="8" t="s">
        <v>272</v>
      </c>
      <c r="E50" s="14">
        <f>E48/E49</f>
        <v>0.93478260869565222</v>
      </c>
      <c r="F50" s="14">
        <f>F48/F49</f>
        <v>0.76086956521739135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01770-8E88-435F-A4DD-FEC12EBB6BB6}">
  <dimension ref="A1:F33"/>
  <sheetViews>
    <sheetView topLeftCell="A31" zoomScale="80" zoomScaleNormal="80" workbookViewId="0">
      <selection activeCell="E33" sqref="E33"/>
    </sheetView>
  </sheetViews>
  <sheetFormatPr baseColWidth="10" defaultRowHeight="15" x14ac:dyDescent="0.25"/>
  <cols>
    <col min="4" max="4" width="87.5703125" style="12" customWidth="1"/>
  </cols>
  <sheetData>
    <row r="1" spans="1:6" ht="63" x14ac:dyDescent="0.25">
      <c r="A1" s="2" t="s">
        <v>259</v>
      </c>
      <c r="B1" s="2" t="s">
        <v>20</v>
      </c>
      <c r="C1" s="3" t="s">
        <v>21</v>
      </c>
      <c r="D1" s="3" t="s">
        <v>22</v>
      </c>
      <c r="E1" s="4" t="s">
        <v>268</v>
      </c>
      <c r="F1" s="4" t="s">
        <v>273</v>
      </c>
    </row>
    <row r="2" spans="1:6" ht="15.75" x14ac:dyDescent="0.25">
      <c r="A2" t="s">
        <v>258</v>
      </c>
      <c r="B2" s="7" t="s">
        <v>15</v>
      </c>
      <c r="C2" s="9">
        <v>19114490</v>
      </c>
      <c r="D2" s="11" t="s">
        <v>16</v>
      </c>
      <c r="E2" s="7">
        <v>1</v>
      </c>
      <c r="F2" s="7">
        <v>1</v>
      </c>
    </row>
    <row r="3" spans="1:6" ht="31.5" x14ac:dyDescent="0.25">
      <c r="A3" t="s">
        <v>257</v>
      </c>
      <c r="B3" s="7" t="s">
        <v>15</v>
      </c>
      <c r="C3" s="7">
        <v>21398541</v>
      </c>
      <c r="D3" s="10" t="s">
        <v>34</v>
      </c>
      <c r="E3" s="7">
        <v>1</v>
      </c>
      <c r="F3" s="7">
        <v>0</v>
      </c>
    </row>
    <row r="4" spans="1:6" ht="47.25" x14ac:dyDescent="0.25">
      <c r="A4" t="s">
        <v>260</v>
      </c>
      <c r="B4" s="7" t="s">
        <v>15</v>
      </c>
      <c r="C4" s="7">
        <v>24391637</v>
      </c>
      <c r="D4" s="10" t="s">
        <v>49</v>
      </c>
      <c r="E4">
        <v>1</v>
      </c>
      <c r="F4" s="7">
        <v>1</v>
      </c>
    </row>
    <row r="5" spans="1:6" ht="31.5" x14ac:dyDescent="0.25">
      <c r="A5" t="s">
        <v>260</v>
      </c>
      <c r="B5" s="7" t="s">
        <v>15</v>
      </c>
      <c r="C5" s="7">
        <v>24391637</v>
      </c>
      <c r="D5" s="10" t="s">
        <v>50</v>
      </c>
      <c r="E5">
        <v>1</v>
      </c>
      <c r="F5" s="7">
        <v>1</v>
      </c>
    </row>
    <row r="6" spans="1:6" ht="31.5" x14ac:dyDescent="0.25">
      <c r="A6" t="s">
        <v>260</v>
      </c>
      <c r="B6" s="7" t="s">
        <v>15</v>
      </c>
      <c r="C6" s="7">
        <v>24391637</v>
      </c>
      <c r="D6" s="10" t="s">
        <v>51</v>
      </c>
      <c r="E6">
        <v>1</v>
      </c>
      <c r="F6" s="7">
        <v>1</v>
      </c>
    </row>
    <row r="7" spans="1:6" ht="47.25" x14ac:dyDescent="0.25">
      <c r="A7" t="s">
        <v>260</v>
      </c>
      <c r="B7" s="7" t="s">
        <v>15</v>
      </c>
      <c r="C7" s="7">
        <v>24391637</v>
      </c>
      <c r="D7" s="10" t="s">
        <v>39</v>
      </c>
      <c r="E7">
        <v>1</v>
      </c>
      <c r="F7" s="7">
        <v>1</v>
      </c>
    </row>
    <row r="8" spans="1:6" ht="31.5" x14ac:dyDescent="0.25">
      <c r="A8" t="s">
        <v>260</v>
      </c>
      <c r="B8" s="7" t="s">
        <v>15</v>
      </c>
      <c r="C8" s="7">
        <v>24391637</v>
      </c>
      <c r="D8" s="10" t="s">
        <v>52</v>
      </c>
      <c r="E8">
        <v>1</v>
      </c>
      <c r="F8" s="7">
        <v>1</v>
      </c>
    </row>
    <row r="9" spans="1:6" ht="31.5" x14ac:dyDescent="0.25">
      <c r="A9" t="s">
        <v>261</v>
      </c>
      <c r="B9" s="7" t="s">
        <v>15</v>
      </c>
      <c r="C9" s="7">
        <v>24391637</v>
      </c>
      <c r="D9" s="10" t="s">
        <v>44</v>
      </c>
      <c r="E9">
        <v>1</v>
      </c>
      <c r="F9" s="7">
        <v>1</v>
      </c>
    </row>
    <row r="10" spans="1:6" ht="31.5" x14ac:dyDescent="0.25">
      <c r="A10" t="s">
        <v>261</v>
      </c>
      <c r="B10" s="7" t="s">
        <v>15</v>
      </c>
      <c r="C10" s="7">
        <v>14526015</v>
      </c>
      <c r="D10" s="10" t="s">
        <v>68</v>
      </c>
      <c r="E10">
        <v>1</v>
      </c>
      <c r="F10" s="7">
        <v>1</v>
      </c>
    </row>
    <row r="11" spans="1:6" ht="31.5" x14ac:dyDescent="0.25">
      <c r="A11" t="s">
        <v>262</v>
      </c>
      <c r="B11" s="7" t="s">
        <v>15</v>
      </c>
      <c r="C11" s="7">
        <v>1904855</v>
      </c>
      <c r="D11" s="10" t="s">
        <v>90</v>
      </c>
      <c r="E11">
        <v>1</v>
      </c>
      <c r="F11" s="7">
        <v>0</v>
      </c>
    </row>
    <row r="12" spans="1:6" ht="31.5" x14ac:dyDescent="0.25">
      <c r="A12" t="s">
        <v>263</v>
      </c>
      <c r="B12" s="7" t="s">
        <v>15</v>
      </c>
      <c r="C12" s="7">
        <v>10074092</v>
      </c>
      <c r="D12" s="10" t="s">
        <v>109</v>
      </c>
      <c r="E12">
        <v>1</v>
      </c>
      <c r="F12" s="7">
        <v>1</v>
      </c>
    </row>
    <row r="13" spans="1:6" ht="31.5" x14ac:dyDescent="0.25">
      <c r="A13" t="s">
        <v>263</v>
      </c>
      <c r="B13" s="7" t="s">
        <v>15</v>
      </c>
      <c r="C13" s="7">
        <v>10074092</v>
      </c>
      <c r="D13" s="10" t="s">
        <v>104</v>
      </c>
      <c r="E13">
        <v>1</v>
      </c>
      <c r="F13" s="7">
        <v>1</v>
      </c>
    </row>
    <row r="14" spans="1:6" ht="31.5" x14ac:dyDescent="0.25">
      <c r="A14" t="s">
        <v>263</v>
      </c>
      <c r="B14" s="7" t="s">
        <v>15</v>
      </c>
      <c r="C14" s="7">
        <v>10074092</v>
      </c>
      <c r="D14" s="10" t="s">
        <v>110</v>
      </c>
      <c r="E14">
        <v>1</v>
      </c>
      <c r="F14" s="7">
        <v>1</v>
      </c>
    </row>
    <row r="15" spans="1:6" ht="47.25" x14ac:dyDescent="0.25">
      <c r="A15" t="s">
        <v>264</v>
      </c>
      <c r="B15" s="7" t="s">
        <v>15</v>
      </c>
      <c r="C15" s="7">
        <v>1987148</v>
      </c>
      <c r="D15" s="10" t="s">
        <v>135</v>
      </c>
      <c r="E15">
        <v>1</v>
      </c>
      <c r="F15" s="7">
        <v>1</v>
      </c>
    </row>
    <row r="16" spans="1:6" ht="31.5" x14ac:dyDescent="0.25">
      <c r="A16" t="s">
        <v>264</v>
      </c>
      <c r="B16" s="7" t="s">
        <v>15</v>
      </c>
      <c r="C16" s="7">
        <v>2198247</v>
      </c>
      <c r="D16" s="10" t="s">
        <v>136</v>
      </c>
      <c r="E16">
        <v>1</v>
      </c>
      <c r="F16" s="7">
        <v>0</v>
      </c>
    </row>
    <row r="17" spans="1:6" ht="31.5" x14ac:dyDescent="0.25">
      <c r="A17" t="s">
        <v>264</v>
      </c>
      <c r="B17" s="7" t="s">
        <v>15</v>
      </c>
      <c r="C17" s="7">
        <v>9882682</v>
      </c>
      <c r="D17" s="10" t="s">
        <v>137</v>
      </c>
      <c r="E17">
        <v>1</v>
      </c>
      <c r="F17" s="7">
        <v>1</v>
      </c>
    </row>
    <row r="18" spans="1:6" ht="47.25" x14ac:dyDescent="0.25">
      <c r="A18" t="s">
        <v>264</v>
      </c>
      <c r="B18" s="7" t="s">
        <v>15</v>
      </c>
      <c r="C18" s="7">
        <v>9882682</v>
      </c>
      <c r="D18" s="10" t="s">
        <v>138</v>
      </c>
      <c r="E18">
        <v>1</v>
      </c>
      <c r="F18" s="7">
        <v>1</v>
      </c>
    </row>
    <row r="19" spans="1:6" ht="15.75" x14ac:dyDescent="0.25">
      <c r="A19" t="s">
        <v>264</v>
      </c>
      <c r="B19" s="7" t="s">
        <v>15</v>
      </c>
      <c r="C19" s="7">
        <v>2198247</v>
      </c>
      <c r="D19" s="10" t="s">
        <v>139</v>
      </c>
      <c r="E19">
        <v>1</v>
      </c>
      <c r="F19" s="7">
        <v>1</v>
      </c>
    </row>
    <row r="20" spans="1:6" ht="31.5" x14ac:dyDescent="0.25">
      <c r="A20" t="s">
        <v>264</v>
      </c>
      <c r="B20" s="7" t="s">
        <v>15</v>
      </c>
      <c r="C20" s="7">
        <v>9882682</v>
      </c>
      <c r="D20" s="10" t="s">
        <v>140</v>
      </c>
      <c r="E20">
        <v>1</v>
      </c>
      <c r="F20" s="7">
        <v>1</v>
      </c>
    </row>
    <row r="21" spans="1:6" ht="15.75" x14ac:dyDescent="0.25">
      <c r="A21" t="s">
        <v>264</v>
      </c>
      <c r="B21" s="7" t="s">
        <v>15</v>
      </c>
      <c r="C21" s="7">
        <v>1987148</v>
      </c>
      <c r="D21" s="10" t="s">
        <v>141</v>
      </c>
      <c r="E21">
        <v>1</v>
      </c>
      <c r="F21" s="7">
        <v>1</v>
      </c>
    </row>
    <row r="22" spans="1:6" ht="31.5" x14ac:dyDescent="0.25">
      <c r="A22" t="s">
        <v>264</v>
      </c>
      <c r="B22" s="7" t="s">
        <v>15</v>
      </c>
      <c r="C22" s="7">
        <v>9882682</v>
      </c>
      <c r="D22" s="10" t="s">
        <v>142</v>
      </c>
      <c r="E22">
        <v>1</v>
      </c>
      <c r="F22" s="7">
        <v>1</v>
      </c>
    </row>
    <row r="23" spans="1:6" ht="31.5" x14ac:dyDescent="0.25">
      <c r="A23" t="s">
        <v>264</v>
      </c>
      <c r="B23" s="7" t="s">
        <v>15</v>
      </c>
      <c r="C23" s="7">
        <v>9882682</v>
      </c>
      <c r="D23" s="10" t="s">
        <v>143</v>
      </c>
      <c r="E23">
        <v>1</v>
      </c>
      <c r="F23" s="7">
        <v>1</v>
      </c>
    </row>
    <row r="24" spans="1:6" ht="15.75" x14ac:dyDescent="0.25">
      <c r="A24" t="s">
        <v>264</v>
      </c>
      <c r="B24" s="7" t="s">
        <v>15</v>
      </c>
      <c r="C24" s="7">
        <v>9882682</v>
      </c>
      <c r="D24" s="10" t="s">
        <v>144</v>
      </c>
      <c r="E24">
        <v>1</v>
      </c>
      <c r="F24" s="7">
        <v>1</v>
      </c>
    </row>
    <row r="25" spans="1:6" ht="47.25" x14ac:dyDescent="0.25">
      <c r="A25" t="s">
        <v>265</v>
      </c>
      <c r="B25" s="7" t="s">
        <v>15</v>
      </c>
      <c r="C25" s="7">
        <v>22017966</v>
      </c>
      <c r="D25" s="10" t="s">
        <v>176</v>
      </c>
      <c r="E25">
        <v>1</v>
      </c>
      <c r="F25" s="7">
        <v>0</v>
      </c>
    </row>
    <row r="26" spans="1:6" ht="45" x14ac:dyDescent="0.25">
      <c r="A26" t="s">
        <v>266</v>
      </c>
      <c r="B26" t="s">
        <v>15</v>
      </c>
      <c r="C26">
        <v>15805526</v>
      </c>
      <c r="D26" s="1" t="s">
        <v>212</v>
      </c>
      <c r="E26">
        <v>1</v>
      </c>
      <c r="F26">
        <v>1</v>
      </c>
    </row>
    <row r="27" spans="1:6" x14ac:dyDescent="0.25">
      <c r="A27" t="s">
        <v>266</v>
      </c>
      <c r="B27" t="s">
        <v>15</v>
      </c>
      <c r="C27">
        <v>15805526</v>
      </c>
      <c r="D27" s="1" t="s">
        <v>213</v>
      </c>
      <c r="E27">
        <v>1</v>
      </c>
      <c r="F27">
        <v>0</v>
      </c>
    </row>
    <row r="28" spans="1:6" ht="45" x14ac:dyDescent="0.25">
      <c r="B28" t="s">
        <v>15</v>
      </c>
      <c r="C28">
        <v>15805526</v>
      </c>
      <c r="D28" s="1" t="s">
        <v>214</v>
      </c>
      <c r="E28">
        <v>1</v>
      </c>
      <c r="F28">
        <v>1</v>
      </c>
    </row>
    <row r="29" spans="1:6" x14ac:dyDescent="0.25">
      <c r="A29" t="s">
        <v>267</v>
      </c>
      <c r="B29" t="s">
        <v>15</v>
      </c>
      <c r="C29">
        <v>16952964</v>
      </c>
      <c r="D29" s="1" t="s">
        <v>223</v>
      </c>
      <c r="E29">
        <v>1</v>
      </c>
      <c r="F29">
        <v>0</v>
      </c>
    </row>
    <row r="30" spans="1:6" ht="30" x14ac:dyDescent="0.25">
      <c r="A30" t="s">
        <v>267</v>
      </c>
      <c r="B30" t="s">
        <v>15</v>
      </c>
      <c r="C30">
        <v>8206838</v>
      </c>
      <c r="D30" s="1" t="s">
        <v>246</v>
      </c>
      <c r="E30">
        <v>1</v>
      </c>
      <c r="F30">
        <v>0</v>
      </c>
    </row>
    <row r="31" spans="1:6" ht="15.75" x14ac:dyDescent="0.25">
      <c r="D31" s="8" t="s">
        <v>270</v>
      </c>
      <c r="E31">
        <f>SUM(E2:E30)</f>
        <v>29</v>
      </c>
      <c r="F31">
        <f>SUM(F2:F30)</f>
        <v>22</v>
      </c>
    </row>
    <row r="32" spans="1:6" ht="15.75" x14ac:dyDescent="0.25">
      <c r="D32" s="8" t="s">
        <v>271</v>
      </c>
      <c r="E32">
        <f>COUNTA(E2:E30)</f>
        <v>29</v>
      </c>
      <c r="F32">
        <f>COUNTA(F2:F30)</f>
        <v>29</v>
      </c>
    </row>
    <row r="33" spans="4:6" ht="15.75" x14ac:dyDescent="0.25">
      <c r="D33" s="8" t="s">
        <v>272</v>
      </c>
      <c r="E33" s="14">
        <f>E31/E32</f>
        <v>1</v>
      </c>
      <c r="F33" s="14">
        <f>F31/F32</f>
        <v>0.75862068965517238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71E71-25E0-4A7B-82EE-754D4FDFC0C3}">
  <dimension ref="A1:F52"/>
  <sheetViews>
    <sheetView topLeftCell="A43" zoomScale="80" zoomScaleNormal="80" workbookViewId="0">
      <selection activeCell="E52" sqref="E52"/>
    </sheetView>
  </sheetViews>
  <sheetFormatPr baseColWidth="10" defaultRowHeight="15" x14ac:dyDescent="0.25"/>
  <cols>
    <col min="4" max="4" width="105.7109375" style="12" customWidth="1"/>
  </cols>
  <sheetData>
    <row r="1" spans="1:6" ht="63" x14ac:dyDescent="0.25">
      <c r="A1" s="2" t="s">
        <v>259</v>
      </c>
      <c r="B1" s="2" t="s">
        <v>20</v>
      </c>
      <c r="C1" s="3" t="s">
        <v>21</v>
      </c>
      <c r="D1" s="3" t="s">
        <v>22</v>
      </c>
      <c r="E1" s="4" t="s">
        <v>268</v>
      </c>
      <c r="F1" s="4" t="s">
        <v>273</v>
      </c>
    </row>
    <row r="2" spans="1:6" ht="15.75" x14ac:dyDescent="0.25">
      <c r="A2" t="s">
        <v>258</v>
      </c>
      <c r="B2" s="7" t="s">
        <v>17</v>
      </c>
      <c r="C2" s="9">
        <v>19114490</v>
      </c>
      <c r="D2" s="11" t="s">
        <v>18</v>
      </c>
      <c r="E2" s="7">
        <v>1</v>
      </c>
      <c r="F2" s="7">
        <v>1</v>
      </c>
    </row>
    <row r="3" spans="1:6" ht="15.75" x14ac:dyDescent="0.25">
      <c r="A3" t="s">
        <v>258</v>
      </c>
      <c r="B3" s="7" t="s">
        <v>17</v>
      </c>
      <c r="C3" s="9">
        <v>19114490</v>
      </c>
      <c r="D3" s="11" t="s">
        <v>19</v>
      </c>
      <c r="E3" s="7">
        <v>1</v>
      </c>
      <c r="F3" s="7">
        <v>0</v>
      </c>
    </row>
    <row r="4" spans="1:6" ht="31.5" x14ac:dyDescent="0.25">
      <c r="A4" t="s">
        <v>257</v>
      </c>
      <c r="B4" s="7" t="s">
        <v>17</v>
      </c>
      <c r="C4" s="7">
        <v>21398541</v>
      </c>
      <c r="D4" s="10" t="s">
        <v>25</v>
      </c>
      <c r="E4" s="7">
        <v>1</v>
      </c>
      <c r="F4" s="7">
        <v>1</v>
      </c>
    </row>
    <row r="5" spans="1:6" ht="31.5" x14ac:dyDescent="0.25">
      <c r="A5" t="s">
        <v>257</v>
      </c>
      <c r="B5" s="7" t="s">
        <v>17</v>
      </c>
      <c r="C5" s="7">
        <v>21398541</v>
      </c>
      <c r="D5" s="10" t="s">
        <v>33</v>
      </c>
      <c r="E5" s="7">
        <v>1</v>
      </c>
      <c r="F5" s="7">
        <v>1</v>
      </c>
    </row>
    <row r="6" spans="1:6" ht="31.5" x14ac:dyDescent="0.25">
      <c r="A6" t="s">
        <v>257</v>
      </c>
      <c r="B6" s="7" t="s">
        <v>17</v>
      </c>
      <c r="C6" s="7">
        <v>21398541</v>
      </c>
      <c r="D6" s="10" t="s">
        <v>35</v>
      </c>
      <c r="E6" s="7">
        <v>1</v>
      </c>
      <c r="F6" s="7">
        <v>0</v>
      </c>
    </row>
    <row r="7" spans="1:6" ht="31.5" x14ac:dyDescent="0.25">
      <c r="A7" t="s">
        <v>260</v>
      </c>
      <c r="B7" s="7" t="s">
        <v>17</v>
      </c>
      <c r="C7" s="7">
        <v>24391637</v>
      </c>
      <c r="D7" s="10" t="s">
        <v>53</v>
      </c>
      <c r="E7">
        <v>1</v>
      </c>
      <c r="F7" s="7">
        <v>0</v>
      </c>
    </row>
    <row r="8" spans="1:6" ht="31.5" x14ac:dyDescent="0.25">
      <c r="A8" t="s">
        <v>260</v>
      </c>
      <c r="B8" s="7" t="s">
        <v>17</v>
      </c>
      <c r="C8" s="7">
        <v>24391637</v>
      </c>
      <c r="D8" s="10" t="s">
        <v>54</v>
      </c>
      <c r="E8">
        <v>1</v>
      </c>
      <c r="F8" s="7">
        <v>0</v>
      </c>
    </row>
    <row r="9" spans="1:6" ht="31.5" x14ac:dyDescent="0.25">
      <c r="A9" t="s">
        <v>260</v>
      </c>
      <c r="B9" s="7" t="s">
        <v>17</v>
      </c>
      <c r="C9" s="7">
        <v>24391637</v>
      </c>
      <c r="D9" s="10" t="s">
        <v>37</v>
      </c>
      <c r="E9">
        <v>1</v>
      </c>
      <c r="F9" s="7">
        <v>0</v>
      </c>
    </row>
    <row r="10" spans="1:6" ht="31.5" x14ac:dyDescent="0.25">
      <c r="A10" t="s">
        <v>261</v>
      </c>
      <c r="B10" s="7" t="s">
        <v>17</v>
      </c>
      <c r="C10" s="7">
        <v>14526015</v>
      </c>
      <c r="D10" s="10" t="s">
        <v>55</v>
      </c>
      <c r="E10">
        <v>1</v>
      </c>
      <c r="F10" s="7">
        <v>0</v>
      </c>
    </row>
    <row r="11" spans="1:6" ht="31.5" x14ac:dyDescent="0.25">
      <c r="A11" t="s">
        <v>261</v>
      </c>
      <c r="B11" s="7" t="s">
        <v>17</v>
      </c>
      <c r="C11" s="7">
        <v>14526015</v>
      </c>
      <c r="D11" s="10" t="s">
        <v>69</v>
      </c>
      <c r="E11">
        <v>1</v>
      </c>
      <c r="F11" s="7">
        <v>0</v>
      </c>
    </row>
    <row r="12" spans="1:6" ht="31.5" x14ac:dyDescent="0.25">
      <c r="A12" t="s">
        <v>261</v>
      </c>
      <c r="B12" s="7" t="s">
        <v>17</v>
      </c>
      <c r="C12" s="7">
        <v>14526015</v>
      </c>
      <c r="D12" s="10" t="s">
        <v>70</v>
      </c>
      <c r="E12">
        <v>1</v>
      </c>
      <c r="F12" s="7">
        <v>0</v>
      </c>
    </row>
    <row r="13" spans="1:6" ht="31.5" x14ac:dyDescent="0.25">
      <c r="A13" t="s">
        <v>261</v>
      </c>
      <c r="B13" s="7" t="s">
        <v>17</v>
      </c>
      <c r="C13" s="7">
        <v>14526015</v>
      </c>
      <c r="D13" s="10" t="s">
        <v>71</v>
      </c>
      <c r="E13">
        <v>1</v>
      </c>
      <c r="F13" s="7">
        <v>0</v>
      </c>
    </row>
    <row r="14" spans="1:6" ht="31.5" x14ac:dyDescent="0.25">
      <c r="A14" t="s">
        <v>261</v>
      </c>
      <c r="B14" s="7" t="s">
        <v>17</v>
      </c>
      <c r="C14" s="7">
        <v>14526015</v>
      </c>
      <c r="D14" s="10" t="s">
        <v>57</v>
      </c>
      <c r="E14">
        <v>1</v>
      </c>
      <c r="F14" s="7">
        <v>0</v>
      </c>
    </row>
    <row r="15" spans="1:6" ht="31.5" x14ac:dyDescent="0.25">
      <c r="A15" t="s">
        <v>262</v>
      </c>
      <c r="B15" s="7" t="s">
        <v>17</v>
      </c>
      <c r="C15" s="7">
        <v>11004173</v>
      </c>
      <c r="D15" s="10" t="s">
        <v>77</v>
      </c>
      <c r="E15">
        <v>1</v>
      </c>
      <c r="F15" s="7">
        <v>1</v>
      </c>
    </row>
    <row r="16" spans="1:6" ht="31.5" x14ac:dyDescent="0.25">
      <c r="A16" t="s">
        <v>262</v>
      </c>
      <c r="B16" s="7" t="s">
        <v>17</v>
      </c>
      <c r="C16" s="7">
        <v>1904855</v>
      </c>
      <c r="D16" s="10" t="s">
        <v>75</v>
      </c>
      <c r="E16">
        <v>1</v>
      </c>
      <c r="F16">
        <v>1</v>
      </c>
    </row>
    <row r="17" spans="1:6" ht="47.25" x14ac:dyDescent="0.25">
      <c r="A17" t="s">
        <v>262</v>
      </c>
      <c r="B17" s="7" t="s">
        <v>17</v>
      </c>
      <c r="C17" s="7">
        <v>1904855</v>
      </c>
      <c r="D17" s="10" t="s">
        <v>72</v>
      </c>
      <c r="E17">
        <v>1</v>
      </c>
      <c r="F17" s="7">
        <v>1</v>
      </c>
    </row>
    <row r="18" spans="1:6" ht="47.25" x14ac:dyDescent="0.25">
      <c r="A18" t="s">
        <v>262</v>
      </c>
      <c r="B18" s="7" t="s">
        <v>17</v>
      </c>
      <c r="C18" s="7">
        <v>1904855</v>
      </c>
      <c r="D18" s="10" t="s">
        <v>73</v>
      </c>
      <c r="E18">
        <v>1</v>
      </c>
      <c r="F18" s="7">
        <v>1</v>
      </c>
    </row>
    <row r="19" spans="1:6" ht="15.75" x14ac:dyDescent="0.25">
      <c r="A19" t="s">
        <v>263</v>
      </c>
      <c r="B19" s="7" t="s">
        <v>17</v>
      </c>
      <c r="C19" s="7">
        <v>10074092</v>
      </c>
      <c r="D19" s="10" t="s">
        <v>93</v>
      </c>
      <c r="E19">
        <v>1</v>
      </c>
      <c r="F19" s="7">
        <v>0</v>
      </c>
    </row>
    <row r="20" spans="1:6" ht="15.75" x14ac:dyDescent="0.25">
      <c r="A20" t="s">
        <v>263</v>
      </c>
      <c r="B20" s="7" t="s">
        <v>17</v>
      </c>
      <c r="C20" s="7">
        <v>10074092</v>
      </c>
      <c r="D20" s="10" t="s">
        <v>94</v>
      </c>
      <c r="E20">
        <v>1</v>
      </c>
      <c r="F20" s="7">
        <v>0</v>
      </c>
    </row>
    <row r="21" spans="1:6" ht="15.75" x14ac:dyDescent="0.25">
      <c r="A21" t="s">
        <v>263</v>
      </c>
      <c r="B21" s="7" t="s">
        <v>17</v>
      </c>
      <c r="C21" s="7">
        <v>10074092</v>
      </c>
      <c r="D21" s="10" t="s">
        <v>95</v>
      </c>
      <c r="E21">
        <v>1</v>
      </c>
      <c r="F21" s="7">
        <v>0</v>
      </c>
    </row>
    <row r="22" spans="1:6" ht="15.75" x14ac:dyDescent="0.25">
      <c r="A22" t="s">
        <v>264</v>
      </c>
      <c r="B22" s="7" t="s">
        <v>17</v>
      </c>
      <c r="C22" s="7">
        <v>2546921</v>
      </c>
      <c r="D22" s="10" t="s">
        <v>145</v>
      </c>
      <c r="E22">
        <v>1</v>
      </c>
      <c r="F22" s="7">
        <v>0</v>
      </c>
    </row>
    <row r="23" spans="1:6" ht="31.5" x14ac:dyDescent="0.25">
      <c r="A23" t="s">
        <v>264</v>
      </c>
      <c r="B23" s="7" t="s">
        <v>17</v>
      </c>
      <c r="C23" s="7">
        <v>2198247</v>
      </c>
      <c r="D23" s="10" t="s">
        <v>115</v>
      </c>
      <c r="E23">
        <v>1</v>
      </c>
      <c r="F23" s="7">
        <v>0</v>
      </c>
    </row>
    <row r="24" spans="1:6" ht="15.75" x14ac:dyDescent="0.25">
      <c r="A24" t="s">
        <v>265</v>
      </c>
      <c r="B24" s="7" t="s">
        <v>17</v>
      </c>
      <c r="C24" s="7">
        <v>22017966</v>
      </c>
      <c r="D24" s="10" t="s">
        <v>177</v>
      </c>
      <c r="E24">
        <v>1</v>
      </c>
      <c r="F24">
        <v>0</v>
      </c>
    </row>
    <row r="25" spans="1:6" ht="47.25" x14ac:dyDescent="0.25">
      <c r="A25" t="s">
        <v>265</v>
      </c>
      <c r="B25" s="7" t="s">
        <v>17</v>
      </c>
      <c r="C25" s="7">
        <v>23918818</v>
      </c>
      <c r="D25" s="10" t="s">
        <v>174</v>
      </c>
      <c r="E25">
        <v>1</v>
      </c>
      <c r="F25">
        <v>0</v>
      </c>
    </row>
    <row r="26" spans="1:6" ht="15.75" x14ac:dyDescent="0.25">
      <c r="A26" t="s">
        <v>265</v>
      </c>
      <c r="B26" s="7" t="s">
        <v>17</v>
      </c>
      <c r="C26" s="7">
        <v>17526833</v>
      </c>
      <c r="D26" s="10" t="s">
        <v>171</v>
      </c>
      <c r="E26">
        <v>1</v>
      </c>
      <c r="F26">
        <v>0</v>
      </c>
    </row>
    <row r="27" spans="1:6" ht="31.5" x14ac:dyDescent="0.25">
      <c r="A27" t="s">
        <v>265</v>
      </c>
      <c r="B27" s="7" t="s">
        <v>17</v>
      </c>
      <c r="C27" s="7">
        <v>21570144</v>
      </c>
      <c r="D27" s="10" t="s">
        <v>157</v>
      </c>
      <c r="E27">
        <v>1</v>
      </c>
      <c r="F27">
        <v>0</v>
      </c>
    </row>
    <row r="28" spans="1:6" ht="31.5" x14ac:dyDescent="0.25">
      <c r="A28" t="s">
        <v>265</v>
      </c>
      <c r="B28" s="7" t="s">
        <v>17</v>
      </c>
      <c r="C28" s="7">
        <v>21570144</v>
      </c>
      <c r="D28" s="10" t="s">
        <v>158</v>
      </c>
      <c r="E28">
        <v>1</v>
      </c>
      <c r="F28">
        <v>0</v>
      </c>
    </row>
    <row r="29" spans="1:6" ht="15.75" x14ac:dyDescent="0.25">
      <c r="A29" t="s">
        <v>265</v>
      </c>
      <c r="B29" s="7" t="s">
        <v>17</v>
      </c>
      <c r="C29" s="7">
        <v>17526833</v>
      </c>
      <c r="D29" s="10" t="s">
        <v>178</v>
      </c>
      <c r="E29">
        <v>1</v>
      </c>
      <c r="F29">
        <v>0</v>
      </c>
    </row>
    <row r="30" spans="1:6" ht="15.75" x14ac:dyDescent="0.25">
      <c r="A30" t="s">
        <v>265</v>
      </c>
      <c r="B30" s="7" t="s">
        <v>17</v>
      </c>
      <c r="C30" s="7">
        <v>17526833</v>
      </c>
      <c r="D30" s="10" t="s">
        <v>179</v>
      </c>
      <c r="E30">
        <v>1</v>
      </c>
      <c r="F30">
        <v>0</v>
      </c>
    </row>
    <row r="31" spans="1:6" ht="15.75" x14ac:dyDescent="0.25">
      <c r="A31" t="s">
        <v>265</v>
      </c>
      <c r="B31" s="7" t="s">
        <v>17</v>
      </c>
      <c r="C31" s="7">
        <v>22017966</v>
      </c>
      <c r="D31" s="10" t="s">
        <v>175</v>
      </c>
      <c r="E31">
        <v>1</v>
      </c>
      <c r="F31">
        <v>0</v>
      </c>
    </row>
    <row r="32" spans="1:6" ht="30" x14ac:dyDescent="0.25">
      <c r="A32" t="s">
        <v>266</v>
      </c>
      <c r="B32" t="s">
        <v>17</v>
      </c>
      <c r="C32">
        <v>12700259</v>
      </c>
      <c r="D32" s="1" t="s">
        <v>211</v>
      </c>
      <c r="E32">
        <v>1</v>
      </c>
      <c r="F32">
        <v>0</v>
      </c>
    </row>
    <row r="33" spans="1:6" ht="45" x14ac:dyDescent="0.25">
      <c r="A33" t="s">
        <v>266</v>
      </c>
      <c r="B33" t="s">
        <v>17</v>
      </c>
      <c r="C33">
        <v>10648513</v>
      </c>
      <c r="D33" s="1" t="s">
        <v>207</v>
      </c>
      <c r="E33">
        <v>1</v>
      </c>
      <c r="F33">
        <v>0</v>
      </c>
    </row>
    <row r="34" spans="1:6" x14ac:dyDescent="0.25">
      <c r="A34" t="s">
        <v>266</v>
      </c>
      <c r="B34" t="s">
        <v>17</v>
      </c>
      <c r="C34">
        <v>10648513</v>
      </c>
      <c r="D34" s="1" t="s">
        <v>215</v>
      </c>
      <c r="E34">
        <v>1</v>
      </c>
      <c r="F34">
        <v>0</v>
      </c>
    </row>
    <row r="35" spans="1:6" ht="45" x14ac:dyDescent="0.25">
      <c r="A35" t="s">
        <v>266</v>
      </c>
      <c r="B35" t="s">
        <v>17</v>
      </c>
      <c r="C35">
        <v>12700259</v>
      </c>
      <c r="D35" s="1" t="s">
        <v>189</v>
      </c>
      <c r="E35">
        <v>1</v>
      </c>
      <c r="F35">
        <v>0</v>
      </c>
    </row>
    <row r="36" spans="1:6" x14ac:dyDescent="0.25">
      <c r="A36" t="s">
        <v>266</v>
      </c>
      <c r="B36" t="s">
        <v>17</v>
      </c>
      <c r="C36">
        <v>9851993</v>
      </c>
      <c r="D36" s="1" t="s">
        <v>187</v>
      </c>
      <c r="E36">
        <v>1</v>
      </c>
      <c r="F36">
        <v>0</v>
      </c>
    </row>
    <row r="37" spans="1:6" ht="30" x14ac:dyDescent="0.25">
      <c r="A37" t="s">
        <v>266</v>
      </c>
      <c r="B37" t="s">
        <v>17</v>
      </c>
      <c r="C37">
        <v>9851993</v>
      </c>
      <c r="D37" s="1" t="s">
        <v>185</v>
      </c>
      <c r="E37">
        <v>1</v>
      </c>
      <c r="F37">
        <v>0</v>
      </c>
    </row>
    <row r="38" spans="1:6" ht="30" x14ac:dyDescent="0.25">
      <c r="A38" t="s">
        <v>267</v>
      </c>
      <c r="B38" t="s">
        <v>17</v>
      </c>
      <c r="C38">
        <v>11104815</v>
      </c>
      <c r="D38" s="1" t="s">
        <v>227</v>
      </c>
      <c r="E38">
        <v>1</v>
      </c>
      <c r="F38">
        <v>0</v>
      </c>
    </row>
    <row r="39" spans="1:6" ht="30" x14ac:dyDescent="0.25">
      <c r="A39" t="s">
        <v>267</v>
      </c>
      <c r="B39" t="s">
        <v>17</v>
      </c>
      <c r="C39">
        <v>17616593</v>
      </c>
      <c r="D39" s="1" t="s">
        <v>230</v>
      </c>
      <c r="E39">
        <v>1</v>
      </c>
      <c r="F39">
        <v>1</v>
      </c>
    </row>
    <row r="40" spans="1:6" x14ac:dyDescent="0.25">
      <c r="A40" t="s">
        <v>267</v>
      </c>
      <c r="B40" t="s">
        <v>17</v>
      </c>
      <c r="C40">
        <v>21278297</v>
      </c>
      <c r="D40" s="1" t="s">
        <v>247</v>
      </c>
      <c r="E40">
        <v>1</v>
      </c>
      <c r="F40">
        <v>0</v>
      </c>
    </row>
    <row r="41" spans="1:6" x14ac:dyDescent="0.25">
      <c r="A41" t="s">
        <v>267</v>
      </c>
      <c r="B41" t="s">
        <v>17</v>
      </c>
      <c r="C41">
        <v>8550529</v>
      </c>
      <c r="D41" s="1" t="s">
        <v>248</v>
      </c>
      <c r="E41">
        <v>1</v>
      </c>
      <c r="F41">
        <v>0</v>
      </c>
    </row>
    <row r="42" spans="1:6" ht="30" x14ac:dyDescent="0.25">
      <c r="A42" t="s">
        <v>267</v>
      </c>
      <c r="B42" t="s">
        <v>17</v>
      </c>
      <c r="C42">
        <v>11790733</v>
      </c>
      <c r="D42" s="1" t="s">
        <v>249</v>
      </c>
      <c r="E42">
        <v>1</v>
      </c>
      <c r="F42">
        <v>0</v>
      </c>
    </row>
    <row r="43" spans="1:6" ht="30" x14ac:dyDescent="0.25">
      <c r="A43" t="s">
        <v>267</v>
      </c>
      <c r="B43" t="s">
        <v>17</v>
      </c>
      <c r="C43">
        <v>11790733</v>
      </c>
      <c r="D43" s="1" t="s">
        <v>250</v>
      </c>
      <c r="E43">
        <v>1</v>
      </c>
      <c r="F43">
        <v>0</v>
      </c>
    </row>
    <row r="44" spans="1:6" x14ac:dyDescent="0.25">
      <c r="A44" t="s">
        <v>267</v>
      </c>
      <c r="B44" t="s">
        <v>17</v>
      </c>
      <c r="C44">
        <v>9765570</v>
      </c>
      <c r="D44" s="1" t="s">
        <v>251</v>
      </c>
      <c r="E44">
        <v>1</v>
      </c>
      <c r="F44">
        <v>0</v>
      </c>
    </row>
    <row r="45" spans="1:6" x14ac:dyDescent="0.25">
      <c r="A45" t="s">
        <v>267</v>
      </c>
      <c r="B45" t="s">
        <v>17</v>
      </c>
      <c r="C45">
        <v>11292791</v>
      </c>
      <c r="D45" s="1" t="s">
        <v>239</v>
      </c>
      <c r="E45">
        <v>1</v>
      </c>
      <c r="F45">
        <v>0</v>
      </c>
    </row>
    <row r="46" spans="1:6" x14ac:dyDescent="0.25">
      <c r="A46" t="s">
        <v>267</v>
      </c>
      <c r="B46" t="s">
        <v>17</v>
      </c>
      <c r="C46">
        <v>16912280</v>
      </c>
      <c r="D46" s="1" t="s">
        <v>252</v>
      </c>
      <c r="E46">
        <v>1</v>
      </c>
      <c r="F46">
        <v>1</v>
      </c>
    </row>
    <row r="47" spans="1:6" ht="30" x14ac:dyDescent="0.25">
      <c r="A47" t="s">
        <v>267</v>
      </c>
      <c r="B47" t="s">
        <v>17</v>
      </c>
      <c r="C47">
        <v>10714991</v>
      </c>
      <c r="D47" s="1" t="s">
        <v>253</v>
      </c>
      <c r="E47">
        <v>1</v>
      </c>
      <c r="F47">
        <v>0</v>
      </c>
    </row>
    <row r="48" spans="1:6" x14ac:dyDescent="0.25">
      <c r="A48" t="s">
        <v>267</v>
      </c>
      <c r="B48" t="s">
        <v>17</v>
      </c>
      <c r="C48">
        <v>8206838</v>
      </c>
      <c r="D48" s="1" t="s">
        <v>254</v>
      </c>
      <c r="E48">
        <v>1</v>
      </c>
      <c r="F48">
        <v>0</v>
      </c>
    </row>
    <row r="49" spans="1:6" x14ac:dyDescent="0.25">
      <c r="A49" t="s">
        <v>267</v>
      </c>
      <c r="B49" t="s">
        <v>17</v>
      </c>
      <c r="C49">
        <v>8206838</v>
      </c>
      <c r="D49" s="1" t="s">
        <v>255</v>
      </c>
      <c r="E49">
        <v>0</v>
      </c>
      <c r="F49">
        <v>0</v>
      </c>
    </row>
    <row r="50" spans="1:6" ht="15.75" x14ac:dyDescent="0.25">
      <c r="D50" s="8" t="s">
        <v>270</v>
      </c>
      <c r="E50">
        <f>SUM(E2:E49)</f>
        <v>47</v>
      </c>
      <c r="F50">
        <f>SUM(F2:F49)</f>
        <v>9</v>
      </c>
    </row>
    <row r="51" spans="1:6" ht="15.75" x14ac:dyDescent="0.25">
      <c r="D51" s="8" t="s">
        <v>271</v>
      </c>
      <c r="E51">
        <f>COUNTA(E2:E49)</f>
        <v>48</v>
      </c>
      <c r="F51">
        <f>COUNTA(F2:F49)</f>
        <v>48</v>
      </c>
    </row>
    <row r="52" spans="1:6" ht="15.75" x14ac:dyDescent="0.25">
      <c r="D52" s="8" t="s">
        <v>272</v>
      </c>
      <c r="E52" s="14">
        <f>E50/E51</f>
        <v>0.97916666666666663</v>
      </c>
      <c r="F52" s="14">
        <f>F50/F51</f>
        <v>0.1875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09535-870B-4E80-8CCC-7EF24FD7F647}">
  <dimension ref="A1:C4"/>
  <sheetViews>
    <sheetView workbookViewId="0">
      <selection activeCell="H12" sqref="H12"/>
    </sheetView>
  </sheetViews>
  <sheetFormatPr baseColWidth="10" defaultRowHeight="15" x14ac:dyDescent="0.25"/>
  <cols>
    <col min="1" max="1" width="12" bestFit="1" customWidth="1"/>
  </cols>
  <sheetData>
    <row r="1" spans="1:3" ht="63" x14ac:dyDescent="0.25">
      <c r="B1" s="4" t="s">
        <v>268</v>
      </c>
      <c r="C1" s="4" t="s">
        <v>273</v>
      </c>
    </row>
    <row r="2" spans="1:3" ht="15.75" x14ac:dyDescent="0.25">
      <c r="A2" s="8" t="s">
        <v>270</v>
      </c>
      <c r="B2">
        <f>ACT!E96+DOM!E45+EVO!E27+RP!E48+SIT!E31+TU!E50</f>
        <v>272</v>
      </c>
      <c r="C2">
        <f>ACT!F96+DOM!F45+EVO!F27+RP!F48+SIT!F31+TU!F50</f>
        <v>172</v>
      </c>
    </row>
    <row r="3" spans="1:3" ht="15.75" x14ac:dyDescent="0.25">
      <c r="A3" s="8" t="s">
        <v>271</v>
      </c>
      <c r="B3">
        <f>ACT!E97+DOM!E46+EVO!E28+RP!E49+SIT!E32+TU!E51</f>
        <v>285</v>
      </c>
      <c r="C3">
        <f>ACT!F97+DOM!F46+EVO!F28+RP!F49+SIT!F32+TU!F51</f>
        <v>285</v>
      </c>
    </row>
    <row r="4" spans="1:3" ht="15.75" x14ac:dyDescent="0.25">
      <c r="A4" s="8" t="s">
        <v>272</v>
      </c>
      <c r="B4" s="14">
        <f>B2/B3</f>
        <v>0.95438596491228067</v>
      </c>
      <c r="C4" s="14">
        <f>C2/C3</f>
        <v>0.60350877192982455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Properties</vt:lpstr>
      <vt:lpstr>ACT</vt:lpstr>
      <vt:lpstr>DOM</vt:lpstr>
      <vt:lpstr>EVO</vt:lpstr>
      <vt:lpstr>RP</vt:lpstr>
      <vt:lpstr>SIT</vt:lpstr>
      <vt:lpstr>TU</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2020-01-29T16:45:22Z</dcterms:modified>
</cp:coreProperties>
</file>