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tama" sheetId="1" r:id="rId4"/>
    <sheet state="visible" name="Klasifikasi Petani" sheetId="2" r:id="rId5"/>
    <sheet state="visible" name="Klasifikasi Konsumen" sheetId="3" r:id="rId6"/>
    <sheet state="visible" name="Sheet3" sheetId="4" r:id="rId7"/>
    <sheet state="visible" name="jenis kelamin dan  jlh penduduk" sheetId="5" r:id="rId8"/>
    <sheet state="visible" name="pendapatan" sheetId="6" r:id="rId9"/>
  </sheets>
  <definedNames/>
  <calcPr/>
</workbook>
</file>

<file path=xl/sharedStrings.xml><?xml version="1.0" encoding="utf-8"?>
<sst xmlns="http://schemas.openxmlformats.org/spreadsheetml/2006/main" count="317" uniqueCount="272">
  <si>
    <t>Data Petani di Kabupaten Sleman</t>
  </si>
  <si>
    <t>Kecamatan</t>
  </si>
  <si>
    <t>Jumlah Petani Menurut Kecamatan</t>
  </si>
  <si>
    <t>Jumlah Petani Tanaman Pangan</t>
  </si>
  <si>
    <t>Jumlah Petani yang Menggunakan Teknologi Digital</t>
  </si>
  <si>
    <t>Moyudan</t>
  </si>
  <si>
    <t>Minggir</t>
  </si>
  <si>
    <t>Seyegan</t>
  </si>
  <si>
    <t>Godean</t>
  </si>
  <si>
    <t>Gamping</t>
  </si>
  <si>
    <t>Mlati</t>
  </si>
  <si>
    <t>Depok</t>
  </si>
  <si>
    <t>Berbah</t>
  </si>
  <si>
    <t>Prambanan</t>
  </si>
  <si>
    <t>Kalasan</t>
  </si>
  <si>
    <t>Ngemplak</t>
  </si>
  <si>
    <t>Ngaglik</t>
  </si>
  <si>
    <t>Sleman</t>
  </si>
  <si>
    <t>Tempel</t>
  </si>
  <si>
    <t>Turi</t>
  </si>
  <si>
    <t>Pakem</t>
  </si>
  <si>
    <t>Cangkringan</t>
  </si>
  <si>
    <t>Kabupaten Sleman</t>
  </si>
  <si>
    <t>Klasifikasi Petani Berdasarkan Luas Lahan (m2)</t>
  </si>
  <si>
    <t>Bawah (&lt; 5.000 m²)</t>
  </si>
  <si>
    <t>Sedang (5.000–20.000 m²)</t>
  </si>
  <si>
    <t>Atas (&gt; 20.000 m²)</t>
  </si>
  <si>
    <t>Jumlah (Total)</t>
  </si>
  <si>
    <t>Persentase Bawah</t>
  </si>
  <si>
    <t>Persentase Menengah</t>
  </si>
  <si>
    <t>Total</t>
  </si>
  <si>
    <t>Demografi</t>
  </si>
  <si>
    <t>Geografi</t>
  </si>
  <si>
    <t>Psikografi</t>
  </si>
  <si>
    <t>Preferensi Produk</t>
  </si>
  <si>
    <t>Tren konsumen</t>
  </si>
  <si>
    <t>Usia</t>
  </si>
  <si>
    <t>Jenis Kelamin</t>
  </si>
  <si>
    <t>Pendapatan</t>
  </si>
  <si>
    <t>Pendidikan</t>
  </si>
  <si>
    <t>Pekerjaan</t>
  </si>
  <si>
    <t>Domisili</t>
  </si>
  <si>
    <t>Wilayah (Perkotaan atau Perdesaan)</t>
  </si>
  <si>
    <t>Frekuensi pembelian (mingguan, bulanan, atau tahunan (dalam jumlah besar))</t>
  </si>
  <si>
    <t>tempat pembelian (pasar tradisional, supermarket, online)</t>
  </si>
  <si>
    <t>jenis beras yang dikonsumsi (Pandan wangi, IR64, beras merah, beras hitam, beras organik, dll)</t>
  </si>
  <si>
    <t>Merek pilihan</t>
  </si>
  <si>
    <t>harga yang bersedia dibayar (Segmen harga rendah, menengah, atau premium)</t>
  </si>
  <si>
    <t>tekstur beras setelah dimasak (Pulen, pera, wangi)</t>
  </si>
  <si>
    <r>
      <rPr>
        <rFont val="Arial"/>
        <color theme="1"/>
      </rPr>
      <t xml:space="preserve">Asal Beras (lokal,impor) </t>
    </r>
    <r>
      <rPr>
        <rFont val="Arial"/>
        <b/>
        <color theme="1"/>
      </rPr>
      <t>data done</t>
    </r>
  </si>
  <si>
    <t>kandungan gizi (Rendah gula, tinggi serat, tanpa pemutih)</t>
  </si>
  <si>
    <t>Meningkatnya permintaan terhadap beras organik atau beras diet</t>
  </si>
  <si>
    <t>Perubahan gaya hidup ke arah makanan sehat</t>
  </si>
  <si>
    <t>Peningkatan konsumsi beras instan karena kesibukan</t>
  </si>
  <si>
    <t>Bulan</t>
  </si>
  <si>
    <t>Premium</t>
  </si>
  <si>
    <t>Medium</t>
  </si>
  <si>
    <t>Rendah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</si>
  <si>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</si>
  <si>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</si>
  <si>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</si>
  <si>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</si>
  <si>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</si>
  <si>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</si>
  <si>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</si>
  <si>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</si>
  <si>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</si>
  <si>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</si>
  <si>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</si>
  <si>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</si>
  <si>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Klasifikasi Petani Berdasarkan Minat terhadap Aplikasi DABE</t>
  </si>
  <si>
    <r>
      <rPr>
        <rFont val="Arial"/>
        <b/>
        <color theme="1"/>
      </rPr>
      <t xml:space="preserve">Tertarik </t>
    </r>
    <r>
      <rPr>
        <rFont val="Arial"/>
        <b val="0"/>
        <color theme="1"/>
      </rPr>
      <t>(Usia 19–39 tahun)</t>
    </r>
  </si>
  <si>
    <r>
      <rPr>
        <rFont val="Arial"/>
        <b/>
        <color theme="1"/>
      </rPr>
      <t xml:space="preserve">Biasa Saja </t>
    </r>
    <r>
      <rPr>
        <rFont val="Arial"/>
        <b val="0"/>
        <color theme="1"/>
      </rPr>
      <t>( Usia &gt; 39 tahun)</t>
    </r>
  </si>
  <si>
    <r>
      <rPr>
        <rFont val="Arial"/>
        <b/>
        <color theme="1"/>
      </rPr>
      <t xml:space="preserve">Tidak Tertarik </t>
    </r>
    <r>
      <rPr>
        <rFont val="Arial"/>
        <b val="0"/>
        <color theme="1"/>
      </rPr>
      <t>(Usia &lt; 19 tahun)</t>
    </r>
  </si>
  <si>
    <t>Kelompok Umur</t>
  </si>
  <si>
    <t>Penduduk (Laki-Laki) (Ribu)</t>
  </si>
  <si>
    <t>Penduduk (Perempuan) (Ribu)</t>
  </si>
  <si>
    <t>Penduduk (Laki-Laki + Perempuan) (Ribu)</t>
  </si>
  <si>
    <t>0-4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</si>
  <si>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</si>
  <si>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</si>
  <si>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</si>
  <si>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</si>
  <si>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</si>
  <si>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</si>
  <si>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</si>
  <si>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</si>
  <si>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</si>
  <si>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</si>
  <si>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</si>
  <si>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</si>
  <si>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</si>
  <si>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</si>
  <si>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Jumlah/Total</t>
  </si>
  <si>
    <t xml:space="preserve">data : tahun 2025. </t>
  </si>
  <si>
    <r>
      <rPr/>
      <t xml:space="preserve">source : </t>
    </r>
    <r>
      <rPr>
        <color rgb="FF1155CC"/>
        <u/>
      </rPr>
      <t>https://www.bps.go.id/id/statistics-table/3/WVc0MGEyMXBkVFUxY25KeE9HdDZkbTQzWkVkb1p6MDkjMyMwMDAw/jumlah-penduduk-menurut-kelompok-umur-dan-jenis-kelamin--ribu-jiwa-.html?year=2025</t>
    </r>
  </si>
  <si>
    <t>Provinsi</t>
  </si>
  <si>
    <t>Jumlah</t>
  </si>
  <si>
    <t>15-24</t>
  </si>
  <si>
    <t>25-54</t>
  </si>
  <si>
    <t>55+</t>
  </si>
  <si>
    <t>Aceh</t>
  </si>
  <si>
    <t>2 131.6</t>
  </si>
  <si>
    <t>1 783.7</t>
  </si>
  <si>
    <t>1 535.5</t>
  </si>
  <si>
    <t>1 729.0</t>
  </si>
  <si>
    <t>1 565.8</t>
  </si>
  <si>
    <t>2 233.7</t>
  </si>
  <si>
    <t>1 652.1</t>
  </si>
  <si>
    <t>2 043.2</t>
  </si>
  <si>
    <t>Sumatera Utara</t>
  </si>
  <si>
    <t>1 537.1</t>
  </si>
  <si>
    <t>1 672.9</t>
  </si>
  <si>
    <t>1 520.3</t>
  </si>
  <si>
    <t>1 618.7</t>
  </si>
  <si>
    <t>1 615.7</t>
  </si>
  <si>
    <t>2 115.3</t>
  </si>
  <si>
    <t>1 607.5</t>
  </si>
  <si>
    <t>1 947.4</t>
  </si>
  <si>
    <t>Sumatera Barat</t>
  </si>
  <si>
    <t>1 395.2</t>
  </si>
  <si>
    <t>1 667.9</t>
  </si>
  <si>
    <t>1 405.7</t>
  </si>
  <si>
    <t>1 571.5</t>
  </si>
  <si>
    <t>1 583.9</t>
  </si>
  <si>
    <t>2 006.2</t>
  </si>
  <si>
    <t>1 484.9</t>
  </si>
  <si>
    <t>1 829.5</t>
  </si>
  <si>
    <t>Riau</t>
  </si>
  <si>
    <t>1 648.6</t>
  </si>
  <si>
    <t>2 424.2</t>
  </si>
  <si>
    <t>1 949.3</t>
  </si>
  <si>
    <t>2 276.4</t>
  </si>
  <si>
    <t>1 836.1</t>
  </si>
  <si>
    <t>2 541.9</t>
  </si>
  <si>
    <t>2 177.4</t>
  </si>
  <si>
    <t>2 421.1</t>
  </si>
  <si>
    <t>Jambi</t>
  </si>
  <si>
    <t>1 826.9</t>
  </si>
  <si>
    <t>2 478.7</t>
  </si>
  <si>
    <t>1 991.6</t>
  </si>
  <si>
    <t>2 332.3</t>
  </si>
  <si>
    <t>2 215.2</t>
  </si>
  <si>
    <t>2 616.4</t>
  </si>
  <si>
    <t>2 170.9</t>
  </si>
  <si>
    <t>2 479.4</t>
  </si>
  <si>
    <t>Sumatera Selatan</t>
  </si>
  <si>
    <t>1 272.2</t>
  </si>
  <si>
    <t>1 909.8</t>
  </si>
  <si>
    <t>1 793.5</t>
  </si>
  <si>
    <t>1 842.9</t>
  </si>
  <si>
    <t>1 783.5</t>
  </si>
  <si>
    <t>2 428.6</t>
  </si>
  <si>
    <t>1 852.5</t>
  </si>
  <si>
    <t>2 249.8</t>
  </si>
  <si>
    <t>Bengkulu</t>
  </si>
  <si>
    <t>968.8</t>
  </si>
  <si>
    <t>2 247.4</t>
  </si>
  <si>
    <t>1 660.8</t>
  </si>
  <si>
    <t>2 046.9</t>
  </si>
  <si>
    <t>1 841.1</t>
  </si>
  <si>
    <t>2 178.4</t>
  </si>
  <si>
    <t>1 790.0</t>
  </si>
  <si>
    <t>2 070.8</t>
  </si>
  <si>
    <t>Lampung</t>
  </si>
  <si>
    <t>1 946.5</t>
  </si>
  <si>
    <t>1 947.1</t>
  </si>
  <si>
    <t>1 432.5</t>
  </si>
  <si>
    <t>1 792.3</t>
  </si>
  <si>
    <t>1 640.4</t>
  </si>
  <si>
    <t>1 983.1</t>
  </si>
  <si>
    <t>1 448.7</t>
  </si>
  <si>
    <t>1 813.0</t>
  </si>
  <si>
    <t>Kepulauan Bangka Belitung</t>
  </si>
  <si>
    <t>2 109.9</t>
  </si>
  <si>
    <t>2 762.7</t>
  </si>
  <si>
    <t>1 841.9</t>
  </si>
  <si>
    <t>2 485.2</t>
  </si>
  <si>
    <t>2 057.0</t>
  </si>
  <si>
    <t>2 556.0</t>
  </si>
  <si>
    <t>2 167.2</t>
  </si>
  <si>
    <t>2 429.9</t>
  </si>
  <si>
    <t>Kepulauan Riau</t>
  </si>
  <si>
    <t>*2555.3</t>
  </si>
  <si>
    <t>2 839.4</t>
  </si>
  <si>
    <t>1 562.8</t>
  </si>
  <si>
    <t>2 452.8</t>
  </si>
  <si>
    <t>1 906.6</t>
  </si>
  <si>
    <t>3 200.2</t>
  </si>
  <si>
    <t>2 451.8</t>
  </si>
  <si>
    <t>2 941.3</t>
  </si>
  <si>
    <t>DKI Jakarta</t>
  </si>
  <si>
    <t>2 481.5</t>
  </si>
  <si>
    <t>2 783.6</t>
  </si>
  <si>
    <t>2 441.2</t>
  </si>
  <si>
    <t>2 692.7</t>
  </si>
  <si>
    <t>3 387.3</t>
  </si>
  <si>
    <t>4 061.6</t>
  </si>
  <si>
    <t>4 138.1</t>
  </si>
  <si>
    <t>4 057.4</t>
  </si>
  <si>
    <t>Jawa Barat</t>
  </si>
  <si>
    <t>1 450.5</t>
  </si>
  <si>
    <t>2 278.5</t>
  </si>
  <si>
    <t>1 867.7</t>
  </si>
  <si>
    <t>2 117.2</t>
  </si>
  <si>
    <t>1 726.4</t>
  </si>
  <si>
    <t>2 326.9</t>
  </si>
  <si>
    <t>1 801.5</t>
  </si>
  <si>
    <t>2 152.2</t>
  </si>
  <si>
    <t>Jawa Tengah</t>
  </si>
  <si>
    <t>1 197.1</t>
  </si>
  <si>
    <t>1 421.4</t>
  </si>
  <si>
    <t>1 062.6</t>
  </si>
  <si>
    <t>1 295.6</t>
  </si>
  <si>
    <t>1 349.2</t>
  </si>
  <si>
    <t>1 696.3</t>
  </si>
  <si>
    <t>1 243.4</t>
  </si>
  <si>
    <t>1 532.5</t>
  </si>
  <si>
    <t>DI Yogyakarta</t>
  </si>
  <si>
    <t>1 410.8</t>
  </si>
  <si>
    <t>1 192.2</t>
  </si>
  <si>
    <t>908.2</t>
  </si>
  <si>
    <t>1 130.2</t>
  </si>
  <si>
    <t>1 472.1</t>
  </si>
  <si>
    <t>1 687.1</t>
  </si>
  <si>
    <t>1 009.9</t>
  </si>
  <si>
    <t>1 447.8</t>
  </si>
  <si>
    <t>Jawa Timur</t>
  </si>
  <si>
    <t>1 205.1</t>
  </si>
  <si>
    <t>1 479.0</t>
  </si>
  <si>
    <t>1 122.5</t>
  </si>
  <si>
    <t>1 344.4</t>
  </si>
  <si>
    <t>1 591.9</t>
  </si>
  <si>
    <t>2 063.9</t>
  </si>
  <si>
    <t>1 454.2</t>
  </si>
  <si>
    <t>1 828.0</t>
  </si>
  <si>
    <t>Banten</t>
  </si>
  <si>
    <t>2 236.0</t>
  </si>
  <si>
    <t>2 633.4</t>
  </si>
  <si>
    <t>2 634.9</t>
  </si>
  <si>
    <t>2 608.7</t>
  </si>
  <si>
    <t>2 098.7</t>
  </si>
  <si>
    <t>2 560.0</t>
  </si>
  <si>
    <t>2 763.5</t>
  </si>
  <si>
    <t>2 589.1</t>
  </si>
  <si>
    <t>Bali</t>
  </si>
  <si>
    <t>2 646.5</t>
  </si>
  <si>
    <t>2 551.1</t>
  </si>
  <si>
    <t>1 638.5</t>
  </si>
  <si>
    <t>2 217.0</t>
  </si>
  <si>
    <t>2 056.8</t>
  </si>
  <si>
    <t>2 863.0</t>
  </si>
  <si>
    <t>1 766.8</t>
  </si>
  <si>
    <t>2 428.9</t>
  </si>
  <si>
    <t>Nusa Tenggara Barat</t>
  </si>
  <si>
    <t>1 190.1</t>
  </si>
  <si>
    <t>1 537.9</t>
  </si>
  <si>
    <t>1 412.1</t>
  </si>
  <si>
    <t>1 489.6</t>
  </si>
  <si>
    <t>1 157.2</t>
  </si>
  <si>
    <t>1 839.0</t>
  </si>
  <si>
    <t>1 347.2</t>
  </si>
  <si>
    <t>1 654.4</t>
  </si>
  <si>
    <t>Nusa Tenggara Timur</t>
  </si>
  <si>
    <t>985.7</t>
  </si>
  <si>
    <t>1 200.8</t>
  </si>
  <si>
    <t>881.9</t>
  </si>
  <si>
    <t>1 094.9</t>
  </si>
  <si>
    <t>987.2</t>
  </si>
  <si>
    <t>1 401.8</t>
  </si>
  <si>
    <t>1 207.0</t>
  </si>
  <si>
    <t>1 317.5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</si>
</sst>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"/>
    <numFmt numFmtId="165" formatCode="mmmm yyyy"/>
  </numFmts>
  <fonts count="15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/>
    <font>
      <color rgb="FF111111"/>
      <name val="Inter"/>
    </font>
    <font>
      <color rgb="FFFCFCFC"/>
      <name val="Inter"/>
    </font>
    <font>
      <u/>
      <color rgb="FF0000FF"/>
    </font>
    <font>
      <b/>
      <sz val="9.0"/>
      <color rgb="FFFFFFFF"/>
      <name val="Calibri"/>
    </font>
    <font>
      <sz val="8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1F5F9"/>
        <bgColor rgb="FFF1F5F9"/>
      </patternFill>
    </fill>
    <fill>
      <patternFill patternType="solid">
        <fgColor rgb="FFFCFCFC"/>
        <bgColor rgb="FFFCFCFC"/>
      </patternFill>
    </fill>
    <fill>
      <patternFill patternType="solid">
        <fgColor rgb="FF002B6A"/>
        <bgColor rgb="FF002B6A"/>
      </patternFill>
    </fill>
    <fill>
      <patternFill patternType="solid">
        <fgColor rgb="FF244062"/>
        <bgColor rgb="FF244062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CBD5E1"/>
      </right>
      <top style="thin">
        <color rgb="FFCBD5E1"/>
      </top>
    </border>
    <border>
      <right style="thin">
        <color rgb="FF000000"/>
      </right>
      <top style="thin">
        <color rgb="FFCBD5E1"/>
      </top>
    </border>
    <border>
      <left style="thin">
        <color rgb="FF000000"/>
      </left>
      <bottom style="thin">
        <color rgb="FF000000"/>
      </bottom>
    </border>
    <border>
      <right style="thin">
        <color rgb="FFCBD5E1"/>
      </right>
      <top style="thin">
        <color rgb="FFCBD5E1"/>
      </top>
      <bottom style="thin">
        <color rgb="FF000000"/>
      </bottom>
    </border>
    <border>
      <right style="thin">
        <color rgb="FF000000"/>
      </right>
      <top style="thin">
        <color rgb="FFCBD5E1"/>
      </top>
      <bottom style="thin">
        <color rgb="FF000000"/>
      </bottom>
    </border>
    <border>
      <right style="thin">
        <color rgb="FFCBD5E1"/>
      </right>
    </border>
    <border>
      <top style="thin">
        <color rgb="FFCBD5E1"/>
      </top>
    </border>
    <border>
      <top style="double">
        <color rgb="FF000000"/>
      </top>
    </border>
    <border>
      <bottom style="thin">
        <color rgb="FFFFFFFF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 vertical="bottom"/>
    </xf>
    <xf borderId="0" fillId="0" fontId="3" numFmtId="3" xfId="0" applyAlignment="1" applyFont="1" applyNumberFormat="1">
      <alignment horizontal="right" vertical="bottom"/>
    </xf>
    <xf borderId="0" fillId="0" fontId="2" numFmtId="3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4" numFmtId="3" xfId="0" applyAlignment="1" applyFont="1" applyNumberFormat="1">
      <alignment horizontal="right" vertical="bottom"/>
    </xf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vertical="bottom"/>
    </xf>
    <xf borderId="0" fillId="0" fontId="7" numFmtId="3" xfId="0" applyAlignment="1" applyFont="1" applyNumberFormat="1">
      <alignment horizontal="right" vertical="bottom"/>
    </xf>
    <xf borderId="0" fillId="0" fontId="7" numFmtId="0" xfId="0" applyAlignment="1" applyFont="1">
      <alignment horizontal="right" vertical="bottom"/>
    </xf>
    <xf borderId="0" fillId="0" fontId="8" numFmtId="10" xfId="0" applyFont="1" applyNumberFormat="1"/>
    <xf borderId="0" fillId="0" fontId="7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6" numFmtId="3" xfId="0" applyAlignment="1" applyFont="1" applyNumberFormat="1">
      <alignment horizontal="right" vertical="bottom"/>
    </xf>
    <xf borderId="0" fillId="0" fontId="6" numFmtId="0" xfId="0" applyAlignment="1" applyFont="1">
      <alignment horizontal="right" vertical="bottom"/>
    </xf>
    <xf borderId="0" fillId="0" fontId="5" numFmtId="10" xfId="0" applyFont="1" applyNumberFormat="1"/>
    <xf borderId="1" fillId="2" fontId="8" numFmtId="0" xfId="0" applyAlignment="1" applyBorder="1" applyFill="1" applyFont="1">
      <alignment shrinkToFit="0" wrapText="1"/>
    </xf>
    <xf borderId="2" fillId="2" fontId="5" numFmtId="0" xfId="0" applyAlignment="1" applyBorder="1" applyFont="1">
      <alignment horizontal="center" readingOrder="0" shrinkToFit="0" wrapText="1"/>
    </xf>
    <xf borderId="3" fillId="0" fontId="9" numFmtId="0" xfId="0" applyBorder="1" applyFont="1"/>
    <xf borderId="4" fillId="0" fontId="9" numFmtId="0" xfId="0" applyBorder="1" applyFont="1"/>
    <xf borderId="0" fillId="0" fontId="8" numFmtId="0" xfId="0" applyAlignment="1" applyFont="1">
      <alignment shrinkToFit="0" wrapText="1"/>
    </xf>
    <xf borderId="1" fillId="2" fontId="8" numFmtId="0" xfId="0" applyAlignment="1" applyBorder="1" applyFont="1">
      <alignment shrinkToFit="0" vertical="top" wrapText="1"/>
    </xf>
    <xf borderId="1" fillId="2" fontId="8" numFmtId="0" xfId="0" applyAlignment="1" applyBorder="1" applyFont="1">
      <alignment readingOrder="0" shrinkToFit="0" vertical="top" wrapText="1"/>
    </xf>
    <xf borderId="2" fillId="2" fontId="8" numFmtId="0" xfId="0" applyAlignment="1" applyBorder="1" applyFont="1">
      <alignment readingOrder="0" shrinkToFit="0" vertical="top" wrapText="1"/>
    </xf>
    <xf borderId="0" fillId="2" fontId="8" numFmtId="0" xfId="0" applyAlignment="1" applyFont="1">
      <alignment shrinkToFit="0" vertical="top" wrapText="1"/>
    </xf>
    <xf borderId="0" fillId="2" fontId="8" numFmtId="0" xfId="0" applyAlignment="1" applyFont="1">
      <alignment readingOrder="0" shrinkToFit="0" vertical="top" wrapText="1"/>
    </xf>
    <xf borderId="5" fillId="2" fontId="8" numFmtId="0" xfId="0" applyAlignment="1" applyBorder="1" applyFont="1">
      <alignment readingOrder="0" shrinkToFit="0" vertical="top" wrapText="1"/>
    </xf>
    <xf borderId="6" fillId="2" fontId="8" numFmtId="0" xfId="0" applyAlignment="1" applyBorder="1" applyFont="1">
      <alignment readingOrder="0" shrinkToFit="0" vertical="top" wrapText="1"/>
    </xf>
    <xf borderId="7" fillId="2" fontId="8" numFmtId="0" xfId="0" applyAlignment="1" applyBorder="1" applyFont="1">
      <alignment readingOrder="0" shrinkToFit="0" vertical="top" wrapText="1"/>
    </xf>
    <xf borderId="8" fillId="0" fontId="8" numFmtId="0" xfId="0" applyAlignment="1" applyBorder="1" applyFont="1">
      <alignment readingOrder="0"/>
    </xf>
    <xf borderId="9" fillId="3" fontId="10" numFmtId="4" xfId="0" applyAlignment="1" applyBorder="1" applyFill="1" applyFont="1" applyNumberFormat="1">
      <alignment horizontal="right" vertical="bottom"/>
    </xf>
    <xf borderId="9" fillId="4" fontId="10" numFmtId="4" xfId="0" applyAlignment="1" applyBorder="1" applyFill="1" applyFont="1" applyNumberFormat="1">
      <alignment horizontal="right" readingOrder="0"/>
    </xf>
    <xf borderId="10" fillId="3" fontId="10" numFmtId="4" xfId="0" applyAlignment="1" applyBorder="1" applyFont="1" applyNumberFormat="1">
      <alignment horizontal="right" readingOrder="0"/>
    </xf>
    <xf borderId="9" fillId="3" fontId="10" numFmtId="4" xfId="0" applyAlignment="1" applyBorder="1" applyFont="1" applyNumberFormat="1">
      <alignment horizontal="right" readingOrder="0"/>
    </xf>
    <xf borderId="11" fillId="0" fontId="8" numFmtId="0" xfId="0" applyAlignment="1" applyBorder="1" applyFont="1">
      <alignment readingOrder="0"/>
    </xf>
    <xf borderId="12" fillId="3" fontId="10" numFmtId="4" xfId="0" applyAlignment="1" applyBorder="1" applyFont="1" applyNumberFormat="1">
      <alignment horizontal="right" readingOrder="0"/>
    </xf>
    <xf borderId="12" fillId="4" fontId="10" numFmtId="4" xfId="0" applyAlignment="1" applyBorder="1" applyFont="1" applyNumberFormat="1">
      <alignment horizontal="right" readingOrder="0"/>
    </xf>
    <xf borderId="13" fillId="3" fontId="10" numFmtId="4" xfId="0" applyAlignment="1" applyBorder="1" applyFont="1" applyNumberFormat="1">
      <alignment horizontal="right" readingOrder="0"/>
    </xf>
    <xf borderId="0" fillId="0" fontId="5" numFmtId="0" xfId="0" applyAlignment="1" applyFont="1">
      <alignment horizontal="center" shrinkToFit="0" vertical="center" wrapText="1"/>
    </xf>
    <xf borderId="14" fillId="5" fontId="11" numFmtId="0" xfId="0" applyAlignment="1" applyBorder="1" applyFill="1" applyFont="1">
      <alignment horizontal="center" readingOrder="0"/>
    </xf>
    <xf borderId="9" fillId="5" fontId="11" numFmtId="0" xfId="0" applyAlignment="1" applyBorder="1" applyFont="1">
      <alignment horizontal="center" readingOrder="0"/>
    </xf>
    <xf borderId="9" fillId="3" fontId="10" numFmtId="0" xfId="0" applyAlignment="1" applyBorder="1" applyFont="1">
      <alignment horizontal="left" readingOrder="0"/>
    </xf>
    <xf borderId="15" fillId="3" fontId="10" numFmtId="4" xfId="0" applyAlignment="1" applyBorder="1" applyFont="1" applyNumberFormat="1">
      <alignment horizontal="right" readingOrder="0"/>
    </xf>
    <xf borderId="9" fillId="4" fontId="10" numFmtId="164" xfId="0" applyAlignment="1" applyBorder="1" applyFont="1" applyNumberFormat="1">
      <alignment horizontal="left" readingOrder="0"/>
    </xf>
    <xf borderId="15" fillId="4" fontId="10" numFmtId="4" xfId="0" applyAlignment="1" applyBorder="1" applyFont="1" applyNumberFormat="1">
      <alignment horizontal="right" readingOrder="0"/>
    </xf>
    <xf borderId="9" fillId="4" fontId="10" numFmtId="0" xfId="0" applyAlignment="1" applyBorder="1" applyFont="1">
      <alignment horizontal="left" readingOrder="0"/>
    </xf>
    <xf borderId="0" fillId="0" fontId="8" numFmtId="0" xfId="0" applyAlignment="1" applyFont="1">
      <alignment readingOrder="0"/>
    </xf>
    <xf borderId="0" fillId="0" fontId="12" numFmtId="0" xfId="0" applyAlignment="1" applyFont="1">
      <alignment readingOrder="0"/>
    </xf>
    <xf borderId="16" fillId="6" fontId="13" numFmtId="0" xfId="0" applyAlignment="1" applyBorder="1" applyFill="1" applyFont="1">
      <alignment horizontal="center" vertical="bottom"/>
    </xf>
    <xf borderId="16" fillId="0" fontId="9" numFmtId="0" xfId="0" applyBorder="1" applyFont="1"/>
    <xf borderId="17" fillId="6" fontId="13" numFmtId="165" xfId="0" applyAlignment="1" applyBorder="1" applyFont="1" applyNumberFormat="1">
      <alignment horizontal="right" vertical="bottom"/>
    </xf>
    <xf borderId="17" fillId="0" fontId="9" numFmtId="0" xfId="0" applyBorder="1" applyFont="1"/>
    <xf borderId="0" fillId="6" fontId="13" numFmtId="0" xfId="0" applyAlignment="1" applyFont="1">
      <alignment horizontal="center" vertical="bottom"/>
    </xf>
    <xf borderId="17" fillId="6" fontId="13" numFmtId="165" xfId="0" applyAlignment="1" applyBorder="1" applyFont="1" applyNumberFormat="1">
      <alignment horizontal="center" vertical="bottom"/>
    </xf>
    <xf borderId="17" fillId="6" fontId="7" numFmtId="0" xfId="0" applyAlignment="1" applyBorder="1" applyFont="1">
      <alignment vertical="bottom"/>
    </xf>
    <xf borderId="17" fillId="6" fontId="13" numFmtId="0" xfId="0" applyAlignment="1" applyBorder="1" applyFont="1">
      <alignment horizontal="right" vertical="bottom"/>
    </xf>
    <xf borderId="17" fillId="6" fontId="13" numFmtId="0" xfId="0" applyAlignment="1" applyBorder="1" applyFont="1">
      <alignment horizontal="center" vertical="bottom"/>
    </xf>
    <xf borderId="0" fillId="4" fontId="14" numFmtId="0" xfId="0" applyAlignment="1" applyFont="1">
      <alignment vertical="bottom"/>
    </xf>
    <xf borderId="0" fillId="4" fontId="1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ps.go.id/id/statistics-table/3/WVc0MGEyMXBkVFUxY25KeE9HdDZkbTQzWkVkb1p6MDkjMyMwMDAw/jumlah-penduduk-menurut-kelompok-umur-dan-jenis-kelamin--ribu-jiwa-.html?year=2025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 ht="18.0" customHeight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3"/>
      <c r="F2" s="3"/>
      <c r="G2" s="4"/>
      <c r="H2" s="5"/>
      <c r="I2" s="5"/>
    </row>
    <row r="3">
      <c r="A3" s="6" t="s">
        <v>5</v>
      </c>
      <c r="B3" s="7">
        <v>4839.0</v>
      </c>
      <c r="C3" s="7">
        <v>4661.0</v>
      </c>
      <c r="D3" s="8">
        <v>2486.0</v>
      </c>
      <c r="E3" s="9"/>
      <c r="F3" s="9"/>
      <c r="G3" s="9"/>
      <c r="H3" s="9"/>
      <c r="I3" s="9"/>
    </row>
    <row r="4">
      <c r="A4" s="6" t="s">
        <v>6</v>
      </c>
      <c r="B4" s="7">
        <v>5195.0</v>
      </c>
      <c r="C4" s="7">
        <v>4995.0</v>
      </c>
      <c r="D4" s="8">
        <v>3303.0</v>
      </c>
      <c r="E4" s="9"/>
      <c r="F4" s="9"/>
      <c r="G4" s="9"/>
      <c r="H4" s="9"/>
      <c r="I4" s="9"/>
    </row>
    <row r="5">
      <c r="A5" s="6" t="s">
        <v>7</v>
      </c>
      <c r="B5" s="7">
        <v>5105.0</v>
      </c>
      <c r="C5" s="7">
        <v>4692.0</v>
      </c>
      <c r="D5" s="8">
        <v>3493.0</v>
      </c>
      <c r="E5" s="9"/>
      <c r="F5" s="9"/>
      <c r="G5" s="9"/>
      <c r="H5" s="9"/>
      <c r="I5" s="9"/>
    </row>
    <row r="6">
      <c r="A6" s="6" t="s">
        <v>8</v>
      </c>
      <c r="B6" s="7">
        <v>4009.0</v>
      </c>
      <c r="C6" s="7">
        <v>3615.0</v>
      </c>
      <c r="D6" s="8">
        <v>2443.0</v>
      </c>
      <c r="E6" s="9"/>
      <c r="F6" s="9"/>
      <c r="G6" s="9"/>
      <c r="H6" s="9"/>
      <c r="I6" s="9"/>
    </row>
    <row r="7">
      <c r="A7" s="6" t="s">
        <v>9</v>
      </c>
      <c r="B7" s="7">
        <v>3664.0</v>
      </c>
      <c r="C7" s="7">
        <v>3205.0</v>
      </c>
      <c r="D7" s="8">
        <v>1743.0</v>
      </c>
      <c r="E7" s="9"/>
      <c r="F7" s="9"/>
      <c r="G7" s="9"/>
      <c r="H7" s="9"/>
      <c r="I7" s="9"/>
    </row>
    <row r="8">
      <c r="A8" s="6" t="s">
        <v>10</v>
      </c>
      <c r="B8" s="7">
        <v>4222.0</v>
      </c>
      <c r="C8" s="7">
        <v>3772.0</v>
      </c>
      <c r="D8" s="8">
        <v>2162.0</v>
      </c>
      <c r="E8" s="9"/>
      <c r="F8" s="9"/>
      <c r="G8" s="9"/>
      <c r="H8" s="9"/>
      <c r="I8" s="9"/>
    </row>
    <row r="9">
      <c r="A9" s="6" t="s">
        <v>11</v>
      </c>
      <c r="B9" s="7">
        <v>1547.0</v>
      </c>
      <c r="C9" s="7">
        <v>1242.0</v>
      </c>
      <c r="D9" s="8">
        <v>737.0</v>
      </c>
      <c r="E9" s="9"/>
      <c r="F9" s="9"/>
      <c r="G9" s="9"/>
      <c r="H9" s="9"/>
      <c r="I9" s="9"/>
    </row>
    <row r="10">
      <c r="A10" s="6" t="s">
        <v>12</v>
      </c>
      <c r="B10" s="7">
        <v>2463.0</v>
      </c>
      <c r="C10" s="7">
        <v>4072.0</v>
      </c>
      <c r="D10" s="8">
        <v>2566.0</v>
      </c>
      <c r="E10" s="9"/>
      <c r="F10" s="9"/>
      <c r="G10" s="9"/>
      <c r="H10" s="9"/>
      <c r="I10" s="9"/>
    </row>
    <row r="11">
      <c r="A11" s="6" t="s">
        <v>13</v>
      </c>
      <c r="B11" s="7">
        <v>8011.0</v>
      </c>
      <c r="C11" s="7">
        <v>7632.0</v>
      </c>
      <c r="D11" s="8">
        <v>4734.0</v>
      </c>
      <c r="E11" s="9"/>
      <c r="F11" s="9"/>
      <c r="G11" s="9"/>
      <c r="H11" s="9"/>
      <c r="I11" s="9"/>
    </row>
    <row r="12">
      <c r="A12" s="6" t="s">
        <v>14</v>
      </c>
      <c r="B12" s="7">
        <v>5987.0</v>
      </c>
      <c r="C12" s="7">
        <v>5595.0</v>
      </c>
      <c r="D12" s="8">
        <v>4477.0</v>
      </c>
      <c r="E12" s="9"/>
      <c r="F12" s="9"/>
      <c r="G12" s="9"/>
      <c r="H12" s="9"/>
      <c r="I12" s="9"/>
    </row>
    <row r="13">
      <c r="A13" s="6" t="s">
        <v>15</v>
      </c>
      <c r="B13" s="7">
        <v>5779.0</v>
      </c>
      <c r="C13" s="7">
        <v>5555.0</v>
      </c>
      <c r="D13" s="8">
        <v>4658.0</v>
      </c>
      <c r="E13" s="9"/>
      <c r="F13" s="9"/>
      <c r="G13" s="9"/>
      <c r="H13" s="9"/>
      <c r="I13" s="9"/>
    </row>
    <row r="14">
      <c r="A14" s="6" t="s">
        <v>16</v>
      </c>
      <c r="B14" s="7">
        <v>5011.0</v>
      </c>
      <c r="C14" s="7">
        <v>4774.0</v>
      </c>
      <c r="D14" s="8">
        <v>4384.0</v>
      </c>
      <c r="E14" s="9"/>
      <c r="F14" s="9"/>
      <c r="G14" s="9"/>
      <c r="H14" s="9"/>
      <c r="I14" s="9"/>
    </row>
    <row r="15">
      <c r="A15" s="6" t="s">
        <v>17</v>
      </c>
      <c r="B15" s="7">
        <v>5438.0</v>
      </c>
      <c r="C15" s="7">
        <v>5096.0</v>
      </c>
      <c r="D15" s="8">
        <v>4444.0</v>
      </c>
      <c r="E15" s="9"/>
      <c r="F15" s="9"/>
      <c r="G15" s="9"/>
      <c r="H15" s="9"/>
      <c r="I15" s="9"/>
    </row>
    <row r="16">
      <c r="A16" s="6" t="s">
        <v>18</v>
      </c>
      <c r="B16" s="7">
        <v>7177.0</v>
      </c>
      <c r="C16" s="7">
        <v>7009.0</v>
      </c>
      <c r="D16" s="8">
        <v>4511.0</v>
      </c>
      <c r="E16" s="9"/>
      <c r="F16" s="9"/>
      <c r="G16" s="9"/>
      <c r="H16" s="9"/>
      <c r="I16" s="9"/>
    </row>
    <row r="17">
      <c r="A17" s="6" t="s">
        <v>19</v>
      </c>
      <c r="B17" s="7">
        <v>7100.0</v>
      </c>
      <c r="C17" s="7">
        <v>6908.0</v>
      </c>
      <c r="D17" s="8">
        <v>1947.0</v>
      </c>
      <c r="E17" s="9"/>
      <c r="F17" s="9"/>
      <c r="G17" s="9"/>
      <c r="H17" s="9"/>
      <c r="I17" s="9"/>
    </row>
    <row r="18">
      <c r="A18" s="6" t="s">
        <v>20</v>
      </c>
      <c r="B18" s="7">
        <v>3913.0</v>
      </c>
      <c r="C18" s="7">
        <v>3825.0</v>
      </c>
      <c r="D18" s="8">
        <v>2397.0</v>
      </c>
      <c r="E18" s="9"/>
      <c r="F18" s="9"/>
      <c r="G18" s="9"/>
      <c r="H18" s="9"/>
      <c r="I18" s="9"/>
    </row>
    <row r="19">
      <c r="A19" s="6" t="s">
        <v>21</v>
      </c>
      <c r="B19" s="7">
        <v>5633.0</v>
      </c>
      <c r="C19" s="7">
        <v>5206.0</v>
      </c>
      <c r="D19" s="8">
        <v>2837.0</v>
      </c>
      <c r="E19" s="9"/>
      <c r="F19" s="9"/>
      <c r="G19" s="9"/>
      <c r="H19" s="9"/>
      <c r="I19" s="9"/>
    </row>
    <row r="20">
      <c r="A20" s="10" t="s">
        <v>22</v>
      </c>
      <c r="B20" s="11">
        <v>86923.0</v>
      </c>
      <c r="C20" s="11">
        <v>82082.0</v>
      </c>
      <c r="D20" s="8">
        <v>53322.0</v>
      </c>
      <c r="E20" s="9"/>
      <c r="F20" s="9"/>
      <c r="G20" s="9"/>
      <c r="H20" s="9"/>
      <c r="I20" s="9"/>
    </row>
  </sheetData>
  <mergeCells count="1">
    <mergeCell ref="A1:I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3" max="3" width="15.25"/>
    <col customWidth="1" min="4" max="4" width="16.13"/>
  </cols>
  <sheetData>
    <row r="1">
      <c r="A1" s="12" t="s">
        <v>23</v>
      </c>
    </row>
    <row r="2">
      <c r="A2" s="13" t="s">
        <v>1</v>
      </c>
      <c r="B2" s="13" t="s">
        <v>24</v>
      </c>
      <c r="C2" s="13" t="s">
        <v>25</v>
      </c>
      <c r="D2" s="13" t="s">
        <v>26</v>
      </c>
      <c r="E2" s="14" t="s">
        <v>27</v>
      </c>
      <c r="F2" s="15" t="s">
        <v>28</v>
      </c>
      <c r="G2" s="15" t="s">
        <v>29</v>
      </c>
      <c r="H2" s="15" t="s">
        <v>29</v>
      </c>
      <c r="I2" s="12" t="s">
        <v>30</v>
      </c>
    </row>
    <row r="3">
      <c r="A3" s="16" t="s">
        <v>5</v>
      </c>
      <c r="B3" s="17">
        <v>4543.0</v>
      </c>
      <c r="C3" s="18">
        <v>373.0</v>
      </c>
      <c r="D3" s="18">
        <v>10.0</v>
      </c>
      <c r="E3" s="17">
        <v>4926.0</v>
      </c>
      <c r="F3" s="19">
        <f t="shared" ref="F3:F19" si="1">(B3/E3)*100%</f>
        <v>0.9222492895</v>
      </c>
      <c r="G3" s="19">
        <f t="shared" ref="G3:G20" si="2">(C3/E3)*100%</f>
        <v>0.07572066585</v>
      </c>
      <c r="H3" s="19">
        <f t="shared" ref="H3:H20" si="3">(D3/E3)*100%</f>
        <v>0.002030044661</v>
      </c>
      <c r="I3" s="19">
        <f t="shared" ref="I3:I20" si="4">SUM(F3:H3)</f>
        <v>1</v>
      </c>
    </row>
    <row r="4">
      <c r="A4" s="16" t="s">
        <v>6</v>
      </c>
      <c r="B4" s="17">
        <v>4874.0</v>
      </c>
      <c r="C4" s="18">
        <v>395.0</v>
      </c>
      <c r="D4" s="18">
        <v>12.0</v>
      </c>
      <c r="E4" s="17">
        <v>5281.0</v>
      </c>
      <c r="F4" s="19">
        <f t="shared" si="1"/>
        <v>0.922931263</v>
      </c>
      <c r="G4" s="19">
        <f t="shared" si="2"/>
        <v>0.07479644007</v>
      </c>
      <c r="H4" s="19">
        <f t="shared" si="3"/>
        <v>0.002272296913</v>
      </c>
      <c r="I4" s="19">
        <f t="shared" si="4"/>
        <v>1</v>
      </c>
    </row>
    <row r="5">
      <c r="A5" s="16" t="s">
        <v>7</v>
      </c>
      <c r="B5" s="17">
        <v>4737.0</v>
      </c>
      <c r="C5" s="18">
        <v>390.0</v>
      </c>
      <c r="D5" s="18">
        <v>2.0</v>
      </c>
      <c r="E5" s="17">
        <v>5129.0</v>
      </c>
      <c r="F5" s="19">
        <f t="shared" si="1"/>
        <v>0.9235718464</v>
      </c>
      <c r="G5" s="19">
        <f t="shared" si="2"/>
        <v>0.07603821408</v>
      </c>
      <c r="H5" s="19">
        <f t="shared" si="3"/>
        <v>0.0003899395594</v>
      </c>
      <c r="I5" s="19">
        <f t="shared" si="4"/>
        <v>1</v>
      </c>
    </row>
    <row r="6">
      <c r="A6" s="16" t="s">
        <v>8</v>
      </c>
      <c r="B6" s="17">
        <v>3782.0</v>
      </c>
      <c r="C6" s="18">
        <v>264.0</v>
      </c>
      <c r="D6" s="18">
        <v>4.0</v>
      </c>
      <c r="E6" s="17">
        <v>4050.0</v>
      </c>
      <c r="F6" s="19">
        <f t="shared" si="1"/>
        <v>0.9338271605</v>
      </c>
      <c r="G6" s="19">
        <f t="shared" si="2"/>
        <v>0.06518518519</v>
      </c>
      <c r="H6" s="19">
        <f t="shared" si="3"/>
        <v>0.000987654321</v>
      </c>
      <c r="I6" s="19">
        <f t="shared" si="4"/>
        <v>1</v>
      </c>
    </row>
    <row r="7">
      <c r="A7" s="16" t="s">
        <v>9</v>
      </c>
      <c r="B7" s="17">
        <v>3428.0</v>
      </c>
      <c r="C7" s="18">
        <v>185.0</v>
      </c>
      <c r="D7" s="18">
        <v>5.0</v>
      </c>
      <c r="E7" s="17">
        <v>3618.0</v>
      </c>
      <c r="F7" s="19">
        <f t="shared" si="1"/>
        <v>0.9474847982</v>
      </c>
      <c r="G7" s="19">
        <f t="shared" si="2"/>
        <v>0.05113322278</v>
      </c>
      <c r="H7" s="19">
        <f t="shared" si="3"/>
        <v>0.001381978994</v>
      </c>
      <c r="I7" s="19">
        <f t="shared" si="4"/>
        <v>1</v>
      </c>
    </row>
    <row r="8">
      <c r="A8" s="16" t="s">
        <v>10</v>
      </c>
      <c r="B8" s="17">
        <v>4168.0</v>
      </c>
      <c r="C8" s="20">
        <v>139.0</v>
      </c>
      <c r="D8" s="20">
        <v>5.0</v>
      </c>
      <c r="E8" s="17">
        <v>4312.0</v>
      </c>
      <c r="F8" s="19">
        <f t="shared" si="1"/>
        <v>0.9666048237</v>
      </c>
      <c r="G8" s="19">
        <f t="shared" si="2"/>
        <v>0.03223562152</v>
      </c>
      <c r="H8" s="19">
        <f t="shared" si="3"/>
        <v>0.001159554731</v>
      </c>
      <c r="I8" s="19">
        <f t="shared" si="4"/>
        <v>1</v>
      </c>
    </row>
    <row r="9">
      <c r="A9" s="16" t="s">
        <v>11</v>
      </c>
      <c r="B9" s="17">
        <v>1505.0</v>
      </c>
      <c r="C9" s="18">
        <v>40.0</v>
      </c>
      <c r="D9" s="20">
        <v>4.0</v>
      </c>
      <c r="E9" s="17">
        <v>1549.0</v>
      </c>
      <c r="F9" s="19">
        <f t="shared" si="1"/>
        <v>0.9715945771</v>
      </c>
      <c r="G9" s="19">
        <f t="shared" si="2"/>
        <v>0.02582311168</v>
      </c>
      <c r="H9" s="19">
        <f t="shared" si="3"/>
        <v>0.002582311168</v>
      </c>
      <c r="I9" s="19">
        <f t="shared" si="4"/>
        <v>1</v>
      </c>
    </row>
    <row r="10">
      <c r="A10" s="16" t="s">
        <v>12</v>
      </c>
      <c r="B10" s="17">
        <v>4084.0</v>
      </c>
      <c r="C10" s="18">
        <v>264.0</v>
      </c>
      <c r="D10" s="18">
        <v>4.0</v>
      </c>
      <c r="E10" s="17">
        <v>4352.0</v>
      </c>
      <c r="F10" s="19">
        <f t="shared" si="1"/>
        <v>0.9384191176</v>
      </c>
      <c r="G10" s="19">
        <f t="shared" si="2"/>
        <v>0.06066176471</v>
      </c>
      <c r="H10" s="19">
        <f t="shared" si="3"/>
        <v>0.0009191176471</v>
      </c>
      <c r="I10" s="19">
        <f t="shared" si="4"/>
        <v>1</v>
      </c>
    </row>
    <row r="11">
      <c r="A11" s="16" t="s">
        <v>13</v>
      </c>
      <c r="B11" s="17">
        <v>7734.0</v>
      </c>
      <c r="C11" s="18">
        <v>314.0</v>
      </c>
      <c r="D11" s="18">
        <v>6.0</v>
      </c>
      <c r="E11" s="17">
        <v>8054.0</v>
      </c>
      <c r="F11" s="19">
        <f t="shared" si="1"/>
        <v>0.9602681897</v>
      </c>
      <c r="G11" s="19">
        <f t="shared" si="2"/>
        <v>0.03898683884</v>
      </c>
      <c r="H11" s="19">
        <f t="shared" si="3"/>
        <v>0.0007449714428</v>
      </c>
      <c r="I11" s="19">
        <f t="shared" si="4"/>
        <v>1</v>
      </c>
    </row>
    <row r="12">
      <c r="A12" s="16" t="s">
        <v>14</v>
      </c>
      <c r="B12" s="17">
        <v>5787.0</v>
      </c>
      <c r="C12" s="18">
        <v>304.0</v>
      </c>
      <c r="D12" s="18">
        <v>8.0</v>
      </c>
      <c r="E12" s="17">
        <v>6099.0</v>
      </c>
      <c r="F12" s="19">
        <f t="shared" si="1"/>
        <v>0.9488440728</v>
      </c>
      <c r="G12" s="19">
        <f t="shared" si="2"/>
        <v>0.04984423676</v>
      </c>
      <c r="H12" s="19">
        <f t="shared" si="3"/>
        <v>0.001311690441</v>
      </c>
      <c r="I12" s="19">
        <f t="shared" si="4"/>
        <v>1</v>
      </c>
    </row>
    <row r="13">
      <c r="A13" s="16" t="s">
        <v>15</v>
      </c>
      <c r="B13" s="17">
        <v>5538.0</v>
      </c>
      <c r="C13" s="18">
        <v>327.0</v>
      </c>
      <c r="D13" s="18">
        <v>9.0</v>
      </c>
      <c r="E13" s="17">
        <v>5874.0</v>
      </c>
      <c r="F13" s="19">
        <f t="shared" si="1"/>
        <v>0.9427987743</v>
      </c>
      <c r="G13" s="19">
        <f t="shared" si="2"/>
        <v>0.05566905005</v>
      </c>
      <c r="H13" s="19">
        <f t="shared" si="3"/>
        <v>0.001532175689</v>
      </c>
      <c r="I13" s="19">
        <f t="shared" si="4"/>
        <v>1</v>
      </c>
    </row>
    <row r="14">
      <c r="A14" s="16" t="s">
        <v>16</v>
      </c>
      <c r="B14" s="17">
        <v>4788.0</v>
      </c>
      <c r="C14" s="18">
        <v>287.0</v>
      </c>
      <c r="D14" s="18">
        <v>15.0</v>
      </c>
      <c r="E14" s="17">
        <v>5090.0</v>
      </c>
      <c r="F14" s="19">
        <f t="shared" si="1"/>
        <v>0.9406679764</v>
      </c>
      <c r="G14" s="19">
        <f t="shared" si="2"/>
        <v>0.05638506876</v>
      </c>
      <c r="H14" s="19">
        <f t="shared" si="3"/>
        <v>0.002946954813</v>
      </c>
      <c r="I14" s="19">
        <f t="shared" si="4"/>
        <v>1</v>
      </c>
    </row>
    <row r="15">
      <c r="A15" s="16" t="s">
        <v>17</v>
      </c>
      <c r="B15" s="17">
        <v>5256.0</v>
      </c>
      <c r="C15" s="18">
        <v>305.0</v>
      </c>
      <c r="D15" s="18">
        <v>5.0</v>
      </c>
      <c r="E15" s="17">
        <v>5566.0</v>
      </c>
      <c r="F15" s="19">
        <f t="shared" si="1"/>
        <v>0.9443047072</v>
      </c>
      <c r="G15" s="19">
        <f t="shared" si="2"/>
        <v>0.05479698167</v>
      </c>
      <c r="H15" s="19">
        <f t="shared" si="3"/>
        <v>0.000898311175</v>
      </c>
      <c r="I15" s="19">
        <f t="shared" si="4"/>
        <v>1</v>
      </c>
    </row>
    <row r="16">
      <c r="A16" s="16" t="s">
        <v>18</v>
      </c>
      <c r="B16" s="17">
        <v>6866.0</v>
      </c>
      <c r="C16" s="18">
        <v>369.0</v>
      </c>
      <c r="D16" s="18">
        <v>10.0</v>
      </c>
      <c r="E16" s="17">
        <v>7245.0</v>
      </c>
      <c r="F16" s="19">
        <f t="shared" si="1"/>
        <v>0.9476880607</v>
      </c>
      <c r="G16" s="19">
        <f t="shared" si="2"/>
        <v>0.05093167702</v>
      </c>
      <c r="H16" s="19">
        <f t="shared" si="3"/>
        <v>0.00138026225</v>
      </c>
      <c r="I16" s="19">
        <f t="shared" si="4"/>
        <v>1</v>
      </c>
    </row>
    <row r="17">
      <c r="A17" s="16" t="s">
        <v>19</v>
      </c>
      <c r="B17" s="17">
        <v>6877.0</v>
      </c>
      <c r="C17" s="18">
        <v>453.0</v>
      </c>
      <c r="D17" s="18">
        <v>7.0</v>
      </c>
      <c r="E17" s="17">
        <v>7337.0</v>
      </c>
      <c r="F17" s="19">
        <f t="shared" si="1"/>
        <v>0.9373040752</v>
      </c>
      <c r="G17" s="19">
        <f t="shared" si="2"/>
        <v>0.06174185634</v>
      </c>
      <c r="H17" s="19">
        <f t="shared" si="3"/>
        <v>0.0009540684203</v>
      </c>
      <c r="I17" s="19">
        <f t="shared" si="4"/>
        <v>1</v>
      </c>
    </row>
    <row r="18">
      <c r="A18" s="16" t="s">
        <v>20</v>
      </c>
      <c r="B18" s="17">
        <v>3676.0</v>
      </c>
      <c r="C18" s="18">
        <v>349.0</v>
      </c>
      <c r="D18" s="18">
        <v>7.0</v>
      </c>
      <c r="E18" s="17">
        <v>4032.0</v>
      </c>
      <c r="F18" s="19">
        <f t="shared" si="1"/>
        <v>0.9117063492</v>
      </c>
      <c r="G18" s="19">
        <f t="shared" si="2"/>
        <v>0.08655753968</v>
      </c>
      <c r="H18" s="19">
        <f t="shared" si="3"/>
        <v>0.001736111111</v>
      </c>
      <c r="I18" s="19">
        <f t="shared" si="4"/>
        <v>1</v>
      </c>
    </row>
    <row r="19">
      <c r="A19" s="16" t="s">
        <v>21</v>
      </c>
      <c r="B19" s="17">
        <v>5214.0</v>
      </c>
      <c r="C19" s="18">
        <v>502.0</v>
      </c>
      <c r="D19" s="18">
        <v>11.0</v>
      </c>
      <c r="E19" s="17">
        <v>5727.0</v>
      </c>
      <c r="F19" s="19">
        <f t="shared" si="1"/>
        <v>0.9104243059</v>
      </c>
      <c r="G19" s="19">
        <f t="shared" si="2"/>
        <v>0.0876549677</v>
      </c>
      <c r="H19" s="19">
        <f t="shared" si="3"/>
        <v>0.001920726384</v>
      </c>
      <c r="I19" s="19">
        <f t="shared" si="4"/>
        <v>1</v>
      </c>
    </row>
    <row r="20">
      <c r="A20" s="21" t="s">
        <v>22</v>
      </c>
      <c r="B20" s="22">
        <v>82857.0</v>
      </c>
      <c r="C20" s="22">
        <v>5260.0</v>
      </c>
      <c r="D20" s="23">
        <v>124.0</v>
      </c>
      <c r="E20" s="22">
        <v>88241.0</v>
      </c>
      <c r="F20" s="24">
        <f>B20/E20</f>
        <v>0.938985279</v>
      </c>
      <c r="G20" s="24">
        <f t="shared" si="2"/>
        <v>0.05960947859</v>
      </c>
      <c r="H20" s="24">
        <f t="shared" si="3"/>
        <v>0.001405242461</v>
      </c>
      <c r="I20" s="24">
        <f t="shared" si="4"/>
        <v>1</v>
      </c>
    </row>
  </sheetData>
  <mergeCells count="1">
    <mergeCell ref="A1:H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7.38"/>
  </cols>
  <sheetData>
    <row r="1">
      <c r="A1" s="25"/>
      <c r="B1" s="26" t="s">
        <v>31</v>
      </c>
      <c r="C1" s="27"/>
      <c r="D1" s="27"/>
      <c r="E1" s="27"/>
      <c r="F1" s="28"/>
      <c r="G1" s="26" t="s">
        <v>32</v>
      </c>
      <c r="H1" s="28"/>
      <c r="I1" s="26" t="s">
        <v>33</v>
      </c>
      <c r="J1" s="27"/>
      <c r="K1" s="27"/>
      <c r="L1" s="27"/>
      <c r="M1" s="27"/>
      <c r="N1" s="27"/>
      <c r="O1" s="27"/>
      <c r="P1" s="28"/>
      <c r="Q1" s="26" t="s">
        <v>34</v>
      </c>
      <c r="R1" s="27"/>
      <c r="S1" s="28"/>
      <c r="T1" s="26" t="s">
        <v>35</v>
      </c>
      <c r="U1" s="27"/>
      <c r="V1" s="28"/>
      <c r="W1" s="29"/>
      <c r="X1" s="29"/>
    </row>
    <row r="2">
      <c r="A2" s="30"/>
      <c r="B2" s="31" t="s">
        <v>36</v>
      </c>
      <c r="C2" s="31" t="s">
        <v>37</v>
      </c>
      <c r="D2" s="31" t="s">
        <v>38</v>
      </c>
      <c r="E2" s="31" t="s">
        <v>39</v>
      </c>
      <c r="F2" s="31" t="s">
        <v>40</v>
      </c>
      <c r="G2" s="31" t="s">
        <v>41</v>
      </c>
      <c r="H2" s="31" t="s">
        <v>42</v>
      </c>
      <c r="I2" s="31" t="s">
        <v>43</v>
      </c>
      <c r="J2" s="31" t="s">
        <v>44</v>
      </c>
      <c r="K2" s="31" t="s">
        <v>45</v>
      </c>
      <c r="L2" s="31" t="s">
        <v>46</v>
      </c>
      <c r="M2" s="32" t="s">
        <v>47</v>
      </c>
      <c r="N2" s="27"/>
      <c r="O2" s="27"/>
      <c r="P2" s="28"/>
      <c r="Q2" s="31" t="s">
        <v>48</v>
      </c>
      <c r="R2" s="31" t="s">
        <v>49</v>
      </c>
      <c r="S2" s="31" t="s">
        <v>50</v>
      </c>
      <c r="T2" s="31" t="s">
        <v>51</v>
      </c>
      <c r="U2" s="31" t="s">
        <v>52</v>
      </c>
      <c r="V2" s="31" t="s">
        <v>53</v>
      </c>
      <c r="W2" s="29"/>
      <c r="X2" s="29"/>
    </row>
    <row r="3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5" t="s">
        <v>54</v>
      </c>
      <c r="N3" s="36" t="s">
        <v>55</v>
      </c>
      <c r="O3" s="36" t="s">
        <v>56</v>
      </c>
      <c r="P3" s="37" t="s">
        <v>57</v>
      </c>
      <c r="Q3" s="34"/>
      <c r="R3" s="34"/>
      <c r="S3" s="34"/>
      <c r="T3" s="34"/>
      <c r="U3" s="34"/>
      <c r="V3" s="34"/>
      <c r="W3" s="29"/>
      <c r="X3" s="29"/>
    </row>
    <row r="4">
      <c r="M4" s="38" t="s">
        <v>58</v>
      </c>
      <c r="N4" s="39">
        <v>11818.17</v>
      </c>
      <c r="O4" s="40">
        <v>10801.71</v>
      </c>
      <c r="P4" s="41">
        <v>10227.61</v>
      </c>
    </row>
    <row r="5">
      <c r="M5" s="38" t="s">
        <v>59</v>
      </c>
      <c r="N5" s="39">
        <v>11681.09</v>
      </c>
      <c r="O5" s="40">
        <v>11300.76</v>
      </c>
      <c r="P5" s="41">
        <v>10467.91</v>
      </c>
    </row>
    <row r="6">
      <c r="M6" s="38" t="s">
        <v>60</v>
      </c>
      <c r="N6" s="39">
        <v>11681.09</v>
      </c>
      <c r="O6" s="40">
        <v>11121.88</v>
      </c>
      <c r="P6" s="41">
        <v>10475.91</v>
      </c>
    </row>
    <row r="7">
      <c r="M7" s="38" t="s">
        <v>61</v>
      </c>
      <c r="N7" s="42">
        <v>11672.19</v>
      </c>
      <c r="O7" s="40">
        <v>11049.87</v>
      </c>
      <c r="P7" s="41">
        <v>10564.51</v>
      </c>
    </row>
    <row r="8">
      <c r="M8" s="38" t="s">
        <v>62</v>
      </c>
      <c r="N8" s="42">
        <v>11623.61</v>
      </c>
      <c r="O8" s="40">
        <v>11005.56</v>
      </c>
      <c r="P8" s="41">
        <v>10428.81</v>
      </c>
    </row>
    <row r="9">
      <c r="M9" s="38" t="s">
        <v>63</v>
      </c>
      <c r="N9" s="42">
        <v>11525.14</v>
      </c>
      <c r="O9" s="40">
        <v>11079.92</v>
      </c>
      <c r="P9" s="41">
        <v>10315.48</v>
      </c>
    </row>
    <row r="10">
      <c r="M10" s="38" t="s">
        <v>64</v>
      </c>
      <c r="N10" s="42">
        <v>11537.44</v>
      </c>
      <c r="O10" s="40">
        <v>11120.58</v>
      </c>
      <c r="P10" s="41">
        <v>10302.59</v>
      </c>
    </row>
    <row r="11">
      <c r="M11" s="38" t="s">
        <v>65</v>
      </c>
      <c r="N11" s="42">
        <v>11754.39</v>
      </c>
      <c r="O11" s="40">
        <v>11474.96</v>
      </c>
      <c r="P11" s="41">
        <v>10525.23</v>
      </c>
    </row>
    <row r="12">
      <c r="M12" s="38" t="s">
        <v>66</v>
      </c>
      <c r="N12" s="42">
        <v>12900.47</v>
      </c>
      <c r="O12" s="40">
        <v>12685.36</v>
      </c>
      <c r="P12" s="41">
        <v>11745.5</v>
      </c>
    </row>
    <row r="13">
      <c r="M13" s="38" t="s">
        <v>67</v>
      </c>
      <c r="N13" s="42">
        <v>13371.54</v>
      </c>
      <c r="O13" s="40">
        <v>13011.56</v>
      </c>
      <c r="P13" s="41">
        <v>12381.31</v>
      </c>
    </row>
    <row r="14">
      <c r="M14" s="38" t="s">
        <v>68</v>
      </c>
      <c r="N14" s="42">
        <v>13249.9</v>
      </c>
      <c r="O14" s="40">
        <v>12959.5</v>
      </c>
      <c r="P14" s="41">
        <v>12534.91</v>
      </c>
    </row>
    <row r="15">
      <c r="M15" s="43" t="s">
        <v>69</v>
      </c>
      <c r="N15" s="44">
        <v>13347.93</v>
      </c>
      <c r="O15" s="45">
        <v>13070.7</v>
      </c>
      <c r="P15" s="46">
        <v>12530.28</v>
      </c>
    </row>
  </sheetData>
  <mergeCells count="6">
    <mergeCell ref="B1:F1"/>
    <mergeCell ref="G1:H1"/>
    <mergeCell ref="I1:P1"/>
    <mergeCell ref="Q1:S1"/>
    <mergeCell ref="T1:V1"/>
    <mergeCell ref="M2:P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</cols>
  <sheetData>
    <row r="1">
      <c r="A1" s="12" t="s">
        <v>70</v>
      </c>
    </row>
    <row r="2">
      <c r="A2" s="13" t="s">
        <v>1</v>
      </c>
      <c r="B2" s="15" t="s">
        <v>71</v>
      </c>
      <c r="C2" s="15" t="s">
        <v>72</v>
      </c>
      <c r="D2" s="15" t="s">
        <v>73</v>
      </c>
      <c r="E2" s="47"/>
      <c r="F2" s="47"/>
    </row>
    <row r="3">
      <c r="A3" s="16" t="s">
        <v>5</v>
      </c>
    </row>
    <row r="4">
      <c r="A4" s="16" t="s">
        <v>6</v>
      </c>
    </row>
    <row r="5">
      <c r="A5" s="16" t="s">
        <v>7</v>
      </c>
    </row>
    <row r="6">
      <c r="A6" s="16" t="s">
        <v>8</v>
      </c>
    </row>
    <row r="7">
      <c r="A7" s="16" t="s">
        <v>9</v>
      </c>
    </row>
    <row r="8">
      <c r="A8" s="16" t="s">
        <v>10</v>
      </c>
    </row>
    <row r="9">
      <c r="A9" s="16" t="s">
        <v>11</v>
      </c>
    </row>
    <row r="10">
      <c r="A10" s="16" t="s">
        <v>12</v>
      </c>
    </row>
    <row r="11">
      <c r="A11" s="16" t="s">
        <v>13</v>
      </c>
    </row>
    <row r="12">
      <c r="A12" s="16" t="s">
        <v>14</v>
      </c>
    </row>
    <row r="13">
      <c r="A13" s="16" t="s">
        <v>15</v>
      </c>
    </row>
    <row r="14">
      <c r="A14" s="16" t="s">
        <v>16</v>
      </c>
    </row>
    <row r="15">
      <c r="A15" s="16" t="s">
        <v>17</v>
      </c>
    </row>
    <row r="16">
      <c r="A16" s="16" t="s">
        <v>18</v>
      </c>
    </row>
    <row r="17">
      <c r="A17" s="16" t="s">
        <v>19</v>
      </c>
    </row>
    <row r="18">
      <c r="A18" s="16" t="s">
        <v>20</v>
      </c>
    </row>
    <row r="19">
      <c r="A19" s="16" t="s">
        <v>21</v>
      </c>
    </row>
    <row r="20">
      <c r="A20" s="21" t="s">
        <v>22</v>
      </c>
    </row>
  </sheetData>
  <mergeCells count="1">
    <mergeCell ref="A1:H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8" t="s">
        <v>74</v>
      </c>
      <c r="B1" s="49" t="s">
        <v>75</v>
      </c>
      <c r="C1" s="49" t="s">
        <v>76</v>
      </c>
      <c r="D1" s="49" t="s">
        <v>77</v>
      </c>
    </row>
    <row r="2">
      <c r="A2" s="50" t="s">
        <v>78</v>
      </c>
      <c r="B2" s="42">
        <v>11606.4</v>
      </c>
      <c r="C2" s="42">
        <v>11146.1</v>
      </c>
      <c r="D2" s="51">
        <v>22752.6</v>
      </c>
    </row>
    <row r="3">
      <c r="A3" s="52">
        <v>45905.0</v>
      </c>
      <c r="B3" s="40">
        <v>11225.3</v>
      </c>
      <c r="C3" s="40">
        <v>10730.2</v>
      </c>
      <c r="D3" s="53">
        <v>21955.5</v>
      </c>
    </row>
    <row r="4">
      <c r="A4" s="50" t="s">
        <v>79</v>
      </c>
      <c r="B4" s="42">
        <v>11250.0</v>
      </c>
      <c r="C4" s="42">
        <v>10766.1</v>
      </c>
      <c r="D4" s="51">
        <v>22016.1</v>
      </c>
    </row>
    <row r="5">
      <c r="A5" s="54" t="s">
        <v>80</v>
      </c>
      <c r="B5" s="40">
        <v>11389.4</v>
      </c>
      <c r="C5" s="40">
        <v>10706.3</v>
      </c>
      <c r="D5" s="53">
        <v>22095.7</v>
      </c>
    </row>
    <row r="6">
      <c r="A6" s="50" t="s">
        <v>81</v>
      </c>
      <c r="B6" s="42">
        <v>11400.7</v>
      </c>
      <c r="C6" s="42">
        <v>10760.0</v>
      </c>
      <c r="D6" s="51">
        <v>22160.6</v>
      </c>
    </row>
    <row r="7">
      <c r="A7" s="54" t="s">
        <v>82</v>
      </c>
      <c r="B7" s="40">
        <v>11532.3</v>
      </c>
      <c r="C7" s="40">
        <v>10981.9</v>
      </c>
      <c r="D7" s="53">
        <v>22514.2</v>
      </c>
    </row>
    <row r="8">
      <c r="A8" s="50" t="s">
        <v>83</v>
      </c>
      <c r="B8" s="42">
        <v>11323.8</v>
      </c>
      <c r="C8" s="42">
        <v>10870.5</v>
      </c>
      <c r="D8" s="51">
        <v>22194.3</v>
      </c>
    </row>
    <row r="9">
      <c r="A9" s="54" t="s">
        <v>84</v>
      </c>
      <c r="B9" s="40">
        <v>11013.4</v>
      </c>
      <c r="C9" s="40">
        <v>10704.9</v>
      </c>
      <c r="D9" s="53">
        <v>21718.3</v>
      </c>
    </row>
    <row r="10">
      <c r="A10" s="50" t="s">
        <v>85</v>
      </c>
      <c r="B10" s="42">
        <v>10435.8</v>
      </c>
      <c r="C10" s="42">
        <v>10246.7</v>
      </c>
      <c r="D10" s="51">
        <v>20682.5</v>
      </c>
    </row>
    <row r="11">
      <c r="A11" s="54" t="s">
        <v>86</v>
      </c>
      <c r="B11" s="40">
        <v>9840.1</v>
      </c>
      <c r="C11" s="40">
        <v>9794.5</v>
      </c>
      <c r="D11" s="53">
        <v>19634.6</v>
      </c>
    </row>
    <row r="12">
      <c r="A12" s="50" t="s">
        <v>87</v>
      </c>
      <c r="B12" s="42">
        <v>8775.0</v>
      </c>
      <c r="C12" s="42">
        <v>8825.3</v>
      </c>
      <c r="D12" s="51">
        <v>17600.2</v>
      </c>
    </row>
    <row r="13">
      <c r="A13" s="54" t="s">
        <v>88</v>
      </c>
      <c r="B13" s="40">
        <v>7517.9</v>
      </c>
      <c r="C13" s="40">
        <v>7651.8</v>
      </c>
      <c r="D13" s="53">
        <v>15169.7</v>
      </c>
    </row>
    <row r="14">
      <c r="A14" s="50" t="s">
        <v>89</v>
      </c>
      <c r="B14" s="42">
        <v>6074.4</v>
      </c>
      <c r="C14" s="42">
        <v>6286.9</v>
      </c>
      <c r="D14" s="51">
        <v>12361.3</v>
      </c>
    </row>
    <row r="15">
      <c r="A15" s="54" t="s">
        <v>90</v>
      </c>
      <c r="B15" s="40">
        <v>4518.6</v>
      </c>
      <c r="C15" s="40">
        <v>4748.8</v>
      </c>
      <c r="D15" s="53">
        <v>9267.4</v>
      </c>
    </row>
    <row r="16">
      <c r="A16" s="50" t="s">
        <v>91</v>
      </c>
      <c r="B16" s="42">
        <v>3035.7</v>
      </c>
      <c r="C16" s="42">
        <v>3308.0</v>
      </c>
      <c r="D16" s="51">
        <v>6343.6</v>
      </c>
    </row>
    <row r="17">
      <c r="A17" s="54" t="s">
        <v>92</v>
      </c>
      <c r="B17" s="40">
        <v>2609.2</v>
      </c>
      <c r="C17" s="40">
        <v>3363.1</v>
      </c>
      <c r="D17" s="53">
        <v>5972.3</v>
      </c>
    </row>
    <row r="18">
      <c r="A18" s="50" t="s">
        <v>93</v>
      </c>
      <c r="B18" s="42">
        <v>143548.0</v>
      </c>
      <c r="C18" s="42">
        <v>140890.8</v>
      </c>
      <c r="D18" s="51">
        <v>284438.8</v>
      </c>
    </row>
    <row r="19">
      <c r="A19" s="55" t="s">
        <v>94</v>
      </c>
    </row>
    <row r="20">
      <c r="A20" s="56" t="s">
        <v>95</v>
      </c>
    </row>
  </sheetData>
  <hyperlinks>
    <hyperlink r:id="rId1" ref="A20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7" t="s">
        <v>96</v>
      </c>
      <c r="B1" s="58"/>
      <c r="C1" s="59">
        <v>45323.0</v>
      </c>
      <c r="D1" s="60"/>
      <c r="E1" s="60"/>
      <c r="F1" s="61" t="s">
        <v>97</v>
      </c>
      <c r="G1" s="62">
        <v>45505.0</v>
      </c>
      <c r="H1" s="60"/>
      <c r="I1" s="60"/>
      <c r="J1" s="61" t="s">
        <v>97</v>
      </c>
    </row>
    <row r="2">
      <c r="C2" s="63"/>
      <c r="D2" s="64" t="s">
        <v>74</v>
      </c>
      <c r="E2" s="63"/>
      <c r="G2" s="63"/>
      <c r="H2" s="65" t="s">
        <v>74</v>
      </c>
      <c r="I2" s="63"/>
    </row>
    <row r="3">
      <c r="A3" s="60"/>
      <c r="B3" s="60"/>
      <c r="C3" s="65" t="s">
        <v>98</v>
      </c>
      <c r="D3" s="65" t="s">
        <v>99</v>
      </c>
      <c r="E3" s="65" t="s">
        <v>100</v>
      </c>
      <c r="F3" s="60"/>
      <c r="G3" s="65" t="s">
        <v>98</v>
      </c>
      <c r="H3" s="65" t="s">
        <v>99</v>
      </c>
      <c r="I3" s="65" t="s">
        <v>100</v>
      </c>
      <c r="J3" s="60"/>
    </row>
    <row r="4">
      <c r="A4" s="66" t="s">
        <v>101</v>
      </c>
      <c r="C4" s="67" t="s">
        <v>102</v>
      </c>
      <c r="D4" s="67" t="s">
        <v>103</v>
      </c>
      <c r="E4" s="67" t="s">
        <v>104</v>
      </c>
      <c r="F4" s="67" t="s">
        <v>105</v>
      </c>
      <c r="G4" s="67" t="s">
        <v>106</v>
      </c>
      <c r="H4" s="67" t="s">
        <v>107</v>
      </c>
      <c r="I4" s="67" t="s">
        <v>108</v>
      </c>
      <c r="J4" s="67" t="s">
        <v>109</v>
      </c>
    </row>
    <row r="5">
      <c r="A5" s="66" t="s">
        <v>110</v>
      </c>
      <c r="C5" s="67" t="s">
        <v>111</v>
      </c>
      <c r="D5" s="67" t="s">
        <v>112</v>
      </c>
      <c r="E5" s="67" t="s">
        <v>113</v>
      </c>
      <c r="F5" s="67" t="s">
        <v>114</v>
      </c>
      <c r="G5" s="67" t="s">
        <v>115</v>
      </c>
      <c r="H5" s="67" t="s">
        <v>116</v>
      </c>
      <c r="I5" s="67" t="s">
        <v>117</v>
      </c>
      <c r="J5" s="67" t="s">
        <v>118</v>
      </c>
    </row>
    <row r="6">
      <c r="A6" s="66" t="s">
        <v>119</v>
      </c>
      <c r="C6" s="67" t="s">
        <v>120</v>
      </c>
      <c r="D6" s="67" t="s">
        <v>121</v>
      </c>
      <c r="E6" s="67" t="s">
        <v>122</v>
      </c>
      <c r="F6" s="67" t="s">
        <v>123</v>
      </c>
      <c r="G6" s="67" t="s">
        <v>124</v>
      </c>
      <c r="H6" s="67" t="s">
        <v>125</v>
      </c>
      <c r="I6" s="67" t="s">
        <v>126</v>
      </c>
      <c r="J6" s="67" t="s">
        <v>127</v>
      </c>
    </row>
    <row r="7">
      <c r="A7" s="66" t="s">
        <v>128</v>
      </c>
      <c r="C7" s="67" t="s">
        <v>129</v>
      </c>
      <c r="D7" s="67" t="s">
        <v>130</v>
      </c>
      <c r="E7" s="67" t="s">
        <v>131</v>
      </c>
      <c r="F7" s="67" t="s">
        <v>132</v>
      </c>
      <c r="G7" s="67" t="s">
        <v>133</v>
      </c>
      <c r="H7" s="67" t="s">
        <v>134</v>
      </c>
      <c r="I7" s="67" t="s">
        <v>135</v>
      </c>
      <c r="J7" s="67" t="s">
        <v>136</v>
      </c>
    </row>
    <row r="8">
      <c r="A8" s="66" t="s">
        <v>137</v>
      </c>
      <c r="C8" s="67" t="s">
        <v>138</v>
      </c>
      <c r="D8" s="67" t="s">
        <v>139</v>
      </c>
      <c r="E8" s="67" t="s">
        <v>140</v>
      </c>
      <c r="F8" s="67" t="s">
        <v>141</v>
      </c>
      <c r="G8" s="67" t="s">
        <v>142</v>
      </c>
      <c r="H8" s="67" t="s">
        <v>143</v>
      </c>
      <c r="I8" s="67" t="s">
        <v>144</v>
      </c>
      <c r="J8" s="67" t="s">
        <v>145</v>
      </c>
    </row>
    <row r="9">
      <c r="A9" s="66" t="s">
        <v>146</v>
      </c>
      <c r="C9" s="67" t="s">
        <v>147</v>
      </c>
      <c r="D9" s="67" t="s">
        <v>148</v>
      </c>
      <c r="E9" s="67" t="s">
        <v>149</v>
      </c>
      <c r="F9" s="67" t="s">
        <v>150</v>
      </c>
      <c r="G9" s="67" t="s">
        <v>151</v>
      </c>
      <c r="H9" s="67" t="s">
        <v>152</v>
      </c>
      <c r="I9" s="67" t="s">
        <v>153</v>
      </c>
      <c r="J9" s="67" t="s">
        <v>154</v>
      </c>
    </row>
    <row r="10">
      <c r="A10" s="66" t="s">
        <v>155</v>
      </c>
      <c r="C10" s="67" t="s">
        <v>156</v>
      </c>
      <c r="D10" s="67" t="s">
        <v>157</v>
      </c>
      <c r="E10" s="67" t="s">
        <v>158</v>
      </c>
      <c r="F10" s="67" t="s">
        <v>159</v>
      </c>
      <c r="G10" s="67" t="s">
        <v>160</v>
      </c>
      <c r="H10" s="67" t="s">
        <v>161</v>
      </c>
      <c r="I10" s="67" t="s">
        <v>162</v>
      </c>
      <c r="J10" s="67" t="s">
        <v>163</v>
      </c>
    </row>
    <row r="11">
      <c r="A11" s="66" t="s">
        <v>164</v>
      </c>
      <c r="C11" s="67" t="s">
        <v>165</v>
      </c>
      <c r="D11" s="67" t="s">
        <v>166</v>
      </c>
      <c r="E11" s="67" t="s">
        <v>167</v>
      </c>
      <c r="F11" s="67" t="s">
        <v>168</v>
      </c>
      <c r="G11" s="67" t="s">
        <v>169</v>
      </c>
      <c r="H11" s="67" t="s">
        <v>170</v>
      </c>
      <c r="I11" s="67" t="s">
        <v>171</v>
      </c>
      <c r="J11" s="67" t="s">
        <v>172</v>
      </c>
    </row>
    <row r="12">
      <c r="A12" s="66" t="s">
        <v>173</v>
      </c>
      <c r="C12" s="67" t="s">
        <v>174</v>
      </c>
      <c r="D12" s="67" t="s">
        <v>175</v>
      </c>
      <c r="E12" s="67" t="s">
        <v>176</v>
      </c>
      <c r="F12" s="67" t="s">
        <v>177</v>
      </c>
      <c r="G12" s="67" t="s">
        <v>178</v>
      </c>
      <c r="H12" s="67" t="s">
        <v>179</v>
      </c>
      <c r="I12" s="67" t="s">
        <v>180</v>
      </c>
      <c r="J12" s="67" t="s">
        <v>181</v>
      </c>
    </row>
    <row r="13">
      <c r="A13" s="66" t="s">
        <v>182</v>
      </c>
      <c r="C13" s="67" t="s">
        <v>183</v>
      </c>
      <c r="D13" s="67" t="s">
        <v>184</v>
      </c>
      <c r="E13" s="67" t="s">
        <v>185</v>
      </c>
      <c r="F13" s="67" t="s">
        <v>186</v>
      </c>
      <c r="G13" s="67" t="s">
        <v>187</v>
      </c>
      <c r="H13" s="67" t="s">
        <v>188</v>
      </c>
      <c r="I13" s="67" t="s">
        <v>189</v>
      </c>
      <c r="J13" s="67" t="s">
        <v>190</v>
      </c>
    </row>
    <row r="14">
      <c r="A14" s="66" t="s">
        <v>191</v>
      </c>
      <c r="C14" s="67" t="s">
        <v>192</v>
      </c>
      <c r="D14" s="67" t="s">
        <v>193</v>
      </c>
      <c r="E14" s="67" t="s">
        <v>194</v>
      </c>
      <c r="F14" s="67" t="s">
        <v>195</v>
      </c>
      <c r="G14" s="67" t="s">
        <v>196</v>
      </c>
      <c r="H14" s="67" t="s">
        <v>197</v>
      </c>
      <c r="I14" s="67" t="s">
        <v>198</v>
      </c>
      <c r="J14" s="67" t="s">
        <v>199</v>
      </c>
    </row>
    <row r="15">
      <c r="A15" s="66" t="s">
        <v>200</v>
      </c>
      <c r="C15" s="67" t="s">
        <v>201</v>
      </c>
      <c r="D15" s="67" t="s">
        <v>202</v>
      </c>
      <c r="E15" s="67" t="s">
        <v>203</v>
      </c>
      <c r="F15" s="67" t="s">
        <v>204</v>
      </c>
      <c r="G15" s="67" t="s">
        <v>205</v>
      </c>
      <c r="H15" s="67" t="s">
        <v>206</v>
      </c>
      <c r="I15" s="67" t="s">
        <v>207</v>
      </c>
      <c r="J15" s="67" t="s">
        <v>208</v>
      </c>
    </row>
    <row r="16">
      <c r="A16" s="66" t="s">
        <v>209</v>
      </c>
      <c r="C16" s="67" t="s">
        <v>210</v>
      </c>
      <c r="D16" s="67" t="s">
        <v>211</v>
      </c>
      <c r="E16" s="67" t="s">
        <v>212</v>
      </c>
      <c r="F16" s="67" t="s">
        <v>213</v>
      </c>
      <c r="G16" s="67" t="s">
        <v>214</v>
      </c>
      <c r="H16" s="67" t="s">
        <v>215</v>
      </c>
      <c r="I16" s="67" t="s">
        <v>216</v>
      </c>
      <c r="J16" s="67" t="s">
        <v>217</v>
      </c>
    </row>
    <row r="17">
      <c r="A17" s="66" t="s">
        <v>218</v>
      </c>
      <c r="C17" s="67" t="s">
        <v>219</v>
      </c>
      <c r="D17" s="67" t="s">
        <v>220</v>
      </c>
      <c r="E17" s="67" t="s">
        <v>221</v>
      </c>
      <c r="F17" s="67" t="s">
        <v>222</v>
      </c>
      <c r="G17" s="67" t="s">
        <v>223</v>
      </c>
      <c r="H17" s="67" t="s">
        <v>224</v>
      </c>
      <c r="I17" s="67" t="s">
        <v>225</v>
      </c>
      <c r="J17" s="67" t="s">
        <v>226</v>
      </c>
    </row>
    <row r="18">
      <c r="A18" s="66" t="s">
        <v>227</v>
      </c>
      <c r="C18" s="67" t="s">
        <v>228</v>
      </c>
      <c r="D18" s="67" t="s">
        <v>229</v>
      </c>
      <c r="E18" s="67" t="s">
        <v>230</v>
      </c>
      <c r="F18" s="67" t="s">
        <v>231</v>
      </c>
      <c r="G18" s="67" t="s">
        <v>232</v>
      </c>
      <c r="H18" s="67" t="s">
        <v>233</v>
      </c>
      <c r="I18" s="67" t="s">
        <v>234</v>
      </c>
      <c r="J18" s="67" t="s">
        <v>235</v>
      </c>
    </row>
    <row r="19">
      <c r="A19" s="66" t="s">
        <v>236</v>
      </c>
      <c r="C19" s="67" t="s">
        <v>237</v>
      </c>
      <c r="D19" s="67" t="s">
        <v>238</v>
      </c>
      <c r="E19" s="67" t="s">
        <v>239</v>
      </c>
      <c r="F19" s="67" t="s">
        <v>240</v>
      </c>
      <c r="G19" s="67" t="s">
        <v>241</v>
      </c>
      <c r="H19" s="67" t="s">
        <v>242</v>
      </c>
      <c r="I19" s="67" t="s">
        <v>243</v>
      </c>
      <c r="J19" s="67" t="s">
        <v>244</v>
      </c>
    </row>
    <row r="20">
      <c r="A20" s="66" t="s">
        <v>245</v>
      </c>
      <c r="C20" s="67" t="s">
        <v>246</v>
      </c>
      <c r="D20" s="67" t="s">
        <v>247</v>
      </c>
      <c r="E20" s="67" t="s">
        <v>248</v>
      </c>
      <c r="F20" s="67" t="s">
        <v>249</v>
      </c>
      <c r="G20" s="67" t="s">
        <v>250</v>
      </c>
      <c r="H20" s="67" t="s">
        <v>251</v>
      </c>
      <c r="I20" s="67" t="s">
        <v>252</v>
      </c>
      <c r="J20" s="67" t="s">
        <v>253</v>
      </c>
    </row>
    <row r="21">
      <c r="A21" s="66" t="s">
        <v>254</v>
      </c>
      <c r="C21" s="67" t="s">
        <v>255</v>
      </c>
      <c r="D21" s="67" t="s">
        <v>256</v>
      </c>
      <c r="E21" s="67" t="s">
        <v>257</v>
      </c>
      <c r="F21" s="67" t="s">
        <v>258</v>
      </c>
      <c r="G21" s="67" t="s">
        <v>259</v>
      </c>
      <c r="H21" s="67" t="s">
        <v>260</v>
      </c>
      <c r="I21" s="67" t="s">
        <v>261</v>
      </c>
      <c r="J21" s="67" t="s">
        <v>262</v>
      </c>
    </row>
    <row r="22">
      <c r="A22" s="66" t="s">
        <v>263</v>
      </c>
      <c r="C22" s="67" t="s">
        <v>264</v>
      </c>
      <c r="D22" s="67" t="s">
        <v>265</v>
      </c>
      <c r="E22" s="67" t="s">
        <v>266</v>
      </c>
      <c r="F22" s="67" t="s">
        <v>267</v>
      </c>
      <c r="G22" s="67" t="s">
        <v>268</v>
      </c>
      <c r="H22" s="67" t="s">
        <v>269</v>
      </c>
      <c r="I22" s="67" t="s">
        <v>270</v>
      </c>
      <c r="J22" s="67" t="s">
        <v>271</v>
      </c>
    </row>
  </sheetData>
  <mergeCells count="24">
    <mergeCell ref="A1:B3"/>
    <mergeCell ref="C1:E1"/>
    <mergeCell ref="F1:F3"/>
    <mergeCell ref="G1:I1"/>
    <mergeCell ref="J1:J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19:B19"/>
  </mergeCells>
  <drawing r:id="rId1"/>
</worksheet>
</file>