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EMESTER 5/ANALISIS RUNTUN WAKTU/TUGAS/"/>
    </mc:Choice>
  </mc:AlternateContent>
  <xr:revisionPtr revIDLastSave="0" documentId="13_ncr:1_{E4A251E4-497B-3C47-A648-8E0A4AAF8047}" xr6:coauthVersionLast="47" xr6:coauthVersionMax="47" xr10:uidLastSave="{00000000-0000-0000-0000-000000000000}"/>
  <bookViews>
    <workbookView xWindow="0" yWindow="0" windowWidth="28800" windowHeight="18000" xr2:uid="{DE965D3D-17E8-4F1C-A5D5-060423665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E4" i="1"/>
  <c r="F4" i="1" s="1"/>
  <c r="C4" i="1"/>
  <c r="D5" i="1" s="1"/>
  <c r="E5" i="1" l="1"/>
  <c r="D4" i="1"/>
  <c r="C6" i="1"/>
  <c r="E6" i="1" l="1"/>
  <c r="F5" i="1"/>
  <c r="C7" i="1"/>
  <c r="D6" i="1"/>
  <c r="F6" i="1" l="1"/>
  <c r="E7" i="1"/>
  <c r="C8" i="1"/>
  <c r="D7" i="1"/>
  <c r="F7" i="1" l="1"/>
  <c r="E8" i="1"/>
  <c r="C9" i="1"/>
  <c r="D8" i="1"/>
  <c r="E9" i="1" l="1"/>
  <c r="F8" i="1"/>
  <c r="C10" i="1"/>
  <c r="D9" i="1"/>
  <c r="E10" i="1" l="1"/>
  <c r="F9" i="1"/>
  <c r="C11" i="1"/>
  <c r="D10" i="1"/>
  <c r="E11" i="1" l="1"/>
  <c r="F10" i="1"/>
  <c r="C12" i="1"/>
  <c r="D11" i="1"/>
  <c r="E12" i="1" l="1"/>
  <c r="F11" i="1"/>
  <c r="C13" i="1"/>
  <c r="D12" i="1"/>
  <c r="F12" i="1" l="1"/>
  <c r="E13" i="1"/>
  <c r="C14" i="1"/>
  <c r="D13" i="1"/>
  <c r="E14" i="1" l="1"/>
  <c r="F13" i="1"/>
  <c r="C15" i="1"/>
  <c r="D14" i="1"/>
  <c r="E15" i="1" l="1"/>
  <c r="F14" i="1"/>
  <c r="C16" i="1"/>
  <c r="D15" i="1"/>
  <c r="E16" i="1" l="1"/>
  <c r="F15" i="1"/>
  <c r="C17" i="1"/>
  <c r="D16" i="1"/>
  <c r="E17" i="1" l="1"/>
  <c r="F16" i="1"/>
  <c r="C18" i="1"/>
  <c r="D17" i="1"/>
  <c r="E18" i="1" l="1"/>
  <c r="F17" i="1"/>
  <c r="C19" i="1"/>
  <c r="D18" i="1"/>
  <c r="E19" i="1" l="1"/>
  <c r="F18" i="1"/>
  <c r="C20" i="1"/>
  <c r="D19" i="1"/>
  <c r="E20" i="1" l="1"/>
  <c r="F19" i="1"/>
  <c r="C21" i="1"/>
  <c r="D20" i="1"/>
  <c r="F20" i="1" l="1"/>
  <c r="E21" i="1"/>
  <c r="C22" i="1"/>
  <c r="D21" i="1"/>
  <c r="E22" i="1" l="1"/>
  <c r="F21" i="1"/>
  <c r="C23" i="1"/>
  <c r="D22" i="1"/>
  <c r="E23" i="1" l="1"/>
  <c r="F22" i="1"/>
  <c r="C24" i="1"/>
  <c r="D23" i="1"/>
  <c r="F23" i="1" l="1"/>
  <c r="E24" i="1"/>
  <c r="C25" i="1"/>
  <c r="D24" i="1"/>
  <c r="E25" i="1" l="1"/>
  <c r="F24" i="1"/>
  <c r="C26" i="1"/>
  <c r="D25" i="1"/>
  <c r="E26" i="1" l="1"/>
  <c r="F25" i="1"/>
  <c r="C27" i="1"/>
  <c r="D26" i="1"/>
  <c r="E27" i="1" l="1"/>
  <c r="F26" i="1"/>
  <c r="C28" i="1"/>
  <c r="D27" i="1"/>
  <c r="E28" i="1" l="1"/>
  <c r="F27" i="1"/>
  <c r="D28" i="1"/>
  <c r="D30" i="1" s="1"/>
  <c r="C29" i="1"/>
  <c r="E29" i="1" l="1"/>
  <c r="F28" i="1"/>
  <c r="F30" i="1" s="1"/>
</calcChain>
</file>

<file path=xl/sharedStrings.xml><?xml version="1.0" encoding="utf-8"?>
<sst xmlns="http://schemas.openxmlformats.org/spreadsheetml/2006/main" count="13" uniqueCount="9">
  <si>
    <t>Periode</t>
  </si>
  <si>
    <t>Data</t>
  </si>
  <si>
    <t>Ramalan</t>
  </si>
  <si>
    <t>Error</t>
  </si>
  <si>
    <t>t</t>
  </si>
  <si>
    <t>y(t)</t>
  </si>
  <si>
    <t>F(t+1)</t>
  </si>
  <si>
    <t>|PE|</t>
  </si>
  <si>
    <t>MAPE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</si>
</sst>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Fill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ID">
                <a:solidFill>
                  <a:srgbClr val="002060"/>
                </a:solidFill>
              </a:rPr>
              <a:t>Alpha = 0.3</a:t>
            </a:r>
          </a:p>
        </c:rich>
      </c:tx>
      <c:layout>
        <c:manualLayout>
          <c:xMode val="edge"/>
          <c:yMode val="edge"/>
          <c:x val="0.41504855643044625"/>
          <c:y val="2.7777777777777776E-2"/>
        </c:manualLayout>
      </c:layout>
      <c:overlay val="0"/>
      <c:spPr>
        <a:solidFill>
          <a:schemeClr val="accent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Sheet1!$B$4:$B$28</c:f>
              <c:numCache>
                <c:formatCode>General</c:formatCode>
                <c:ptCount val="25"/>
                <c:pt idx="0">
                  <c:v>5.3</c:v>
                </c:pt>
                <c:pt idx="1">
                  <c:v>4.4000000000000004</c:v>
                </c:pt>
                <c:pt idx="2">
                  <c:v>5.4</c:v>
                </c:pt>
                <c:pt idx="3">
                  <c:v>5.8</c:v>
                </c:pt>
                <c:pt idx="4">
                  <c:v>5.6</c:v>
                </c:pt>
                <c:pt idx="5">
                  <c:v>4.8</c:v>
                </c:pt>
                <c:pt idx="6">
                  <c:v>5.6</c:v>
                </c:pt>
                <c:pt idx="7">
                  <c:v>5.6</c:v>
                </c:pt>
                <c:pt idx="8">
                  <c:v>5.4</c:v>
                </c:pt>
                <c:pt idx="9">
                  <c:v>6.5</c:v>
                </c:pt>
                <c:pt idx="10">
                  <c:v>5.0999999999999996</c:v>
                </c:pt>
                <c:pt idx="11">
                  <c:v>5.8</c:v>
                </c:pt>
                <c:pt idx="12">
                  <c:v>5</c:v>
                </c:pt>
                <c:pt idx="13">
                  <c:v>6.2</c:v>
                </c:pt>
                <c:pt idx="14">
                  <c:v>5.6</c:v>
                </c:pt>
                <c:pt idx="15">
                  <c:v>6.7</c:v>
                </c:pt>
                <c:pt idx="16">
                  <c:v>5.2</c:v>
                </c:pt>
                <c:pt idx="17">
                  <c:v>5.5</c:v>
                </c:pt>
                <c:pt idx="18">
                  <c:v>5.8</c:v>
                </c:pt>
                <c:pt idx="19">
                  <c:v>5.0999999999999996</c:v>
                </c:pt>
                <c:pt idx="20">
                  <c:v>5.8</c:v>
                </c:pt>
                <c:pt idx="21">
                  <c:v>6.7</c:v>
                </c:pt>
                <c:pt idx="22">
                  <c:v>5.2</c:v>
                </c:pt>
                <c:pt idx="23">
                  <c:v>6</c:v>
                </c:pt>
                <c:pt idx="24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7B-4272-8F86-1D39E3D40E8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Sheet1!$C$4:$C$29</c:f>
              <c:numCache>
                <c:formatCode>0.00</c:formatCode>
                <c:ptCount val="26"/>
                <c:pt idx="0">
                  <c:v>5.3</c:v>
                </c:pt>
                <c:pt idx="1">
                  <c:v>5.2999999999999989</c:v>
                </c:pt>
                <c:pt idx="2">
                  <c:v>5.0299999999999994</c:v>
                </c:pt>
                <c:pt idx="3">
                  <c:v>5.141</c:v>
                </c:pt>
                <c:pt idx="4">
                  <c:v>5.3386999999999993</c:v>
                </c:pt>
                <c:pt idx="5">
                  <c:v>5.4170899999999991</c:v>
                </c:pt>
                <c:pt idx="6">
                  <c:v>5.2319629999999986</c:v>
                </c:pt>
                <c:pt idx="7">
                  <c:v>5.3423740999999989</c:v>
                </c:pt>
                <c:pt idx="8">
                  <c:v>5.4196618699999988</c:v>
                </c:pt>
                <c:pt idx="9">
                  <c:v>5.4137633089999984</c:v>
                </c:pt>
                <c:pt idx="10">
                  <c:v>5.7396343162999983</c:v>
                </c:pt>
                <c:pt idx="11">
                  <c:v>5.5477440214099989</c:v>
                </c:pt>
                <c:pt idx="12">
                  <c:v>5.6234208149869991</c:v>
                </c:pt>
                <c:pt idx="13">
                  <c:v>5.4363945704908989</c:v>
                </c:pt>
                <c:pt idx="14">
                  <c:v>5.6654761993436287</c:v>
                </c:pt>
                <c:pt idx="15">
                  <c:v>5.6458333395405393</c:v>
                </c:pt>
                <c:pt idx="16">
                  <c:v>5.9620833376783775</c:v>
                </c:pt>
                <c:pt idx="17">
                  <c:v>5.7334583363748646</c:v>
                </c:pt>
                <c:pt idx="18">
                  <c:v>5.6634208354624054</c:v>
                </c:pt>
                <c:pt idx="19">
                  <c:v>5.7043945848236834</c:v>
                </c:pt>
                <c:pt idx="20">
                  <c:v>5.5230762093765779</c:v>
                </c:pt>
                <c:pt idx="21">
                  <c:v>5.6061533465636044</c:v>
                </c:pt>
                <c:pt idx="22">
                  <c:v>5.9343073425945221</c:v>
                </c:pt>
                <c:pt idx="23">
                  <c:v>5.7140151398161656</c:v>
                </c:pt>
                <c:pt idx="24">
                  <c:v>5.7998105978713159</c:v>
                </c:pt>
                <c:pt idx="25">
                  <c:v>5.7998674185099208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7B-4272-8F86-1D39E3D40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707935"/>
        <c:axId val="334513215"/>
      </c:lineChart>
      <c:catAx>
        <c:axId val="336707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13215"/>
        <c:crosses val="autoZero"/>
        <c:auto val="1"/>
        <c:lblAlgn val="ctr"/>
        <c:lblOffset val="100"/>
        <c:noMultiLvlLbl val="0"/>
      </c:catAx>
      <c:valAx>
        <c:axId val="33451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0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aseline="0">
                <a:solidFill>
                  <a:srgbClr val="002060"/>
                </a:solidFill>
              </a:rPr>
              <a:t>Alpha = 0.8</a:t>
            </a:r>
            <a:endParaRPr lang="en-ID">
              <a:solidFill>
                <a:srgbClr val="002060"/>
              </a:solidFill>
            </a:endParaRPr>
          </a:p>
        </c:rich>
      </c:tx>
      <c:overlay val="0"/>
      <c:spPr>
        <a:solidFill>
          <a:schemeClr val="accent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Sheet1!$B$4:$B$28</c:f>
              <c:numCache>
                <c:formatCode>General</c:formatCode>
                <c:ptCount val="25"/>
                <c:pt idx="0">
                  <c:v>5.3</c:v>
                </c:pt>
                <c:pt idx="1">
                  <c:v>4.4000000000000004</c:v>
                </c:pt>
                <c:pt idx="2">
                  <c:v>5.4</c:v>
                </c:pt>
                <c:pt idx="3">
                  <c:v>5.8</c:v>
                </c:pt>
                <c:pt idx="4">
                  <c:v>5.6</c:v>
                </c:pt>
                <c:pt idx="5">
                  <c:v>4.8</c:v>
                </c:pt>
                <c:pt idx="6">
                  <c:v>5.6</c:v>
                </c:pt>
                <c:pt idx="7">
                  <c:v>5.6</c:v>
                </c:pt>
                <c:pt idx="8">
                  <c:v>5.4</c:v>
                </c:pt>
                <c:pt idx="9">
                  <c:v>6.5</c:v>
                </c:pt>
                <c:pt idx="10">
                  <c:v>5.0999999999999996</c:v>
                </c:pt>
                <c:pt idx="11">
                  <c:v>5.8</c:v>
                </c:pt>
                <c:pt idx="12">
                  <c:v>5</c:v>
                </c:pt>
                <c:pt idx="13">
                  <c:v>6.2</c:v>
                </c:pt>
                <c:pt idx="14">
                  <c:v>5.6</c:v>
                </c:pt>
                <c:pt idx="15">
                  <c:v>6.7</c:v>
                </c:pt>
                <c:pt idx="16">
                  <c:v>5.2</c:v>
                </c:pt>
                <c:pt idx="17">
                  <c:v>5.5</c:v>
                </c:pt>
                <c:pt idx="18">
                  <c:v>5.8</c:v>
                </c:pt>
                <c:pt idx="19">
                  <c:v>5.0999999999999996</c:v>
                </c:pt>
                <c:pt idx="20">
                  <c:v>5.8</c:v>
                </c:pt>
                <c:pt idx="21">
                  <c:v>6.7</c:v>
                </c:pt>
                <c:pt idx="22">
                  <c:v>5.2</c:v>
                </c:pt>
                <c:pt idx="23">
                  <c:v>6</c:v>
                </c:pt>
                <c:pt idx="24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7C-4010-8269-DB9ED7C5666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Sheet1!$E$4:$E$29</c:f>
              <c:numCache>
                <c:formatCode>0.00</c:formatCode>
                <c:ptCount val="26"/>
                <c:pt idx="0" formatCode="General">
                  <c:v>5.3</c:v>
                </c:pt>
                <c:pt idx="1">
                  <c:v>5.3</c:v>
                </c:pt>
                <c:pt idx="2">
                  <c:v>4.58</c:v>
                </c:pt>
                <c:pt idx="3">
                  <c:v>5.2359999999999998</c:v>
                </c:pt>
                <c:pt idx="4">
                  <c:v>5.6871999999999989</c:v>
                </c:pt>
                <c:pt idx="5">
                  <c:v>5.6174399999999993</c:v>
                </c:pt>
                <c:pt idx="6">
                  <c:v>4.9634879999999999</c:v>
                </c:pt>
                <c:pt idx="7">
                  <c:v>5.4726975999999992</c:v>
                </c:pt>
                <c:pt idx="8">
                  <c:v>5.5745395199999992</c:v>
                </c:pt>
                <c:pt idx="9">
                  <c:v>5.4349079040000001</c:v>
                </c:pt>
                <c:pt idx="10">
                  <c:v>6.2869815808</c:v>
                </c:pt>
                <c:pt idx="11">
                  <c:v>5.3373963161599995</c:v>
                </c:pt>
                <c:pt idx="12">
                  <c:v>5.7074792632319991</c:v>
                </c:pt>
                <c:pt idx="13">
                  <c:v>5.1414958526463996</c:v>
                </c:pt>
                <c:pt idx="14">
                  <c:v>5.988299170529281</c:v>
                </c:pt>
                <c:pt idx="15">
                  <c:v>5.6776598341058557</c:v>
                </c:pt>
                <c:pt idx="16">
                  <c:v>6.4955319668211713</c:v>
                </c:pt>
                <c:pt idx="17">
                  <c:v>5.4591063933642339</c:v>
                </c:pt>
                <c:pt idx="18">
                  <c:v>5.4918212786728464</c:v>
                </c:pt>
                <c:pt idx="19">
                  <c:v>5.7383642557345684</c:v>
                </c:pt>
                <c:pt idx="20">
                  <c:v>5.227672851146913</c:v>
                </c:pt>
                <c:pt idx="21">
                  <c:v>5.6855345702293825</c:v>
                </c:pt>
                <c:pt idx="22">
                  <c:v>6.4971069140458768</c:v>
                </c:pt>
                <c:pt idx="23">
                  <c:v>5.4594213828091753</c:v>
                </c:pt>
                <c:pt idx="24">
                  <c:v>5.8918842765618358</c:v>
                </c:pt>
                <c:pt idx="25">
                  <c:v>5.8183768553123665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7C-4010-8269-DB9ED7C56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012047"/>
        <c:axId val="431872463"/>
      </c:lineChart>
      <c:catAx>
        <c:axId val="429012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872463"/>
        <c:crosses val="autoZero"/>
        <c:auto val="1"/>
        <c:lblAlgn val="ctr"/>
        <c:lblOffset val="100"/>
        <c:noMultiLvlLbl val="0"/>
      </c:catAx>
      <c:valAx>
        <c:axId val="43187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1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0</xdr:row>
      <xdr:rowOff>141287</xdr:rowOff>
    </xdr:from>
    <xdr:to>
      <xdr:col>14</xdr:col>
      <xdr:colOff>298450</xdr:colOff>
      <xdr:row>15</xdr:row>
      <xdr:rowOff>1587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34583D-FB2A-4270-8450-F662A1CB7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17462</xdr:colOff>
      <xdr:row>16</xdr:row>
      <xdr:rowOff>1587</xdr:rowOff>
    </xdr:from>
    <xdr:to>
      <xdr:col>14</xdr:col>
      <xdr:colOff>322262</xdr:colOff>
      <xdr:row>30</xdr:row>
      <xdr:rowOff>77787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3E7302-DDA1-4CEF-8545-DB1E858D1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CCC7-03BB-4349-B4F9-A404122E0FEC}">
  <dimension ref="A1:F30"/>
  <sheetViews>
    <sheetView tabSelected="1" workbookViewId="0">
      <selection activeCell="R19" sqref="R19"/>
    </sheetView>
  </sheetViews>
  <sheetFormatPr baseColWidth="10" defaultColWidth="8.83203125" defaultRowHeight="15" x14ac:dyDescent="0.2"/>
  <cols>
    <col min="4" max="4" width="9.5" bestFit="1" customWidth="1"/>
  </cols>
  <sheetData>
    <row r="1" spans="1:6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2</v>
      </c>
      <c r="F1" s="6" t="s">
        <v>3</v>
      </c>
    </row>
    <row r="2" spans="1:6" ht="16" thickBot="1" x14ac:dyDescent="0.25">
      <c r="A2" s="7"/>
      <c r="B2" s="8"/>
      <c r="C2" s="9">
        <v>0.3</v>
      </c>
      <c r="D2" s="8"/>
      <c r="E2" s="9">
        <v>0.8</v>
      </c>
      <c r="F2" s="10"/>
    </row>
    <row r="3" spans="1:6" ht="16" thickBot="1" x14ac:dyDescent="0.25">
      <c r="A3" s="11" t="s">
        <v>4</v>
      </c>
      <c r="B3" s="12" t="s">
        <v>5</v>
      </c>
      <c r="C3" s="12" t="s">
        <v>6</v>
      </c>
      <c r="D3" s="12" t="s">
        <v>7</v>
      </c>
      <c r="E3" s="12" t="s">
        <v>6</v>
      </c>
      <c r="F3" s="13" t="s">
        <v>7</v>
      </c>
    </row>
    <row r="4" spans="1:6" x14ac:dyDescent="0.2">
      <c r="A4">
        <v>1</v>
      </c>
      <c r="B4">
        <v>5.3</v>
      </c>
      <c r="C4" s="2">
        <f>B4</f>
        <v>5.3</v>
      </c>
      <c r="D4">
        <f>ABS(B4-C4)/B4*100</f>
        <v>0</v>
      </c>
      <c r="E4">
        <f>B4</f>
        <v>5.3</v>
      </c>
      <c r="F4" s="2">
        <f>ABS(B4-E4)/B4*100</f>
        <v>0</v>
      </c>
    </row>
    <row r="5" spans="1:6" x14ac:dyDescent="0.2">
      <c r="A5">
        <v>2</v>
      </c>
      <c r="B5">
        <v>4.4000000000000004</v>
      </c>
      <c r="C5" s="2">
        <f>$C$2*B4+(1-$C$2)*C4</f>
        <v>5.2999999999999989</v>
      </c>
      <c r="D5" s="2">
        <f t="shared" ref="D5:D28" si="0">ABS(B5-C5)/B5*100</f>
        <v>20.454545454545421</v>
      </c>
      <c r="E5" s="2">
        <f>$E$2*B4+(1-$E$2)*E4</f>
        <v>5.3</v>
      </c>
      <c r="F5" s="2">
        <f t="shared" ref="F5:F28" si="1">ABS(B5-E5)/B5*100</f>
        <v>20.454545454545443</v>
      </c>
    </row>
    <row r="6" spans="1:6" x14ac:dyDescent="0.2">
      <c r="A6">
        <v>3</v>
      </c>
      <c r="B6">
        <v>5.4</v>
      </c>
      <c r="C6" s="2">
        <f t="shared" ref="C6:C28" si="2">$C$2*B5+(1-$C$2)*C5</f>
        <v>5.0299999999999994</v>
      </c>
      <c r="D6" s="2">
        <f t="shared" si="0"/>
        <v>6.8518518518518698</v>
      </c>
      <c r="E6" s="2">
        <f t="shared" ref="E6:E29" si="3">$E$2*B5+(1-$E$2)*E5</f>
        <v>4.58</v>
      </c>
      <c r="F6" s="2">
        <f t="shared" si="1"/>
        <v>15.18518518518519</v>
      </c>
    </row>
    <row r="7" spans="1:6" x14ac:dyDescent="0.2">
      <c r="A7">
        <v>4</v>
      </c>
      <c r="B7">
        <v>5.8</v>
      </c>
      <c r="C7" s="2">
        <f t="shared" si="2"/>
        <v>5.141</v>
      </c>
      <c r="D7" s="2">
        <f t="shared" si="0"/>
        <v>11.362068965517238</v>
      </c>
      <c r="E7" s="2">
        <f t="shared" si="3"/>
        <v>5.2359999999999998</v>
      </c>
      <c r="F7" s="2">
        <f t="shared" si="1"/>
        <v>9.724137931034484</v>
      </c>
    </row>
    <row r="8" spans="1:6" x14ac:dyDescent="0.2">
      <c r="A8">
        <v>5</v>
      </c>
      <c r="B8">
        <v>5.6</v>
      </c>
      <c r="C8" s="2">
        <f t="shared" si="2"/>
        <v>5.3386999999999993</v>
      </c>
      <c r="D8" s="2">
        <f t="shared" si="0"/>
        <v>4.6660714285714349</v>
      </c>
      <c r="E8" s="2">
        <f t="shared" si="3"/>
        <v>5.6871999999999989</v>
      </c>
      <c r="F8" s="2">
        <f t="shared" si="1"/>
        <v>1.5571428571428443</v>
      </c>
    </row>
    <row r="9" spans="1:6" x14ac:dyDescent="0.2">
      <c r="A9">
        <v>6</v>
      </c>
      <c r="B9">
        <v>4.8</v>
      </c>
      <c r="C9" s="2">
        <f t="shared" si="2"/>
        <v>5.4170899999999991</v>
      </c>
      <c r="D9" s="2">
        <f t="shared" si="0"/>
        <v>12.856041666666652</v>
      </c>
      <c r="E9" s="2">
        <f t="shared" si="3"/>
        <v>5.6174399999999993</v>
      </c>
      <c r="F9" s="2">
        <f t="shared" si="1"/>
        <v>17.02999999999999</v>
      </c>
    </row>
    <row r="10" spans="1:6" x14ac:dyDescent="0.2">
      <c r="A10">
        <v>7</v>
      </c>
      <c r="B10">
        <v>5.6</v>
      </c>
      <c r="C10" s="2">
        <f t="shared" si="2"/>
        <v>5.2319629999999986</v>
      </c>
      <c r="D10" s="2">
        <f t="shared" si="0"/>
        <v>6.5720892857143056</v>
      </c>
      <c r="E10" s="2">
        <f t="shared" si="3"/>
        <v>4.9634879999999999</v>
      </c>
      <c r="F10" s="2">
        <f t="shared" si="1"/>
        <v>11.366285714285711</v>
      </c>
    </row>
    <row r="11" spans="1:6" x14ac:dyDescent="0.2">
      <c r="A11">
        <v>8</v>
      </c>
      <c r="B11">
        <v>5.6</v>
      </c>
      <c r="C11" s="2">
        <f t="shared" si="2"/>
        <v>5.3423740999999989</v>
      </c>
      <c r="D11" s="2">
        <f t="shared" si="0"/>
        <v>4.6004625000000132</v>
      </c>
      <c r="E11" s="2">
        <f t="shared" si="3"/>
        <v>5.4726975999999992</v>
      </c>
      <c r="F11" s="2">
        <f t="shared" si="1"/>
        <v>2.2732571428571515</v>
      </c>
    </row>
    <row r="12" spans="1:6" x14ac:dyDescent="0.2">
      <c r="A12">
        <v>9</v>
      </c>
      <c r="B12">
        <v>5.4</v>
      </c>
      <c r="C12" s="2">
        <f t="shared" si="2"/>
        <v>5.4196618699999988</v>
      </c>
      <c r="D12" s="2">
        <f t="shared" si="0"/>
        <v>0.36410870370367432</v>
      </c>
      <c r="E12" s="2">
        <f t="shared" si="3"/>
        <v>5.5745395199999992</v>
      </c>
      <c r="F12" s="2">
        <f t="shared" si="1"/>
        <v>3.2322133333333114</v>
      </c>
    </row>
    <row r="13" spans="1:6" x14ac:dyDescent="0.2">
      <c r="A13">
        <v>10</v>
      </c>
      <c r="B13">
        <v>6.5</v>
      </c>
      <c r="C13" s="2">
        <f t="shared" si="2"/>
        <v>5.4137633089999984</v>
      </c>
      <c r="D13" s="2">
        <f t="shared" si="0"/>
        <v>16.711333707692333</v>
      </c>
      <c r="E13" s="2">
        <f t="shared" si="3"/>
        <v>5.4349079040000001</v>
      </c>
      <c r="F13" s="2">
        <f t="shared" si="1"/>
        <v>16.386032246153846</v>
      </c>
    </row>
    <row r="14" spans="1:6" x14ac:dyDescent="0.2">
      <c r="A14">
        <v>11</v>
      </c>
      <c r="B14">
        <v>5.0999999999999996</v>
      </c>
      <c r="C14" s="2">
        <f t="shared" si="2"/>
        <v>5.7396343162999983</v>
      </c>
      <c r="D14" s="2">
        <f t="shared" si="0"/>
        <v>12.541849339215661</v>
      </c>
      <c r="E14" s="2">
        <f t="shared" si="3"/>
        <v>6.2869815808</v>
      </c>
      <c r="F14" s="2">
        <f t="shared" si="1"/>
        <v>23.274148643137263</v>
      </c>
    </row>
    <row r="15" spans="1:6" x14ac:dyDescent="0.2">
      <c r="A15">
        <v>12</v>
      </c>
      <c r="B15">
        <v>5.8</v>
      </c>
      <c r="C15" s="2">
        <f t="shared" si="2"/>
        <v>5.5477440214099989</v>
      </c>
      <c r="D15" s="2">
        <f t="shared" si="0"/>
        <v>4.3492410101724301</v>
      </c>
      <c r="E15" s="2">
        <f t="shared" si="3"/>
        <v>5.3373963161599995</v>
      </c>
      <c r="F15" s="2">
        <f t="shared" si="1"/>
        <v>7.9759255834482801</v>
      </c>
    </row>
    <row r="16" spans="1:6" x14ac:dyDescent="0.2">
      <c r="A16">
        <v>13</v>
      </c>
      <c r="B16">
        <v>5</v>
      </c>
      <c r="C16" s="2">
        <f t="shared" si="2"/>
        <v>5.6234208149869991</v>
      </c>
      <c r="D16" s="2">
        <f t="shared" si="0"/>
        <v>12.468416299739982</v>
      </c>
      <c r="E16" s="2">
        <f t="shared" si="3"/>
        <v>5.7074792632319991</v>
      </c>
      <c r="F16" s="2">
        <f t="shared" si="1"/>
        <v>14.149585264639979</v>
      </c>
    </row>
    <row r="17" spans="1:6" x14ac:dyDescent="0.2">
      <c r="A17">
        <v>14</v>
      </c>
      <c r="B17">
        <v>6.2</v>
      </c>
      <c r="C17" s="2">
        <f t="shared" si="2"/>
        <v>5.4363945704908989</v>
      </c>
      <c r="D17" s="2">
        <f t="shared" si="0"/>
        <v>12.316216604985504</v>
      </c>
      <c r="E17" s="2">
        <f t="shared" si="3"/>
        <v>5.1414958526463996</v>
      </c>
      <c r="F17" s="2">
        <f t="shared" si="1"/>
        <v>17.072647537961299</v>
      </c>
    </row>
    <row r="18" spans="1:6" x14ac:dyDescent="0.2">
      <c r="A18">
        <v>15</v>
      </c>
      <c r="B18">
        <v>5.6</v>
      </c>
      <c r="C18" s="2">
        <f t="shared" si="2"/>
        <v>5.6654761993436287</v>
      </c>
      <c r="D18" s="2">
        <f t="shared" si="0"/>
        <v>1.1692178454219471</v>
      </c>
      <c r="E18" s="2">
        <f t="shared" si="3"/>
        <v>5.988299170529281</v>
      </c>
      <c r="F18" s="2">
        <f t="shared" si="1"/>
        <v>6.9339137594514533</v>
      </c>
    </row>
    <row r="19" spans="1:6" x14ac:dyDescent="0.2">
      <c r="A19">
        <v>16</v>
      </c>
      <c r="B19">
        <v>6.7</v>
      </c>
      <c r="C19" s="2">
        <f t="shared" si="2"/>
        <v>5.6458333395405393</v>
      </c>
      <c r="D19" s="2">
        <f t="shared" si="0"/>
        <v>15.733830753126279</v>
      </c>
      <c r="E19" s="2">
        <f t="shared" si="3"/>
        <v>5.6776598341058557</v>
      </c>
      <c r="F19" s="2">
        <f t="shared" si="1"/>
        <v>15.258808446181259</v>
      </c>
    </row>
    <row r="20" spans="1:6" x14ac:dyDescent="0.2">
      <c r="A20">
        <v>17</v>
      </c>
      <c r="B20">
        <v>5.2</v>
      </c>
      <c r="C20" s="2">
        <f t="shared" si="2"/>
        <v>5.9620833376783775</v>
      </c>
      <c r="D20" s="2">
        <f t="shared" si="0"/>
        <v>14.655448801507257</v>
      </c>
      <c r="E20" s="2">
        <f t="shared" si="3"/>
        <v>6.4955319668211713</v>
      </c>
      <c r="F20" s="2">
        <f t="shared" si="1"/>
        <v>24.914076285022521</v>
      </c>
    </row>
    <row r="21" spans="1:6" x14ac:dyDescent="0.2">
      <c r="A21">
        <v>18</v>
      </c>
      <c r="B21">
        <v>5.5</v>
      </c>
      <c r="C21" s="2">
        <f t="shared" si="2"/>
        <v>5.7334583363748646</v>
      </c>
      <c r="D21" s="2">
        <f t="shared" si="0"/>
        <v>4.2446970249975378</v>
      </c>
      <c r="E21" s="2">
        <f t="shared" si="3"/>
        <v>5.4591063933642339</v>
      </c>
      <c r="F21" s="2">
        <f t="shared" si="1"/>
        <v>0.74352012065029338</v>
      </c>
    </row>
    <row r="22" spans="1:6" x14ac:dyDescent="0.2">
      <c r="A22">
        <v>19</v>
      </c>
      <c r="B22">
        <v>5.8</v>
      </c>
      <c r="C22" s="2">
        <f t="shared" si="2"/>
        <v>5.6634208354624054</v>
      </c>
      <c r="D22" s="2">
        <f t="shared" si="0"/>
        <v>2.3548131816826632</v>
      </c>
      <c r="E22" s="2">
        <f t="shared" si="3"/>
        <v>5.4918212786728464</v>
      </c>
      <c r="F22" s="2">
        <f t="shared" si="1"/>
        <v>5.3134262297785071</v>
      </c>
    </row>
    <row r="23" spans="1:6" x14ac:dyDescent="0.2">
      <c r="A23">
        <v>20</v>
      </c>
      <c r="B23">
        <v>5.0999999999999996</v>
      </c>
      <c r="C23" s="2">
        <f t="shared" si="2"/>
        <v>5.7043945848236834</v>
      </c>
      <c r="D23" s="2">
        <f t="shared" si="0"/>
        <v>11.850874212229096</v>
      </c>
      <c r="E23" s="2">
        <f t="shared" si="3"/>
        <v>5.7383642557345684</v>
      </c>
      <c r="F23" s="2">
        <f t="shared" si="1"/>
        <v>12.516946190873899</v>
      </c>
    </row>
    <row r="24" spans="1:6" x14ac:dyDescent="0.2">
      <c r="A24">
        <v>21</v>
      </c>
      <c r="B24">
        <v>5.8</v>
      </c>
      <c r="C24" s="2">
        <f t="shared" si="2"/>
        <v>5.5230762093765779</v>
      </c>
      <c r="D24" s="2">
        <f t="shared" si="0"/>
        <v>4.7745481141969286</v>
      </c>
      <c r="E24" s="2">
        <f t="shared" si="3"/>
        <v>5.227672851146913</v>
      </c>
      <c r="F24" s="2">
        <f t="shared" si="1"/>
        <v>9.867709462984255</v>
      </c>
    </row>
    <row r="25" spans="1:6" x14ac:dyDescent="0.2">
      <c r="A25">
        <v>22</v>
      </c>
      <c r="B25">
        <v>6.7</v>
      </c>
      <c r="C25" s="2">
        <f t="shared" si="2"/>
        <v>5.6061533465636044</v>
      </c>
      <c r="D25" s="2">
        <f t="shared" si="0"/>
        <v>16.326069454274563</v>
      </c>
      <c r="E25" s="2">
        <f t="shared" si="3"/>
        <v>5.6855345702293825</v>
      </c>
      <c r="F25" s="2">
        <f t="shared" si="1"/>
        <v>15.14127507120325</v>
      </c>
    </row>
    <row r="26" spans="1:6" x14ac:dyDescent="0.2">
      <c r="A26">
        <v>23</v>
      </c>
      <c r="B26">
        <v>5.2</v>
      </c>
      <c r="C26" s="2">
        <f t="shared" si="2"/>
        <v>5.9343073425945221</v>
      </c>
      <c r="D26" s="2">
        <f t="shared" si="0"/>
        <v>14.121295049894652</v>
      </c>
      <c r="E26" s="2">
        <f t="shared" si="3"/>
        <v>6.4971069140458768</v>
      </c>
      <c r="F26" s="2">
        <f t="shared" si="1"/>
        <v>24.944363731651471</v>
      </c>
    </row>
    <row r="27" spans="1:6" x14ac:dyDescent="0.2">
      <c r="A27">
        <v>24</v>
      </c>
      <c r="B27">
        <v>6</v>
      </c>
      <c r="C27" s="2">
        <f t="shared" si="2"/>
        <v>5.7140151398161656</v>
      </c>
      <c r="D27" s="2">
        <f t="shared" si="0"/>
        <v>4.76641433639724</v>
      </c>
      <c r="E27" s="2">
        <f t="shared" si="3"/>
        <v>5.4594213828091753</v>
      </c>
      <c r="F27" s="2">
        <f t="shared" si="1"/>
        <v>9.0096436198470791</v>
      </c>
    </row>
    <row r="28" spans="1:6" x14ac:dyDescent="0.2">
      <c r="A28">
        <v>25</v>
      </c>
      <c r="B28">
        <v>5.8</v>
      </c>
      <c r="C28" s="2">
        <f t="shared" si="2"/>
        <v>5.7998105978713159</v>
      </c>
      <c r="D28" s="2">
        <f t="shared" si="0"/>
        <v>3.2655539428258977E-3</v>
      </c>
      <c r="E28" s="2">
        <f t="shared" si="3"/>
        <v>5.8918842765618358</v>
      </c>
      <c r="F28" s="2">
        <f t="shared" si="1"/>
        <v>1.5842116648592406</v>
      </c>
    </row>
    <row r="29" spans="1:6" x14ac:dyDescent="0.2">
      <c r="A29" s="1">
        <v>26</v>
      </c>
      <c r="C29" s="2">
        <f>$C$2*B28+(1-$C$2)*C28</f>
        <v>5.7998674185099208</v>
      </c>
      <c r="E29" s="2">
        <f t="shared" si="3"/>
        <v>5.8183768553123665</v>
      </c>
    </row>
    <row r="30" spans="1:6" x14ac:dyDescent="0.2">
      <c r="C30" s="14" t="s">
        <v>8</v>
      </c>
      <c r="D30" s="3">
        <f>AVERAGE(D4:D28)</f>
        <v>8.6445908458419005</v>
      </c>
      <c r="F30" s="3">
        <f>AVERAGE(F4:F28)</f>
        <v>11.43636005904912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LAILA SIRRI HAYATI</dc:creator>
  <cp:keywords/>
  <dc:description/>
  <cp:lastModifiedBy>LAILA SIRRI HAYATI</cp:lastModifiedBy>
  <dcterms:created xsi:type="dcterms:W3CDTF">2021-10-18T04:59:38Z</dcterms:created>
  <dcterms:modified xsi:type="dcterms:W3CDTF">2021-10-19T13:33:59Z</dcterms:modified>
  <cp:category/>
</cp:coreProperties>
</file>