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charts/chart42.xml" ContentType="application/vnd.openxmlformats-officedocument.drawingml.chart+xml"/>
  <Override PartName="/xl/charts/style40.xml" ContentType="application/vnd.ms-office.chartstyle+xml"/>
  <Override PartName="/xl/charts/colors40.xml" ContentType="application/vnd.ms-office.chartcolorstyle+xml"/>
  <Override PartName="/xl/charts/chart43.xml" ContentType="application/vnd.openxmlformats-officedocument.drawingml.chart+xml"/>
  <Override PartName="/xl/charts/style41.xml" ContentType="application/vnd.ms-office.chartstyle+xml"/>
  <Override PartName="/xl/charts/colors41.xml" ContentType="application/vnd.ms-office.chartcolorstyle+xml"/>
  <Override PartName="/xl/charts/chart44.xml" ContentType="application/vnd.openxmlformats-officedocument.drawingml.chart+xml"/>
  <Override PartName="/xl/charts/style42.xml" ContentType="application/vnd.ms-office.chartstyle+xml"/>
  <Override PartName="/xl/charts/colors42.xml" ContentType="application/vnd.ms-office.chartcolorstyle+xml"/>
  <Override PartName="/xl/charts/chart45.xml" ContentType="application/vnd.openxmlformats-officedocument.drawingml.chart+xml"/>
  <Override PartName="/xl/charts/style43.xml" ContentType="application/vnd.ms-office.chartstyle+xml"/>
  <Override PartName="/xl/charts/colors43.xml" ContentType="application/vnd.ms-office.chartcolorstyle+xml"/>
  <Override PartName="/xl/charts/chart46.xml" ContentType="application/vnd.openxmlformats-officedocument.drawingml.chart+xml"/>
  <Override PartName="/xl/charts/style44.xml" ContentType="application/vnd.ms-office.chartstyle+xml"/>
  <Override PartName="/xl/charts/colors44.xml" ContentType="application/vnd.ms-office.chartcolorstyle+xml"/>
  <Override PartName="/xl/charts/chart47.xml" ContentType="application/vnd.openxmlformats-officedocument.drawingml.chart+xml"/>
  <Override PartName="/xl/charts/style45.xml" ContentType="application/vnd.ms-office.chartstyle+xml"/>
  <Override PartName="/xl/charts/colors45.xml" ContentType="application/vnd.ms-office.chartcolorstyle+xml"/>
  <Override PartName="/xl/charts/chart48.xml" ContentType="application/vnd.openxmlformats-officedocument.drawingml.chart+xml"/>
  <Override PartName="/xl/charts/style46.xml" ContentType="application/vnd.ms-office.chartstyle+xml"/>
  <Override PartName="/xl/charts/colors46.xml" ContentType="application/vnd.ms-office.chartcolorstyle+xml"/>
  <Override PartName="/xl/charts/chart49.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3.xml" ContentType="application/vnd.openxmlformats-officedocument.drawing+xml"/>
  <Override PartName="/xl/charts/chart50.xml" ContentType="application/vnd.openxmlformats-officedocument.drawingml.chart+xml"/>
  <Override PartName="/xl/charts/style48.xml" ContentType="application/vnd.ms-office.chartstyle+xml"/>
  <Override PartName="/xl/charts/colors48.xml" ContentType="application/vnd.ms-office.chartcolorstyle+xml"/>
  <Override PartName="/xl/charts/chart51.xml" ContentType="application/vnd.openxmlformats-officedocument.drawingml.chart+xml"/>
  <Override PartName="/xl/charts/style49.xml" ContentType="application/vnd.ms-office.chartstyle+xml"/>
  <Override PartName="/xl/charts/colors49.xml" ContentType="application/vnd.ms-office.chartcolorstyle+xml"/>
  <Override PartName="/xl/charts/chart52.xml" ContentType="application/vnd.openxmlformats-officedocument.drawingml.chart+xml"/>
  <Override PartName="/xl/charts/style50.xml" ContentType="application/vnd.ms-office.chartstyle+xml"/>
  <Override PartName="/xl/charts/colors50.xml" ContentType="application/vnd.ms-office.chartcolorstyle+xml"/>
  <Override PartName="/xl/charts/chart53.xml" ContentType="application/vnd.openxmlformats-officedocument.drawingml.chart+xml"/>
  <Override PartName="/xl/charts/style51.xml" ContentType="application/vnd.ms-office.chartstyle+xml"/>
  <Override PartName="/xl/charts/colors51.xml" ContentType="application/vnd.ms-office.chartcolorstyle+xml"/>
  <Override PartName="/xl/charts/chart54.xml" ContentType="application/vnd.openxmlformats-officedocument.drawingml.chart+xml"/>
  <Override PartName="/xl/charts/style52.xml" ContentType="application/vnd.ms-office.chartstyle+xml"/>
  <Override PartName="/xl/charts/colors52.xml" ContentType="application/vnd.ms-office.chartcolorstyle+xml"/>
  <Override PartName="/xl/charts/chart55.xml" ContentType="application/vnd.openxmlformats-officedocument.drawingml.chart+xml"/>
  <Override PartName="/xl/charts/style53.xml" ContentType="application/vnd.ms-office.chartstyle+xml"/>
  <Override PartName="/xl/charts/colors53.xml" ContentType="application/vnd.ms-office.chartcolorstyle+xml"/>
  <Override PartName="/xl/charts/chart56.xml" ContentType="application/vnd.openxmlformats-officedocument.drawingml.chart+xml"/>
  <Override PartName="/xl/charts/style54.xml" ContentType="application/vnd.ms-office.chartstyle+xml"/>
  <Override PartName="/xl/charts/colors54.xml" ContentType="application/vnd.ms-office.chartcolorstyle+xml"/>
  <Override PartName="/xl/charts/chart57.xml" ContentType="application/vnd.openxmlformats-officedocument.drawingml.chart+xml"/>
  <Override PartName="/xl/charts/style55.xml" ContentType="application/vnd.ms-office.chartstyle+xml"/>
  <Override PartName="/xl/charts/colors55.xml" ContentType="application/vnd.ms-office.chartcolorstyle+xml"/>
  <Override PartName="/xl/charts/chart58.xml" ContentType="application/vnd.openxmlformats-officedocument.drawingml.chart+xml"/>
  <Override PartName="/xl/charts/style56.xml" ContentType="application/vnd.ms-office.chartstyle+xml"/>
  <Override PartName="/xl/charts/colors56.xml" ContentType="application/vnd.ms-office.chartcolorstyle+xml"/>
  <Override PartName="/xl/charts/chart59.xml" ContentType="application/vnd.openxmlformats-officedocument.drawingml.chart+xml"/>
  <Override PartName="/xl/charts/style57.xml" ContentType="application/vnd.ms-office.chartstyle+xml"/>
  <Override PartName="/xl/charts/colors5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codeName="ThisWorkbook" hidePivotFieldList="1" defaultThemeVersion="124226"/>
  <mc:AlternateContent xmlns:mc="http://schemas.openxmlformats.org/markup-compatibility/2006">
    <mc:Choice Requires="x15">
      <x15ac:absPath xmlns:x15ac="http://schemas.microsoft.com/office/spreadsheetml/2010/11/ac" url="C:\Users\Laila.Sirri\Documents\Dashboard Facility\"/>
    </mc:Choice>
  </mc:AlternateContent>
  <xr:revisionPtr revIDLastSave="0" documentId="8_{2C658BED-1E76-49FE-8AD3-3893A346AD26}" xr6:coauthVersionLast="36" xr6:coauthVersionMax="36" xr10:uidLastSave="{00000000-0000-0000-0000-000000000000}"/>
  <bookViews>
    <workbookView xWindow="0" yWindow="0" windowWidth="10720" windowHeight="5620" tabRatio="732" firstSheet="4" activeTab="2" xr2:uid="{00000000-000D-0000-FFFF-FFFF00000000}"/>
  </bookViews>
  <sheets>
    <sheet name="IFM Historical Cost Summary" sheetId="14" r:id="rId1"/>
    <sheet name="Sheet1" sheetId="32" r:id="rId2"/>
    <sheet name="Carefasility Team" sheetId="9" r:id="rId3"/>
    <sheet name="MANTULITY TEAM" sheetId="15" r:id="rId4"/>
    <sheet name="Hunter Joy" sheetId="18" r:id="rId5"/>
    <sheet name="Angels Squad" sheetId="19" r:id="rId6"/>
    <sheet name="Sahabat Mezanin" sheetId="4" r:id="rId7"/>
    <sheet name="Dashboard" sheetId="21" r:id="rId8"/>
    <sheet name="Compare Dashboard" sheetId="22" r:id="rId9"/>
    <sheet name=" Data Compare" sheetId="23" r:id="rId10"/>
    <sheet name=" Pivot Compare" sheetId="3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__FFF1" localSheetId="6" hidden="1">{#N/A,#N/A,FALSE,"SUM_Prop";#N/A,#N/A,FALSE,"PROCESS-eng";#N/A,#N/A,FALSE,"PROCESS-com";#N/A,#N/A,FALSE,"INST-eng";#N/A,#N/A,FALSE,"INST-com"}</definedName>
    <definedName name="___FFF1" hidden="1">{#N/A,#N/A,FALSE,"SUM_Prop";#N/A,#N/A,FALSE,"PROCESS-eng";#N/A,#N/A,FALSE,"PROCESS-com";#N/A,#N/A,FALSE,"INST-eng";#N/A,#N/A,FALSE,"INST-com"}</definedName>
    <definedName name="___Q2" localSheetId="6" hidden="1">{"'Overflow Tank '!$A$1:$Q$58"}</definedName>
    <definedName name="___Q2" hidden="1">{"'Overflow Tank '!$A$1:$Q$58"}</definedName>
    <definedName name="__123Graph_B" localSheetId="5" hidden="1">#REF!</definedName>
    <definedName name="__123Graph_B" localSheetId="4" hidden="1">#REF!</definedName>
    <definedName name="__123Graph_B" localSheetId="3" hidden="1">#REF!</definedName>
    <definedName name="__123Graph_B" localSheetId="6" hidden="1">#REF!</definedName>
    <definedName name="__123Graph_B" hidden="1">#REF!</definedName>
    <definedName name="__123Graph_C" localSheetId="5" hidden="1">'[1]Eng_Hrs (HO)'!#REF!</definedName>
    <definedName name="__123Graph_C" localSheetId="4" hidden="1">'[1]Eng_Hrs (HO)'!#REF!</definedName>
    <definedName name="__123Graph_C" localSheetId="3" hidden="1">'[1]Eng_Hrs (HO)'!#REF!</definedName>
    <definedName name="__123Graph_C" localSheetId="6" hidden="1">'[1]Eng_Hrs (HO)'!#REF!</definedName>
    <definedName name="__123Graph_C" hidden="1">'[1]Eng_Hrs (HO)'!#REF!</definedName>
    <definedName name="__123Graph_D" localSheetId="5" hidden="1">#REF!</definedName>
    <definedName name="__123Graph_D" localSheetId="4" hidden="1">#REF!</definedName>
    <definedName name="__123Graph_D" localSheetId="3" hidden="1">#REF!</definedName>
    <definedName name="__123Graph_D" localSheetId="6" hidden="1">#REF!</definedName>
    <definedName name="__123Graph_D" hidden="1">#REF!</definedName>
    <definedName name="__123Graph_E" localSheetId="5" hidden="1">'[1]Eng_Hrs (HO)'!#REF!</definedName>
    <definedName name="__123Graph_E" localSheetId="4" hidden="1">'[1]Eng_Hrs (HO)'!#REF!</definedName>
    <definedName name="__123Graph_E" localSheetId="3" hidden="1">'[1]Eng_Hrs (HO)'!#REF!</definedName>
    <definedName name="__123Graph_E" localSheetId="6" hidden="1">'[1]Eng_Hrs (HO)'!#REF!</definedName>
    <definedName name="__123Graph_E" hidden="1">'[1]Eng_Hrs (HO)'!#REF!</definedName>
    <definedName name="__123Graph_F" localSheetId="5" hidden="1">#REF!</definedName>
    <definedName name="__123Graph_F" localSheetId="4" hidden="1">#REF!</definedName>
    <definedName name="__123Graph_F" localSheetId="3" hidden="1">#REF!</definedName>
    <definedName name="__123Graph_F" localSheetId="6" hidden="1">#REF!</definedName>
    <definedName name="__123Graph_F" hidden="1">#REF!</definedName>
    <definedName name="__FFF1" localSheetId="6" hidden="1">{#N/A,#N/A,FALSE,"SUM_Prop";#N/A,#N/A,FALSE,"PROCESS-eng";#N/A,#N/A,FALSE,"PROCESS-com";#N/A,#N/A,FALSE,"INST-eng";#N/A,#N/A,FALSE,"INST-com"}</definedName>
    <definedName name="__FFF1" hidden="1">{#N/A,#N/A,FALSE,"SUM_Prop";#N/A,#N/A,FALSE,"PROCESS-eng";#N/A,#N/A,FALSE,"PROCESS-com";#N/A,#N/A,FALSE,"INST-eng";#N/A,#N/A,FALSE,"INST-com"}</definedName>
    <definedName name="__Q2" localSheetId="6" hidden="1">{"'Overflow Tank '!$A$1:$Q$58"}</definedName>
    <definedName name="__Q2" hidden="1">{"'Overflow Tank '!$A$1:$Q$58"}</definedName>
    <definedName name="_Act1" localSheetId="5">#REF!</definedName>
    <definedName name="_Act1" localSheetId="4">#REF!</definedName>
    <definedName name="_Act1" localSheetId="3">#REF!</definedName>
    <definedName name="_Act1" localSheetId="6">#REF!</definedName>
    <definedName name="_Act1">#REF!</definedName>
    <definedName name="_Act2" localSheetId="5">#REF!</definedName>
    <definedName name="_Act2" localSheetId="4">#REF!</definedName>
    <definedName name="_Act2" localSheetId="3">#REF!</definedName>
    <definedName name="_Act2" localSheetId="6">#REF!</definedName>
    <definedName name="_Act2">#REF!</definedName>
    <definedName name="_FFF1" localSheetId="6" hidden="1">{#N/A,#N/A,FALSE,"SUM_Prop";#N/A,#N/A,FALSE,"PROCESS-eng";#N/A,#N/A,FALSE,"PROCESS-com";#N/A,#N/A,FALSE,"INST-eng";#N/A,#N/A,FALSE,"INST-com"}</definedName>
    <definedName name="_FFF1" hidden="1">{#N/A,#N/A,FALSE,"SUM_Prop";#N/A,#N/A,FALSE,"PROCESS-eng";#N/A,#N/A,FALSE,"PROCESS-com";#N/A,#N/A,FALSE,"INST-eng";#N/A,#N/A,FALSE,"INST-com"}</definedName>
    <definedName name="_Fill" localSheetId="5" hidden="1">#REF!</definedName>
    <definedName name="_Fill" localSheetId="4" hidden="1">#REF!</definedName>
    <definedName name="_Fill" localSheetId="3" hidden="1">#REF!</definedName>
    <definedName name="_Fill" localSheetId="6" hidden="1">#REF!</definedName>
    <definedName name="_Fill" hidden="1">#REF!</definedName>
    <definedName name="_xlnm._FilterDatabase" localSheetId="9" hidden="1">' Data Compare'!$A$2:$AY$678</definedName>
    <definedName name="_xlnm._FilterDatabase" localSheetId="2" hidden="1">'Carefasility Team'!$A$8:$BB$8</definedName>
    <definedName name="_xlnm._FilterDatabase" localSheetId="6" hidden="1">'Sahabat Mezanin'!#REF!</definedName>
    <definedName name="_Key1" hidden="1">[2]Conveyors!$A$7</definedName>
    <definedName name="_Order1" hidden="1">255</definedName>
    <definedName name="_Order2" hidden="1">0</definedName>
    <definedName name="_Q2" localSheetId="6" hidden="1">{"'Overflow Tank '!$A$1:$Q$58"}</definedName>
    <definedName name="_Q2" hidden="1">{"'Overflow Tank '!$A$1:$Q$58"}</definedName>
    <definedName name="_REG4" hidden="1">#REF!</definedName>
    <definedName name="_Sort" hidden="1">[2]Conveyors!$A$7:$S$50</definedName>
    <definedName name="a" localSheetId="6" hidden="1">{"'two phase'!$A$1:$U$63"}</definedName>
    <definedName name="a" hidden="1">{"'two phase'!$A$1:$U$63"}</definedName>
    <definedName name="ADASDF" localSheetId="6" hidden="1">{#N/A,#N/A,TRUE,"toc";#N/A,#N/A,TRUE,"general";#N/A,#N/A,TRUE,"compressive";#N/A,#N/A,TRUE,"lateral";#N/A,#N/A,TRUE,"shallow"}</definedName>
    <definedName name="ADASDF" hidden="1">{#N/A,#N/A,TRUE,"toc";#N/A,#N/A,TRUE,"general";#N/A,#N/A,TRUE,"compressive";#N/A,#N/A,TRUE,"lateral";#N/A,#N/A,TRUE,"shallow"}</definedName>
    <definedName name="ADASDF1" localSheetId="6" hidden="1">{#N/A,#N/A,TRUE,"toc";#N/A,#N/A,TRUE,"general";#N/A,#N/A,TRUE,"compressive";#N/A,#N/A,TRUE,"lateral";#N/A,#N/A,TRUE,"shallow"}</definedName>
    <definedName name="ADASDF1" hidden="1">{#N/A,#N/A,TRUE,"toc";#N/A,#N/A,TRUE,"general";#N/A,#N/A,TRUE,"compressive";#N/A,#N/A,TRUE,"lateral";#N/A,#N/A,TRUE,"shallow"}</definedName>
    <definedName name="Approver" localSheetId="5">#REF!</definedName>
    <definedName name="Approver" localSheetId="4">#REF!</definedName>
    <definedName name="Approver" localSheetId="3">#REF!</definedName>
    <definedName name="Approver" localSheetId="6">#REF!</definedName>
    <definedName name="Approver">#REF!</definedName>
    <definedName name="as" localSheetId="6" hidden="1">{#N/A,#N/A,FALSE,"SUM_Prop";#N/A,#N/A,FALSE,"PROCESS-eng";#N/A,#N/A,FALSE,"PROCESS-com";#N/A,#N/A,FALSE,"INST-eng";#N/A,#N/A,FALSE,"INST-com"}</definedName>
    <definedName name="as" hidden="1">{#N/A,#N/A,FALSE,"SUM_Prop";#N/A,#N/A,FALSE,"PROCESS-eng";#N/A,#N/A,FALSE,"PROCESS-com";#N/A,#N/A,FALSE,"INST-eng";#N/A,#N/A,FALSE,"INST-com"}</definedName>
    <definedName name="asd" localSheetId="6" hidden="1">{"'two phase'!$A$1:$U$63"}</definedName>
    <definedName name="asd" hidden="1">{"'two phase'!$A$1:$U$63"}</definedName>
    <definedName name="b" localSheetId="6" hidden="1">{"'two phase'!$A$1:$U$63"}</definedName>
    <definedName name="b" hidden="1">{"'two phase'!$A$1:$U$63"}</definedName>
    <definedName name="back">'[3]Pematang GS Upgrade'!$A$93</definedName>
    <definedName name="BACKPRESSURE" localSheetId="5">#REF!</definedName>
    <definedName name="BACKPRESSURE" localSheetId="4">#REF!</definedName>
    <definedName name="BACKPRESSURE" localSheetId="3">#REF!</definedName>
    <definedName name="BACKPRESSURE" localSheetId="6">#REF!</definedName>
    <definedName name="BACKPRESSURE">#REF!</definedName>
    <definedName name="BGK" localSheetId="6" hidden="1">{#N/A,#N/A,FALSE,"SUM_Prop";#N/A,#N/A,FALSE,"PROCESS-eng";#N/A,#N/A,FALSE,"PROCESS-com";#N/A,#N/A,FALSE,"INST-eng";#N/A,#N/A,FALSE,"INST-com"}</definedName>
    <definedName name="BGK" hidden="1">{#N/A,#N/A,FALSE,"SUM_Prop";#N/A,#N/A,FALSE,"PROCESS-eng";#N/A,#N/A,FALSE,"PROCESS-com";#N/A,#N/A,FALSE,"INST-eng";#N/A,#N/A,FALSE,"INST-com"}</definedName>
    <definedName name="BKL" localSheetId="6" hidden="1">{#N/A,#N/A,FALSE,"SUM_Prop";#N/A,#N/A,FALSE,"PROCESS-eng";#N/A,#N/A,FALSE,"PROCESS-com";#N/A,#N/A,FALSE,"INST-eng";#N/A,#N/A,FALSE,"INST-com"}</definedName>
    <definedName name="BKL" hidden="1">{#N/A,#N/A,FALSE,"SUM_Prop";#N/A,#N/A,FALSE,"PROCESS-eng";#N/A,#N/A,FALSE,"PROCESS-com";#N/A,#N/A,FALSE,"INST-eng";#N/A,#N/A,FALSE,"INST-com"}</definedName>
    <definedName name="Bugdet_cost">'[4]Bangko WFO (Plan)'!$T$185</definedName>
    <definedName name="BY" localSheetId="5">#REF!</definedName>
    <definedName name="BY" localSheetId="4">#REF!</definedName>
    <definedName name="BY" localSheetId="3">#REF!</definedName>
    <definedName name="BY" localSheetId="6">#REF!</definedName>
    <definedName name="BY">#REF!</definedName>
    <definedName name="C_nz" localSheetId="5">#REF!</definedName>
    <definedName name="C_nz" localSheetId="4">#REF!</definedName>
    <definedName name="C_nz" localSheetId="3">#REF!</definedName>
    <definedName name="C_nz" localSheetId="6">#REF!</definedName>
    <definedName name="C_nz">#REF!</definedName>
    <definedName name="cas" localSheetId="6" hidden="1">{#N/A,#N/A,FALSE,"SUM_Prop";#N/A,#N/A,FALSE,"PROCESS-eng";#N/A,#N/A,FALSE,"PROCESS-com";#N/A,#N/A,FALSE,"INST-eng";#N/A,#N/A,FALSE,"INST-com"}</definedName>
    <definedName name="cas" hidden="1">{#N/A,#N/A,FALSE,"SUM_Prop";#N/A,#N/A,FALSE,"PROCESS-eng";#N/A,#N/A,FALSE,"PROCESS-com";#N/A,#N/A,FALSE,"INST-eng";#N/A,#N/A,FALSE,"INST-com"}</definedName>
    <definedName name="CASH" localSheetId="6" hidden="1">{#N/A,#N/A,FALSE,"SUM_Prop";#N/A,#N/A,FALSE,"PROCESS-eng";#N/A,#N/A,FALSE,"PROCESS-com";#N/A,#N/A,FALSE,"INST-eng";#N/A,#N/A,FALSE,"INST-com"}</definedName>
    <definedName name="CASH" hidden="1">{#N/A,#N/A,FALSE,"SUM_Prop";#N/A,#N/A,FALSE,"PROCESS-eng";#N/A,#N/A,FALSE,"PROCESS-com";#N/A,#N/A,FALSE,"INST-eng";#N/A,#N/A,FALSE,"INST-com"}</definedName>
    <definedName name="CASH1" localSheetId="6" hidden="1">{#N/A,#N/A,FALSE,"SUM_Prop";#N/A,#N/A,FALSE,"PROCESS-eng";#N/A,#N/A,FALSE,"PROCESS-com";#N/A,#N/A,FALSE,"INST-eng";#N/A,#N/A,FALSE,"INST-com"}</definedName>
    <definedName name="CASH1" hidden="1">{#N/A,#N/A,FALSE,"SUM_Prop";#N/A,#N/A,FALSE,"PROCESS-eng";#N/A,#N/A,FALSE,"PROCESS-com";#N/A,#N/A,FALSE,"INST-eng";#N/A,#N/A,FALSE,"INST-com"}</definedName>
    <definedName name="CHECK_IN" localSheetId="5">#REF!</definedName>
    <definedName name="CHECK_IN" localSheetId="4">#REF!</definedName>
    <definedName name="CHECK_IN" localSheetId="3">#REF!</definedName>
    <definedName name="CHECK_IN" localSheetId="6">#REF!</definedName>
    <definedName name="CHECK_IN">#REF!</definedName>
    <definedName name="Checker" localSheetId="5">#REF!</definedName>
    <definedName name="Checker" localSheetId="4">#REF!</definedName>
    <definedName name="Checker" localSheetId="3">#REF!</definedName>
    <definedName name="Checker" localSheetId="6">#REF!</definedName>
    <definedName name="Checker">#REF!</definedName>
    <definedName name="CLIENT" localSheetId="5">#REF!</definedName>
    <definedName name="CLIENT" localSheetId="4">#REF!</definedName>
    <definedName name="CLIENT" localSheetId="3">#REF!</definedName>
    <definedName name="CLIENT" localSheetId="6">#REF!</definedName>
    <definedName name="CLIENT">#REF!</definedName>
    <definedName name="CONTRACT" localSheetId="5">#REF!</definedName>
    <definedName name="CONTRACT" localSheetId="4">#REF!</definedName>
    <definedName name="CONTRACT" localSheetId="3">#REF!</definedName>
    <definedName name="CONTRACT" localSheetId="6">#REF!</definedName>
    <definedName name="CONTRACT">#REF!</definedName>
    <definedName name="Copyright" hidden="1">"© 1995 Worley Limited"</definedName>
    <definedName name="created_dated" localSheetId="5">#REF!</definedName>
    <definedName name="created_dated" localSheetId="4">#REF!</definedName>
    <definedName name="created_dated" localSheetId="3">#REF!</definedName>
    <definedName name="created_dated" localSheetId="6">#REF!</definedName>
    <definedName name="created_dated">#REF!</definedName>
    <definedName name="CS">[5]P3!$B$41</definedName>
    <definedName name="CSA">[5]P3!$B$42</definedName>
    <definedName name="CSH" localSheetId="6" hidden="1">{#N/A,#N/A,FALSE,"SUM_Prop";#N/A,#N/A,FALSE,"PROCESS-eng";#N/A,#N/A,FALSE,"PROCESS-com";#N/A,#N/A,FALSE,"INST-eng";#N/A,#N/A,FALSE,"INST-com"}</definedName>
    <definedName name="CSH" hidden="1">{#N/A,#N/A,FALSE,"SUM_Prop";#N/A,#N/A,FALSE,"PROCESS-eng";#N/A,#N/A,FALSE,"PROCESS-com";#N/A,#N/A,FALSE,"INST-eng";#N/A,#N/A,FALSE,"INST-com"}</definedName>
    <definedName name="DATE" localSheetId="5">#REF!</definedName>
    <definedName name="DATE" localSheetId="4">#REF!</definedName>
    <definedName name="DATE" localSheetId="3">#REF!</definedName>
    <definedName name="DATE" localSheetId="6">#REF!</definedName>
    <definedName name="DATE">#REF!</definedName>
    <definedName name="DDD" localSheetId="6" hidden="1">{"'Overflow Tank '!$A$1:$Q$58"}</definedName>
    <definedName name="DDD" hidden="1">{"'Overflow Tank '!$A$1:$Q$58"}</definedName>
    <definedName name="DESG">[5]P3!$B$43</definedName>
    <definedName name="DETAIL" localSheetId="6" hidden="1">{#N/A,#N/A,FALSE,"SUM_Prop";#N/A,#N/A,FALSE,"PROCESS-eng";#N/A,#N/A,FALSE,"PROCESS-com";#N/A,#N/A,FALSE,"INST-eng";#N/A,#N/A,FALSE,"INST-com"}</definedName>
    <definedName name="DETAIL" hidden="1">{#N/A,#N/A,FALSE,"SUM_Prop";#N/A,#N/A,FALSE,"PROCESS-eng";#N/A,#N/A,FALSE,"PROCESS-com";#N/A,#N/A,FALSE,"INST-eng";#N/A,#N/A,FALSE,"INST-com"}</definedName>
    <definedName name="DFSDFD" localSheetId="6" hidden="1">{"'Overflow Tank '!$A$1:$Q$58"}</definedName>
    <definedName name="DFSDFD" hidden="1">{"'Overflow Tank '!$A$1:$Q$58"}</definedName>
    <definedName name="direct_cost">'[6]Direct Cost'!$H$16</definedName>
    <definedName name="Doc_no" localSheetId="5">#REF!</definedName>
    <definedName name="Doc_no" localSheetId="4">#REF!</definedName>
    <definedName name="Doc_no" localSheetId="3">#REF!</definedName>
    <definedName name="Doc_no" localSheetId="6">#REF!</definedName>
    <definedName name="Doc_no">#REF!</definedName>
    <definedName name="DRAF">[5]P3!$B$44</definedName>
    <definedName name="ds" localSheetId="6" hidden="1">{#N/A,#N/A,FALSE,"SUM_Prop";#N/A,#N/A,FALSE,"PROCESS-eng";#N/A,#N/A,FALSE,"PROCESS-com";#N/A,#N/A,FALSE,"INST-eng";#N/A,#N/A,FALSE,"INST-com"}</definedName>
    <definedName name="ds" hidden="1">{#N/A,#N/A,FALSE,"SUM_Prop";#N/A,#N/A,FALSE,"PROCESS-eng";#N/A,#N/A,FALSE,"PROCESS-com";#N/A,#N/A,FALSE,"INST-eng";#N/A,#N/A,FALSE,"INST-com"}</definedName>
    <definedName name="earthw" localSheetId="6" hidden="1">{"'Overflow Tank '!$A$1:$Q$58"}</definedName>
    <definedName name="earthw" hidden="1">{"'Overflow Tank '!$A$1:$Q$58"}</definedName>
    <definedName name="ELEC">[5]P3!$B$45</definedName>
    <definedName name="ENGHRSREV" hidden="1">[7]Eng_Hrs!$AE$12:$AE$173</definedName>
    <definedName name="epcm" localSheetId="6" hidden="1">{#N/A,#N/A,FALSE,"SUM_Prop";#N/A,#N/A,FALSE,"PROCESS-eng";#N/A,#N/A,FALSE,"PROCESS-com";#N/A,#N/A,FALSE,"INST-eng";#N/A,#N/A,FALSE,"INST-com"}</definedName>
    <definedName name="epcm" hidden="1">{#N/A,#N/A,FALSE,"SUM_Prop";#N/A,#N/A,FALSE,"PROCESS-eng";#N/A,#N/A,FALSE,"PROCESS-com";#N/A,#N/A,FALSE,"INST-eng";#N/A,#N/A,FALSE,"INST-com"}</definedName>
    <definedName name="EPCM1" localSheetId="6" hidden="1">{#N/A,#N/A,FALSE,"SUM_Prop";#N/A,#N/A,FALSE,"PROCESS-eng";#N/A,#N/A,FALSE,"PROCESS-com";#N/A,#N/A,FALSE,"INST-eng";#N/A,#N/A,FALSE,"INST-com"}</definedName>
    <definedName name="EPCM1" hidden="1">{#N/A,#N/A,FALSE,"SUM_Prop";#N/A,#N/A,FALSE,"PROCESS-eng";#N/A,#N/A,FALSE,"PROCESS-com";#N/A,#N/A,FALSE,"INST-eng";#N/A,#N/A,FALSE,"INST-com"}</definedName>
    <definedName name="epcm2" localSheetId="6" hidden="1">{#N/A,#N/A,FALSE,"SUM_Prop";#N/A,#N/A,FALSE,"PROCESS-eng";#N/A,#N/A,FALSE,"PROCESS-com";#N/A,#N/A,FALSE,"INST-eng";#N/A,#N/A,FALSE,"INST-com"}</definedName>
    <definedName name="epcm2" hidden="1">{#N/A,#N/A,FALSE,"SUM_Prop";#N/A,#N/A,FALSE,"PROCESS-eng";#N/A,#N/A,FALSE,"PROCESS-com";#N/A,#N/A,FALSE,"INST-eng";#N/A,#N/A,FALSE,"INST-com"}</definedName>
    <definedName name="EPCM3" localSheetId="6" hidden="1">{#N/A,#N/A,FALSE,"SUM_Prop";#N/A,#N/A,FALSE,"PROCESS-eng";#N/A,#N/A,FALSE,"PROCESS-com";#N/A,#N/A,FALSE,"INST-eng";#N/A,#N/A,FALSE,"INST-com"}</definedName>
    <definedName name="EPCM3" hidden="1">{#N/A,#N/A,FALSE,"SUM_Prop";#N/A,#N/A,FALSE,"PROCESS-eng";#N/A,#N/A,FALSE,"PROCESS-com";#N/A,#N/A,FALSE,"INST-eng";#N/A,#N/A,FALSE,"INST-com"}</definedName>
    <definedName name="Ex_Fl" localSheetId="5">'[8]SUM EXP'!#REF!</definedName>
    <definedName name="Ex_Fl" localSheetId="4">'[8]SUM EXP'!#REF!</definedName>
    <definedName name="Ex_Fl" localSheetId="3">'[8]SUM EXP'!#REF!</definedName>
    <definedName name="Ex_Fl" localSheetId="6">'[8]SUM EXP'!#REF!</definedName>
    <definedName name="Ex_Fl">'[8]SUM EXP'!#REF!</definedName>
    <definedName name="ex_rate" localSheetId="5">#REF!</definedName>
    <definedName name="ex_rate" localSheetId="4">#REF!</definedName>
    <definedName name="ex_rate" localSheetId="3">#REF!</definedName>
    <definedName name="ex_rate" localSheetId="6">#REF!</definedName>
    <definedName name="ex_rate">#REF!</definedName>
    <definedName name="Ex_trip" localSheetId="5">'[8]SUM EXP'!#REF!</definedName>
    <definedName name="Ex_trip" localSheetId="4">'[8]SUM EXP'!#REF!</definedName>
    <definedName name="Ex_trip" localSheetId="3">'[8]SUM EXP'!#REF!</definedName>
    <definedName name="Ex_trip" localSheetId="6">'[8]SUM EXP'!#REF!</definedName>
    <definedName name="Ex_trip">'[8]SUM EXP'!#REF!</definedName>
    <definedName name="exch_idr_usd">'[9]Kota Batak (Plan VS Actual)'!$B$511</definedName>
    <definedName name="Exch_rate" localSheetId="5">#REF!</definedName>
    <definedName name="Exch_rate" localSheetId="4">#REF!</definedName>
    <definedName name="Exch_rate" localSheetId="3">#REF!</definedName>
    <definedName name="Exch_rate" localSheetId="6">#REF!</definedName>
    <definedName name="Exch_rate">#REF!</definedName>
    <definedName name="ExchangeRate1">[10]AssumptionValue!$C$4</definedName>
    <definedName name="FA" localSheetId="6" hidden="1">{"'Overflow Tank '!$A$1:$Q$58"}</definedName>
    <definedName name="FA" hidden="1">{"'Overflow Tank '!$A$1:$Q$58"}</definedName>
    <definedName name="FAF" localSheetId="6" hidden="1">{#N/A,#N/A,FALSE,"SUM_Prop";#N/A,#N/A,FALSE,"PROCESS-eng";#N/A,#N/A,FALSE,"PROCESS-com";#N/A,#N/A,FALSE,"INST-eng";#N/A,#N/A,FALSE,"INST-com"}</definedName>
    <definedName name="FAF" hidden="1">{#N/A,#N/A,FALSE,"SUM_Prop";#N/A,#N/A,FALSE,"PROCESS-eng";#N/A,#N/A,FALSE,"PROCESS-com";#N/A,#N/A,FALSE,"INST-eng";#N/A,#N/A,FALSE,"INST-com"}</definedName>
    <definedName name="FAS" localSheetId="6" hidden="1">{#N/A,#N/A,FALSE,"SUM_Prop";#N/A,#N/A,FALSE,"PROCESS-eng";#N/A,#N/A,FALSE,"PROCESS-com";#N/A,#N/A,FALSE,"INST-eng";#N/A,#N/A,FALSE,"INST-com"}</definedName>
    <definedName name="FAS" hidden="1">{#N/A,#N/A,FALSE,"SUM_Prop";#N/A,#N/A,FALSE,"PROCESS-eng";#N/A,#N/A,FALSE,"PROCESS-com";#N/A,#N/A,FALSE,"INST-eng";#N/A,#N/A,FALSE,"INST-com"}</definedName>
    <definedName name="FASF" localSheetId="6" hidden="1">{"'Overflow Tank '!$A$1:$Q$58"}</definedName>
    <definedName name="FASF" hidden="1">{"'Overflow Tank '!$A$1:$Q$58"}</definedName>
    <definedName name="FEXPCSCR" localSheetId="5">#REF!</definedName>
    <definedName name="FEXPCSCR" localSheetId="4">#REF!</definedName>
    <definedName name="FEXPCSCR" localSheetId="3">#REF!</definedName>
    <definedName name="FEXPCSCR" localSheetId="6">#REF!</definedName>
    <definedName name="FEXPCSCR">#REF!</definedName>
    <definedName name="FEXPHRCR" localSheetId="5">#REF!</definedName>
    <definedName name="FEXPHRCR" localSheetId="4">#REF!</definedName>
    <definedName name="FEXPHRCR" localSheetId="3">#REF!</definedName>
    <definedName name="FEXPHRCR" localSheetId="6">#REF!</definedName>
    <definedName name="FEXPHRCR">#REF!</definedName>
    <definedName name="fff" localSheetId="6" hidden="1">{#N/A,#N/A,FALSE,"SUM_Prop";#N/A,#N/A,FALSE,"PROCESS-eng";#N/A,#N/A,FALSE,"PROCESS-com";#N/A,#N/A,FALSE,"INST-eng";#N/A,#N/A,FALSE,"INST-com"}</definedName>
    <definedName name="fff" hidden="1">{#N/A,#N/A,FALSE,"SUM_Prop";#N/A,#N/A,FALSE,"PROCESS-eng";#N/A,#N/A,FALSE,"PROCESS-com";#N/A,#N/A,FALSE,"INST-eng";#N/A,#N/A,FALSE,"INST-com"}</definedName>
    <definedName name="firstqtrlookup">'[11]Input monthly capex'!$A$4:$V$301</definedName>
    <definedName name="FNATCSCR" localSheetId="5">#REF!</definedName>
    <definedName name="FNATCSCR" localSheetId="4">#REF!</definedName>
    <definedName name="FNATCSCR" localSheetId="3">#REF!</definedName>
    <definedName name="FNATCSCR" localSheetId="6">#REF!</definedName>
    <definedName name="FNATCSCR">#REF!</definedName>
    <definedName name="FNATHRCR" localSheetId="5">#REF!</definedName>
    <definedName name="FNATHRCR" localSheetId="4">#REF!</definedName>
    <definedName name="FNATHRCR" localSheetId="3">#REF!</definedName>
    <definedName name="FNATHRCR" localSheetId="6">#REF!</definedName>
    <definedName name="FNATHRCR">#REF!</definedName>
    <definedName name="FSE" localSheetId="6" hidden="1">{#N/A,#N/A,FALSE,"SUM_Prop";#N/A,#N/A,FALSE,"PROCESS-eng";#N/A,#N/A,FALSE,"PROCESS-com";#N/A,#N/A,FALSE,"INST-eng";#N/A,#N/A,FALSE,"INST-com"}</definedName>
    <definedName name="FSE" hidden="1">{#N/A,#N/A,FALSE,"SUM_Prop";#N/A,#N/A,FALSE,"PROCESS-eng";#N/A,#N/A,FALSE,"PROCESS-com";#N/A,#N/A,FALSE,"INST-eng";#N/A,#N/A,FALSE,"INST-com"}</definedName>
    <definedName name="ht_to_dia">[12]table!$E$27:$G$36</definedName>
    <definedName name="HTML_CodePage" hidden="1">1252</definedName>
    <definedName name="HTML_Control" localSheetId="6" hidden="1">{"'two phase'!$A$1:$U$63"}</definedName>
    <definedName name="HTML_Control" hidden="1">{"'two phase'!$A$1:$U$63"}</definedName>
    <definedName name="HTML_Description" hidden="1">""</definedName>
    <definedName name="HTML_Email" hidden="1">""</definedName>
    <definedName name="HTML_Header" hidden="1">"two phase"</definedName>
    <definedName name="HTML_LastUpdate" hidden="1">"12/20/99"</definedName>
    <definedName name="HTML_LineAfter" hidden="1">FALSE</definedName>
    <definedName name="HTML_LineBefore" hidden="1">FALSE</definedName>
    <definedName name="HTML_Name" hidden="1">"Angela Dian S. Dewi"</definedName>
    <definedName name="HTML_OBDlg2" hidden="1">TRUE</definedName>
    <definedName name="HTML_OBDlg4" hidden="1">TRUE</definedName>
    <definedName name="HTML_OS" hidden="1">0</definedName>
    <definedName name="HTML_PathFile" hidden="1">"C:\DIC\HTML\Resources\References\Manuals\Line sizing\Line-2ph.htm"</definedName>
    <definedName name="HTML_Title" hidden="1">"Line sizing - two phase"</definedName>
    <definedName name="inches">[12]table!$B$3:$C$39</definedName>
    <definedName name="Incountry_salary_factor">[10]AssumptionValue!$B$270</definedName>
    <definedName name="INS" localSheetId="6" hidden="1">{#N/A,#N/A,FALSE,"SUM_Prop";#N/A,#N/A,FALSE,"PROCESS-eng";#N/A,#N/A,FALSE,"PROCESS-com";#N/A,#N/A,FALSE,"INST-eng";#N/A,#N/A,FALSE,"INST-com"}</definedName>
    <definedName name="INS" hidden="1">{#N/A,#N/A,FALSE,"SUM_Prop";#N/A,#N/A,FALSE,"PROCESS-eng";#N/A,#N/A,FALSE,"PROCESS-com";#N/A,#N/A,FALSE,"INST-eng";#N/A,#N/A,FALSE,"INST-com"}</definedName>
    <definedName name="INST" localSheetId="6" hidden="1">{#N/A,#N/A,FALSE,"SUM_Prop";#N/A,#N/A,FALSE,"PROCESS-eng";#N/A,#N/A,FALSE,"PROCESS-com";#N/A,#N/A,FALSE,"INST-eng";#N/A,#N/A,FALSE,"INST-com"}</definedName>
    <definedName name="INST" hidden="1">{#N/A,#N/A,FALSE,"SUM_Prop";#N/A,#N/A,FALSE,"PROCESS-eng";#N/A,#N/A,FALSE,"PROCESS-com";#N/A,#N/A,FALSE,"INST-eng";#N/A,#N/A,FALSE,"INST-com"}</definedName>
    <definedName name="INST1" localSheetId="6" hidden="1">{#N/A,#N/A,FALSE,"SUM_Prop";#N/A,#N/A,FALSE,"PROCESS-eng";#N/A,#N/A,FALSE,"PROCESS-com";#N/A,#N/A,FALSE,"INST-eng";#N/A,#N/A,FALSE,"INST-com"}</definedName>
    <definedName name="INST1" hidden="1">{#N/A,#N/A,FALSE,"SUM_Prop";#N/A,#N/A,FALSE,"PROCESS-eng";#N/A,#N/A,FALSE,"PROCESS-com";#N/A,#N/A,FALSE,"INST-eng";#N/A,#N/A,FALSE,"INST-com"}</definedName>
    <definedName name="k" localSheetId="5">#REF!</definedName>
    <definedName name="k" localSheetId="4">#REF!</definedName>
    <definedName name="k" localSheetId="3">#REF!</definedName>
    <definedName name="k" localSheetId="6">#REF!</definedName>
    <definedName name="k">#REF!</definedName>
    <definedName name="klik" localSheetId="5">#REF!</definedName>
    <definedName name="klik" localSheetId="4">#REF!</definedName>
    <definedName name="klik" localSheetId="3">#REF!</definedName>
    <definedName name="klik" localSheetId="6">#REF!</definedName>
    <definedName name="klik">#REF!</definedName>
    <definedName name="m" localSheetId="6" hidden="1">{#N/A,#N/A,FALSE,"SUM_Prop";#N/A,#N/A,FALSE,"PROCESS-eng";#N/A,#N/A,FALSE,"PROCESS-com";#N/A,#N/A,FALSE,"INST-eng";#N/A,#N/A,FALSE,"INST-com"}</definedName>
    <definedName name="m" hidden="1">{#N/A,#N/A,FALSE,"SUM_Prop";#N/A,#N/A,FALSE,"PROCESS-eng";#N/A,#N/A,FALSE,"PROCESS-com";#N/A,#N/A,FALSE,"INST-eng";#N/A,#N/A,FALSE,"INST-com"}</definedName>
    <definedName name="MECH">[5]P3!$B$46</definedName>
    <definedName name="MODEL1" localSheetId="6" hidden="1">{#N/A,#N/A,FALSE,"SUM_Prop";#N/A,#N/A,FALSE,"PROCESS-eng";#N/A,#N/A,FALSE,"PROCESS-com";#N/A,#N/A,FALSE,"INST-eng";#N/A,#N/A,FALSE,"INST-com"}</definedName>
    <definedName name="MODEL1" hidden="1">{#N/A,#N/A,FALSE,"SUM_Prop";#N/A,#N/A,FALSE,"PROCESS-eng";#N/A,#N/A,FALSE,"PROCESS-com";#N/A,#N/A,FALSE,"INST-eng";#N/A,#N/A,FALSE,"INST-com"}</definedName>
    <definedName name="n" localSheetId="6" hidden="1">{#N/A,#N/A,FALSE,"SUM_Prop";#N/A,#N/A,FALSE,"PROCESS-eng";#N/A,#N/A,FALSE,"PROCESS-com";#N/A,#N/A,FALSE,"INST-eng";#N/A,#N/A,FALSE,"INST-com"}</definedName>
    <definedName name="n" hidden="1">{#N/A,#N/A,FALSE,"SUM_Prop";#N/A,#N/A,FALSE,"PROCESS-eng";#N/A,#N/A,FALSE,"PROCESS-com";#N/A,#N/A,FALSE,"INST-eng";#N/A,#N/A,FALSE,"INST-com"}</definedName>
    <definedName name="narrative">[13]Narrative!$A$1</definedName>
    <definedName name="Nat_Fl" localSheetId="5">'[14]Nat hrs&amp;cost'!#REF!</definedName>
    <definedName name="Nat_Fl" localSheetId="4">'[14]Nat hrs&amp;cost'!#REF!</definedName>
    <definedName name="Nat_Fl" localSheetId="3">'[14]Nat hrs&amp;cost'!#REF!</definedName>
    <definedName name="Nat_Fl" localSheetId="6">'[14]Nat hrs&amp;cost'!#REF!</definedName>
    <definedName name="Nat_Fl">'[14]Nat hrs&amp;cost'!#REF!</definedName>
    <definedName name="Nat_Trip" localSheetId="5">'[14]Nat hrs&amp;cost'!#REF!</definedName>
    <definedName name="Nat_Trip" localSheetId="4">'[14]Nat hrs&amp;cost'!#REF!</definedName>
    <definedName name="Nat_Trip" localSheetId="3">'[14]Nat hrs&amp;cost'!#REF!</definedName>
    <definedName name="Nat_Trip" localSheetId="6">'[14]Nat hrs&amp;cost'!#REF!</definedName>
    <definedName name="Nat_Trip">'[14]Nat hrs&amp;cost'!#REF!</definedName>
    <definedName name="P_1" localSheetId="5">#REF!</definedName>
    <definedName name="P_1" localSheetId="4">#REF!</definedName>
    <definedName name="P_1" localSheetId="3">#REF!</definedName>
    <definedName name="P_1" localSheetId="6">#REF!</definedName>
    <definedName name="P_1">#REF!</definedName>
    <definedName name="P_2" localSheetId="5">#REF!</definedName>
    <definedName name="P_2" localSheetId="4">#REF!</definedName>
    <definedName name="P_2" localSheetId="3">#REF!</definedName>
    <definedName name="P_2" localSheetId="6">#REF!</definedName>
    <definedName name="P_2">#REF!</definedName>
    <definedName name="P_ID_NO." localSheetId="5">#REF!</definedName>
    <definedName name="P_ID_NO." localSheetId="4">#REF!</definedName>
    <definedName name="P_ID_NO." localSheetId="3">#REF!</definedName>
    <definedName name="P_ID_NO." localSheetId="6">#REF!</definedName>
    <definedName name="P_ID_NO.">#REF!</definedName>
    <definedName name="PAGE" localSheetId="5">#REF!</definedName>
    <definedName name="PAGE" localSheetId="4">#REF!</definedName>
    <definedName name="PAGE" localSheetId="3">#REF!</definedName>
    <definedName name="PAGE" localSheetId="6">#REF!</definedName>
    <definedName name="PAGE">#REF!</definedName>
    <definedName name="Period" localSheetId="5">#REF!</definedName>
    <definedName name="Period" localSheetId="4">#REF!</definedName>
    <definedName name="Period" localSheetId="3">#REF!</definedName>
    <definedName name="Period" localSheetId="6">#REF!</definedName>
    <definedName name="Period">#REF!</definedName>
    <definedName name="pid">[15]SUMMARY!$T$14</definedName>
    <definedName name="PIPE">[5]P3!$B$47</definedName>
    <definedName name="Plan1" localSheetId="5">#REF!</definedName>
    <definedName name="Plan1" localSheetId="4">#REF!</definedName>
    <definedName name="Plan1" localSheetId="3">#REF!</definedName>
    <definedName name="Plan1" localSheetId="6">#REF!</definedName>
    <definedName name="Plan1">#REF!</definedName>
    <definedName name="Plan2" localSheetId="5">#REF!</definedName>
    <definedName name="Plan2" localSheetId="4">#REF!</definedName>
    <definedName name="Plan2" localSheetId="3">#REF!</definedName>
    <definedName name="Plan2" localSheetId="6">#REF!</definedName>
    <definedName name="Plan2">#REF!</definedName>
    <definedName name="PLANT" localSheetId="5">#REF!</definedName>
    <definedName name="PLANT" localSheetId="4">#REF!</definedName>
    <definedName name="PLANT" localSheetId="3">#REF!</definedName>
    <definedName name="PLANT" localSheetId="6">#REF!</definedName>
    <definedName name="PLANT">#REF!</definedName>
    <definedName name="PPD_IN" localSheetId="5">#REF!</definedName>
    <definedName name="PPD_IN" localSheetId="4">#REF!</definedName>
    <definedName name="PPD_IN" localSheetId="3">#REF!</definedName>
    <definedName name="PPD_IN" localSheetId="6">#REF!</definedName>
    <definedName name="PPD_IN">#REF!</definedName>
    <definedName name="PRCS">[5]P3!$B$48</definedName>
    <definedName name="PRED_IN" localSheetId="5">#REF!</definedName>
    <definedName name="PRED_IN" localSheetId="4">#REF!</definedName>
    <definedName name="PRED_IN" localSheetId="3">#REF!</definedName>
    <definedName name="PRED_IN" localSheetId="6">#REF!</definedName>
    <definedName name="PRED_IN">#REF!</definedName>
    <definedName name="Prepared" localSheetId="5">#REF!</definedName>
    <definedName name="Prepared" localSheetId="4">#REF!</definedName>
    <definedName name="Prepared" localSheetId="3">#REF!</definedName>
    <definedName name="Prepared" localSheetId="6">#REF!</definedName>
    <definedName name="Prepared">#REF!</definedName>
    <definedName name="Press_1" localSheetId="5">#REF!</definedName>
    <definedName name="Press_1" localSheetId="4">#REF!</definedName>
    <definedName name="Press_1" localSheetId="3">#REF!</definedName>
    <definedName name="Press_1" localSheetId="6">#REF!</definedName>
    <definedName name="Press_1">#REF!</definedName>
    <definedName name="press_2" localSheetId="5">#REF!</definedName>
    <definedName name="press_2" localSheetId="4">#REF!</definedName>
    <definedName name="press_2" localSheetId="3">#REF!</definedName>
    <definedName name="press_2" localSheetId="6">#REF!</definedName>
    <definedName name="press_2">#REF!</definedName>
    <definedName name="Print_Line_Sizing_Vapor" localSheetId="5">#REF!</definedName>
    <definedName name="Print_Line_Sizing_Vapor" localSheetId="4">#REF!</definedName>
    <definedName name="Print_Line_Sizing_Vapor" localSheetId="3">#REF!</definedName>
    <definedName name="Print_Line_Sizing_Vapor" localSheetId="6">#REF!</definedName>
    <definedName name="Print_Line_Sizing_Vapor">#REF!</definedName>
    <definedName name="Print_PSV_SIZE_LIQUID" localSheetId="5">#REF!</definedName>
    <definedName name="Print_PSV_SIZE_LIQUID" localSheetId="4">#REF!</definedName>
    <definedName name="Print_PSV_SIZE_LIQUID" localSheetId="3">#REF!</definedName>
    <definedName name="Print_PSV_SIZE_LIQUID" localSheetId="6">#REF!</definedName>
    <definedName name="Print_PSV_SIZE_LIQUID">#REF!</definedName>
    <definedName name="Print_PSVSIZE_VAPOR" localSheetId="5">#REF!</definedName>
    <definedName name="Print_PSVSIZE_VAPOR" localSheetId="4">#REF!</definedName>
    <definedName name="Print_PSVSIZE_VAPOR" localSheetId="3">#REF!</definedName>
    <definedName name="Print_PSVSIZE_VAPOR" localSheetId="6">#REF!</definedName>
    <definedName name="Print_PSVSIZE_VAPOR">#REF!</definedName>
    <definedName name="Print_Summary" localSheetId="5">#REF!</definedName>
    <definedName name="Print_Summary" localSheetId="4">#REF!</definedName>
    <definedName name="Print_Summary" localSheetId="3">#REF!</definedName>
    <definedName name="Print_Summary" localSheetId="6">#REF!</definedName>
    <definedName name="Print_Summary">#REF!</definedName>
    <definedName name="Project_name" localSheetId="5">#REF!</definedName>
    <definedName name="Project_name" localSheetId="4">#REF!</definedName>
    <definedName name="Project_name" localSheetId="3">#REF!</definedName>
    <definedName name="Project_name" localSheetId="6">#REF!</definedName>
    <definedName name="Project_name">#REF!</definedName>
    <definedName name="PSV_NUMBER" localSheetId="5">#REF!</definedName>
    <definedName name="PSV_NUMBER" localSheetId="4">#REF!</definedName>
    <definedName name="PSV_NUMBER" localSheetId="3">#REF!</definedName>
    <definedName name="PSV_NUMBER" localSheetId="6">#REF!</definedName>
    <definedName name="PSV_NUMBER">#REF!</definedName>
    <definedName name="Rev" localSheetId="5">#REF!</definedName>
    <definedName name="Rev" localSheetId="4">#REF!</definedName>
    <definedName name="Rev" localSheetId="3">#REF!</definedName>
    <definedName name="Rev" localSheetId="6">#REF!</definedName>
    <definedName name="Rev">#REF!</definedName>
    <definedName name="rez" localSheetId="6" hidden="1">{#N/A,#N/A,TRUE,"toc";#N/A,#N/A,TRUE,"general";#N/A,#N/A,TRUE,"compressive";#N/A,#N/A,TRUE,"lateral";#N/A,#N/A,TRUE,"shallow"}</definedName>
    <definedName name="rez" hidden="1">{#N/A,#N/A,TRUE,"toc";#N/A,#N/A,TRUE,"general";#N/A,#N/A,TRUE,"compressive";#N/A,#N/A,TRUE,"lateral";#N/A,#N/A,TRUE,"shallow"}</definedName>
    <definedName name="rho_1" localSheetId="5">#REF!</definedName>
    <definedName name="rho_1" localSheetId="4">#REF!</definedName>
    <definedName name="rho_1" localSheetId="3">#REF!</definedName>
    <definedName name="rho_1" localSheetId="6">#REF!</definedName>
    <definedName name="rho_1">#REF!</definedName>
    <definedName name="s" localSheetId="6" hidden="1">{"'Overflow Tank '!$A$1:$Q$58"}</definedName>
    <definedName name="s" hidden="1">{"'Overflow Tank '!$A$1:$Q$58"}</definedName>
    <definedName name="set_prssr">[15]SUMMARY!$T$17</definedName>
    <definedName name="SIF_No" localSheetId="5">#REF!</definedName>
    <definedName name="SIF_No" localSheetId="4">#REF!</definedName>
    <definedName name="SIF_No" localSheetId="3">#REF!</definedName>
    <definedName name="SIF_No" localSheetId="6">#REF!</definedName>
    <definedName name="SIF_No">#REF!</definedName>
    <definedName name="SITE" localSheetId="5">#REF!</definedName>
    <definedName name="SITE" localSheetId="4">#REF!</definedName>
    <definedName name="SITE" localSheetId="3">#REF!</definedName>
    <definedName name="SITE" localSheetId="6">#REF!</definedName>
    <definedName name="SITE">#REF!</definedName>
    <definedName name="sitecoeff">[12]table!$H$16:$L$21</definedName>
    <definedName name="syl" localSheetId="5">#REF!</definedName>
    <definedName name="syl" localSheetId="4">#REF!</definedName>
    <definedName name="syl" localSheetId="3">#REF!</definedName>
    <definedName name="syl" localSheetId="6">#REF!</definedName>
    <definedName name="syl">#REF!</definedName>
    <definedName name="tag_number">[15]SUMMARY!$T$9</definedName>
    <definedName name="TES" localSheetId="6" hidden="1">{#N/A,#N/A,TRUE,"toc";#N/A,#N/A,TRUE,"general";#N/A,#N/A,TRUE,"compressive";#N/A,#N/A,TRUE,"lateral";#N/A,#N/A,TRUE,"shallow"}</definedName>
    <definedName name="TES" hidden="1">{#N/A,#N/A,TRUE,"toc";#N/A,#N/A,TRUE,"general";#N/A,#N/A,TRUE,"compressive";#N/A,#N/A,TRUE,"lateral";#N/A,#N/A,TRUE,"shallow"}</definedName>
    <definedName name="test" localSheetId="6" hidden="1">{"'Overflow Tank '!$A$1:$Q$58"}</definedName>
    <definedName name="test" hidden="1">{"'Overflow Tank '!$A$1:$Q$58"}</definedName>
    <definedName name="Test1" localSheetId="5">#REF!</definedName>
    <definedName name="Test1" localSheetId="4">#REF!</definedName>
    <definedName name="Test1" localSheetId="3">#REF!</definedName>
    <definedName name="Test1" localSheetId="6">#REF!</definedName>
    <definedName name="Test1">#REF!</definedName>
    <definedName name="Test2" localSheetId="5">#REF!</definedName>
    <definedName name="Test2" localSheetId="4">#REF!</definedName>
    <definedName name="Test2" localSheetId="3">#REF!</definedName>
    <definedName name="Test2" localSheetId="6">#REF!</definedName>
    <definedName name="Test2">#REF!</definedName>
    <definedName name="TEXPCSCR" localSheetId="5">#REF!</definedName>
    <definedName name="TEXPCSCR" localSheetId="4">#REF!</definedName>
    <definedName name="TEXPCSCR" localSheetId="3">#REF!</definedName>
    <definedName name="TEXPCSCR" localSheetId="6">#REF!</definedName>
    <definedName name="TEXPCSCR">#REF!</definedName>
    <definedName name="TEXPHRCR" localSheetId="5">#REF!</definedName>
    <definedName name="TEXPHRCR" localSheetId="4">#REF!</definedName>
    <definedName name="TEXPHRCR" localSheetId="3">#REF!</definedName>
    <definedName name="TEXPHRCR" localSheetId="6">#REF!</definedName>
    <definedName name="TEXPHRCR">#REF!</definedName>
    <definedName name="thickness">[12]table!$F$3:$G$11</definedName>
    <definedName name="TNATCSCR" localSheetId="5">#REF!</definedName>
    <definedName name="TNATCSCR" localSheetId="4">#REF!</definedName>
    <definedName name="TNATCSCR" localSheetId="3">#REF!</definedName>
    <definedName name="TNATCSCR" localSheetId="6">#REF!</definedName>
    <definedName name="TNATCSCR">#REF!</definedName>
    <definedName name="TNATHRCR" localSheetId="5">#REF!</definedName>
    <definedName name="TNATHRCR" localSheetId="4">#REF!</definedName>
    <definedName name="TNATHRCR" localSheetId="3">#REF!</definedName>
    <definedName name="TNATHRCR" localSheetId="6">#REF!</definedName>
    <definedName name="TNATHRCR">#REF!</definedName>
    <definedName name="to" localSheetId="5">#REF!</definedName>
    <definedName name="to" localSheetId="4">#REF!</definedName>
    <definedName name="to" localSheetId="3">#REF!</definedName>
    <definedName name="to" localSheetId="6">#REF!</definedName>
    <definedName name="to">#REF!</definedName>
    <definedName name="toolkits_jkt">[10]AssumptionValue!$B$263</definedName>
    <definedName name="tube_ID" localSheetId="5">#REF!</definedName>
    <definedName name="tube_ID" localSheetId="4">#REF!</definedName>
    <definedName name="tube_ID" localSheetId="3">#REF!</definedName>
    <definedName name="tube_ID" localSheetId="6">#REF!</definedName>
    <definedName name="tube_ID">#REF!</definedName>
    <definedName name="v" localSheetId="6" hidden="1">{#N/A,#N/A,FALSE,"SUM_Prop";#N/A,#N/A,FALSE,"PROCESS-eng";#N/A,#N/A,FALSE,"PROCESS-com";#N/A,#N/A,FALSE,"INST-eng";#N/A,#N/A,FALSE,"INST-com"}</definedName>
    <definedName name="v" hidden="1">{#N/A,#N/A,FALSE,"SUM_Prop";#N/A,#N/A,FALSE,"PROCESS-eng";#N/A,#N/A,FALSE,"PROCESS-com";#N/A,#N/A,FALSE,"INST-eng";#N/A,#N/A,FALSE,"INST-com"}</definedName>
    <definedName name="wrn.ENG_SUM_EXP_DIS." localSheetId="6" hidden="1">{#N/A,#N/A,FALSE,"SUM_Prop";#N/A,#N/A,FALSE,"PROCESS-eng";#N/A,#N/A,FALSE,"PROCESS-com";#N/A,#N/A,FALSE,"INST-eng";#N/A,#N/A,FALSE,"INST-com"}</definedName>
    <definedName name="wrn.ENG_SUM_EXP_DIS." hidden="1">{#N/A,#N/A,FALSE,"SUM_Prop";#N/A,#N/A,FALSE,"PROCESS-eng";#N/A,#N/A,FALSE,"PROCESS-com";#N/A,#N/A,FALSE,"INST-eng";#N/A,#N/A,FALSE,"INST-com"}</definedName>
    <definedName name="wrn.ENG_SUM_EXP_DIS.1" localSheetId="6" hidden="1">{#N/A,#N/A,FALSE,"SUM_Prop";#N/A,#N/A,FALSE,"PROCESS-eng";#N/A,#N/A,FALSE,"PROCESS-com";#N/A,#N/A,FALSE,"INST-eng";#N/A,#N/A,FALSE,"INST-com"}</definedName>
    <definedName name="wrn.ENG_SUM_EXP_DIS.1" hidden="1">{#N/A,#N/A,FALSE,"SUM_Prop";#N/A,#N/A,FALSE,"PROCESS-eng";#N/A,#N/A,FALSE,"PROCESS-com";#N/A,#N/A,FALSE,"INST-eng";#N/A,#N/A,FALSE,"INST-com"}</definedName>
    <definedName name="wrn.FOUNDATION." localSheetId="6" hidden="1">{#N/A,#N/A,TRUE,"toc";#N/A,#N/A,TRUE,"general";#N/A,#N/A,TRUE,"compressive";#N/A,#N/A,TRUE,"lateral";#N/A,#N/A,TRUE,"shallow"}</definedName>
    <definedName name="wrn.FOUNDATION." hidden="1">{#N/A,#N/A,TRUE,"toc";#N/A,#N/A,TRUE,"general";#N/A,#N/A,TRUE,"compressive";#N/A,#N/A,TRUE,"lateral";#N/A,#N/A,TRUE,"shallow"}</definedName>
    <definedName name="wrn.MonthlyExpbyUser." localSheetId="6" hidden="1">{#N/A,#N/A,FALSE,"MonthlyExp1005"}</definedName>
    <definedName name="wrn.MonthlyExpbyUser." hidden="1">{#N/A,#N/A,FALSE,"MonthlyExp1005"}</definedName>
    <definedName name="Y" localSheetId="5">#REF!</definedName>
    <definedName name="Y" localSheetId="4">#REF!</definedName>
    <definedName name="Y" localSheetId="3">#REF!</definedName>
    <definedName name="Y" localSheetId="6">#REF!</definedName>
    <definedName name="Y">#REF!</definedName>
    <definedName name="z" hidden="1">"Overflow Tank"</definedName>
    <definedName name="zonefactor">[12]table!$E$15:$F$23</definedName>
  </definedNames>
  <calcPr calcId="191028"/>
  <customWorkbookViews>
    <customWorkbookView name="maryudi_a - Personal View" guid="{6CD13272-16D1-4551-BC71-30C63136DA5A}" mergeInterval="0" personalView="1" maximized="1" windowWidth="1020" windowHeight="543" tabRatio="869" activeSheetId="3"/>
  </customWorkbookViews>
  <pivotCaches>
    <pivotCache cacheId="1443" r:id="rId27"/>
    <pivotCache cacheId="1445" r:id="rId28"/>
    <pivotCache cacheId="1447" r:id="rId29"/>
    <pivotCache cacheId="1448" r:id="rId30"/>
    <pivotCache cacheId="1449" r:id="rId31"/>
    <pivotCache cacheId="1451" r:id="rId32"/>
    <pivotCache cacheId="1543" r:id="rId33"/>
    <pivotCache cacheId="1615" r:id="rId34"/>
    <pivotCache cacheId="1761" r:id="rId35"/>
  </pivotCaches>
</workbook>
</file>

<file path=xl/calcChain.xml><?xml version="1.0" encoding="utf-8"?>
<calcChain xmlns="http://schemas.openxmlformats.org/spreadsheetml/2006/main">
  <c r="U135" i="18" l="1"/>
  <c r="U148" i="18"/>
  <c r="E135" i="18"/>
  <c r="I135" i="18"/>
  <c r="M135" i="18"/>
  <c r="Q135" i="18"/>
  <c r="I170" i="19"/>
  <c r="I146" i="19"/>
  <c r="I158" i="19"/>
  <c r="I144" i="19"/>
  <c r="G85" i="19"/>
  <c r="F85" i="19"/>
  <c r="E85" i="19"/>
  <c r="D85" i="19"/>
  <c r="K31" i="19"/>
  <c r="Q148" i="18"/>
  <c r="M148" i="18"/>
  <c r="I148" i="18"/>
  <c r="E148" i="18"/>
  <c r="P120" i="18"/>
  <c r="O120" i="18"/>
  <c r="P108" i="18"/>
  <c r="O108" i="18"/>
  <c r="G85" i="18"/>
  <c r="F85" i="18"/>
  <c r="E85" i="18"/>
  <c r="D85" i="18"/>
  <c r="C85" i="18"/>
  <c r="H51" i="18"/>
  <c r="G51" i="18"/>
  <c r="F51" i="18"/>
  <c r="E51" i="18"/>
  <c r="D51" i="18"/>
  <c r="C51" i="18"/>
  <c r="K31" i="18"/>
  <c r="C25" i="18"/>
  <c r="Y21" i="18"/>
  <c r="X21" i="18"/>
  <c r="W21" i="18"/>
  <c r="V21" i="18"/>
  <c r="U21" i="18"/>
  <c r="T21" i="18"/>
  <c r="S21" i="18"/>
  <c r="R21" i="18"/>
  <c r="Q21" i="18"/>
  <c r="P21" i="18"/>
  <c r="O21" i="18"/>
  <c r="N21" i="18"/>
  <c r="M21" i="18"/>
  <c r="L21" i="18"/>
  <c r="K21" i="18"/>
  <c r="J21" i="18"/>
  <c r="I21" i="18"/>
  <c r="H21" i="18"/>
  <c r="G21" i="18"/>
  <c r="F21" i="18"/>
  <c r="E21" i="18"/>
  <c r="D21" i="18"/>
  <c r="C21" i="18"/>
  <c r="Y17" i="18"/>
  <c r="X17" i="18"/>
  <c r="W17" i="18"/>
  <c r="V17" i="18"/>
  <c r="U17" i="18"/>
  <c r="T17" i="18"/>
  <c r="S17" i="18"/>
  <c r="R17" i="18"/>
  <c r="Q17" i="18"/>
  <c r="P17" i="18"/>
  <c r="O17" i="18"/>
  <c r="N17" i="18"/>
  <c r="M17" i="18"/>
  <c r="L17" i="18"/>
  <c r="K17" i="18"/>
  <c r="J17" i="18"/>
  <c r="I17" i="18"/>
  <c r="H17" i="18"/>
  <c r="G17" i="18"/>
  <c r="F17" i="18"/>
  <c r="E17" i="18"/>
  <c r="D17" i="18"/>
  <c r="C17" i="18"/>
  <c r="Y13" i="18"/>
  <c r="X13" i="18"/>
  <c r="W13" i="18"/>
  <c r="V13" i="18"/>
  <c r="U13" i="18"/>
  <c r="T13" i="18"/>
  <c r="S13" i="18"/>
  <c r="R13" i="18"/>
  <c r="Q13" i="18"/>
  <c r="P13" i="18"/>
  <c r="O13" i="18"/>
  <c r="N13" i="18"/>
  <c r="M13" i="18"/>
  <c r="L13" i="18"/>
  <c r="K13" i="18"/>
  <c r="J13" i="18"/>
  <c r="I13" i="18"/>
  <c r="H13" i="18"/>
  <c r="G13" i="18"/>
  <c r="F13" i="18"/>
  <c r="E13" i="18"/>
  <c r="D13" i="18"/>
  <c r="C13" i="18"/>
  <c r="H170" i="19"/>
  <c r="G170" i="19"/>
  <c r="F170" i="19"/>
  <c r="E170" i="19"/>
  <c r="H158" i="19"/>
  <c r="G158" i="19"/>
  <c r="F158" i="19"/>
  <c r="E158" i="19"/>
  <c r="F146" i="19"/>
  <c r="G146" i="19"/>
  <c r="H146" i="19"/>
  <c r="E146" i="19"/>
  <c r="C85" i="19"/>
  <c r="K30" i="9"/>
  <c r="E13" i="23"/>
  <c r="D13" i="23"/>
  <c r="C13" i="23"/>
  <c r="B13" i="23"/>
  <c r="E12" i="23"/>
  <c r="C12" i="23"/>
  <c r="B12" i="23"/>
  <c r="D12" i="23"/>
  <c r="AY14" i="23"/>
  <c r="AY13" i="23"/>
  <c r="AY12" i="23"/>
  <c r="AY11" i="23"/>
  <c r="AY10" i="23"/>
  <c r="AY9" i="23"/>
  <c r="AY8" i="23"/>
  <c r="AY7" i="23"/>
  <c r="AY6" i="23"/>
  <c r="D25" i="9"/>
  <c r="E25" i="9"/>
  <c r="F25" i="9"/>
  <c r="C25" i="9"/>
  <c r="F21" i="9"/>
  <c r="E21" i="9"/>
  <c r="D21" i="9"/>
  <c r="C21" i="9"/>
  <c r="F17" i="9"/>
  <c r="E17" i="9"/>
  <c r="D17" i="9"/>
  <c r="F13" i="9"/>
  <c r="E13" i="9"/>
  <c r="D13" i="9"/>
  <c r="C13" i="9"/>
  <c r="C17" i="9"/>
  <c r="N85" i="19"/>
  <c r="M85" i="19"/>
  <c r="L85" i="19"/>
  <c r="K85" i="19"/>
  <c r="J85" i="19"/>
  <c r="I85" i="19"/>
  <c r="H85" i="19"/>
  <c r="N85" i="18"/>
  <c r="M85" i="18"/>
  <c r="L85" i="18"/>
  <c r="K85" i="18"/>
  <c r="J85" i="18"/>
  <c r="I85" i="18"/>
  <c r="N85" i="15"/>
  <c r="M85" i="15"/>
  <c r="L85" i="15"/>
  <c r="K85" i="15"/>
  <c r="J85" i="15"/>
  <c r="I85" i="15"/>
  <c r="H85" i="15"/>
  <c r="P114" i="9"/>
  <c r="O1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Dewi, Puspita</author>
  </authors>
  <commentList>
    <comment ref="F70" authorId="0" shapeId="0" xr:uid="{ED29DE24-0D68-4EDD-9129-DC5DD78BB30F}">
      <text>
        <r>
          <rPr>
            <sz val="10"/>
            <rFont val="Arial"/>
          </rPr>
          <t>Penambahan area ARW</t>
        </r>
      </text>
    </comment>
    <comment ref="G72" authorId="0" shapeId="0" xr:uid="{AF95A0DC-2C32-4737-883D-A4E6596FE673}">
      <text>
        <r>
          <rPr>
            <sz val="10"/>
            <rFont val="Arial"/>
          </rPr>
          <t xml:space="preserve">Pengurangan 1 MP teknisi MRD per 1 Mei 2022
</t>
        </r>
      </text>
    </comment>
    <comment ref="G73" authorId="0" shapeId="0" xr:uid="{37644336-CD47-4BEF-B3AF-63753107FE61}">
      <text>
        <r>
          <rPr>
            <sz val="10"/>
            <rFont val="Arial"/>
          </rPr>
          <t xml:space="preserve">ARW sudah full tagihan
</t>
        </r>
      </text>
    </comment>
    <comment ref="M129" authorId="0" shapeId="0" xr:uid="{A424B594-C05E-4172-AC97-41B7149D6198}">
      <text>
        <r>
          <rPr>
            <sz val="10"/>
            <rFont val="Arial"/>
          </rPr>
          <t>Additional MP MCL Legok tagihan Jan - Mar 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Kinanthi, Dinnar</author>
  </authors>
  <commentList>
    <comment ref="I19" authorId="0" shapeId="0" xr:uid="{14E405E1-9AC9-46BA-A262-866387162579}">
      <text>
        <r>
          <rPr>
            <sz val="10"/>
            <rFont val="Arial"/>
            <family val="2"/>
          </rPr>
          <t>ini lokasi kemana aja, dan ratenya berapa dari LHS. di compare sama sama grab cost.. 
angka before angka grab, aftrenya 0 karna angka dari LHS</t>
        </r>
      </text>
    </comment>
  </commentList>
</comments>
</file>

<file path=xl/sharedStrings.xml><?xml version="1.0" encoding="utf-8"?>
<sst xmlns="http://schemas.openxmlformats.org/spreadsheetml/2006/main" count="5110" uniqueCount="454">
  <si>
    <t>YEAR 2020 - Cost GR Actual</t>
  </si>
  <si>
    <t>YEAR 2021 - Cost GR Actual</t>
  </si>
  <si>
    <t>YEAR 2022 - Cost GR Actual</t>
  </si>
  <si>
    <t>LOCATION</t>
  </si>
  <si>
    <t>DESCRIPTION</t>
  </si>
  <si>
    <t>JAN</t>
  </si>
  <si>
    <t>FEB</t>
  </si>
  <si>
    <t>MAR</t>
  </si>
  <si>
    <t>APR</t>
  </si>
  <si>
    <t>MAY</t>
  </si>
  <si>
    <t>JUN</t>
  </si>
  <si>
    <t>JUL</t>
  </si>
  <si>
    <t>AUG</t>
  </si>
  <si>
    <t>SEP</t>
  </si>
  <si>
    <t>OKT</t>
  </si>
  <si>
    <t>NOV</t>
  </si>
  <si>
    <t>DEC</t>
  </si>
  <si>
    <t>HUB</t>
  </si>
  <si>
    <t>Reguler Services</t>
  </si>
  <si>
    <t>IFM Team</t>
  </si>
  <si>
    <t>Technician</t>
  </si>
  <si>
    <t>Cleaning</t>
  </si>
  <si>
    <t>Disinfectant</t>
  </si>
  <si>
    <t>Pest Control</t>
  </si>
  <si>
    <t>Add Services</t>
  </si>
  <si>
    <t>Major Works</t>
  </si>
  <si>
    <t>Minor Works</t>
  </si>
  <si>
    <t>General Cleaning</t>
  </si>
  <si>
    <t>TOTAL</t>
  </si>
  <si>
    <t>SORT</t>
  </si>
  <si>
    <t>FF</t>
  </si>
  <si>
    <t>Row Labels</t>
  </si>
  <si>
    <t>Sum of Cost Before
(IDR)</t>
  </si>
  <si>
    <t>Sum of Cost After
(IDR)</t>
  </si>
  <si>
    <t>Sum of Savings
(IDR)</t>
  </si>
  <si>
    <t>perbaikan canopy</t>
  </si>
  <si>
    <t>W-2 maret</t>
  </si>
  <si>
    <t>Grand Total</t>
  </si>
  <si>
    <t>TEAM 1</t>
  </si>
  <si>
    <t>Nama Keren Team: Carefasility Team</t>
  </si>
  <si>
    <t>PIC: Andre &amp; Dhea</t>
  </si>
  <si>
    <t>IFM: CAREFAST INDONESIA</t>
  </si>
  <si>
    <t>A. PPM PERFORMANCE SUMMARY</t>
  </si>
  <si>
    <t>Week Ending</t>
  </si>
  <si>
    <t>OCT</t>
  </si>
  <si>
    <t>Week No</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</si>
  <si>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</si>
  <si>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</si>
  <si>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</si>
  <si>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</si>
  <si>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</si>
  <si>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</si>
  <si>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</si>
  <si>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</si>
  <si>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</si>
  <si>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</si>
  <si>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</si>
  <si>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</si>
  <si>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</si>
  <si>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</si>
  <si>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</si>
  <si>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</si>
  <si>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</si>
  <si>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</si>
  <si>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</si>
  <si>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</si>
  <si>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</si>
  <si>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</si>
  <si>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</si>
  <si>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</si>
  <si>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</si>
  <si>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</si>
  <si>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</si>
  <si>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</si>
  <si>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</si>
  <si>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</si>
  <si>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</si>
  <si>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</si>
  <si>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</si>
  <si>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</si>
  <si>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</si>
  <si>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</si>
  <si>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</si>
  <si>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</si>
  <si>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</si>
  <si>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</si>
  <si>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</si>
  <si>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</si>
  <si>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</si>
  <si>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</si>
  <si>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</si>
  <si>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</si>
  <si>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</si>
  <si>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</si>
  <si>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</si>
  <si>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</si>
  <si>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</si>
  <si>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</si>
  <si>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A. PPM CLEANING</t>
  </si>
  <si>
    <t>Plan Activity</t>
  </si>
  <si>
    <t>Actual Activity</t>
  </si>
  <si>
    <t>PPM CLEANING (%)</t>
  </si>
  <si>
    <t>B. PPM MAINTENANCE</t>
  </si>
  <si>
    <t>PPM MAINTENANCE (%)</t>
  </si>
  <si>
    <t>C. PPM PEST CONTROL</t>
  </si>
  <si>
    <t>PPM PEST CONTROL (%)</t>
  </si>
  <si>
    <t>D. PPM DISINFECTANT</t>
  </si>
  <si>
    <t>PPM DISINFECTANT (%)</t>
  </si>
  <si>
    <t>B. SERVICE PERFORMANCE SUMMARY</t>
  </si>
  <si>
    <t>Total request in YIDA from Nov 2021 until today:</t>
  </si>
  <si>
    <t>QTY SO</t>
  </si>
  <si>
    <t>CLOSED</t>
  </si>
  <si>
    <t>HOLD / CANCEL</t>
  </si>
  <si>
    <t>WAIT BUDGET APPROVAL</t>
  </si>
  <si>
    <t>WAIT QUOTATION</t>
  </si>
  <si>
    <t>WAIT TECHNICIAN VISIT</t>
  </si>
  <si>
    <t>WAIT USER CONFIRMATION</t>
  </si>
  <si>
    <t>WORK IN PROGRESS</t>
  </si>
  <si>
    <t>NEW</t>
  </si>
  <si>
    <t>C. WEEKLY AVERAGE LEAD TIME</t>
  </si>
  <si>
    <r>
      <t xml:space="preserve">Note: Lead Time = </t>
    </r>
    <r>
      <rPr>
        <b/>
        <i/>
        <sz val="9"/>
        <rFont val="Arial"/>
        <family val="2"/>
      </rPr>
      <t>Request Date</t>
    </r>
    <r>
      <rPr>
        <i/>
        <sz val="9"/>
        <rFont val="Arial"/>
        <family val="2"/>
      </rPr>
      <t xml:space="preserve"> until </t>
    </r>
    <r>
      <rPr>
        <b/>
        <i/>
        <sz val="9"/>
        <rFont val="Arial"/>
        <family val="2"/>
      </rPr>
      <t>Finish Date</t>
    </r>
    <r>
      <rPr>
        <i/>
        <sz val="9"/>
        <rFont val="Arial"/>
        <family val="2"/>
      </rPr>
      <t xml:space="preserve"> (*specific for major works: lead time = request date until IFM start work)</t>
    </r>
  </si>
  <si>
    <t>*only for IFM vendor</t>
  </si>
  <si>
    <t>QTY SO Completed</t>
  </si>
  <si>
    <t>Average Lead Time (Days)</t>
  </si>
  <si>
    <t>D. MANPOWER MONITORING</t>
  </si>
  <si>
    <t>MONTH</t>
  </si>
  <si>
    <t>MEI</t>
  </si>
  <si>
    <t>AGU</t>
  </si>
  <si>
    <t>DES</t>
  </si>
  <si>
    <t>TOTAL MP CLEANING</t>
  </si>
  <si>
    <t>TOTAL MP TECHNICIAN</t>
  </si>
  <si>
    <t>TOTAL MP PEST CONTROL</t>
  </si>
  <si>
    <t>TOTAL MP DISINFECTANT</t>
  </si>
  <si>
    <t># TOTAL MANPOWER</t>
  </si>
  <si>
    <t># TOTAL LOCATION</t>
  </si>
  <si>
    <t>E. ELECTRICITY MONITORING</t>
  </si>
  <si>
    <t>KWH STAND  METER</t>
  </si>
  <si>
    <t>ELECTRICITY COST</t>
  </si>
  <si>
    <t>         118,604,847 </t>
  </si>
  <si>
    <t>            105,156,895 </t>
  </si>
  <si>
    <t>            111,102,643 </t>
  </si>
  <si>
    <t>                    114,441,465 </t>
  </si>
  <si>
    <t>                 109,005,924 </t>
  </si>
  <si>
    <t>REMARKS</t>
  </si>
  <si>
    <t>F. WATER CONSUMPTION MONITORING</t>
  </si>
  <si>
    <t>M3 STAND METER</t>
  </si>
  <si>
    <t>WATER COST</t>
  </si>
  <si>
    <t>None - menggunakan air tanah</t>
  </si>
  <si>
    <t>G. IFM COST MONITORING (BASE COST)</t>
  </si>
  <si>
    <t>Reguler Services:</t>
  </si>
  <si>
    <t> Rp   61,017,552.00 </t>
  </si>
  <si>
    <t>   Rp    61,518,669</t>
  </si>
  <si>
    <t> Rp 557,017,871.00 </t>
  </si>
  <si>
    <t>    Rp 568,248,895    </t>
  </si>
  <si>
    <t>  -  </t>
  </si>
  <si>
    <t xml:space="preserve"> - </t>
  </si>
  <si>
    <t> Rp   71,818,296.00 </t>
  </si>
  <si>
    <t>    Rp   72,176,194    </t>
  </si>
  <si>
    <t xml:space="preserve">IFM Team </t>
  </si>
  <si>
    <t> Rp   12,139,124.00 </t>
  </si>
  <si>
    <t>    Rp   12,735,944    </t>
  </si>
  <si>
    <t>OT Technician</t>
  </si>
  <si>
    <t>OT CSO</t>
  </si>
  <si>
    <t>Add Work:</t>
  </si>
  <si>
    <r>
      <rPr>
        <sz val="11"/>
        <color theme="1"/>
        <rFont val="Calibri"/>
        <family val="2"/>
      </rPr>
      <t>Works ≤</t>
    </r>
    <r>
      <rPr>
        <sz val="11"/>
        <color theme="1"/>
        <rFont val="Calibri"/>
        <family val="2"/>
        <charset val="1"/>
        <scheme val="minor"/>
      </rPr>
      <t xml:space="preserve"> 500rb</t>
    </r>
  </si>
  <si>
    <t> Rp         644,500.00 </t>
  </si>
  <si>
    <t> Rp     1,096,413.00 </t>
  </si>
  <si>
    <t>Minor Works (501rb - 2jt)</t>
  </si>
  <si>
    <t> Rp      5,809,841.00 </t>
  </si>
  <si>
    <t> Rp     7,227,701.00 </t>
  </si>
  <si>
    <t>     </t>
  </si>
  <si>
    <t>Major Works (≥ 2jt)</t>
  </si>
  <si>
    <t> Rp   10,349,263.00 </t>
  </si>
  <si>
    <t> Rp     2,598,750.00 </t>
  </si>
  <si>
    <t>General Cleaning (if any)</t>
  </si>
  <si>
    <t>Others</t>
  </si>
  <si>
    <t>TOTAL COST</t>
  </si>
  <si>
    <t> IDR     718,796,447 </t>
  </si>
  <si>
    <t> IDR     712,915,707 </t>
  </si>
  <si>
    <t>Detail On PR</t>
  </si>
  <si>
    <t>H. COST SAVING INITIATIVES</t>
  </si>
  <si>
    <t>Cost Saving Initiatives</t>
  </si>
  <si>
    <t>Period</t>
  </si>
  <si>
    <t>Cost Before
(IDR)</t>
  </si>
  <si>
    <t>Cost After
(IDR)</t>
  </si>
  <si>
    <t>Savings
(IDR)</t>
  </si>
  <si>
    <t>Strategy</t>
  </si>
  <si>
    <t>Moving Tools (Scaffolding) from THL to BGR) used LHS schedule (theres no additional cost from IFM-CFI)</t>
  </si>
  <si>
    <t>w-1 January</t>
  </si>
  <si>
    <t xml:space="preserve"> -   </t>
  </si>
  <si>
    <t>Finding other option - transport</t>
  </si>
  <si>
    <t>Pangkas Harga Lampu TL-16watt</t>
  </si>
  <si>
    <t>Discussed - re-checked previously price </t>
  </si>
  <si>
    <t>Review penawaran perbaikan plafond hub KCB</t>
  </si>
  <si>
    <t>w-2 january</t>
  </si>
  <si>
    <t>Negotiated price &amp; re-calculated material usage </t>
  </si>
  <si>
    <t>Review penawaran perbaikan pagar &amp; kerangkeng genset</t>
  </si>
  <si>
    <t>review penawaran emercengy lamp &amp; alarm</t>
  </si>
  <si>
    <t>W-1 Maret</t>
  </si>
  <si>
    <t>Negotiated  price</t>
  </si>
  <si>
    <t>Negotiated about repairing canopy to LL</t>
  </si>
  <si>
    <t>Major repair periode April 2022</t>
  </si>
  <si>
    <t>W-22 June</t>
  </si>
  <si>
    <t>Took out installation KWH meter, because it hasn't done. GR in June, because finalization of revision just sent on 27 May and BAST on 03 June.  </t>
  </si>
  <si>
    <t>Note: tolong ditambahkan cost saving krn scope disinfectant kita gabung ke manpower cleaning, jadinya ngga perlu manpower khusus untuk proses disinfectant.</t>
  </si>
  <si>
    <t>-</t>
  </si>
  <si>
    <t>TOTAL Y2021</t>
  </si>
  <si>
    <t xml:space="preserve"> </t>
  </si>
  <si>
    <t>Notice :</t>
  </si>
  <si>
    <t>cost saving di major work sebesar 4,331,250</t>
  </si>
  <si>
    <t>JUNE</t>
  </si>
  <si>
    <t>JULY</t>
  </si>
  <si>
    <t>SEPT</t>
  </si>
  <si>
    <t>GR Cost</t>
  </si>
  <si>
    <t>GR Date</t>
  </si>
  <si>
    <t>Payment Date</t>
  </si>
  <si>
    <t xml:space="preserve">GR Date </t>
  </si>
  <si>
    <t>  Rp       12,139,124    </t>
  </si>
  <si>
    <t>         Rp         13,918,076            </t>
  </si>
  <si>
    <t> Rp        12,735,944 </t>
  </si>
  <si>
    <t>   Rp       61,017,552    </t>
  </si>
  <si>
    <t>          Rp           62,463,067          </t>
  </si>
  <si>
    <t> Rp        61,518,669 </t>
  </si>
  <si>
    <t>  Rp      557,017,871  </t>
  </si>
  <si>
    <t xml:space="preserve">  Rp        580,583,347        </t>
  </si>
  <si>
    <t> Rp      568,248,895 </t>
  </si>
  <si>
    <t xml:space="preserve"> -</t>
  </si>
  <si>
    <t xml:space="preserve">- </t>
  </si>
  <si>
    <t> - </t>
  </si>
  <si>
    <t>  Rp           71,818,296     </t>
  </si>
  <si>
    <t>                                         Rp                 71,586,201                                                </t>
  </si>
  <si>
    <t>    Rp         72,176,194    </t>
  </si>
  <si>
    <t xml:space="preserve"> Rp            174,276,413 
</t>
  </si>
  <si>
    <t> Rp                    5,809,841    </t>
  </si>
  <si>
    <t>TOTAL Y2022</t>
  </si>
  <si>
    <t> Rp           718,796,447 </t>
  </si>
  <si>
    <t> Rp       712,915,706 </t>
  </si>
  <si>
    <t>   Rp              764,448,593   </t>
  </si>
  <si>
    <t>   Rp       899,630,230   </t>
  </si>
  <si>
    <t>TEAM 2</t>
  </si>
  <si>
    <t xml:space="preserve">Nama Keren Team: </t>
  </si>
  <si>
    <t>MANTULITY</t>
  </si>
  <si>
    <t>PIC: Dinnar &amp; Firman</t>
  </si>
  <si>
    <t>IFM: Atalian Global Services</t>
  </si>
  <si>
    <t>A. SERVICE PERFORMANCE SUMMARY</t>
  </si>
  <si>
    <t>HOLD</t>
  </si>
  <si>
    <t>B. WEEKLY AVERAGE LEAD TIME</t>
  </si>
  <si>
    <t>C. MANPOWER MONITORING</t>
  </si>
  <si>
    <t>D. ELECTRICITY MONITORING</t>
  </si>
  <si>
    <t>KWH STAND METER</t>
  </si>
  <si>
    <t>Tagihan STR &amp; GRO blm ada</t>
  </si>
  <si>
    <t>Goro, fleet, blm ada tagihan</t>
  </si>
  <si>
    <t>E. WATER CONSUMPTION MONITORING</t>
  </si>
  <si>
    <t>Tidak ada tagihan STR</t>
  </si>
  <si>
    <t>Tagihan PAM Fleet belum ada</t>
  </si>
  <si>
    <t>F. IFM COST MONITORING</t>
  </si>
  <si>
    <t>Major Works (501rb - 2jt)</t>
  </si>
  <si>
    <r>
      <t>Minor Works (</t>
    </r>
    <r>
      <rPr>
        <sz val="11"/>
        <color theme="1"/>
        <rFont val="Calibri"/>
        <family val="2"/>
      </rPr>
      <t>≥</t>
    </r>
    <r>
      <rPr>
        <sz val="7.7"/>
        <color theme="1"/>
        <rFont val="Calibri"/>
        <family val="2"/>
        <charset val="1"/>
      </rPr>
      <t xml:space="preserve"> </t>
    </r>
    <r>
      <rPr>
        <sz val="11"/>
        <color theme="1"/>
        <rFont val="Calibri"/>
        <family val="2"/>
      </rPr>
      <t>2jt)</t>
    </r>
  </si>
  <si>
    <t>G. COST SAVING INITIATIVES</t>
  </si>
  <si>
    <t>Perbaikan Tembok Hub KPK</t>
  </si>
  <si>
    <t>W3 Jan</t>
  </si>
  <si>
    <t>dicover LL</t>
  </si>
  <si>
    <t>Perbaikan rel gerbang depan Hub SKI</t>
  </si>
  <si>
    <t>W1 Feb</t>
  </si>
  <si>
    <t>warranty Vendor</t>
  </si>
  <si>
    <t>Replaced Accu Genset Hub BNJ</t>
  </si>
  <si>
    <t>W2 Feb</t>
  </si>
  <si>
    <t> Pemasangan wiremesh dan breaket Apar Hub  RAD</t>
  </si>
  <si>
    <t>Making additional </t>
  </si>
  <si>
    <t>W3 Feb</t>
  </si>
  <si>
    <t>review kebutuhan material dan nego harga</t>
  </si>
  <si>
    <t>Repare roda pallet mesh dan hand pallet</t>
  </si>
  <si>
    <t>W3 Maret</t>
  </si>
  <si>
    <t xml:space="preserve">Tagihan grab </t>
  </si>
  <si>
    <t>w1 June 2022</t>
  </si>
  <si>
    <t>Bicara dengan HOD untuk lebih memperhatikan tim nya bahwa tidak bisa di gunakan di workbase dan infokan ke user tiap req voucher bisa di email dan minta approvalnya di email untuk meminimalisir user yang curang terlebih yang transport plannya reimbursement</t>
  </si>
  <si>
    <t xml:space="preserve">Invoice </t>
  </si>
  <si>
    <t xml:space="preserve">Tanggal GR </t>
  </si>
  <si>
    <t>Status Payment</t>
  </si>
  <si>
    <t>Tanggal GR </t>
  </si>
  <si>
    <t>Paid 20 April 2022</t>
  </si>
  <si>
    <t>Paid 10 Mei 2022</t>
  </si>
  <si>
    <t>Plan 9 juni 2022</t>
  </si>
  <si>
    <t>plan 16 - Juli 2022</t>
  </si>
  <si>
    <t>Paid 7 Mei 2022</t>
  </si>
  <si>
    <t>Plan 23  juni 2022</t>
  </si>
  <si>
    <t>Paid 20 Mei 2022</t>
  </si>
  <si>
    <t xml:space="preserve"> 3,130,924 
</t>
  </si>
  <si>
    <t>TEAM 3</t>
  </si>
  <si>
    <t>Nama Keren Team:</t>
  </si>
  <si>
    <t>Hunter Joy</t>
  </si>
  <si>
    <t>PIC: Dewi &amp; Endra</t>
  </si>
  <si>
    <t>IFM: RAK</t>
  </si>
  <si>
    <t>         343,709,789 </t>
  </si>
  <si>
    <t>          349,634,484 </t>
  </si>
  <si>
    <t>          331,118,611 </t>
  </si>
  <si>
    <t> Rp     340,647,316 </t>
  </si>
  <si>
    <t> Rp      156,798,009 </t>
  </si>
  <si>
    <t>              1,955,124 </t>
  </si>
  <si>
    <t>              3,725,383 </t>
  </si>
  <si>
    <t>              3,093,720 </t>
  </si>
  <si>
    <t>              1,770,260 </t>
  </si>
  <si>
    <t>Minor Major Belum Dikirmkan</t>
  </si>
  <si>
    <t>Lampu Hub GSK &amp; Malang</t>
  </si>
  <si>
    <t>Januari 2022</t>
  </si>
  <si>
    <t>Repair AC Server Hub ALX AC eks PAM di kombine Ex Server ALX swicth evapurator outdoor</t>
  </si>
  <si>
    <t>Meja 3, meja meeting bulat kecil 1, kursi office 3, meja lipat 3, karpet ruang meeting kecil - MCL Legpk (fungsioanl stock asset)</t>
  </si>
  <si>
    <t xml:space="preserve">Project mcl meja trolly 7 unit dari MRD </t>
  </si>
  <si>
    <t xml:space="preserve">Penggantian AC Hub KOC server pakai ex hub RAD </t>
  </si>
  <si>
    <t>Amount Invoice</t>
  </si>
  <si>
    <t>No PO &amp; GR</t>
  </si>
  <si>
    <t>Tanggal GR</t>
  </si>
  <si>
    <t>PO20751431 -  RT20835858    </t>
  </si>
  <si>
    <t>25/2/2022</t>
  </si>
  <si>
    <t> Paid  3 May 2022</t>
  </si>
  <si>
    <t> PO20751431 - RT20874686  </t>
  </si>
  <si>
    <t>17/3/2022</t>
  </si>
  <si>
    <t>Paid 17 May 2022</t>
  </si>
  <si>
    <t>PO20815378 - RT20938617 </t>
  </si>
  <si>
    <t>25/4/2022</t>
  </si>
  <si>
    <t> Plan 7 &amp; 15 Juli 2022 </t>
  </si>
  <si>
    <t> PO20815378 - RT20979564   </t>
  </si>
  <si>
    <t>24/5/2022</t>
  </si>
  <si>
    <t>Plan 28 Juli 2022</t>
  </si>
  <si>
    <t>PO20751431 - RT20835837  </t>
  </si>
  <si>
    <t>Paid 4 May 2022</t>
  </si>
  <si>
    <t>PO20751431 - RT20874686 </t>
  </si>
  <si>
    <t>PO20815378 - RT20979564  </t>
  </si>
  <si>
    <t>PO20751431 - RT20835813  </t>
  </si>
  <si>
    <t>PO20751431 - RT20874659 </t>
  </si>
  <si>
    <t>  PO20815378 - RT20938579   </t>
  </si>
  <si>
    <t>Plan 15 Juli 2022</t>
  </si>
  <si>
    <t>PO20815378 - RT20979518 </t>
  </si>
  <si>
    <t>PO20751431 - RT20835835  </t>
  </si>
  <si>
    <t>PO20770690 - RT20987344, PO21014967 - RT20987403 </t>
  </si>
  <si>
    <t>30/5/2022</t>
  </si>
  <si>
    <t>Plan 6 Aug 2022</t>
  </si>
  <si>
    <t>PO20851344 - RT20987368, PO21014967 - RT20987403 </t>
  </si>
  <si>
    <t>PO20987501 - RT20987415, PO20996371 - RT20987446   </t>
  </si>
  <si>
    <t>Plan 30 Juli 2022</t>
  </si>
  <si>
    <t>PO21039641 - RT20998349 </t>
  </si>
  <si>
    <t>No Payment Status</t>
  </si>
  <si>
    <t>PO20763107 - RT20987381, PO21014967 - RT20987403 </t>
  </si>
  <si>
    <t>PO20831188 - RT20987382, PO21014967 - RT20987403 </t>
  </si>
  <si>
    <t>PO20751431 -  RT20835858 </t>
  </si>
  <si>
    <t>PO20751431 - RT20835837 </t>
  </si>
  <si>
    <t>PO20751431 - RT20835813 </t>
  </si>
  <si>
    <t>PO20815378 - RT20938579  </t>
  </si>
  <si>
    <t>PO20751431 - RT20835835 </t>
  </si>
  <si>
    <t> PO20815378 - RT20938617  </t>
  </si>
  <si>
    <t>PO20763107 - RT20987381, PO21014967 - RT20987403  </t>
  </si>
  <si>
    <t>TEAM 4</t>
  </si>
  <si>
    <t>Angels Squad</t>
  </si>
  <si>
    <t>PIC: Gita &amp; Patricia</t>
  </si>
  <si>
    <t>IFM: SWAT</t>
  </si>
  <si>
    <t>Note: Lead Time = Request Date until Finish Date (*specific for major works: lead time = request date until IFM start work)</t>
  </si>
  <si>
    <t>Pembuatan bunker Mie kardus di WH SUB</t>
  </si>
  <si>
    <t>W-2 January</t>
  </si>
  <si>
    <t>RP 10.746.000</t>
  </si>
  <si>
    <t>Rp.4.314.000</t>
  </si>
  <si>
    <t>RP 6.432.000</t>
  </si>
  <si>
    <t>Selang regulator oksigen</t>
  </si>
  <si>
    <t>W-4 January</t>
  </si>
  <si>
    <t>Penggantian Galon Elektrik ke Manual (ops SAT)</t>
  </si>
  <si>
    <t>RECEIVING &amp; TOOLS DISTRIBUTION</t>
  </si>
  <si>
    <t>Nama Keren Team: Sahabat Mezanin</t>
  </si>
  <si>
    <t>PIC: Chandra</t>
  </si>
  <si>
    <t>A. Weekly Receiving Performance</t>
  </si>
  <si>
    <t>Qty Received Plan</t>
  </si>
  <si>
    <t>Qty Received Actual</t>
  </si>
  <si>
    <t>% Deviation</t>
  </si>
  <si>
    <t>B. Weekly Item Distribution Monitoring</t>
  </si>
  <si>
    <t>Qty item distributed</t>
  </si>
  <si>
    <t>Qty received by user</t>
  </si>
  <si>
    <t>Total Destination</t>
  </si>
  <si>
    <t>C. Top 5 Distributed Item Category</t>
  </si>
  <si>
    <t>Rank</t>
  </si>
  <si>
    <t>Category</t>
  </si>
  <si>
    <t>Qty</t>
  </si>
  <si>
    <t>Karung</t>
  </si>
  <si>
    <t>154 bal</t>
  </si>
  <si>
    <t>Toner</t>
  </si>
  <si>
    <t>29 pcs</t>
  </si>
  <si>
    <t>Kertas A4 70gr</t>
  </si>
  <si>
    <t>20 rim</t>
  </si>
  <si>
    <t>Botol Hansanitezer</t>
  </si>
  <si>
    <t>15 btl</t>
  </si>
  <si>
    <t>Security Seal</t>
  </si>
  <si>
    <t>12 box</t>
  </si>
  <si>
    <t>D. Cost Saving Initiatives</t>
  </si>
  <si>
    <t>untuk meringankan dana oprasional dengan cara meggunakan unit yang sudah disediakan oleh lhs sebagai alat transportasi ke hub yg tuju</t>
  </si>
  <si>
    <t>21-24 FEB 2022</t>
  </si>
  <si>
    <t xml:space="preserve">  </t>
  </si>
  <si>
    <t>SERVICE PERFORMANCE SUMMARY</t>
  </si>
  <si>
    <t>MANPOWER MONITORING</t>
  </si>
  <si>
    <t>WEEKLY AVERAGE LEAD TIME</t>
  </si>
  <si>
    <t>ELECTRICITY MONITORING</t>
  </si>
  <si>
    <t>WATER CONSUMPTION MONITORING</t>
  </si>
  <si>
    <t>IFM COST MONITORING</t>
  </si>
  <si>
    <t>YEAR 2021-2022 - Cost GR Actual</t>
  </si>
  <si>
    <t>COST SAVING INITIATIVES</t>
  </si>
  <si>
    <t>CFI</t>
  </si>
  <si>
    <t>AGS</t>
  </si>
  <si>
    <t>RAK</t>
  </si>
  <si>
    <t>SWAT</t>
  </si>
  <si>
    <t>IFM</t>
  </si>
  <si>
    <t>Month</t>
  </si>
  <si>
    <t>Week</t>
  </si>
  <si>
    <t>ELECTRICITY</t>
  </si>
  <si>
    <t>WCM</t>
  </si>
  <si>
    <t>BASECOST</t>
  </si>
  <si>
    <t>Cost GR Actual</t>
  </si>
  <si>
    <t>TEAM</t>
  </si>
  <si>
    <t>COST SAVING</t>
  </si>
  <si>
    <t>Jan</t>
  </si>
  <si>
    <t>HUB 2021</t>
  </si>
  <si>
    <t>Carefasility</t>
  </si>
  <si>
    <t>      197,660,825 </t>
  </si>
  <si>
    <t>      181,278,124 </t>
  </si>
  <si>
    <t>Feb</t>
  </si>
  <si>
    <t>Mantulity</t>
  </si>
  <si>
    <t>Mar</t>
  </si>
  <si>
    <t>7166,8</t>
  </si>
  <si>
    <t>BLANK</t>
  </si>
  <si>
    <t>Apr</t>
  </si>
  <si>
    <t>7572,01</t>
  </si>
  <si>
    <t>SUMMARY PENDING</t>
  </si>
  <si>
    <t>May</t>
  </si>
  <si>
    <t>7799,56</t>
  </si>
  <si>
    <t>Sahabat Mezanin</t>
  </si>
  <si>
    <t>Jun</t>
  </si>
  <si>
    <t>7429,12</t>
  </si>
  <si>
    <t>Jul</t>
  </si>
  <si>
    <t>Augt</t>
  </si>
  <si>
    <t>Sep</t>
  </si>
  <si>
    <t>Okt</t>
  </si>
  <si>
    <t>Nov</t>
  </si>
  <si>
    <t>Dec</t>
  </si>
  <si>
    <t>Aug</t>
  </si>
  <si>
    <t>HUB 2022</t>
  </si>
  <si>
    <t> 5,809,841</t>
  </si>
  <si>
    <t>SORT 2021</t>
  </si>
  <si>
    <t>SORT 2022</t>
  </si>
  <si>
    <t>FF 2021</t>
  </si>
  <si>
    <t>FF 2022</t>
  </si>
  <si>
    <t>(All)</t>
  </si>
  <si>
    <t>Sum of CFI</t>
  </si>
  <si>
    <t>Sum of AGS</t>
  </si>
  <si>
    <t>Sum of RAK</t>
  </si>
  <si>
    <t>Sum of SWAT</t>
  </si>
  <si>
    <t>Sum of TOTAL</t>
  </si>
  <si>
    <t>Column Labels</t>
  </si>
  <si>
    <t>Sum of # TOTAL MANPOWER</t>
  </si>
  <si>
    <t>Sum of # TOTAL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</si>
</sst>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0_);_(* \(#,##0\);_(* &quot;-&quot;_);_(@_)"/>
    <numFmt numFmtId="44" formatCode="_(&quot;$&quot;* #,##0.00_);_(&quot;$&quot;* \(#,##0.00\);_(&quot;$&quot;* &quot;-&quot;??_);_(@_)"/>
    <numFmt numFmtId="43" formatCode="_(* #,##0.00_);_(* \(#,##0.00\);_(* &quot;-&quot;??_);_(@_)"/>
    <numFmt numFmtId="164" formatCode="&quot;$&quot;#,##0.0_);[Red]\(&quot;$&quot;#,##0.0\)"/>
    <numFmt numFmtId="165" formatCode="\$#,##0.00;\(\$#,##0.00\)"/>
    <numFmt numFmtId="166" formatCode="\$#,##0;\(\$#,##0\)"/>
    <numFmt numFmtId="167" formatCode="000000"/>
    <numFmt numFmtId="168" formatCode="#,##0.0000_);[Red]\(#,##0.0000\)"/>
    <numFmt numFmtId="169" formatCode="0_)"/>
    <numFmt numFmtId="170" formatCode="General_)"/>
    <numFmt numFmtId="171" formatCode="&quot;\&quot;#,##0.00;[Red]&quot;\&quot;&quot;\&quot;\-#,##0.00"/>
    <numFmt numFmtId="172" formatCode="&quot;\&quot;#,##0;[Red]&quot;\&quot;\-#,##0"/>
    <numFmt numFmtId="173" formatCode="_-[$Rp-421]* #,##0_-;\-[$Rp-421]* #,##0_-;_-[$Rp-421]* &quot;-&quot;_-;_-@_-"/>
    <numFmt numFmtId="174" formatCode="_(* #,##0_);_(* \(#,##0\);_(* &quot;-&quot;??_);_(@_)"/>
    <numFmt numFmtId="175" formatCode="_([$IDR]\ * #,##0_);_([$IDR]\ * \(#,##0\);_([$IDR]\ * &quot;-&quot;_);_(@_)"/>
    <numFmt numFmtId="176" formatCode="_-[$Rp-3809]* #,##0_-;\-[$Rp-3809]* #,##0_-;_-[$Rp-3809]* &quot;-&quot;_-;_-@_-"/>
    <numFmt numFmtId="177" formatCode="_([$IDR]\ * #,##0_);_([$IDR]\ * \(#,##0\);_([$IDR]\ * &quot;-&quot;??_);_(@_)"/>
    <numFmt numFmtId="178" formatCode="_-[$Rp-421]* #,##0.00_-;\-[$Rp-421]* #,##0.00_-;_-[$Rp-421]* &quot;-&quot;??_-;_-@_-"/>
    <numFmt numFmtId="179" formatCode="_-[$Rp-421]* #,##0_-;\-[$Rp-421]* #,##0_-;_-[$Rp-421]* &quot;-&quot;??_-;_-@_-"/>
    <numFmt numFmtId="180" formatCode="_([$IDR]\ * #,##0.00_);_([$IDR]\ * \(#,##0.00\);_([$IDR]\ * &quot;-&quot;??_);_(@_)"/>
    <numFmt numFmtId="181" formatCode="[$-409]d\-mmm\-yy;@"/>
    <numFmt numFmtId="182" formatCode="[$-409]dd\-mmm\-yy;@"/>
  </numFmts>
  <fonts count="97">
    <font>
      <sz val="10"/>
      <name val="Arial"/>
    </font>
    <font>
      <sz val="11"/>
      <color theme="1"/>
      <name val="Calibri"/>
      <family val="2"/>
      <scheme val="minor"/>
    </font>
    <font>
      <sz val="11"/>
      <color theme="1"/>
      <name val="Calibri"/>
      <family val="2"/>
      <charset val="1"/>
      <scheme val="minor"/>
    </font>
    <font>
      <sz val="11"/>
      <color theme="1"/>
      <name val="Calibri"/>
      <family val="2"/>
      <charset val="1"/>
      <scheme val="minor"/>
    </font>
    <font>
      <sz val="10"/>
      <name val="Arial"/>
      <family val="2"/>
    </font>
    <font>
      <sz val="11"/>
      <color indexed="8"/>
      <name val="Calibri"/>
      <family val="2"/>
      <charset val="1"/>
    </font>
    <font>
      <sz val="11"/>
      <color indexed="9"/>
      <name val="Calibri"/>
      <family val="2"/>
      <charset val="1"/>
    </font>
    <font>
      <sz val="11"/>
      <color indexed="20"/>
      <name val="Calibri"/>
      <family val="2"/>
      <charset val="1"/>
    </font>
    <font>
      <b/>
      <sz val="11"/>
      <color indexed="52"/>
      <name val="Calibri"/>
      <family val="2"/>
      <charset val="1"/>
    </font>
    <font>
      <b/>
      <sz val="11"/>
      <color indexed="9"/>
      <name val="Calibri"/>
      <family val="2"/>
      <charset val="1"/>
    </font>
    <font>
      <sz val="10"/>
      <name val="Times New Roman"/>
      <family val="1"/>
    </font>
    <font>
      <sz val="12"/>
      <name val="Arial"/>
      <family val="2"/>
    </font>
    <font>
      <i/>
      <sz val="11"/>
      <color indexed="23"/>
      <name val="Calibri"/>
      <family val="2"/>
      <charset val="1"/>
    </font>
    <font>
      <sz val="11"/>
      <color indexed="17"/>
      <name val="Calibri"/>
      <family val="2"/>
      <charset val="1"/>
    </font>
    <font>
      <b/>
      <sz val="15"/>
      <color indexed="56"/>
      <name val="Calibri"/>
      <family val="2"/>
      <charset val="1"/>
    </font>
    <font>
      <b/>
      <sz val="13"/>
      <color indexed="56"/>
      <name val="Calibri"/>
      <family val="2"/>
      <charset val="1"/>
    </font>
    <font>
      <b/>
      <sz val="11"/>
      <color indexed="56"/>
      <name val="Calibri"/>
      <family val="2"/>
      <charset val="1"/>
    </font>
    <font>
      <b/>
      <sz val="18"/>
      <name val="Arial"/>
      <family val="2"/>
    </font>
    <font>
      <b/>
      <sz val="12"/>
      <name val="Arial"/>
      <family val="2"/>
    </font>
    <font>
      <sz val="11"/>
      <color indexed="62"/>
      <name val="Calibri"/>
      <family val="2"/>
      <charset val="1"/>
    </font>
    <font>
      <sz val="11"/>
      <color indexed="52"/>
      <name val="Calibri"/>
      <family val="2"/>
      <charset val="1"/>
    </font>
    <font>
      <sz val="11"/>
      <color indexed="60"/>
      <name val="Calibri"/>
      <family val="2"/>
      <charset val="1"/>
    </font>
    <font>
      <sz val="10"/>
      <name val="Arial"/>
      <family val="2"/>
    </font>
    <font>
      <b/>
      <sz val="11"/>
      <color indexed="63"/>
      <name val="Calibri"/>
      <family val="2"/>
      <charset val="1"/>
    </font>
    <font>
      <b/>
      <sz val="18"/>
      <color indexed="56"/>
      <name val="Cambria"/>
      <family val="2"/>
      <charset val="1"/>
    </font>
    <font>
      <sz val="11"/>
      <color indexed="10"/>
      <name val="Calibri"/>
      <family val="2"/>
      <charset val="1"/>
    </font>
    <font>
      <b/>
      <sz val="10"/>
      <name val="Arial"/>
      <family val="2"/>
    </font>
    <font>
      <b/>
      <sz val="12"/>
      <name val="Arial"/>
      <family val="2"/>
    </font>
    <font>
      <sz val="10"/>
      <name val="Courier"/>
      <family val="3"/>
    </font>
    <font>
      <sz val="8"/>
      <name val="Arial"/>
      <family val="2"/>
    </font>
    <font>
      <sz val="9"/>
      <name val="Arial Narrow"/>
      <family val="2"/>
    </font>
    <font>
      <b/>
      <u/>
      <sz val="18"/>
      <color indexed="9"/>
      <name val="Tahoma"/>
      <family val="2"/>
    </font>
    <font>
      <sz val="9"/>
      <name val="Univers"/>
      <family val="2"/>
    </font>
    <font>
      <sz val="12"/>
      <name val="Tms Rmn"/>
    </font>
    <font>
      <sz val="10"/>
      <color indexed="22"/>
      <name val="MS Sans Serif"/>
      <family val="2"/>
    </font>
    <font>
      <b/>
      <i/>
      <sz val="9"/>
      <name val="Times New Roman"/>
      <family val="1"/>
    </font>
    <font>
      <sz val="10"/>
      <name val="Helv"/>
    </font>
    <font>
      <sz val="12"/>
      <name val="Helv"/>
    </font>
    <font>
      <sz val="9"/>
      <name val="Times New Roman"/>
      <family val="1"/>
    </font>
    <font>
      <sz val="10"/>
      <name val="Courier"/>
      <family val="3"/>
    </font>
    <font>
      <sz val="10"/>
      <name val="ＭＳ ゴシック"/>
      <family val="3"/>
      <charset val="128"/>
    </font>
    <font>
      <sz val="10"/>
      <name val="ＭＳ 明朝"/>
      <family val="1"/>
      <charset val="128"/>
    </font>
    <font>
      <sz val="11"/>
      <name val="明朝"/>
      <family val="1"/>
      <charset val="128"/>
    </font>
    <font>
      <sz val="11"/>
      <color indexed="8"/>
      <name val="Calibri"/>
      <family val="2"/>
    </font>
    <font>
      <b/>
      <sz val="10"/>
      <name val="Calibri"/>
      <family val="2"/>
      <scheme val="minor"/>
    </font>
    <font>
      <sz val="10"/>
      <name val="Calibri"/>
      <family val="2"/>
      <scheme val="minor"/>
    </font>
    <font>
      <b/>
      <sz val="8"/>
      <name val="Calibri"/>
      <family val="2"/>
      <scheme val="minor"/>
    </font>
    <font>
      <sz val="8"/>
      <name val="Calibri"/>
      <family val="2"/>
      <scheme val="minor"/>
    </font>
    <font>
      <b/>
      <sz val="10"/>
      <color theme="0"/>
      <name val="Calibri"/>
      <family val="2"/>
      <scheme val="minor"/>
    </font>
    <font>
      <b/>
      <sz val="10"/>
      <color theme="0"/>
      <name val="Arial"/>
      <family val="2"/>
    </font>
    <font>
      <b/>
      <sz val="12"/>
      <color theme="0"/>
      <name val="Arial"/>
      <family val="2"/>
    </font>
    <font>
      <b/>
      <sz val="14"/>
      <color theme="1"/>
      <name val="Calibri"/>
      <family val="2"/>
      <scheme val="minor"/>
    </font>
    <font>
      <b/>
      <sz val="11"/>
      <color theme="0"/>
      <name val="Calibri"/>
      <family val="2"/>
      <scheme val="minor"/>
    </font>
    <font>
      <b/>
      <sz val="11"/>
      <name val="Calibri"/>
      <family val="2"/>
      <scheme val="minor"/>
    </font>
    <font>
      <sz val="11"/>
      <name val="Calibri"/>
      <family val="2"/>
      <scheme val="minor"/>
    </font>
    <font>
      <sz val="11"/>
      <name val="Calibri"/>
      <family val="2"/>
      <charset val="1"/>
      <scheme val="minor"/>
    </font>
    <font>
      <sz val="11"/>
      <color theme="1"/>
      <name val="Calibri"/>
      <family val="2"/>
    </font>
    <font>
      <sz val="7.7"/>
      <color theme="1"/>
      <name val="Calibri"/>
      <family val="2"/>
      <charset val="1"/>
    </font>
    <font>
      <b/>
      <sz val="16"/>
      <name val="Arial"/>
      <family val="2"/>
    </font>
    <font>
      <i/>
      <sz val="9"/>
      <name val="Arial"/>
      <family val="2"/>
    </font>
    <font>
      <b/>
      <sz val="20"/>
      <name val="Calibri"/>
      <family val="2"/>
      <scheme val="minor"/>
    </font>
    <font>
      <b/>
      <i/>
      <sz val="9"/>
      <name val="Arial"/>
      <family val="2"/>
    </font>
    <font>
      <b/>
      <sz val="18"/>
      <name val="Calibri"/>
      <family val="2"/>
      <scheme val="minor"/>
    </font>
    <font>
      <b/>
      <sz val="12"/>
      <name val="Calibri"/>
      <family val="2"/>
      <scheme val="minor"/>
    </font>
    <font>
      <sz val="12"/>
      <color rgb="FFFFFFFF"/>
      <name val="Arial"/>
      <family val="2"/>
    </font>
    <font>
      <b/>
      <sz val="12"/>
      <color rgb="FFFFFFFF"/>
      <name val="Arial"/>
      <family val="2"/>
    </font>
    <font>
      <sz val="9"/>
      <name val="Arial"/>
      <family val="2"/>
    </font>
    <font>
      <b/>
      <sz val="9"/>
      <color theme="0"/>
      <name val="Arial"/>
      <family val="2"/>
    </font>
    <font>
      <sz val="9"/>
      <color theme="1"/>
      <name val="Calibri"/>
      <family val="2"/>
      <charset val="1"/>
      <scheme val="minor"/>
    </font>
    <font>
      <b/>
      <sz val="9"/>
      <name val="Calibri"/>
      <family val="2"/>
      <scheme val="minor"/>
    </font>
    <font>
      <sz val="9"/>
      <name val="Calibri"/>
      <family val="2"/>
      <scheme val="minor"/>
    </font>
    <font>
      <b/>
      <sz val="11"/>
      <color rgb="FFFFFFFF"/>
      <name val="Calibri"/>
      <family val="2"/>
      <scheme val="minor"/>
    </font>
    <font>
      <b/>
      <sz val="11"/>
      <color rgb="FFFFFFFF"/>
      <name val="Calibri"/>
      <family val="2"/>
      <charset val="1"/>
      <scheme val="minor"/>
    </font>
    <font>
      <sz val="12"/>
      <color rgb="FFFF0000"/>
      <name val="Arial"/>
      <family val="2"/>
    </font>
    <font>
      <sz val="10"/>
      <name val="Arial"/>
      <family val="2"/>
    </font>
    <font>
      <sz val="11"/>
      <color theme="7" tint="0.39997558519241921"/>
      <name val="Calibri"/>
      <family val="2"/>
      <scheme val="minor"/>
    </font>
    <font>
      <sz val="11"/>
      <color theme="1"/>
      <name val="Times New Roman"/>
      <family val="1"/>
    </font>
    <font>
      <b/>
      <sz val="11"/>
      <color theme="1"/>
      <name val="Times New Roman"/>
      <family val="1"/>
    </font>
    <font>
      <b/>
      <sz val="9"/>
      <color rgb="FF000000"/>
      <name val="Arial"/>
      <family val="2"/>
    </font>
    <font>
      <sz val="11"/>
      <name val="Calibri"/>
      <family val="2"/>
    </font>
    <font>
      <sz val="10"/>
      <name val="Calibri"/>
      <family val="2"/>
    </font>
    <font>
      <sz val="10"/>
      <name val="Arial"/>
    </font>
    <font>
      <sz val="10"/>
      <color theme="1"/>
      <name val="Calibri"/>
      <family val="2"/>
      <charset val="1"/>
      <scheme val="minor"/>
    </font>
    <font>
      <sz val="10"/>
      <name val="Calibri"/>
      <family val="2"/>
      <charset val="1"/>
      <scheme val="minor"/>
    </font>
    <font>
      <sz val="10"/>
      <color rgb="FFFF0000"/>
      <name val="Arial"/>
    </font>
    <font>
      <sz val="10"/>
      <name val="Calibri"/>
    </font>
    <font>
      <b/>
      <sz val="10"/>
      <name val="Calibri"/>
    </font>
    <font>
      <sz val="10"/>
      <color theme="1"/>
      <name val="Calibri"/>
    </font>
    <font>
      <b/>
      <sz val="10"/>
      <color theme="0"/>
      <name val="Calibri"/>
    </font>
    <font>
      <sz val="11"/>
      <name val="Calibri"/>
    </font>
    <font>
      <b/>
      <sz val="10"/>
      <name val="Arial"/>
    </font>
    <font>
      <b/>
      <sz val="11"/>
      <name val="Calibri"/>
    </font>
    <font>
      <sz val="9"/>
      <color rgb="FFFF0000"/>
      <name val="Calibri"/>
      <family val="2"/>
      <charset val="1"/>
      <scheme val="minor"/>
    </font>
    <font>
      <sz val="8"/>
      <name val="Arial"/>
    </font>
    <font>
      <sz val="9"/>
      <color rgb="FFFF0000"/>
      <name val="Calibri"/>
      <family val="2"/>
      <scheme val="minor"/>
    </font>
    <font>
      <sz val="9"/>
      <color rgb="FF000000"/>
      <name val="Calibri"/>
      <family val="2"/>
      <charset val="1"/>
      <scheme val="minor"/>
    </font>
    <font>
      <b/>
      <sz val="10"/>
      <color rgb="FF00000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bgColor indexed="64"/>
      </patternFill>
    </fill>
    <fill>
      <patternFill patternType="solid">
        <fgColor indexed="12"/>
        <bgColor indexed="3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rgb="FFA9D08E"/>
        <bgColor indexed="64"/>
      </patternFill>
    </fill>
    <fill>
      <patternFill patternType="solid">
        <fgColor rgb="FF44546A"/>
        <bgColor indexed="64"/>
      </patternFill>
    </fill>
    <fill>
      <patternFill patternType="solid">
        <fgColor rgb="FF5B9BD5"/>
        <bgColor indexed="64"/>
      </patternFill>
    </fill>
    <fill>
      <patternFill patternType="solid">
        <fgColor rgb="FFD9E1F2"/>
        <bgColor indexed="64"/>
      </patternFill>
    </fill>
    <fill>
      <patternFill patternType="solid">
        <fgColor theme="0"/>
        <bgColor indexed="64"/>
      </patternFill>
    </fill>
    <fill>
      <patternFill patternType="solid">
        <fgColor rgb="FFFFFFE1"/>
        <bgColor indexed="64"/>
      </patternFill>
    </fill>
    <fill>
      <patternFill patternType="solid">
        <fgColor rgb="FFFE8E00"/>
        <bgColor indexed="64"/>
      </patternFill>
    </fill>
    <fill>
      <patternFill patternType="solid">
        <fgColor theme="3"/>
        <bgColor indexed="64"/>
      </patternFill>
    </fill>
    <fill>
      <patternFill patternType="solid">
        <fgColor rgb="FFFFFF00"/>
        <bgColor indexed="64"/>
      </patternFill>
    </fill>
    <fill>
      <patternFill patternType="solid">
        <fgColor rgb="FF92D050"/>
        <bgColor indexed="64"/>
      </patternFill>
    </fill>
    <fill>
      <patternFill patternType="solid">
        <fgColor rgb="FFB4C6E7"/>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162">
    <xf numFmtId="0" fontId="0" fillId="0" borderId="0"/>
    <xf numFmtId="0" fontId="28"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31" fillId="16" borderId="0" applyNumberFormat="0" applyBorder="0" applyAlignment="0">
      <alignment horizontal="center"/>
    </xf>
    <xf numFmtId="0" fontId="31" fillId="16" borderId="0" applyNumberFormat="0" applyBorder="0" applyAlignment="0">
      <alignment horizontal="center"/>
    </xf>
    <xf numFmtId="0" fontId="31" fillId="16" borderId="0" applyNumberFormat="0" applyBorder="0" applyAlignment="0">
      <alignment horizontal="center"/>
    </xf>
    <xf numFmtId="0" fontId="31" fillId="16" borderId="0" applyNumberFormat="0" applyBorder="0" applyAlignment="0">
      <alignment horizontal="center"/>
    </xf>
    <xf numFmtId="0" fontId="31" fillId="17" borderId="0" applyNumberFormat="0" applyBorder="0" applyAlignment="0"/>
    <xf numFmtId="0" fontId="31" fillId="16" borderId="0" applyNumberFormat="0" applyBorder="0" applyAlignment="0">
      <alignment horizontal="center"/>
    </xf>
    <xf numFmtId="0" fontId="31" fillId="17" borderId="0" applyNumberFormat="0" applyBorder="0" applyAlignment="0"/>
    <xf numFmtId="0" fontId="31" fillId="17" borderId="0" applyNumberFormat="0" applyBorder="0" applyAlignment="0"/>
    <xf numFmtId="0" fontId="31" fillId="16" borderId="0" applyNumberFormat="0" applyBorder="0" applyAlignment="0">
      <alignment horizontal="center"/>
    </xf>
    <xf numFmtId="0" fontId="31" fillId="16" borderId="0" applyNumberFormat="0" applyBorder="0" applyAlignment="0">
      <alignment horizontal="center"/>
    </xf>
    <xf numFmtId="0" fontId="31" fillId="17" borderId="0" applyNumberFormat="0" applyBorder="0" applyAlignment="0"/>
    <xf numFmtId="0" fontId="31" fillId="17" borderId="0" applyNumberFormat="0" applyBorder="0" applyAlignment="0"/>
    <xf numFmtId="0" fontId="31" fillId="16" borderId="0" applyNumberFormat="0" applyBorder="0" applyAlignment="0">
      <alignment horizontal="center"/>
    </xf>
    <xf numFmtId="0" fontId="31" fillId="16" borderId="0" applyNumberFormat="0" applyBorder="0" applyAlignment="0">
      <alignment horizontal="center"/>
    </xf>
    <xf numFmtId="0" fontId="31" fillId="16" borderId="0" applyNumberFormat="0" applyBorder="0" applyAlignment="0">
      <alignment horizontal="center"/>
    </xf>
    <xf numFmtId="0" fontId="31" fillId="16" borderId="0" applyNumberFormat="0" applyBorder="0" applyAlignment="0">
      <alignment horizontal="center"/>
    </xf>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21" borderId="0" applyNumberFormat="0" applyBorder="0" applyAlignment="0" applyProtection="0"/>
    <xf numFmtId="0" fontId="4" fillId="0" borderId="0" applyFill="0" applyBorder="0">
      <alignment vertical="center"/>
    </xf>
    <xf numFmtId="0" fontId="7" fillId="3" borderId="0" applyNumberFormat="0" applyBorder="0" applyAlignment="0" applyProtection="0"/>
    <xf numFmtId="0" fontId="8" fillId="22" borderId="1" applyNumberFormat="0" applyAlignment="0" applyProtection="0"/>
    <xf numFmtId="0" fontId="9" fillId="23" borderId="2" applyNumberFormat="0" applyAlignment="0" applyProtection="0"/>
    <xf numFmtId="169" fontId="32" fillId="0" borderId="3" applyNumberFormat="0">
      <alignment horizontal="center" vertical="top" wrapText="1"/>
    </xf>
    <xf numFmtId="37" fontId="33" fillId="0" borderId="0"/>
    <xf numFmtId="37" fontId="33" fillId="0" borderId="0"/>
    <xf numFmtId="37" fontId="33" fillId="0" borderId="0"/>
    <xf numFmtId="37" fontId="33" fillId="0" borderId="0"/>
    <xf numFmtId="37" fontId="33" fillId="0" borderId="0"/>
    <xf numFmtId="37" fontId="33" fillId="0" borderId="0"/>
    <xf numFmtId="37" fontId="33" fillId="0" borderId="0"/>
    <xf numFmtId="37" fontId="33" fillId="0" borderId="0"/>
    <xf numFmtId="41" fontId="22" fillId="0" borderId="0" applyFont="0" applyFill="0" applyBorder="0" applyAlignment="0" applyProtection="0"/>
    <xf numFmtId="43" fontId="22" fillId="0" borderId="0" applyFont="0" applyFill="0" applyBorder="0" applyAlignment="0" applyProtection="0"/>
    <xf numFmtId="164" fontId="4" fillId="0" borderId="0"/>
    <xf numFmtId="3" fontId="34" fillId="0" borderId="0" applyFont="0" applyFill="0" applyBorder="0" applyAlignment="0" applyProtection="0"/>
    <xf numFmtId="44" fontId="22" fillId="0" borderId="0" applyFont="0" applyFill="0" applyBorder="0" applyAlignment="0" applyProtection="0"/>
    <xf numFmtId="167" fontId="4" fillId="0" borderId="0" applyFont="0" applyFill="0" applyBorder="0" applyAlignment="0" applyProtection="0"/>
    <xf numFmtId="165" fontId="10" fillId="0" borderId="0"/>
    <xf numFmtId="170" fontId="35" fillId="0" borderId="4" applyNumberFormat="0" applyBorder="0">
      <alignment horizontal="right"/>
    </xf>
    <xf numFmtId="0" fontId="11" fillId="0" borderId="0" applyProtection="0"/>
    <xf numFmtId="166" fontId="10" fillId="0" borderId="0"/>
    <xf numFmtId="0" fontId="12" fillId="0" borderId="0" applyNumberFormat="0" applyFill="0" applyBorder="0" applyAlignment="0" applyProtection="0"/>
    <xf numFmtId="2" fontId="11" fillId="0" borderId="0" applyProtection="0"/>
    <xf numFmtId="0" fontId="29" fillId="0" borderId="0" applyBorder="0" applyProtection="0">
      <alignment vertical="center"/>
    </xf>
    <xf numFmtId="0" fontId="13" fillId="4" borderId="0" applyNumberFormat="0" applyBorder="0" applyAlignment="0" applyProtection="0"/>
    <xf numFmtId="0" fontId="26" fillId="0" borderId="5" applyBorder="0" applyAlignment="0" applyProtection="0">
      <alignment horizontal="centerContinuous" vertical="center"/>
    </xf>
    <xf numFmtId="0" fontId="36" fillId="0" borderId="0"/>
    <xf numFmtId="0" fontId="27" fillId="0" borderId="0"/>
    <xf numFmtId="0" fontId="14" fillId="0" borderId="6"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7" fillId="0" borderId="0" applyProtection="0"/>
    <xf numFmtId="0" fontId="18" fillId="0" borderId="0" applyProtection="0"/>
    <xf numFmtId="0" fontId="19" fillId="7" borderId="1" applyNumberFormat="0" applyAlignment="0" applyProtection="0"/>
    <xf numFmtId="169" fontId="32" fillId="0" borderId="9"/>
    <xf numFmtId="0" fontId="20" fillId="0" borderId="10" applyNumberFormat="0" applyFill="0" applyAlignment="0" applyProtection="0"/>
    <xf numFmtId="0" fontId="22" fillId="0" borderId="0" applyFont="0" applyFill="0" applyBorder="0" applyAlignment="0" applyProtection="0"/>
    <xf numFmtId="0" fontId="22" fillId="0" borderId="0" applyFont="0" applyFill="0" applyBorder="0" applyAlignment="0" applyProtection="0"/>
    <xf numFmtId="0" fontId="21" fillId="24" borderId="0" applyNumberFormat="0" applyBorder="0" applyAlignment="0" applyProtection="0"/>
    <xf numFmtId="168" fontId="4" fillId="0" borderId="0"/>
    <xf numFmtId="0" fontId="37" fillId="0" borderId="0"/>
    <xf numFmtId="0" fontId="22" fillId="0" borderId="0"/>
    <xf numFmtId="0" fontId="43" fillId="0" borderId="0"/>
    <xf numFmtId="0" fontId="43" fillId="0" borderId="0"/>
    <xf numFmtId="0" fontId="43" fillId="0" borderId="0"/>
    <xf numFmtId="0" fontId="43" fillId="0" borderId="0"/>
    <xf numFmtId="4" fontId="30" fillId="0" borderId="0"/>
    <xf numFmtId="0" fontId="22" fillId="25" borderId="11" applyNumberFormat="0" applyFont="0" applyAlignment="0" applyProtection="0"/>
    <xf numFmtId="0" fontId="23" fillId="22" borderId="12" applyNumberFormat="0" applyAlignment="0" applyProtection="0"/>
    <xf numFmtId="9" fontId="22" fillId="0" borderId="0" applyFont="0" applyFill="0" applyBorder="0" applyAlignment="0" applyProtection="0"/>
    <xf numFmtId="170" fontId="38" fillId="0" borderId="13" applyNumberFormat="0" applyBorder="0">
      <alignment horizontal="left"/>
    </xf>
    <xf numFmtId="0" fontId="24" fillId="0" borderId="0" applyNumberFormat="0" applyFill="0" applyBorder="0" applyAlignment="0" applyProtection="0"/>
    <xf numFmtId="170" fontId="32" fillId="0" borderId="14" applyNumberFormat="0"/>
    <xf numFmtId="0" fontId="11" fillId="0" borderId="15" applyProtection="0"/>
    <xf numFmtId="170" fontId="38" fillId="0" borderId="4" applyNumberFormat="0" applyBorder="0">
      <alignment horizontal="right"/>
    </xf>
    <xf numFmtId="0" fontId="39" fillId="0" borderId="0"/>
    <xf numFmtId="0" fontId="25" fillId="0" borderId="0" applyNumberFormat="0" applyFill="0" applyBorder="0" applyAlignment="0" applyProtection="0"/>
    <xf numFmtId="0" fontId="40" fillId="0" borderId="0" applyFont="0" applyFill="0" applyBorder="0" applyAlignment="0" applyProtection="0"/>
    <xf numFmtId="0" fontId="40" fillId="0" borderId="0" applyFont="0" applyFill="0" applyBorder="0" applyAlignment="0" applyProtection="0"/>
    <xf numFmtId="0" fontId="41" fillId="0" borderId="0" applyBorder="0"/>
    <xf numFmtId="171" fontId="42" fillId="0" borderId="0" applyFont="0" applyFill="0" applyBorder="0" applyAlignment="0" applyProtection="0"/>
    <xf numFmtId="172" fontId="40"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9" fontId="7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1"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5" borderId="11" applyNumberFormat="0" applyFont="0" applyAlignment="0" applyProtection="0"/>
    <xf numFmtId="9" fontId="4" fillId="0" borderId="0" applyFont="0" applyFill="0" applyBorder="0" applyAlignment="0" applyProtection="0"/>
    <xf numFmtId="0" fontId="4" fillId="0" borderId="0"/>
    <xf numFmtId="0" fontId="4" fillId="0" borderId="0"/>
    <xf numFmtId="0" fontId="28"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81" fillId="0" borderId="0" applyFont="0" applyFill="0" applyBorder="0" applyAlignment="0" applyProtection="0"/>
  </cellStyleXfs>
  <cellXfs count="616">
    <xf numFmtId="0" fontId="0" fillId="0" borderId="0" xfId="0"/>
    <xf numFmtId="0" fontId="45" fillId="0" borderId="0" xfId="107" applyFont="1"/>
    <xf numFmtId="0" fontId="45" fillId="0" borderId="3" xfId="107" applyFont="1" applyBorder="1"/>
    <xf numFmtId="0" fontId="47" fillId="0" borderId="3" xfId="107" applyFont="1" applyBorder="1" applyAlignment="1">
      <alignment horizontal="left"/>
    </xf>
    <xf numFmtId="0" fontId="47" fillId="0" borderId="3" xfId="107" applyFont="1" applyBorder="1" applyAlignment="1">
      <alignment horizontal="center"/>
    </xf>
    <xf numFmtId="14" fontId="45" fillId="0" borderId="0" xfId="107" applyNumberFormat="1" applyFont="1"/>
    <xf numFmtId="0" fontId="47" fillId="0" borderId="3" xfId="107" applyFont="1" applyBorder="1" applyAlignment="1">
      <alignment horizontal="center" vertical="center"/>
    </xf>
    <xf numFmtId="0" fontId="45" fillId="0" borderId="3" xfId="107" applyFont="1" applyBorder="1" applyAlignment="1">
      <alignment horizontal="center"/>
    </xf>
    <xf numFmtId="0" fontId="45" fillId="0" borderId="0" xfId="107" applyFont="1" applyAlignment="1">
      <alignment horizontal="center" vertical="center"/>
    </xf>
    <xf numFmtId="0" fontId="47" fillId="0" borderId="0" xfId="107" applyFont="1" applyAlignment="1">
      <alignment horizontal="center" vertical="center"/>
    </xf>
    <xf numFmtId="0" fontId="46" fillId="26" borderId="3" xfId="107" applyFont="1" applyFill="1" applyBorder="1" applyAlignment="1">
      <alignment horizontal="left"/>
    </xf>
    <xf numFmtId="9" fontId="46" fillId="26" borderId="3" xfId="107" applyNumberFormat="1" applyFont="1" applyFill="1" applyBorder="1" applyAlignment="1">
      <alignment horizontal="center" vertical="center"/>
    </xf>
    <xf numFmtId="0" fontId="46" fillId="26" borderId="3" xfId="107" applyFont="1" applyFill="1" applyBorder="1" applyAlignment="1">
      <alignment horizontal="center" vertical="center"/>
    </xf>
    <xf numFmtId="0" fontId="45" fillId="26" borderId="3" xfId="107" applyFont="1" applyFill="1" applyBorder="1" applyAlignment="1">
      <alignment horizontal="center" vertical="center"/>
    </xf>
    <xf numFmtId="0" fontId="0" fillId="0" borderId="0" xfId="0" applyAlignment="1">
      <alignment horizontal="center"/>
    </xf>
    <xf numFmtId="0" fontId="0" fillId="0" borderId="3" xfId="0" applyBorder="1"/>
    <xf numFmtId="0" fontId="0" fillId="0" borderId="3" xfId="0" applyBorder="1" applyAlignment="1">
      <alignment wrapText="1"/>
    </xf>
    <xf numFmtId="22" fontId="45" fillId="0" borderId="0" xfId="107" applyNumberFormat="1" applyFont="1"/>
    <xf numFmtId="16" fontId="45" fillId="0" borderId="0" xfId="107" applyNumberFormat="1" applyFont="1"/>
    <xf numFmtId="0" fontId="47" fillId="0" borderId="19" xfId="107" applyFont="1" applyBorder="1" applyAlignment="1">
      <alignment horizontal="center"/>
    </xf>
    <xf numFmtId="0" fontId="47" fillId="0" borderId="19" xfId="107" applyFont="1" applyBorder="1" applyAlignment="1">
      <alignment horizontal="center" vertical="center"/>
    </xf>
    <xf numFmtId="0" fontId="4" fillId="0" borderId="0" xfId="0" applyFont="1"/>
    <xf numFmtId="0" fontId="4" fillId="0" borderId="0" xfId="0" applyFont="1" applyAlignment="1">
      <alignment horizontal="center"/>
    </xf>
    <xf numFmtId="16" fontId="0" fillId="0" borderId="0" xfId="0" applyNumberFormat="1" applyAlignment="1">
      <alignment horizontal="center"/>
    </xf>
    <xf numFmtId="0" fontId="0" fillId="0" borderId="0" xfId="0" applyAlignment="1">
      <alignment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left" vertical="center"/>
    </xf>
    <xf numFmtId="0" fontId="26" fillId="28" borderId="0" xfId="0" applyFont="1" applyFill="1" applyAlignment="1">
      <alignment horizontal="left" vertical="center"/>
    </xf>
    <xf numFmtId="0" fontId="26" fillId="28" borderId="0" xfId="0" applyFont="1" applyFill="1"/>
    <xf numFmtId="0" fontId="4" fillId="0" borderId="3" xfId="0" applyFont="1" applyBorder="1" applyAlignment="1">
      <alignment horizontal="center"/>
    </xf>
    <xf numFmtId="0" fontId="49" fillId="26" borderId="3" xfId="0" applyFont="1" applyFill="1" applyBorder="1" applyAlignment="1">
      <alignment horizontal="center" vertical="center" wrapText="1"/>
    </xf>
    <xf numFmtId="16" fontId="4" fillId="0" borderId="0" xfId="0" applyNumberFormat="1" applyFont="1" applyAlignment="1">
      <alignment horizontal="center"/>
    </xf>
    <xf numFmtId="0" fontId="4" fillId="0" borderId="3" xfId="0" applyFont="1" applyBorder="1" applyAlignment="1">
      <alignment horizontal="left" vertical="center"/>
    </xf>
    <xf numFmtId="0" fontId="49" fillId="26" borderId="3" xfId="0" applyFont="1" applyFill="1" applyBorder="1" applyAlignment="1">
      <alignment horizontal="left" vertical="center"/>
    </xf>
    <xf numFmtId="16" fontId="49" fillId="26" borderId="3" xfId="0" applyNumberFormat="1" applyFont="1" applyFill="1" applyBorder="1" applyAlignment="1">
      <alignment horizontal="center"/>
    </xf>
    <xf numFmtId="0" fontId="49" fillId="26" borderId="3" xfId="0" applyFont="1" applyFill="1" applyBorder="1" applyAlignment="1">
      <alignment horizontal="center"/>
    </xf>
    <xf numFmtId="16" fontId="4" fillId="0" borderId="3" xfId="0" applyNumberFormat="1" applyFont="1" applyBorder="1" applyAlignment="1">
      <alignment horizontal="center"/>
    </xf>
    <xf numFmtId="0" fontId="49" fillId="26" borderId="3" xfId="0" applyFont="1" applyFill="1" applyBorder="1" applyAlignment="1">
      <alignment horizontal="center" wrapText="1"/>
    </xf>
    <xf numFmtId="16" fontId="26" fillId="27" borderId="3" xfId="0" applyNumberFormat="1" applyFont="1" applyFill="1" applyBorder="1" applyAlignment="1">
      <alignment horizontal="center"/>
    </xf>
    <xf numFmtId="0" fontId="48" fillId="26" borderId="3" xfId="107" applyFont="1" applyFill="1" applyBorder="1" applyAlignment="1">
      <alignment horizontal="center"/>
    </xf>
    <xf numFmtId="0" fontId="48" fillId="26" borderId="3" xfId="107" applyFont="1" applyFill="1" applyBorder="1" applyAlignment="1">
      <alignment horizontal="center" vertical="center"/>
    </xf>
    <xf numFmtId="0" fontId="48" fillId="26" borderId="3" xfId="107" applyFont="1" applyFill="1" applyBorder="1" applyAlignment="1">
      <alignment horizontal="center" vertical="center" wrapText="1"/>
    </xf>
    <xf numFmtId="0" fontId="51" fillId="0" borderId="0" xfId="109" applyFont="1"/>
    <xf numFmtId="0" fontId="3" fillId="0" borderId="0" xfId="109"/>
    <xf numFmtId="0" fontId="52" fillId="29" borderId="3" xfId="109" applyFont="1" applyFill="1" applyBorder="1" applyAlignment="1">
      <alignment horizontal="center"/>
    </xf>
    <xf numFmtId="0" fontId="52" fillId="29" borderId="3" xfId="109" applyFont="1" applyFill="1" applyBorder="1"/>
    <xf numFmtId="0" fontId="53" fillId="30" borderId="3" xfId="109" applyFont="1" applyFill="1" applyBorder="1" applyAlignment="1">
      <alignment horizontal="center"/>
    </xf>
    <xf numFmtId="0" fontId="53" fillId="30" borderId="3" xfId="109" applyFont="1" applyFill="1" applyBorder="1"/>
    <xf numFmtId="0" fontId="3" fillId="0" borderId="3" xfId="109" applyBorder="1"/>
    <xf numFmtId="0" fontId="3" fillId="29" borderId="3" xfId="109" applyFill="1" applyBorder="1"/>
    <xf numFmtId="0" fontId="54" fillId="30" borderId="3" xfId="109" applyFont="1" applyFill="1" applyBorder="1"/>
    <xf numFmtId="0" fontId="52" fillId="0" borderId="0" xfId="109" applyFont="1"/>
    <xf numFmtId="0" fontId="3" fillId="0" borderId="3" xfId="109" applyBorder="1" applyAlignment="1">
      <alignment horizontal="left" indent="1"/>
    </xf>
    <xf numFmtId="0" fontId="52" fillId="26" borderId="3" xfId="109" applyFont="1" applyFill="1" applyBorder="1"/>
    <xf numFmtId="0" fontId="52" fillId="26" borderId="3" xfId="109" applyFont="1" applyFill="1" applyBorder="1" applyAlignment="1">
      <alignment horizontal="center"/>
    </xf>
    <xf numFmtId="0" fontId="54" fillId="27" borderId="3" xfId="109" applyFont="1" applyFill="1" applyBorder="1"/>
    <xf numFmtId="0" fontId="54" fillId="27" borderId="3" xfId="109" applyFont="1" applyFill="1" applyBorder="1" applyAlignment="1">
      <alignment horizontal="center"/>
    </xf>
    <xf numFmtId="0" fontId="55" fillId="27" borderId="3" xfId="109" applyFont="1" applyFill="1" applyBorder="1"/>
    <xf numFmtId="0" fontId="58" fillId="0" borderId="0" xfId="0" applyFont="1"/>
    <xf numFmtId="0" fontId="59" fillId="0" borderId="0" xfId="0" applyFont="1" applyAlignment="1">
      <alignment horizontal="left" vertical="center"/>
    </xf>
    <xf numFmtId="0" fontId="0" fillId="31" borderId="21" xfId="0" applyFill="1" applyBorder="1" applyAlignment="1">
      <alignment horizontal="center"/>
    </xf>
    <xf numFmtId="0" fontId="0" fillId="31" borderId="21" xfId="0" applyFill="1" applyBorder="1" applyAlignment="1">
      <alignment wrapText="1"/>
    </xf>
    <xf numFmtId="0" fontId="0" fillId="31" borderId="22" xfId="0" applyFill="1" applyBorder="1" applyAlignment="1">
      <alignment wrapText="1"/>
    </xf>
    <xf numFmtId="0" fontId="0" fillId="31" borderId="0" xfId="0" applyFill="1" applyAlignment="1">
      <alignment horizontal="center"/>
    </xf>
    <xf numFmtId="0" fontId="0" fillId="31" borderId="0" xfId="0" applyFill="1" applyAlignment="1">
      <alignment wrapText="1"/>
    </xf>
    <xf numFmtId="0" fontId="0" fillId="31" borderId="24" xfId="0" applyFill="1" applyBorder="1" applyAlignment="1">
      <alignment wrapText="1"/>
    </xf>
    <xf numFmtId="0" fontId="0" fillId="31" borderId="26" xfId="0" applyFill="1" applyBorder="1" applyAlignment="1">
      <alignment horizontal="center"/>
    </xf>
    <xf numFmtId="0" fontId="0" fillId="31" borderId="26" xfId="0" applyFill="1" applyBorder="1" applyAlignment="1">
      <alignment wrapText="1"/>
    </xf>
    <xf numFmtId="0" fontId="0" fillId="31" borderId="27" xfId="0" applyFill="1" applyBorder="1" applyAlignment="1">
      <alignment wrapText="1"/>
    </xf>
    <xf numFmtId="0" fontId="46" fillId="0" borderId="0" xfId="107" applyFont="1"/>
    <xf numFmtId="0" fontId="52" fillId="0" borderId="3" xfId="109" applyFont="1" applyBorder="1" applyAlignment="1">
      <alignment horizontal="center"/>
    </xf>
    <xf numFmtId="0" fontId="53" fillId="0" borderId="3" xfId="109" applyFont="1" applyBorder="1" applyAlignment="1">
      <alignment horizontal="center"/>
    </xf>
    <xf numFmtId="0" fontId="54" fillId="0" borderId="3" xfId="109" applyFont="1" applyBorder="1"/>
    <xf numFmtId="0" fontId="0" fillId="31" borderId="26" xfId="0" applyFill="1" applyBorder="1" applyAlignment="1">
      <alignment horizontal="left"/>
    </xf>
    <xf numFmtId="0" fontId="0" fillId="31" borderId="0" xfId="0" applyFill="1" applyAlignment="1">
      <alignment horizontal="left"/>
    </xf>
    <xf numFmtId="0" fontId="0" fillId="31" borderId="0" xfId="0" applyFill="1" applyAlignment="1">
      <alignment horizontal="left" vertical="center"/>
    </xf>
    <xf numFmtId="0" fontId="0" fillId="0" borderId="3" xfId="0" applyBorder="1" applyAlignment="1">
      <alignment horizontal="center" wrapText="1"/>
    </xf>
    <xf numFmtId="0" fontId="0" fillId="0" borderId="3" xfId="0" applyBorder="1" applyAlignment="1">
      <alignment horizontal="center"/>
    </xf>
    <xf numFmtId="173" fontId="0" fillId="0" borderId="3" xfId="0" applyNumberFormat="1" applyBorder="1" applyAlignment="1">
      <alignment horizontal="center"/>
    </xf>
    <xf numFmtId="3" fontId="4" fillId="0" borderId="3" xfId="0" applyNumberFormat="1" applyFont="1" applyBorder="1" applyAlignment="1">
      <alignment horizontal="center"/>
    </xf>
    <xf numFmtId="0" fontId="53" fillId="32" borderId="3" xfId="109" applyFont="1" applyFill="1" applyBorder="1" applyAlignment="1">
      <alignment horizontal="center"/>
    </xf>
    <xf numFmtId="0" fontId="53" fillId="32" borderId="3" xfId="109" applyFont="1" applyFill="1" applyBorder="1"/>
    <xf numFmtId="0" fontId="54" fillId="32" borderId="3" xfId="109" applyFont="1" applyFill="1" applyBorder="1"/>
    <xf numFmtId="43" fontId="3" fillId="0" borderId="0" xfId="109" applyNumberFormat="1"/>
    <xf numFmtId="43" fontId="53" fillId="30" borderId="3" xfId="109" applyNumberFormat="1" applyFont="1" applyFill="1" applyBorder="1" applyAlignment="1">
      <alignment horizontal="center"/>
    </xf>
    <xf numFmtId="43" fontId="53" fillId="0" borderId="3" xfId="109" applyNumberFormat="1" applyFont="1" applyBorder="1" applyAlignment="1">
      <alignment horizontal="center"/>
    </xf>
    <xf numFmtId="43" fontId="3" fillId="0" borderId="3" xfId="109" applyNumberFormat="1" applyBorder="1"/>
    <xf numFmtId="43" fontId="54" fillId="30" borderId="3" xfId="109" applyNumberFormat="1" applyFont="1" applyFill="1" applyBorder="1"/>
    <xf numFmtId="43" fontId="54" fillId="0" borderId="3" xfId="109" applyNumberFormat="1" applyFont="1" applyBorder="1" applyAlignment="1">
      <alignment horizontal="center"/>
    </xf>
    <xf numFmtId="174" fontId="53" fillId="0" borderId="3" xfId="109" applyNumberFormat="1" applyFont="1" applyBorder="1" applyAlignment="1">
      <alignment horizontal="center"/>
    </xf>
    <xf numFmtId="174" fontId="3" fillId="0" borderId="3" xfId="109" applyNumberFormat="1" applyBorder="1"/>
    <xf numFmtId="174" fontId="54" fillId="30" borderId="3" xfId="109" applyNumberFormat="1" applyFont="1" applyFill="1" applyBorder="1"/>
    <xf numFmtId="0" fontId="45" fillId="0" borderId="0" xfId="107" applyFont="1" applyAlignment="1">
      <alignment horizontal="center"/>
    </xf>
    <xf numFmtId="0" fontId="18" fillId="31" borderId="20" xfId="0" applyFont="1" applyFill="1" applyBorder="1"/>
    <xf numFmtId="0" fontId="11" fillId="31" borderId="23" xfId="0" applyFont="1" applyFill="1" applyBorder="1"/>
    <xf numFmtId="0" fontId="11" fillId="31" borderId="25" xfId="0" applyFont="1" applyFill="1" applyBorder="1"/>
    <xf numFmtId="0" fontId="49" fillId="33" borderId="3" xfId="0" applyFont="1" applyFill="1" applyBorder="1" applyAlignment="1">
      <alignment horizontal="center" vertical="center" wrapText="1"/>
    </xf>
    <xf numFmtId="0" fontId="44" fillId="28" borderId="0" xfId="107" applyFont="1" applyFill="1"/>
    <xf numFmtId="0" fontId="45" fillId="28" borderId="0" xfId="107" applyFont="1" applyFill="1"/>
    <xf numFmtId="0" fontId="62" fillId="28" borderId="0" xfId="107" applyFont="1" applyFill="1"/>
    <xf numFmtId="0" fontId="63" fillId="0" borderId="0" xfId="107" applyFont="1"/>
    <xf numFmtId="0" fontId="60" fillId="0" borderId="0" xfId="107" applyFont="1" applyAlignment="1">
      <alignment vertical="center"/>
    </xf>
    <xf numFmtId="0" fontId="63" fillId="0" borderId="0" xfId="107" applyFont="1" applyAlignment="1">
      <alignment vertical="center"/>
    </xf>
    <xf numFmtId="0" fontId="45" fillId="0" borderId="0" xfId="107" applyFont="1" applyAlignment="1">
      <alignment vertical="center"/>
    </xf>
    <xf numFmtId="0" fontId="49" fillId="26" borderId="17" xfId="0" applyFont="1" applyFill="1" applyBorder="1" applyAlignment="1">
      <alignment horizontal="center" vertical="center" wrapText="1"/>
    </xf>
    <xf numFmtId="43" fontId="66" fillId="0" borderId="0" xfId="0" applyNumberFormat="1" applyFont="1"/>
    <xf numFmtId="43" fontId="67" fillId="26" borderId="3" xfId="0" applyNumberFormat="1" applyFont="1" applyFill="1" applyBorder="1" applyAlignment="1">
      <alignment horizontal="center"/>
    </xf>
    <xf numFmtId="43" fontId="68" fillId="0" borderId="0" xfId="109" applyNumberFormat="1" applyFont="1"/>
    <xf numFmtId="43" fontId="69" fillId="30" borderId="3" xfId="109" applyNumberFormat="1" applyFont="1" applyFill="1" applyBorder="1" applyAlignment="1">
      <alignment horizontal="center"/>
    </xf>
    <xf numFmtId="43" fontId="69" fillId="0" borderId="3" xfId="109" applyNumberFormat="1" applyFont="1" applyBorder="1" applyAlignment="1">
      <alignment horizontal="center"/>
    </xf>
    <xf numFmtId="43" fontId="68" fillId="0" borderId="3" xfId="109" applyNumberFormat="1" applyFont="1" applyBorder="1"/>
    <xf numFmtId="43" fontId="69" fillId="32" borderId="3" xfId="109" applyNumberFormat="1" applyFont="1" applyFill="1" applyBorder="1" applyAlignment="1">
      <alignment horizontal="center"/>
    </xf>
    <xf numFmtId="43" fontId="70" fillId="32" borderId="3" xfId="109" applyNumberFormat="1" applyFont="1" applyFill="1" applyBorder="1"/>
    <xf numFmtId="41" fontId="70" fillId="0" borderId="3" xfId="109" applyNumberFormat="1" applyFont="1" applyBorder="1" applyAlignment="1">
      <alignment horizontal="right"/>
    </xf>
    <xf numFmtId="41" fontId="68" fillId="0" borderId="3" xfId="109" applyNumberFormat="1" applyFont="1" applyBorder="1" applyAlignment="1">
      <alignment horizontal="right"/>
    </xf>
    <xf numFmtId="0" fontId="68" fillId="0" borderId="3" xfId="109" applyFont="1" applyBorder="1"/>
    <xf numFmtId="3" fontId="3" fillId="0" borderId="3" xfId="109" applyNumberFormat="1" applyBorder="1"/>
    <xf numFmtId="0" fontId="54" fillId="0" borderId="14" xfId="109" applyFont="1" applyBorder="1"/>
    <xf numFmtId="0" fontId="3" fillId="0" borderId="14" xfId="109" applyBorder="1"/>
    <xf numFmtId="0" fontId="53" fillId="0" borderId="17" xfId="109" applyFont="1" applyBorder="1" applyAlignment="1">
      <alignment horizontal="center"/>
    </xf>
    <xf numFmtId="0" fontId="3" fillId="0" borderId="17" xfId="109" applyBorder="1"/>
    <xf numFmtId="0" fontId="3" fillId="0" borderId="19" xfId="109" applyBorder="1"/>
    <xf numFmtId="0" fontId="53" fillId="30" borderId="14" xfId="109" applyFont="1" applyFill="1" applyBorder="1"/>
    <xf numFmtId="0" fontId="53" fillId="30" borderId="17" xfId="109" applyFont="1" applyFill="1" applyBorder="1" applyAlignment="1">
      <alignment horizontal="center"/>
    </xf>
    <xf numFmtId="3" fontId="54" fillId="0" borderId="3" xfId="109" applyNumberFormat="1" applyFont="1" applyBorder="1" applyAlignment="1">
      <alignment horizontal="center"/>
    </xf>
    <xf numFmtId="174" fontId="0" fillId="0" borderId="0" xfId="0" applyNumberFormat="1" applyAlignment="1">
      <alignment wrapText="1"/>
    </xf>
    <xf numFmtId="16" fontId="26" fillId="35" borderId="3" xfId="0" applyNumberFormat="1" applyFont="1" applyFill="1" applyBorder="1" applyAlignment="1">
      <alignment horizontal="center"/>
    </xf>
    <xf numFmtId="0" fontId="0" fillId="0" borderId="0" xfId="0" applyAlignment="1">
      <alignment vertical="center"/>
    </xf>
    <xf numFmtId="0" fontId="71" fillId="26" borderId="3" xfId="109" applyFont="1" applyFill="1" applyBorder="1" applyAlignment="1">
      <alignment vertical="center"/>
    </xf>
    <xf numFmtId="175" fontId="3" fillId="0" borderId="3" xfId="109" applyNumberFormat="1" applyBorder="1"/>
    <xf numFmtId="175" fontId="55" fillId="0" borderId="3" xfId="109" applyNumberFormat="1" applyFont="1" applyBorder="1"/>
    <xf numFmtId="175" fontId="72" fillId="26" borderId="3" xfId="109" applyNumberFormat="1" applyFont="1" applyFill="1" applyBorder="1" applyAlignment="1">
      <alignment horizontal="center" vertical="center"/>
    </xf>
    <xf numFmtId="175" fontId="54" fillId="27" borderId="3" xfId="109" applyNumberFormat="1" applyFont="1" applyFill="1" applyBorder="1" applyAlignment="1">
      <alignment horizontal="center"/>
    </xf>
    <xf numFmtId="175" fontId="55" fillId="27" borderId="3" xfId="109" applyNumberFormat="1" applyFont="1" applyFill="1" applyBorder="1"/>
    <xf numFmtId="175" fontId="72" fillId="26" borderId="3" xfId="109" applyNumberFormat="1" applyFont="1" applyFill="1" applyBorder="1" applyAlignment="1">
      <alignment vertical="center"/>
    </xf>
    <xf numFmtId="43" fontId="66" fillId="0" borderId="0" xfId="0" applyNumberFormat="1" applyFont="1" applyAlignment="1">
      <alignment vertical="center"/>
    </xf>
    <xf numFmtId="0" fontId="4" fillId="0" borderId="0" xfId="0" applyFont="1" applyAlignment="1">
      <alignment horizontal="left" indent="3"/>
    </xf>
    <xf numFmtId="16" fontId="0" fillId="0" borderId="3" xfId="0" applyNumberFormat="1" applyBorder="1" applyAlignment="1">
      <alignment horizontal="center"/>
    </xf>
    <xf numFmtId="16" fontId="73" fillId="0" borderId="0" xfId="0" applyNumberFormat="1" applyFont="1" applyAlignment="1">
      <alignment horizontal="left" wrapText="1"/>
    </xf>
    <xf numFmtId="0" fontId="26" fillId="0" borderId="3" xfId="0" applyFont="1" applyBorder="1"/>
    <xf numFmtId="0" fontId="4" fillId="0" borderId="3" xfId="0" applyFont="1" applyBorder="1" applyAlignment="1">
      <alignment horizontal="left" indent="3"/>
    </xf>
    <xf numFmtId="9" fontId="0" fillId="0" borderId="3" xfId="0" applyNumberFormat="1" applyBorder="1" applyAlignment="1">
      <alignment horizontal="center"/>
    </xf>
    <xf numFmtId="41" fontId="54" fillId="30" borderId="3" xfId="109" applyNumberFormat="1" applyFont="1" applyFill="1" applyBorder="1"/>
    <xf numFmtId="41" fontId="53" fillId="30" borderId="3" xfId="109" applyNumberFormat="1" applyFont="1" applyFill="1" applyBorder="1" applyAlignment="1">
      <alignment horizontal="center"/>
    </xf>
    <xf numFmtId="41" fontId="54" fillId="0" borderId="3" xfId="109" applyNumberFormat="1" applyFont="1" applyBorder="1" applyAlignment="1">
      <alignment horizontal="center"/>
    </xf>
    <xf numFmtId="41" fontId="2" fillId="0" borderId="3" xfId="109" applyNumberFormat="1" applyFont="1" applyBorder="1"/>
    <xf numFmtId="41" fontId="2" fillId="0" borderId="0" xfId="109" applyNumberFormat="1" applyFont="1"/>
    <xf numFmtId="41" fontId="0" fillId="0" borderId="0" xfId="0" applyNumberFormat="1" applyAlignment="1">
      <alignment wrapText="1"/>
    </xf>
    <xf numFmtId="176" fontId="4" fillId="0" borderId="3" xfId="0" applyNumberFormat="1" applyFont="1" applyBorder="1" applyAlignment="1">
      <alignment horizontal="center"/>
    </xf>
    <xf numFmtId="0" fontId="45" fillId="0" borderId="3" xfId="107" applyFont="1" applyBorder="1" applyAlignment="1">
      <alignment horizontal="center" vertical="center" wrapText="1"/>
    </xf>
    <xf numFmtId="0" fontId="45" fillId="0" borderId="3" xfId="107" applyFont="1" applyBorder="1" applyAlignment="1">
      <alignment horizontal="center" vertical="center"/>
    </xf>
    <xf numFmtId="3" fontId="45" fillId="0" borderId="3" xfId="107" applyNumberFormat="1" applyFont="1" applyBorder="1" applyAlignment="1">
      <alignment horizontal="center" vertical="center" wrapText="1"/>
    </xf>
    <xf numFmtId="0" fontId="0" fillId="0" borderId="3" xfId="0" applyBorder="1" applyAlignment="1">
      <alignment horizontal="center" vertical="center" wrapText="1"/>
    </xf>
    <xf numFmtId="9" fontId="0" fillId="0" borderId="3" xfId="110" applyFont="1" applyBorder="1" applyAlignment="1">
      <alignment horizontal="center"/>
    </xf>
    <xf numFmtId="3" fontId="2" fillId="0" borderId="3" xfId="109" applyNumberFormat="1" applyFont="1" applyBorder="1"/>
    <xf numFmtId="0" fontId="2" fillId="0" borderId="3" xfId="109" applyFont="1" applyBorder="1"/>
    <xf numFmtId="3" fontId="75" fillId="30" borderId="3" xfId="109"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76" fillId="0" borderId="0" xfId="0" applyFont="1" applyAlignment="1">
      <alignment horizontal="left" vertical="top" wrapText="1"/>
    </xf>
    <xf numFmtId="0" fontId="4" fillId="0" borderId="3" xfId="111" applyBorder="1" applyAlignment="1">
      <alignment horizontal="center" vertical="center" wrapText="1"/>
    </xf>
    <xf numFmtId="0" fontId="4" fillId="0" borderId="3" xfId="111" applyBorder="1" applyAlignment="1">
      <alignment horizontal="center" vertical="center"/>
    </xf>
    <xf numFmtId="0" fontId="4" fillId="0" borderId="17" xfId="111" applyBorder="1" applyAlignment="1">
      <alignment horizontal="center" vertical="center" wrapText="1"/>
    </xf>
    <xf numFmtId="0" fontId="4" fillId="0" borderId="3" xfId="156" applyBorder="1" applyAlignment="1">
      <alignment horizontal="center"/>
    </xf>
    <xf numFmtId="0" fontId="4" fillId="0" borderId="3" xfId="150" applyBorder="1"/>
    <xf numFmtId="0" fontId="4" fillId="0" borderId="3" xfId="150" applyBorder="1" applyAlignment="1">
      <alignment wrapText="1"/>
    </xf>
    <xf numFmtId="0" fontId="4" fillId="0" borderId="3" xfId="150" applyBorder="1" applyAlignment="1">
      <alignment horizontal="center"/>
    </xf>
    <xf numFmtId="0" fontId="26" fillId="27" borderId="3" xfId="150" applyFont="1" applyFill="1" applyBorder="1" applyAlignment="1">
      <alignment horizontal="center"/>
    </xf>
    <xf numFmtId="0" fontId="26" fillId="35" borderId="3" xfId="150" applyFont="1" applyFill="1" applyBorder="1" applyAlignment="1">
      <alignment horizontal="center"/>
    </xf>
    <xf numFmtId="0" fontId="26" fillId="35" borderId="3" xfId="150" applyFont="1" applyFill="1" applyBorder="1" applyAlignment="1">
      <alignment wrapText="1"/>
    </xf>
    <xf numFmtId="0" fontId="26" fillId="35" borderId="3" xfId="150" applyFont="1" applyFill="1" applyBorder="1"/>
    <xf numFmtId="0" fontId="4" fillId="0" borderId="3" xfId="155" applyBorder="1"/>
    <xf numFmtId="0" fontId="4" fillId="0" borderId="3" xfId="155" applyBorder="1" applyAlignment="1">
      <alignment wrapText="1"/>
    </xf>
    <xf numFmtId="0" fontId="4" fillId="0" borderId="3" xfId="155" applyBorder="1" applyAlignment="1">
      <alignment horizontal="center"/>
    </xf>
    <xf numFmtId="175" fontId="2" fillId="0" borderId="3" xfId="152" applyNumberFormat="1" applyBorder="1" applyAlignment="1">
      <alignment horizontal="center"/>
    </xf>
    <xf numFmtId="175" fontId="2" fillId="0" borderId="3" xfId="152" applyNumberFormat="1" applyBorder="1"/>
    <xf numFmtId="175" fontId="55" fillId="0" borderId="3" xfId="152" applyNumberFormat="1" applyFont="1" applyBorder="1"/>
    <xf numFmtId="175" fontId="55" fillId="27" borderId="3" xfId="152" applyNumberFormat="1" applyFont="1" applyFill="1" applyBorder="1"/>
    <xf numFmtId="175" fontId="72" fillId="26" borderId="3" xfId="152" applyNumberFormat="1" applyFont="1" applyFill="1" applyBorder="1" applyAlignment="1">
      <alignment vertical="center"/>
    </xf>
    <xf numFmtId="174" fontId="45" fillId="0" borderId="3" xfId="107" applyNumberFormat="1" applyFont="1" applyBorder="1"/>
    <xf numFmtId="174" fontId="45" fillId="0" borderId="3" xfId="107" applyNumberFormat="1" applyFont="1" applyBorder="1" applyAlignment="1">
      <alignment horizontal="left"/>
    </xf>
    <xf numFmtId="0" fontId="45" fillId="0" borderId="18" xfId="107" applyFont="1" applyBorder="1"/>
    <xf numFmtId="174" fontId="45" fillId="0" borderId="18" xfId="107" applyNumberFormat="1" applyFont="1" applyBorder="1"/>
    <xf numFmtId="16" fontId="80" fillId="0" borderId="3" xfId="153" applyNumberFormat="1" applyFont="1" applyBorder="1" applyAlignment="1">
      <alignment horizontal="left"/>
    </xf>
    <xf numFmtId="0" fontId="80" fillId="0" borderId="3" xfId="153" applyFont="1" applyBorder="1" applyAlignment="1">
      <alignment horizontal="left"/>
    </xf>
    <xf numFmtId="174" fontId="80" fillId="0" borderId="3" xfId="153" applyNumberFormat="1" applyFont="1" applyBorder="1" applyAlignment="1">
      <alignment wrapText="1"/>
    </xf>
    <xf numFmtId="0" fontId="2" fillId="0" borderId="3" xfId="152" applyBorder="1"/>
    <xf numFmtId="0" fontId="53" fillId="0" borderId="3" xfId="152" applyFont="1" applyBorder="1" applyAlignment="1">
      <alignment horizontal="center"/>
    </xf>
    <xf numFmtId="0" fontId="54" fillId="32" borderId="3" xfId="152" applyFont="1" applyFill="1" applyBorder="1"/>
    <xf numFmtId="0" fontId="4" fillId="0" borderId="3" xfId="113" applyBorder="1"/>
    <xf numFmtId="0" fontId="4" fillId="0" borderId="3" xfId="144" applyBorder="1"/>
    <xf numFmtId="0" fontId="4" fillId="0" borderId="3" xfId="144" applyBorder="1" applyAlignment="1">
      <alignment wrapText="1"/>
    </xf>
    <xf numFmtId="0" fontId="4" fillId="0" borderId="3" xfId="144" applyBorder="1" applyAlignment="1">
      <alignment horizontal="center" vertical="center"/>
    </xf>
    <xf numFmtId="0" fontId="4" fillId="0" borderId="3" xfId="144" applyBorder="1" applyAlignment="1">
      <alignment horizontal="center" wrapText="1"/>
    </xf>
    <xf numFmtId="0" fontId="4" fillId="0" borderId="3" xfId="144" applyBorder="1" applyAlignment="1">
      <alignment horizontal="center"/>
    </xf>
    <xf numFmtId="0" fontId="4" fillId="0" borderId="3" xfId="144" applyBorder="1" applyAlignment="1">
      <alignment horizontal="center" vertical="center" wrapText="1"/>
    </xf>
    <xf numFmtId="10" fontId="4" fillId="0" borderId="3" xfId="144" applyNumberFormat="1" applyBorder="1" applyAlignment="1">
      <alignment horizontal="center" wrapText="1"/>
    </xf>
    <xf numFmtId="0" fontId="4" fillId="0" borderId="18" xfId="144" applyBorder="1" applyAlignment="1">
      <alignment wrapText="1"/>
    </xf>
    <xf numFmtId="0" fontId="4" fillId="0" borderId="19" xfId="144" applyBorder="1" applyAlignment="1">
      <alignment wrapText="1"/>
    </xf>
    <xf numFmtId="10" fontId="4" fillId="0" borderId="3" xfId="144" applyNumberFormat="1" applyBorder="1" applyAlignment="1">
      <alignment horizontal="center"/>
    </xf>
    <xf numFmtId="0" fontId="4" fillId="0" borderId="3" xfId="115" applyBorder="1" applyAlignment="1">
      <alignment horizontal="center"/>
    </xf>
    <xf numFmtId="0" fontId="4" fillId="0" borderId="3" xfId="159" applyBorder="1"/>
    <xf numFmtId="0" fontId="4" fillId="0" borderId="3" xfId="159" applyBorder="1" applyAlignment="1">
      <alignment wrapText="1"/>
    </xf>
    <xf numFmtId="0" fontId="4" fillId="0" borderId="3" xfId="159" applyBorder="1" applyAlignment="1">
      <alignment horizontal="center"/>
    </xf>
    <xf numFmtId="0" fontId="26" fillId="27" borderId="3" xfId="159" applyFont="1" applyFill="1" applyBorder="1" applyAlignment="1">
      <alignment horizontal="center"/>
    </xf>
    <xf numFmtId="0" fontId="26" fillId="35" borderId="3" xfId="159" applyFont="1" applyFill="1" applyBorder="1" applyAlignment="1">
      <alignment horizontal="center"/>
    </xf>
    <xf numFmtId="0" fontId="26" fillId="35" borderId="3" xfId="159" applyFont="1" applyFill="1" applyBorder="1" applyAlignment="1">
      <alignment wrapText="1"/>
    </xf>
    <xf numFmtId="0" fontId="26" fillId="35" borderId="3" xfId="159" applyFont="1" applyFill="1" applyBorder="1"/>
    <xf numFmtId="0" fontId="4" fillId="0" borderId="3" xfId="116" applyBorder="1"/>
    <xf numFmtId="0" fontId="4" fillId="0" borderId="3" xfId="116" applyBorder="1" applyAlignment="1">
      <alignment wrapText="1"/>
    </xf>
    <xf numFmtId="0" fontId="4" fillId="0" borderId="3" xfId="143" applyBorder="1"/>
    <xf numFmtId="0" fontId="4" fillId="0" borderId="3" xfId="143" applyBorder="1" applyAlignment="1">
      <alignment wrapText="1"/>
    </xf>
    <xf numFmtId="0" fontId="55" fillId="27" borderId="3" xfId="152" applyFont="1" applyFill="1" applyBorder="1"/>
    <xf numFmtId="3" fontId="45" fillId="0" borderId="3" xfId="107" applyNumberFormat="1" applyFont="1" applyBorder="1"/>
    <xf numFmtId="0" fontId="4" fillId="0" borderId="3" xfId="158" applyBorder="1"/>
    <xf numFmtId="0" fontId="4" fillId="0" borderId="3" xfId="158" applyBorder="1" applyAlignment="1">
      <alignment wrapText="1"/>
    </xf>
    <xf numFmtId="0" fontId="4" fillId="0" borderId="3" xfId="158" applyBorder="1" applyAlignment="1">
      <alignment horizontal="center" vertical="center"/>
    </xf>
    <xf numFmtId="0" fontId="4" fillId="0" borderId="3" xfId="158" applyBorder="1" applyAlignment="1">
      <alignment horizontal="center" wrapText="1"/>
    </xf>
    <xf numFmtId="0" fontId="4" fillId="0" borderId="3" xfId="158" applyBorder="1" applyAlignment="1">
      <alignment horizontal="center"/>
    </xf>
    <xf numFmtId="9" fontId="4" fillId="0" borderId="3" xfId="158" applyNumberFormat="1" applyBorder="1" applyAlignment="1">
      <alignment horizontal="center"/>
    </xf>
    <xf numFmtId="9" fontId="4" fillId="0" borderId="3" xfId="158" applyNumberFormat="1" applyBorder="1" applyAlignment="1">
      <alignment horizontal="center" wrapText="1"/>
    </xf>
    <xf numFmtId="0" fontId="4" fillId="0" borderId="3" xfId="158" applyBorder="1" applyAlignment="1">
      <alignment horizontal="center" vertical="center" wrapText="1"/>
    </xf>
    <xf numFmtId="0" fontId="4" fillId="0" borderId="3" xfId="140" applyBorder="1" applyAlignment="1">
      <alignment horizontal="center" vertical="center" wrapText="1"/>
    </xf>
    <xf numFmtId="0" fontId="4" fillId="0" borderId="3" xfId="140" applyBorder="1" applyAlignment="1">
      <alignment horizontal="center" vertical="center"/>
    </xf>
    <xf numFmtId="0" fontId="4" fillId="0" borderId="3" xfId="154" applyBorder="1" applyAlignment="1">
      <alignment horizontal="center"/>
    </xf>
    <xf numFmtId="0" fontId="4" fillId="0" borderId="0" xfId="139" applyAlignment="1">
      <alignment horizontal="center"/>
    </xf>
    <xf numFmtId="0" fontId="4" fillId="0" borderId="3" xfId="139" applyBorder="1"/>
    <xf numFmtId="0" fontId="4" fillId="0" borderId="3" xfId="139" applyBorder="1" applyAlignment="1">
      <alignment wrapText="1"/>
    </xf>
    <xf numFmtId="0" fontId="4" fillId="0" borderId="3" xfId="139" applyBorder="1" applyAlignment="1">
      <alignment horizontal="center"/>
    </xf>
    <xf numFmtId="0" fontId="26" fillId="27" borderId="3" xfId="139" applyFont="1" applyFill="1" applyBorder="1" applyAlignment="1">
      <alignment horizontal="center"/>
    </xf>
    <xf numFmtId="0" fontId="4" fillId="0" borderId="3" xfId="139" applyBorder="1" applyAlignment="1">
      <alignment horizontal="center" wrapText="1"/>
    </xf>
    <xf numFmtId="0" fontId="26" fillId="35" borderId="3" xfId="139" applyFont="1" applyFill="1" applyBorder="1" applyAlignment="1">
      <alignment horizontal="center"/>
    </xf>
    <xf numFmtId="0" fontId="26" fillId="35" borderId="3" xfId="139" applyFont="1" applyFill="1" applyBorder="1" applyAlignment="1">
      <alignment wrapText="1"/>
    </xf>
    <xf numFmtId="0" fontId="26" fillId="35" borderId="3" xfId="139" applyFont="1" applyFill="1" applyBorder="1"/>
    <xf numFmtId="0" fontId="26" fillId="35" borderId="3" xfId="139" applyFont="1" applyFill="1" applyBorder="1" applyAlignment="1">
      <alignment horizontal="center" wrapText="1"/>
    </xf>
    <xf numFmtId="0" fontId="4" fillId="0" borderId="3" xfId="112" applyBorder="1"/>
    <xf numFmtId="0" fontId="4" fillId="0" borderId="3" xfId="112" applyBorder="1" applyAlignment="1">
      <alignment wrapText="1"/>
    </xf>
    <xf numFmtId="0" fontId="4" fillId="0" borderId="3" xfId="112" applyBorder="1" applyAlignment="1">
      <alignment horizontal="center"/>
    </xf>
    <xf numFmtId="0" fontId="4" fillId="0" borderId="3" xfId="112" applyBorder="1" applyAlignment="1">
      <alignment horizontal="center" wrapText="1"/>
    </xf>
    <xf numFmtId="173" fontId="4" fillId="0" borderId="3" xfId="112" applyNumberFormat="1" applyBorder="1" applyAlignment="1">
      <alignment horizontal="center"/>
    </xf>
    <xf numFmtId="0" fontId="4" fillId="0" borderId="3" xfId="112" applyBorder="1" applyAlignment="1">
      <alignment horizontal="right"/>
    </xf>
    <xf numFmtId="0" fontId="4" fillId="0" borderId="3" xfId="112" applyBorder="1" applyAlignment="1">
      <alignment horizontal="right" wrapText="1"/>
    </xf>
    <xf numFmtId="41" fontId="4" fillId="0" borderId="3" xfId="112" applyNumberFormat="1" applyBorder="1" applyAlignment="1">
      <alignment horizontal="right"/>
    </xf>
    <xf numFmtId="0" fontId="4" fillId="0" borderId="3" xfId="138" applyBorder="1"/>
    <xf numFmtId="0" fontId="4" fillId="0" borderId="3" xfId="138" applyBorder="1" applyAlignment="1">
      <alignment wrapText="1"/>
    </xf>
    <xf numFmtId="0" fontId="4" fillId="0" borderId="3" xfId="138" applyBorder="1" applyAlignment="1">
      <alignment horizontal="center" wrapText="1"/>
    </xf>
    <xf numFmtId="0" fontId="4" fillId="0" borderId="3" xfId="138" applyBorder="1" applyAlignment="1">
      <alignment horizontal="right"/>
    </xf>
    <xf numFmtId="0" fontId="4" fillId="0" borderId="3" xfId="138" applyBorder="1" applyAlignment="1">
      <alignment horizontal="right" wrapText="1"/>
    </xf>
    <xf numFmtId="43" fontId="45" fillId="0" borderId="3" xfId="107" applyNumberFormat="1" applyFont="1" applyBorder="1"/>
    <xf numFmtId="3" fontId="45" fillId="0" borderId="3" xfId="107" applyNumberFormat="1" applyFont="1" applyBorder="1" applyAlignment="1">
      <alignment horizontal="center"/>
    </xf>
    <xf numFmtId="17" fontId="45" fillId="0" borderId="3" xfId="107" applyNumberFormat="1" applyFont="1" applyBorder="1"/>
    <xf numFmtId="41" fontId="70" fillId="0" borderId="3" xfId="152" applyNumberFormat="1" applyFont="1" applyBorder="1" applyAlignment="1">
      <alignment horizontal="right"/>
    </xf>
    <xf numFmtId="41" fontId="68" fillId="0" borderId="3" xfId="152" applyNumberFormat="1" applyFont="1" applyBorder="1" applyAlignment="1">
      <alignment horizontal="right"/>
    </xf>
    <xf numFmtId="41" fontId="45" fillId="32" borderId="3" xfId="152" applyNumberFormat="1" applyFont="1" applyFill="1" applyBorder="1" applyAlignment="1">
      <alignment horizontal="right"/>
    </xf>
    <xf numFmtId="0" fontId="45" fillId="0" borderId="3" xfId="107" applyFont="1" applyBorder="1" applyAlignment="1">
      <alignment horizontal="left"/>
    </xf>
    <xf numFmtId="173" fontId="45" fillId="0" borderId="3" xfId="107" applyNumberFormat="1" applyFont="1" applyBorder="1"/>
    <xf numFmtId="0" fontId="2" fillId="0" borderId="3" xfId="152" applyBorder="1" applyAlignment="1">
      <alignment horizontal="left" indent="1"/>
    </xf>
    <xf numFmtId="0" fontId="71" fillId="26" borderId="3" xfId="152" applyFont="1" applyFill="1" applyBorder="1" applyAlignment="1">
      <alignment vertical="center"/>
    </xf>
    <xf numFmtId="176" fontId="4" fillId="0" borderId="3" xfId="132" applyNumberFormat="1" applyBorder="1" applyAlignment="1">
      <alignment horizontal="center"/>
    </xf>
    <xf numFmtId="173" fontId="4" fillId="0" borderId="3" xfId="123" applyNumberFormat="1" applyBorder="1" applyAlignment="1">
      <alignment horizontal="center"/>
    </xf>
    <xf numFmtId="0" fontId="4" fillId="0" borderId="3" xfId="131" applyBorder="1"/>
    <xf numFmtId="0" fontId="4" fillId="0" borderId="3" xfId="131" applyBorder="1" applyAlignment="1">
      <alignment wrapText="1"/>
    </xf>
    <xf numFmtId="0" fontId="26" fillId="27" borderId="3" xfId="131" applyFont="1" applyFill="1" applyBorder="1" applyAlignment="1">
      <alignment horizontal="center"/>
    </xf>
    <xf numFmtId="0" fontId="26" fillId="35" borderId="3" xfId="131" applyFont="1" applyFill="1" applyBorder="1" applyAlignment="1">
      <alignment horizontal="center"/>
    </xf>
    <xf numFmtId="0" fontId="26" fillId="35" borderId="3" xfId="131" applyFont="1" applyFill="1" applyBorder="1" applyAlignment="1">
      <alignment wrapText="1"/>
    </xf>
    <xf numFmtId="0" fontId="26" fillId="35" borderId="3" xfId="131" applyFont="1" applyFill="1" applyBorder="1"/>
    <xf numFmtId="0" fontId="26" fillId="35" borderId="3" xfId="131" applyFont="1" applyFill="1" applyBorder="1" applyAlignment="1">
      <alignment horizontal="center" wrapText="1"/>
    </xf>
    <xf numFmtId="0" fontId="4" fillId="0" borderId="3" xfId="124" applyBorder="1" applyAlignment="1">
      <alignment horizontal="center"/>
    </xf>
    <xf numFmtId="0" fontId="4" fillId="0" borderId="3" xfId="130" applyBorder="1" applyAlignment="1">
      <alignment horizontal="center" vertical="center" wrapText="1"/>
    </xf>
    <xf numFmtId="0" fontId="4" fillId="0" borderId="3" xfId="130" applyBorder="1" applyAlignment="1">
      <alignment horizontal="center" vertical="center"/>
    </xf>
    <xf numFmtId="0" fontId="4" fillId="0" borderId="3" xfId="125" applyBorder="1"/>
    <xf numFmtId="0" fontId="4" fillId="0" borderId="3" xfId="125" applyBorder="1" applyAlignment="1">
      <alignment wrapText="1"/>
    </xf>
    <xf numFmtId="0" fontId="4" fillId="0" borderId="3" xfId="125" applyBorder="1" applyAlignment="1">
      <alignment horizontal="center" wrapText="1"/>
    </xf>
    <xf numFmtId="0" fontId="4" fillId="0" borderId="3" xfId="125" applyBorder="1" applyAlignment="1">
      <alignment horizontal="center"/>
    </xf>
    <xf numFmtId="9" fontId="4" fillId="0" borderId="3" xfId="125" applyNumberFormat="1" applyBorder="1" applyAlignment="1">
      <alignment horizontal="center"/>
    </xf>
    <xf numFmtId="0" fontId="4" fillId="0" borderId="0" xfId="0" applyFont="1" applyAlignment="1">
      <alignment wrapText="1"/>
    </xf>
    <xf numFmtId="174" fontId="0" fillId="0" borderId="0" xfId="0" applyNumberFormat="1"/>
    <xf numFmtId="0" fontId="0" fillId="37" borderId="0" xfId="0" applyFill="1"/>
    <xf numFmtId="0" fontId="4" fillId="37" borderId="0" xfId="0" applyFont="1" applyFill="1"/>
    <xf numFmtId="0" fontId="78" fillId="37" borderId="0" xfId="0" applyFont="1" applyFill="1"/>
    <xf numFmtId="0" fontId="4" fillId="38" borderId="0" xfId="0" applyFont="1" applyFill="1"/>
    <xf numFmtId="0" fontId="4" fillId="38" borderId="0" xfId="0" applyFont="1" applyFill="1" applyAlignment="1">
      <alignment horizontal="center"/>
    </xf>
    <xf numFmtId="0" fontId="4" fillId="38" borderId="24" xfId="0" applyFont="1" applyFill="1" applyBorder="1" applyAlignment="1">
      <alignment horizontal="center"/>
    </xf>
    <xf numFmtId="0" fontId="4" fillId="38" borderId="26" xfId="0" applyFont="1" applyFill="1" applyBorder="1"/>
    <xf numFmtId="0" fontId="4" fillId="38" borderId="0" xfId="0" applyFont="1" applyFill="1" applyAlignment="1">
      <alignment horizontal="left" vertical="center"/>
    </xf>
    <xf numFmtId="0" fontId="4" fillId="38" borderId="23" xfId="0" applyFont="1" applyFill="1" applyBorder="1" applyAlignment="1">
      <alignment horizontal="left" vertical="center"/>
    </xf>
    <xf numFmtId="0" fontId="4" fillId="38" borderId="25" xfId="0" applyFont="1" applyFill="1" applyBorder="1" applyAlignment="1">
      <alignment horizontal="left" vertical="center"/>
    </xf>
    <xf numFmtId="174" fontId="54" fillId="38" borderId="0" xfId="109" applyNumberFormat="1" applyFont="1" applyFill="1" applyAlignment="1">
      <alignment horizontal="center"/>
    </xf>
    <xf numFmtId="41" fontId="70" fillId="38" borderId="0" xfId="109" applyNumberFormat="1" applyFont="1" applyFill="1" applyAlignment="1">
      <alignment horizontal="right"/>
    </xf>
    <xf numFmtId="41" fontId="68" fillId="38" borderId="0" xfId="109" applyNumberFormat="1" applyFont="1" applyFill="1" applyAlignment="1">
      <alignment horizontal="right"/>
    </xf>
    <xf numFmtId="3" fontId="54" fillId="38" borderId="24" xfId="109" applyNumberFormat="1" applyFont="1" applyFill="1" applyBorder="1" applyAlignment="1">
      <alignment horizontal="center"/>
    </xf>
    <xf numFmtId="0" fontId="68" fillId="38" borderId="0" xfId="109" applyFont="1" applyFill="1"/>
    <xf numFmtId="174" fontId="45" fillId="38" borderId="24" xfId="161" applyNumberFormat="1" applyFont="1" applyFill="1" applyBorder="1" applyAlignment="1">
      <alignment horizontal="center" vertical="center" wrapText="1"/>
    </xf>
    <xf numFmtId="174" fontId="45" fillId="38" borderId="24" xfId="161" applyNumberFormat="1" applyFont="1" applyFill="1" applyBorder="1" applyAlignment="1">
      <alignment horizontal="center" vertical="center"/>
    </xf>
    <xf numFmtId="174" fontId="45" fillId="38" borderId="27" xfId="161" applyNumberFormat="1" applyFont="1" applyFill="1" applyBorder="1" applyAlignment="1">
      <alignment horizontal="center" vertical="center" wrapText="1"/>
    </xf>
    <xf numFmtId="0" fontId="4" fillId="38" borderId="24" xfId="0" applyFont="1" applyFill="1" applyBorder="1"/>
    <xf numFmtId="0" fontId="4" fillId="38" borderId="0" xfId="0" applyFont="1" applyFill="1" applyAlignment="1">
      <alignment horizontal="center" vertical="center"/>
    </xf>
    <xf numFmtId="174" fontId="4" fillId="38" borderId="0" xfId="161" applyNumberFormat="1" applyFont="1" applyFill="1" applyAlignment="1">
      <alignment horizontal="center" vertical="center"/>
    </xf>
    <xf numFmtId="0" fontId="4" fillId="38" borderId="24" xfId="0" applyFont="1" applyFill="1" applyBorder="1" applyAlignment="1">
      <alignment horizontal="center" vertical="center"/>
    </xf>
    <xf numFmtId="174" fontId="4" fillId="38" borderId="0" xfId="161" applyNumberFormat="1" applyFont="1" applyFill="1"/>
    <xf numFmtId="174" fontId="4" fillId="38" borderId="24" xfId="161" applyNumberFormat="1" applyFont="1" applyFill="1" applyBorder="1"/>
    <xf numFmtId="174" fontId="4" fillId="38" borderId="0" xfId="161" applyNumberFormat="1" applyFont="1" applyFill="1" applyAlignment="1">
      <alignment horizontal="center"/>
    </xf>
    <xf numFmtId="174" fontId="4" fillId="38" borderId="24" xfId="161" applyNumberFormat="1" applyFont="1" applyFill="1" applyBorder="1" applyAlignment="1">
      <alignment horizontal="center"/>
    </xf>
    <xf numFmtId="174" fontId="4" fillId="38" borderId="24" xfId="161" applyNumberFormat="1" applyFont="1" applyFill="1" applyBorder="1" applyAlignment="1">
      <alignment horizontal="center" wrapText="1"/>
    </xf>
    <xf numFmtId="174" fontId="4" fillId="38" borderId="24" xfId="161" applyNumberFormat="1" applyFont="1" applyFill="1" applyBorder="1" applyAlignment="1">
      <alignment horizontal="center" vertical="center"/>
    </xf>
    <xf numFmtId="0" fontId="2" fillId="38" borderId="0" xfId="109" applyFont="1" applyFill="1"/>
    <xf numFmtId="174" fontId="2" fillId="38" borderId="0" xfId="161" applyNumberFormat="1" applyFont="1" applyFill="1" applyAlignment="1">
      <alignment horizontal="center"/>
    </xf>
    <xf numFmtId="174" fontId="2" fillId="38" borderId="24" xfId="161" applyNumberFormat="1" applyFont="1" applyFill="1" applyBorder="1" applyAlignment="1">
      <alignment horizontal="center"/>
    </xf>
    <xf numFmtId="0" fontId="4" fillId="38" borderId="27" xfId="0" applyFont="1" applyFill="1" applyBorder="1"/>
    <xf numFmtId="174" fontId="2" fillId="38" borderId="0" xfId="161" applyNumberFormat="1" applyFont="1" applyFill="1"/>
    <xf numFmtId="174" fontId="2" fillId="38" borderId="0" xfId="109" applyNumberFormat="1" applyFont="1" applyFill="1"/>
    <xf numFmtId="3" fontId="2" fillId="38" borderId="0" xfId="109" applyNumberFormat="1" applyFont="1" applyFill="1"/>
    <xf numFmtId="3" fontId="2" fillId="38" borderId="24" xfId="109" applyNumberFormat="1" applyFont="1" applyFill="1" applyBorder="1"/>
    <xf numFmtId="3" fontId="4" fillId="38" borderId="0" xfId="0" applyNumberFormat="1" applyFont="1" applyFill="1" applyAlignment="1">
      <alignment wrapText="1"/>
    </xf>
    <xf numFmtId="0" fontId="2" fillId="38" borderId="24" xfId="109" applyFont="1" applyFill="1" applyBorder="1"/>
    <xf numFmtId="174" fontId="2" fillId="38" borderId="0" xfId="109" applyNumberFormat="1" applyFont="1" applyFill="1" applyAlignment="1">
      <alignment horizontal="center"/>
    </xf>
    <xf numFmtId="174" fontId="2" fillId="38" borderId="0" xfId="109" applyNumberFormat="1" applyFont="1" applyFill="1" applyAlignment="1">
      <alignment horizontal="right"/>
    </xf>
    <xf numFmtId="0" fontId="77" fillId="38" borderId="28" xfId="0" applyFont="1" applyFill="1" applyBorder="1" applyAlignment="1">
      <alignment horizontal="center" vertical="top"/>
    </xf>
    <xf numFmtId="0" fontId="26" fillId="38" borderId="29" xfId="0" applyFont="1" applyFill="1" applyBorder="1"/>
    <xf numFmtId="0" fontId="26" fillId="38" borderId="30" xfId="0" applyFont="1" applyFill="1" applyBorder="1"/>
    <xf numFmtId="0" fontId="26" fillId="38" borderId="28" xfId="0" applyFont="1" applyFill="1" applyBorder="1"/>
    <xf numFmtId="16" fontId="26" fillId="38" borderId="29" xfId="0" applyNumberFormat="1" applyFont="1" applyFill="1" applyBorder="1" applyAlignment="1">
      <alignment horizontal="center"/>
    </xf>
    <xf numFmtId="16" fontId="26" fillId="38" borderId="30" xfId="0" applyNumberFormat="1" applyFont="1" applyFill="1" applyBorder="1" applyAlignment="1">
      <alignment horizontal="center"/>
    </xf>
    <xf numFmtId="0" fontId="26" fillId="38" borderId="28" xfId="0" applyFont="1" applyFill="1" applyBorder="1" applyAlignment="1">
      <alignment horizontal="center" vertical="center"/>
    </xf>
    <xf numFmtId="0" fontId="26" fillId="38" borderId="29" xfId="0" applyFont="1" applyFill="1" applyBorder="1" applyAlignment="1">
      <alignment horizontal="center"/>
    </xf>
    <xf numFmtId="0" fontId="26" fillId="38" borderId="30" xfId="0" applyFont="1" applyFill="1" applyBorder="1" applyAlignment="1">
      <alignment horizontal="center"/>
    </xf>
    <xf numFmtId="0" fontId="26" fillId="38" borderId="29" xfId="0" applyFont="1" applyFill="1" applyBorder="1" applyAlignment="1">
      <alignment horizontal="center" vertical="center"/>
    </xf>
    <xf numFmtId="0" fontId="26" fillId="38" borderId="30" xfId="0" applyFont="1" applyFill="1" applyBorder="1" applyAlignment="1">
      <alignment horizontal="center" vertical="center"/>
    </xf>
    <xf numFmtId="0" fontId="26" fillId="38" borderId="28" xfId="0" applyFont="1" applyFill="1" applyBorder="1" applyAlignment="1">
      <alignment horizontal="center"/>
    </xf>
    <xf numFmtId="0" fontId="53" fillId="38" borderId="29" xfId="109" applyFont="1" applyFill="1" applyBorder="1" applyAlignment="1">
      <alignment horizontal="center"/>
    </xf>
    <xf numFmtId="16" fontId="26" fillId="38" borderId="28" xfId="0" applyNumberFormat="1" applyFont="1" applyFill="1" applyBorder="1" applyAlignment="1">
      <alignment horizontal="center"/>
    </xf>
    <xf numFmtId="0" fontId="4" fillId="39" borderId="0" xfId="0" applyFont="1" applyFill="1"/>
    <xf numFmtId="0" fontId="4" fillId="36" borderId="0" xfId="0" applyFont="1" applyFill="1"/>
    <xf numFmtId="0" fontId="49" fillId="39" borderId="0" xfId="0" applyFont="1" applyFill="1" applyAlignment="1">
      <alignment horizontal="center"/>
    </xf>
    <xf numFmtId="0" fontId="49" fillId="39" borderId="0" xfId="0" applyFont="1" applyFill="1" applyAlignment="1">
      <alignment horizontal="center" vertical="center"/>
    </xf>
    <xf numFmtId="0" fontId="4" fillId="38" borderId="23" xfId="0" applyFont="1" applyFill="1" applyBorder="1" applyAlignment="1">
      <alignment vertical="center"/>
    </xf>
    <xf numFmtId="0" fontId="76" fillId="38" borderId="23" xfId="0" applyFont="1" applyFill="1" applyBorder="1" applyAlignment="1">
      <alignment horizontal="left" vertical="center" wrapText="1"/>
    </xf>
    <xf numFmtId="0" fontId="76" fillId="38" borderId="25" xfId="0" applyFont="1" applyFill="1" applyBorder="1" applyAlignment="1">
      <alignment horizontal="left" vertical="center" wrapText="1"/>
    </xf>
    <xf numFmtId="16" fontId="4" fillId="38" borderId="0" xfId="0" applyNumberFormat="1" applyFont="1" applyFill="1" applyAlignment="1">
      <alignment horizontal="left" vertical="center"/>
    </xf>
    <xf numFmtId="16" fontId="4" fillId="38" borderId="26" xfId="0" applyNumberFormat="1" applyFont="1" applyFill="1" applyBorder="1" applyAlignment="1">
      <alignment horizontal="left" vertical="center"/>
    </xf>
    <xf numFmtId="0" fontId="4" fillId="38" borderId="25" xfId="0" applyFont="1" applyFill="1" applyBorder="1" applyAlignment="1">
      <alignment vertical="center"/>
    </xf>
    <xf numFmtId="0" fontId="4" fillId="38" borderId="0" xfId="0" applyFont="1" applyFill="1" applyAlignment="1">
      <alignment vertical="center"/>
    </xf>
    <xf numFmtId="174" fontId="4" fillId="38" borderId="0" xfId="161" applyNumberFormat="1" applyFont="1" applyFill="1" applyAlignment="1">
      <alignment vertical="center"/>
    </xf>
    <xf numFmtId="174" fontId="4" fillId="38" borderId="24" xfId="161" applyNumberFormat="1" applyFont="1" applyFill="1" applyBorder="1" applyAlignment="1">
      <alignment vertical="center"/>
    </xf>
    <xf numFmtId="0" fontId="4" fillId="38" borderId="24" xfId="0" applyFont="1" applyFill="1" applyBorder="1" applyAlignment="1">
      <alignment vertical="center"/>
    </xf>
    <xf numFmtId="0" fontId="4" fillId="38" borderId="26" xfId="0" applyFont="1" applyFill="1" applyBorder="1" applyAlignment="1">
      <alignment vertical="center"/>
    </xf>
    <xf numFmtId="0" fontId="4" fillId="38" borderId="27" xfId="0" applyFont="1" applyFill="1" applyBorder="1" applyAlignment="1">
      <alignment vertical="center"/>
    </xf>
    <xf numFmtId="0" fontId="2" fillId="38" borderId="0" xfId="109" applyFont="1" applyFill="1" applyAlignment="1">
      <alignment horizontal="left" vertical="center"/>
    </xf>
    <xf numFmtId="0" fontId="1" fillId="38" borderId="0" xfId="109" applyFont="1" applyFill="1" applyAlignment="1">
      <alignment horizontal="left" vertical="center"/>
    </xf>
    <xf numFmtId="0" fontId="2" fillId="38" borderId="26" xfId="109" applyFont="1" applyFill="1" applyBorder="1" applyAlignment="1">
      <alignment horizontal="left" vertical="center"/>
    </xf>
    <xf numFmtId="0" fontId="54" fillId="38" borderId="0" xfId="109" applyFont="1" applyFill="1" applyAlignment="1">
      <alignment horizontal="left" vertical="center"/>
    </xf>
    <xf numFmtId="0" fontId="4" fillId="38" borderId="26" xfId="0" applyFont="1" applyFill="1" applyBorder="1" applyAlignment="1">
      <alignment horizontal="left" vertical="center"/>
    </xf>
    <xf numFmtId="0" fontId="45" fillId="38" borderId="0" xfId="107" applyFont="1" applyFill="1" applyAlignment="1">
      <alignment horizontal="left" vertical="center" wrapText="1"/>
    </xf>
    <xf numFmtId="0" fontId="45" fillId="38" borderId="26" xfId="107" applyFont="1" applyFill="1" applyBorder="1" applyAlignment="1">
      <alignment horizontal="left" vertical="center" wrapText="1"/>
    </xf>
    <xf numFmtId="16" fontId="4" fillId="38" borderId="23" xfId="0" applyNumberFormat="1" applyFont="1" applyFill="1" applyBorder="1" applyAlignment="1">
      <alignment horizontal="left" vertical="center"/>
    </xf>
    <xf numFmtId="16" fontId="4" fillId="38" borderId="25" xfId="0" applyNumberFormat="1" applyFont="1" applyFill="1" applyBorder="1" applyAlignment="1">
      <alignment horizontal="left" vertical="center"/>
    </xf>
    <xf numFmtId="0" fontId="76" fillId="38" borderId="23" xfId="0" applyFont="1" applyFill="1" applyBorder="1" applyAlignment="1">
      <alignment horizontal="left" wrapText="1"/>
    </xf>
    <xf numFmtId="0" fontId="76" fillId="38" borderId="25" xfId="0" applyFont="1" applyFill="1" applyBorder="1" applyAlignment="1">
      <alignment horizontal="left" wrapText="1"/>
    </xf>
    <xf numFmtId="9" fontId="0" fillId="0" borderId="3" xfId="0" applyNumberFormat="1" applyBorder="1" applyAlignment="1">
      <alignment horizontal="center" wrapText="1"/>
    </xf>
    <xf numFmtId="0" fontId="0" fillId="0" borderId="3" xfId="0" applyBorder="1" applyAlignment="1">
      <alignment horizontal="center" vertical="center"/>
    </xf>
    <xf numFmtId="9" fontId="0" fillId="0" borderId="3" xfId="0" applyNumberFormat="1" applyBorder="1" applyAlignment="1">
      <alignment horizontal="center" vertical="center" wrapText="1"/>
    </xf>
    <xf numFmtId="9" fontId="0" fillId="0" borderId="3" xfId="0" applyNumberFormat="1" applyBorder="1" applyAlignment="1">
      <alignment horizontal="center" vertical="center"/>
    </xf>
    <xf numFmtId="0" fontId="4" fillId="0" borderId="3" xfId="155" applyBorder="1" applyAlignment="1">
      <alignment horizontal="center" vertical="center"/>
    </xf>
    <xf numFmtId="3" fontId="4" fillId="0" borderId="3" xfId="155" applyNumberFormat="1" applyBorder="1" applyAlignment="1">
      <alignment horizontal="center" vertical="center"/>
    </xf>
    <xf numFmtId="0" fontId="4" fillId="0" borderId="3" xfId="155" applyBorder="1" applyAlignment="1">
      <alignment horizontal="center" vertical="center" wrapText="1"/>
    </xf>
    <xf numFmtId="0" fontId="4" fillId="0" borderId="18" xfId="155" applyBorder="1" applyAlignment="1">
      <alignment horizontal="center" vertical="center" wrapText="1"/>
    </xf>
    <xf numFmtId="0" fontId="4" fillId="0" borderId="19" xfId="155" applyBorder="1" applyAlignment="1">
      <alignment wrapText="1"/>
    </xf>
    <xf numFmtId="1" fontId="2" fillId="0" borderId="3" xfId="152" applyNumberFormat="1" applyBorder="1" applyAlignment="1">
      <alignment horizontal="center"/>
    </xf>
    <xf numFmtId="1" fontId="2" fillId="0" borderId="3" xfId="152" applyNumberFormat="1" applyBorder="1"/>
    <xf numFmtId="1" fontId="55" fillId="27" borderId="3" xfId="152" applyNumberFormat="1" applyFont="1" applyFill="1" applyBorder="1"/>
    <xf numFmtId="1" fontId="55" fillId="0" borderId="3" xfId="152" applyNumberFormat="1" applyFont="1" applyBorder="1" applyAlignment="1">
      <alignment horizontal="center"/>
    </xf>
    <xf numFmtId="1" fontId="55" fillId="0" borderId="3" xfId="152" applyNumberFormat="1" applyFont="1" applyBorder="1"/>
    <xf numFmtId="173" fontId="72" fillId="26" borderId="3" xfId="152" applyNumberFormat="1" applyFont="1" applyFill="1" applyBorder="1" applyAlignment="1">
      <alignment vertical="center"/>
    </xf>
    <xf numFmtId="173" fontId="72" fillId="26" borderId="3" xfId="109" applyNumberFormat="1" applyFont="1" applyFill="1" applyBorder="1" applyAlignment="1">
      <alignment vertical="center"/>
    </xf>
    <xf numFmtId="0" fontId="4" fillId="0" borderId="3" xfId="131" applyBorder="1" applyAlignment="1">
      <alignment horizontal="center" vertical="center"/>
    </xf>
    <xf numFmtId="0" fontId="26" fillId="27" borderId="3" xfId="131" applyFont="1" applyFill="1" applyBorder="1" applyAlignment="1">
      <alignment horizontal="center" vertical="center"/>
    </xf>
    <xf numFmtId="0" fontId="4" fillId="0" borderId="3" xfId="131" applyBorder="1" applyAlignment="1">
      <alignment horizontal="center" vertical="center" wrapText="1"/>
    </xf>
    <xf numFmtId="174" fontId="4" fillId="0" borderId="14" xfId="155" applyNumberFormat="1" applyBorder="1" applyAlignment="1">
      <alignment horizontal="left" vertical="center"/>
    </xf>
    <xf numFmtId="174" fontId="4" fillId="0" borderId="3" xfId="155" applyNumberFormat="1" applyBorder="1" applyAlignment="1">
      <alignment horizontal="left" vertical="center"/>
    </xf>
    <xf numFmtId="0" fontId="4" fillId="0" borderId="17" xfId="155" applyBorder="1" applyAlignment="1">
      <alignment horizontal="left" vertical="center"/>
    </xf>
    <xf numFmtId="16" fontId="4" fillId="0" borderId="3" xfId="0" applyNumberFormat="1" applyFont="1" applyBorder="1" applyAlignment="1">
      <alignment horizontal="center" vertical="center"/>
    </xf>
    <xf numFmtId="176" fontId="2" fillId="0" borderId="3" xfId="152" applyNumberFormat="1" applyBorder="1"/>
    <xf numFmtId="176" fontId="55" fillId="27" borderId="3" xfId="152" applyNumberFormat="1" applyFont="1" applyFill="1" applyBorder="1"/>
    <xf numFmtId="176" fontId="55" fillId="0" borderId="3" xfId="152" applyNumberFormat="1" applyFont="1" applyBorder="1"/>
    <xf numFmtId="0" fontId="1" fillId="0" borderId="3" xfId="109" applyFont="1" applyBorder="1" applyAlignment="1">
      <alignment horizontal="left" indent="1"/>
    </xf>
    <xf numFmtId="43" fontId="66" fillId="0" borderId="0" xfId="0" applyNumberFormat="1" applyFont="1" applyAlignment="1">
      <alignment horizontal="center"/>
    </xf>
    <xf numFmtId="0" fontId="1" fillId="0" borderId="3" xfId="152" applyFont="1" applyBorder="1" applyAlignment="1">
      <alignment horizontal="left" indent="1"/>
    </xf>
    <xf numFmtId="173" fontId="4" fillId="0" borderId="3" xfId="112" applyNumberFormat="1" applyBorder="1" applyAlignment="1">
      <alignment horizontal="right"/>
    </xf>
    <xf numFmtId="41" fontId="4" fillId="0" borderId="3" xfId="138" applyNumberFormat="1" applyBorder="1"/>
    <xf numFmtId="175" fontId="4" fillId="0" borderId="0" xfId="0" applyNumberFormat="1" applyFont="1" applyAlignment="1">
      <alignment horizontal="center"/>
    </xf>
    <xf numFmtId="175" fontId="2" fillId="0" borderId="3" xfId="152" applyNumberFormat="1" applyBorder="1" applyAlignment="1">
      <alignment horizontal="right"/>
    </xf>
    <xf numFmtId="173" fontId="56" fillId="0" borderId="3" xfId="152" applyNumberFormat="1" applyFont="1" applyBorder="1" applyAlignment="1">
      <alignment horizontal="right"/>
    </xf>
    <xf numFmtId="173" fontId="2" fillId="0" borderId="3" xfId="152" applyNumberFormat="1" applyBorder="1" applyAlignment="1">
      <alignment horizontal="right"/>
    </xf>
    <xf numFmtId="173" fontId="79" fillId="27" borderId="3" xfId="152" applyNumberFormat="1" applyFont="1" applyFill="1" applyBorder="1" applyAlignment="1">
      <alignment horizontal="right"/>
    </xf>
    <xf numFmtId="173" fontId="55" fillId="27" borderId="3" xfId="152" applyNumberFormat="1" applyFont="1" applyFill="1" applyBorder="1" applyAlignment="1">
      <alignment horizontal="right"/>
    </xf>
    <xf numFmtId="173" fontId="79" fillId="0" borderId="3" xfId="152" applyNumberFormat="1" applyFont="1" applyBorder="1" applyAlignment="1">
      <alignment horizontal="right"/>
    </xf>
    <xf numFmtId="173" fontId="55" fillId="0" borderId="3" xfId="152" applyNumberFormat="1" applyFont="1" applyBorder="1" applyAlignment="1">
      <alignment horizontal="right"/>
    </xf>
    <xf numFmtId="176" fontId="56" fillId="0" borderId="3" xfId="152" applyNumberFormat="1" applyFont="1" applyBorder="1" applyAlignment="1">
      <alignment horizontal="right"/>
    </xf>
    <xf numFmtId="176" fontId="79" fillId="27" borderId="3" xfId="152" applyNumberFormat="1" applyFont="1" applyFill="1" applyBorder="1" applyAlignment="1">
      <alignment horizontal="right"/>
    </xf>
    <xf numFmtId="176" fontId="79" fillId="0" borderId="3" xfId="152" applyNumberFormat="1" applyFont="1" applyBorder="1" applyAlignment="1">
      <alignment horizontal="right"/>
    </xf>
    <xf numFmtId="0" fontId="84" fillId="0" borderId="0" xfId="0" applyFont="1" applyAlignment="1">
      <alignment horizontal="center" wrapText="1"/>
    </xf>
    <xf numFmtId="173" fontId="4" fillId="0" borderId="3" xfId="123" applyNumberFormat="1" applyBorder="1" applyAlignment="1">
      <alignment wrapText="1"/>
    </xf>
    <xf numFmtId="173" fontId="0" fillId="0" borderId="3" xfId="0" applyNumberFormat="1" applyBorder="1" applyAlignment="1">
      <alignment wrapText="1"/>
    </xf>
    <xf numFmtId="173" fontId="0" fillId="0" borderId="3" xfId="0" applyNumberFormat="1" applyBorder="1" applyAlignment="1">
      <alignment horizontal="right" wrapText="1"/>
    </xf>
    <xf numFmtId="0" fontId="85" fillId="0" borderId="3" xfId="109" applyFont="1" applyBorder="1"/>
    <xf numFmtId="0" fontId="87" fillId="0" borderId="3" xfId="109" applyFont="1" applyBorder="1"/>
    <xf numFmtId="0" fontId="86" fillId="32" borderId="3" xfId="109" applyFont="1" applyFill="1" applyBorder="1"/>
    <xf numFmtId="173" fontId="86" fillId="32" borderId="3" xfId="152" applyNumberFormat="1" applyFont="1" applyFill="1" applyBorder="1"/>
    <xf numFmtId="0" fontId="88" fillId="0" borderId="0" xfId="109" applyFont="1"/>
    <xf numFmtId="0" fontId="87" fillId="0" borderId="0" xfId="109" applyFont="1"/>
    <xf numFmtId="0" fontId="86" fillId="32" borderId="3" xfId="109" applyFont="1" applyFill="1" applyBorder="1" applyAlignment="1">
      <alignment horizontal="center"/>
    </xf>
    <xf numFmtId="173" fontId="87" fillId="0" borderId="3" xfId="152" applyNumberFormat="1" applyFont="1" applyBorder="1" applyAlignment="1">
      <alignment horizontal="right"/>
    </xf>
    <xf numFmtId="173" fontId="87" fillId="0" borderId="3" xfId="109" applyNumberFormat="1" applyFont="1" applyBorder="1" applyAlignment="1">
      <alignment horizontal="right"/>
    </xf>
    <xf numFmtId="173" fontId="85" fillId="0" borderId="0" xfId="121" applyNumberFormat="1" applyFont="1" applyAlignment="1">
      <alignment horizontal="right" wrapText="1"/>
    </xf>
    <xf numFmtId="173" fontId="86" fillId="32" borderId="3" xfId="152" applyNumberFormat="1" applyFont="1" applyFill="1" applyBorder="1" applyAlignment="1">
      <alignment horizontal="right"/>
    </xf>
    <xf numFmtId="173" fontId="85" fillId="0" borderId="3" xfId="152" applyNumberFormat="1" applyFont="1" applyBorder="1" applyAlignment="1">
      <alignment horizontal="right"/>
    </xf>
    <xf numFmtId="173" fontId="85" fillId="0" borderId="3" xfId="109" applyNumberFormat="1" applyFont="1" applyBorder="1" applyAlignment="1">
      <alignment horizontal="right"/>
    </xf>
    <xf numFmtId="173" fontId="68" fillId="0" borderId="3" xfId="109" applyNumberFormat="1" applyFont="1" applyBorder="1" applyAlignment="1">
      <alignment horizontal="right"/>
    </xf>
    <xf numFmtId="173" fontId="68" fillId="0" borderId="3" xfId="152" applyNumberFormat="1" applyFont="1" applyBorder="1" applyAlignment="1">
      <alignment horizontal="right"/>
    </xf>
    <xf numFmtId="173" fontId="3" fillId="0" borderId="3" xfId="109" applyNumberFormat="1" applyBorder="1" applyAlignment="1">
      <alignment horizontal="right"/>
    </xf>
    <xf numFmtId="173" fontId="55" fillId="27" borderId="3" xfId="109" applyNumberFormat="1" applyFont="1" applyFill="1" applyBorder="1" applyAlignment="1">
      <alignment horizontal="right"/>
    </xf>
    <xf numFmtId="173" fontId="83" fillId="0" borderId="3" xfId="152" applyNumberFormat="1" applyFont="1" applyBorder="1" applyAlignment="1">
      <alignment horizontal="right"/>
    </xf>
    <xf numFmtId="173" fontId="4" fillId="0" borderId="0" xfId="122" applyNumberFormat="1" applyAlignment="1">
      <alignment horizontal="right"/>
    </xf>
    <xf numFmtId="173" fontId="55" fillId="0" borderId="3" xfId="109" applyNumberFormat="1" applyFont="1" applyBorder="1" applyAlignment="1">
      <alignment horizontal="right"/>
    </xf>
    <xf numFmtId="173" fontId="82" fillId="0" borderId="3" xfId="152" applyNumberFormat="1" applyFont="1" applyBorder="1" applyAlignment="1">
      <alignment horizontal="right"/>
    </xf>
    <xf numFmtId="175" fontId="3" fillId="0" borderId="3" xfId="109" applyNumberFormat="1" applyBorder="1" applyAlignment="1">
      <alignment horizontal="right"/>
    </xf>
    <xf numFmtId="0" fontId="0" fillId="0" borderId="0" xfId="0" applyAlignment="1">
      <alignment vertical="center" wrapText="1"/>
    </xf>
    <xf numFmtId="0" fontId="26" fillId="27" borderId="3" xfId="150" applyFont="1" applyFill="1" applyBorder="1" applyAlignment="1">
      <alignment horizontal="center" vertical="center"/>
    </xf>
    <xf numFmtId="3" fontId="0" fillId="0" borderId="0" xfId="0" applyNumberFormat="1" applyAlignment="1">
      <alignment wrapText="1"/>
    </xf>
    <xf numFmtId="3" fontId="0" fillId="0" borderId="3" xfId="0" applyNumberFormat="1" applyBorder="1" applyAlignment="1">
      <alignment wrapText="1"/>
    </xf>
    <xf numFmtId="10" fontId="0" fillId="0" borderId="3" xfId="0" applyNumberFormat="1" applyBorder="1" applyAlignment="1">
      <alignment horizontal="center" wrapText="1"/>
    </xf>
    <xf numFmtId="10" fontId="0" fillId="0" borderId="3" xfId="0" applyNumberFormat="1" applyBorder="1" applyAlignment="1">
      <alignment horizontal="center"/>
    </xf>
    <xf numFmtId="0" fontId="4" fillId="0" borderId="3" xfId="0" applyFont="1" applyBorder="1" applyAlignment="1">
      <alignment horizontal="center" vertical="center" wrapText="1"/>
    </xf>
    <xf numFmtId="0" fontId="26" fillId="27" borderId="3" xfId="0" applyFont="1" applyFill="1" applyBorder="1" applyAlignment="1">
      <alignment horizontal="center"/>
    </xf>
    <xf numFmtId="0" fontId="26" fillId="35" borderId="3" xfId="0" applyFont="1" applyFill="1" applyBorder="1" applyAlignment="1">
      <alignment horizontal="center"/>
    </xf>
    <xf numFmtId="0" fontId="4" fillId="0" borderId="3" xfId="0" applyFont="1" applyBorder="1" applyAlignment="1">
      <alignment horizontal="center" vertical="center"/>
    </xf>
    <xf numFmtId="3" fontId="0" fillId="0" borderId="3" xfId="0" applyNumberFormat="1" applyBorder="1" applyAlignment="1">
      <alignment horizontal="center" wrapText="1"/>
    </xf>
    <xf numFmtId="174" fontId="0" fillId="0" borderId="3" xfId="0" applyNumberFormat="1" applyBorder="1" applyAlignment="1">
      <alignment wrapText="1"/>
    </xf>
    <xf numFmtId="3" fontId="0" fillId="0" borderId="0" xfId="0" applyNumberFormat="1" applyAlignment="1">
      <alignment horizontal="center"/>
    </xf>
    <xf numFmtId="0" fontId="52" fillId="26" borderId="3" xfId="152" applyFont="1" applyFill="1" applyBorder="1" applyAlignment="1">
      <alignment horizontal="center"/>
    </xf>
    <xf numFmtId="0" fontId="54" fillId="27" borderId="3" xfId="152" applyFont="1" applyFill="1" applyBorder="1" applyAlignment="1">
      <alignment horizontal="center"/>
    </xf>
    <xf numFmtId="174" fontId="2" fillId="0" borderId="3" xfId="152" applyNumberFormat="1" applyBorder="1" applyAlignment="1">
      <alignment horizontal="center"/>
    </xf>
    <xf numFmtId="174" fontId="55" fillId="0" borderId="3" xfId="152" applyNumberFormat="1" applyFont="1" applyBorder="1" applyAlignment="1">
      <alignment horizontal="center"/>
    </xf>
    <xf numFmtId="174" fontId="55" fillId="27" borderId="3" xfId="152" applyNumberFormat="1" applyFont="1" applyFill="1" applyBorder="1" applyAlignment="1">
      <alignment horizontal="center"/>
    </xf>
    <xf numFmtId="175" fontId="72" fillId="26" borderId="3" xfId="152" applyNumberFormat="1" applyFont="1" applyFill="1" applyBorder="1" applyAlignment="1">
      <alignment horizontal="center" vertical="center"/>
    </xf>
    <xf numFmtId="177" fontId="2" fillId="0" borderId="3" xfId="152" applyNumberFormat="1" applyBorder="1" applyAlignment="1">
      <alignment horizontal="center"/>
    </xf>
    <xf numFmtId="174" fontId="2" fillId="40" borderId="3" xfId="152" applyNumberFormat="1" applyFill="1" applyBorder="1" applyAlignment="1">
      <alignment horizontal="center"/>
    </xf>
    <xf numFmtId="175" fontId="2" fillId="40" borderId="3" xfId="152" applyNumberFormat="1" applyFill="1" applyBorder="1"/>
    <xf numFmtId="0" fontId="45" fillId="0" borderId="3" xfId="107" applyFont="1" applyBorder="1" applyAlignment="1">
      <alignment vertical="center" wrapText="1"/>
    </xf>
    <xf numFmtId="0" fontId="45" fillId="0" borderId="3" xfId="107" applyFont="1" applyBorder="1" applyAlignment="1">
      <alignment vertical="center"/>
    </xf>
    <xf numFmtId="174" fontId="45" fillId="0" borderId="3" xfId="107" applyNumberFormat="1" applyFont="1" applyBorder="1" applyAlignment="1">
      <alignment vertical="center"/>
    </xf>
    <xf numFmtId="3" fontId="45" fillId="0" borderId="3" xfId="107" applyNumberFormat="1" applyFont="1" applyBorder="1" applyAlignment="1">
      <alignment vertical="center"/>
    </xf>
    <xf numFmtId="0" fontId="2" fillId="0" borderId="0" xfId="152"/>
    <xf numFmtId="0" fontId="53" fillId="32" borderId="3" xfId="152" applyFont="1" applyFill="1" applyBorder="1" applyAlignment="1">
      <alignment horizontal="center"/>
    </xf>
    <xf numFmtId="0" fontId="54" fillId="0" borderId="14" xfId="152" applyFont="1" applyBorder="1"/>
    <xf numFmtId="0" fontId="2" fillId="0" borderId="14" xfId="152" applyBorder="1"/>
    <xf numFmtId="175" fontId="2" fillId="0" borderId="3" xfId="152" applyNumberFormat="1" applyBorder="1" applyAlignment="1">
      <alignment horizontal="center" wrapText="1"/>
    </xf>
    <xf numFmtId="175" fontId="54" fillId="0" borderId="3" xfId="152" applyNumberFormat="1" applyFont="1" applyBorder="1" applyAlignment="1">
      <alignment horizontal="center"/>
    </xf>
    <xf numFmtId="175" fontId="54" fillId="32" borderId="3" xfId="152" applyNumberFormat="1" applyFont="1" applyFill="1" applyBorder="1"/>
    <xf numFmtId="180" fontId="2" fillId="0" borderId="3" xfId="152" applyNumberFormat="1" applyBorder="1"/>
    <xf numFmtId="180" fontId="54" fillId="0" borderId="3" xfId="152" applyNumberFormat="1" applyFont="1" applyBorder="1"/>
    <xf numFmtId="180" fontId="54" fillId="0" borderId="3" xfId="152" applyNumberFormat="1" applyFont="1" applyBorder="1" applyAlignment="1">
      <alignment horizontal="center"/>
    </xf>
    <xf numFmtId="0" fontId="90" fillId="40" borderId="3" xfId="0" applyFont="1" applyFill="1" applyBorder="1" applyAlignment="1">
      <alignment horizontal="center" vertical="center" wrapText="1"/>
    </xf>
    <xf numFmtId="0" fontId="53" fillId="32" borderId="14" xfId="152" applyFont="1" applyFill="1" applyBorder="1"/>
    <xf numFmtId="15" fontId="0" fillId="0" borderId="3" xfId="0" applyNumberFormat="1" applyBorder="1" applyAlignment="1">
      <alignment wrapText="1"/>
    </xf>
    <xf numFmtId="0" fontId="90" fillId="42" borderId="3" xfId="0" applyFont="1" applyFill="1" applyBorder="1" applyAlignment="1">
      <alignment horizontal="center" vertical="center" wrapText="1"/>
    </xf>
    <xf numFmtId="15" fontId="0" fillId="0" borderId="3" xfId="0" applyNumberFormat="1" applyBorder="1"/>
    <xf numFmtId="175" fontId="0" fillId="0" borderId="3" xfId="0" applyNumberFormat="1" applyBorder="1" applyAlignment="1">
      <alignment wrapText="1"/>
    </xf>
    <xf numFmtId="0" fontId="54" fillId="0" borderId="3" xfId="152" applyFont="1" applyBorder="1"/>
    <xf numFmtId="0" fontId="53" fillId="32" borderId="3" xfId="152" applyFont="1" applyFill="1" applyBorder="1"/>
    <xf numFmtId="177" fontId="54" fillId="0" borderId="3" xfId="152" applyNumberFormat="1" applyFont="1" applyBorder="1" applyAlignment="1">
      <alignment horizontal="center"/>
    </xf>
    <xf numFmtId="177" fontId="2" fillId="0" borderId="3" xfId="152" applyNumberFormat="1" applyBorder="1"/>
    <xf numFmtId="177" fontId="54" fillId="32" borderId="3" xfId="152" applyNumberFormat="1" applyFont="1" applyFill="1" applyBorder="1"/>
    <xf numFmtId="3" fontId="2" fillId="0" borderId="3" xfId="152" applyNumberFormat="1" applyBorder="1"/>
    <xf numFmtId="175" fontId="54" fillId="0" borderId="3" xfId="152" applyNumberFormat="1" applyFont="1" applyBorder="1" applyAlignment="1">
      <alignment horizontal="right"/>
    </xf>
    <xf numFmtId="180" fontId="54" fillId="0" borderId="3" xfId="152" applyNumberFormat="1" applyFont="1" applyBorder="1" applyAlignment="1">
      <alignment horizontal="right"/>
    </xf>
    <xf numFmtId="0" fontId="53" fillId="32" borderId="14" xfId="152" applyFont="1" applyFill="1" applyBorder="1" applyAlignment="1">
      <alignment horizontal="center"/>
    </xf>
    <xf numFmtId="0" fontId="54" fillId="32" borderId="14" xfId="152" applyFont="1" applyFill="1" applyBorder="1"/>
    <xf numFmtId="178" fontId="2" fillId="0" borderId="3" xfId="152" applyNumberFormat="1" applyBorder="1" applyAlignment="1">
      <alignment horizontal="center"/>
    </xf>
    <xf numFmtId="178" fontId="2" fillId="0" borderId="3" xfId="152" applyNumberFormat="1" applyBorder="1" applyAlignment="1">
      <alignment horizontal="left"/>
    </xf>
    <xf numFmtId="179" fontId="2" fillId="0" borderId="3" xfId="152" applyNumberFormat="1" applyBorder="1" applyAlignment="1">
      <alignment horizontal="left"/>
    </xf>
    <xf numFmtId="179" fontId="2" fillId="0" borderId="3" xfId="152" applyNumberFormat="1" applyBorder="1" applyAlignment="1">
      <alignment horizontal="center"/>
    </xf>
    <xf numFmtId="0" fontId="2" fillId="0" borderId="3" xfId="152" applyBorder="1" applyAlignment="1">
      <alignment horizontal="center"/>
    </xf>
    <xf numFmtId="0" fontId="2" fillId="0" borderId="3" xfId="152" applyBorder="1" applyAlignment="1">
      <alignment horizontal="left"/>
    </xf>
    <xf numFmtId="0" fontId="2" fillId="0" borderId="17" xfId="152" applyBorder="1" applyAlignment="1">
      <alignment horizontal="left"/>
    </xf>
    <xf numFmtId="178" fontId="2" fillId="0" borderId="17" xfId="152" applyNumberFormat="1" applyBorder="1" applyAlignment="1">
      <alignment horizontal="left"/>
    </xf>
    <xf numFmtId="0" fontId="2" fillId="0" borderId="3" xfId="152" applyBorder="1" applyAlignment="1">
      <alignment horizontal="left" wrapText="1"/>
    </xf>
    <xf numFmtId="0" fontId="2" fillId="0" borderId="18" xfId="152" applyBorder="1" applyAlignment="1">
      <alignment horizontal="left"/>
    </xf>
    <xf numFmtId="0" fontId="53" fillId="0" borderId="18" xfId="152" applyFont="1" applyBorder="1" applyAlignment="1">
      <alignment horizontal="center"/>
    </xf>
    <xf numFmtId="0" fontId="53" fillId="0" borderId="3" xfId="152" applyFont="1" applyBorder="1"/>
    <xf numFmtId="178" fontId="2" fillId="0" borderId="18" xfId="152" applyNumberFormat="1" applyBorder="1" applyAlignment="1">
      <alignment horizontal="center"/>
    </xf>
    <xf numFmtId="181" fontId="54" fillId="0" borderId="3" xfId="152" applyNumberFormat="1" applyFont="1" applyBorder="1" applyAlignment="1">
      <alignment horizontal="center"/>
    </xf>
    <xf numFmtId="178" fontId="54" fillId="0" borderId="3" xfId="152" applyNumberFormat="1" applyFont="1" applyBorder="1" applyAlignment="1">
      <alignment horizontal="left"/>
    </xf>
    <xf numFmtId="0" fontId="54" fillId="0" borderId="3" xfId="152" applyFont="1" applyBorder="1" applyAlignment="1">
      <alignment horizontal="left"/>
    </xf>
    <xf numFmtId="0" fontId="53" fillId="40" borderId="3" xfId="152" applyFont="1" applyFill="1" applyBorder="1" applyAlignment="1">
      <alignment horizontal="center"/>
    </xf>
    <xf numFmtId="178" fontId="54" fillId="0" borderId="3" xfId="152" applyNumberFormat="1" applyFont="1" applyBorder="1" applyAlignment="1">
      <alignment horizontal="center"/>
    </xf>
    <xf numFmtId="179" fontId="2" fillId="0" borderId="19" xfId="152" applyNumberFormat="1" applyBorder="1" applyAlignment="1">
      <alignment horizontal="center"/>
    </xf>
    <xf numFmtId="0" fontId="2" fillId="0" borderId="18" xfId="152" applyBorder="1" applyAlignment="1">
      <alignment horizontal="center"/>
    </xf>
    <xf numFmtId="179" fontId="54" fillId="0" borderId="3" xfId="152" applyNumberFormat="1" applyFont="1" applyBorder="1" applyAlignment="1">
      <alignment horizontal="left"/>
    </xf>
    <xf numFmtId="0" fontId="2" fillId="0" borderId="18" xfId="152" applyBorder="1" applyAlignment="1">
      <alignment horizontal="center" vertical="center"/>
    </xf>
    <xf numFmtId="0" fontId="2" fillId="0" borderId="9" xfId="152" applyBorder="1" applyAlignment="1">
      <alignment horizontal="center" vertical="center"/>
    </xf>
    <xf numFmtId="0" fontId="2" fillId="0" borderId="19" xfId="152" applyBorder="1" applyAlignment="1">
      <alignment horizontal="center" vertical="center"/>
    </xf>
    <xf numFmtId="0" fontId="53" fillId="32" borderId="16" xfId="152" applyFont="1" applyFill="1" applyBorder="1" applyAlignment="1">
      <alignment horizontal="center"/>
    </xf>
    <xf numFmtId="0" fontId="53" fillId="32" borderId="17" xfId="152" applyFont="1" applyFill="1" applyBorder="1" applyAlignment="1">
      <alignment horizontal="center"/>
    </xf>
    <xf numFmtId="174" fontId="45" fillId="0" borderId="14" xfId="107" applyNumberFormat="1" applyFont="1" applyBorder="1"/>
    <xf numFmtId="174" fontId="45" fillId="0" borderId="32" xfId="107" applyNumberFormat="1" applyFont="1" applyBorder="1"/>
    <xf numFmtId="0" fontId="45" fillId="0" borderId="14" xfId="107" applyFont="1" applyBorder="1"/>
    <xf numFmtId="43" fontId="80" fillId="0" borderId="14" xfId="153" applyNumberFormat="1" applyFont="1" applyBorder="1" applyAlignment="1">
      <alignment wrapText="1"/>
    </xf>
    <xf numFmtId="0" fontId="45" fillId="0" borderId="17" xfId="107" applyFont="1" applyBorder="1"/>
    <xf numFmtId="0" fontId="45" fillId="0" borderId="33" xfId="107" applyFont="1" applyBorder="1"/>
    <xf numFmtId="0" fontId="80" fillId="0" borderId="17" xfId="153" applyFont="1" applyBorder="1"/>
    <xf numFmtId="0" fontId="48" fillId="26" borderId="18" xfId="107" applyFont="1" applyFill="1" applyBorder="1" applyAlignment="1">
      <alignment horizontal="center" vertical="center" wrapText="1"/>
    </xf>
    <xf numFmtId="0" fontId="80" fillId="0" borderId="14" xfId="153" applyFont="1" applyBorder="1" applyAlignment="1">
      <alignment horizontal="right" wrapText="1"/>
    </xf>
    <xf numFmtId="0" fontId="54" fillId="32" borderId="3" xfId="152" applyFont="1" applyFill="1" applyBorder="1" applyAlignment="1">
      <alignment vertical="center"/>
    </xf>
    <xf numFmtId="0" fontId="53" fillId="32" borderId="3" xfId="152" applyFont="1" applyFill="1" applyBorder="1" applyAlignment="1">
      <alignment vertical="center"/>
    </xf>
    <xf numFmtId="179" fontId="53" fillId="32" borderId="3" xfId="152" applyNumberFormat="1" applyFont="1" applyFill="1" applyBorder="1" applyAlignment="1">
      <alignment horizontal="left" vertical="center"/>
    </xf>
    <xf numFmtId="179" fontId="54" fillId="32" borderId="14" xfId="152" applyNumberFormat="1" applyFont="1" applyFill="1" applyBorder="1" applyAlignment="1">
      <alignment horizontal="center" vertical="center"/>
    </xf>
    <xf numFmtId="179" fontId="54" fillId="32" borderId="17" xfId="152" applyNumberFormat="1" applyFont="1" applyFill="1" applyBorder="1" applyAlignment="1">
      <alignment horizontal="center" vertical="center"/>
    </xf>
    <xf numFmtId="178" fontId="53" fillId="32" borderId="14" xfId="152" applyNumberFormat="1" applyFont="1" applyFill="1" applyBorder="1" applyAlignment="1">
      <alignment horizontal="left" vertical="center"/>
    </xf>
    <xf numFmtId="0" fontId="54" fillId="32" borderId="14" xfId="152" applyFont="1" applyFill="1" applyBorder="1" applyAlignment="1">
      <alignment horizontal="center" vertical="center"/>
    </xf>
    <xf numFmtId="0" fontId="54" fillId="32" borderId="17" xfId="152" applyFont="1" applyFill="1" applyBorder="1" applyAlignment="1">
      <alignment horizontal="center" vertical="center"/>
    </xf>
    <xf numFmtId="179" fontId="91" fillId="41" borderId="14" xfId="0" applyNumberFormat="1" applyFont="1" applyFill="1" applyBorder="1" applyAlignment="1">
      <alignment horizontal="center" vertical="center" wrapText="1"/>
    </xf>
    <xf numFmtId="179" fontId="89" fillId="41" borderId="14" xfId="0" applyNumberFormat="1" applyFont="1" applyFill="1" applyBorder="1" applyAlignment="1">
      <alignment horizontal="center" vertical="center" wrapText="1"/>
    </xf>
    <xf numFmtId="179" fontId="89" fillId="41" borderId="17" xfId="0" applyNumberFormat="1" applyFont="1" applyFill="1" applyBorder="1" applyAlignment="1">
      <alignment horizontal="center" vertical="center" wrapText="1"/>
    </xf>
    <xf numFmtId="179" fontId="91" fillId="41" borderId="3" xfId="0" applyNumberFormat="1" applyFont="1" applyFill="1" applyBorder="1" applyAlignment="1">
      <alignment vertical="center" wrapText="1"/>
    </xf>
    <xf numFmtId="179" fontId="89" fillId="41" borderId="17" xfId="0" applyNumberFormat="1" applyFont="1" applyFill="1" applyBorder="1" applyAlignment="1">
      <alignment vertical="center" wrapText="1"/>
    </xf>
    <xf numFmtId="16" fontId="0" fillId="0" borderId="3" xfId="0" applyNumberFormat="1" applyBorder="1" applyAlignment="1">
      <alignment horizontal="center" vertical="center"/>
    </xf>
    <xf numFmtId="3" fontId="0" fillId="0" borderId="3" xfId="0" applyNumberFormat="1" applyBorder="1" applyAlignment="1">
      <alignment vertical="center" wrapText="1"/>
    </xf>
    <xf numFmtId="3" fontId="0" fillId="0" borderId="14" xfId="0" applyNumberFormat="1" applyBorder="1" applyAlignment="1">
      <alignment vertical="center" wrapText="1"/>
    </xf>
    <xf numFmtId="3" fontId="0" fillId="0" borderId="0" xfId="0" applyNumberFormat="1" applyAlignment="1">
      <alignment vertical="center" wrapText="1"/>
    </xf>
    <xf numFmtId="41" fontId="44" fillId="32" borderId="3" xfId="152" applyNumberFormat="1" applyFont="1" applyFill="1" applyBorder="1" applyAlignment="1">
      <alignment horizontal="right"/>
    </xf>
    <xf numFmtId="41" fontId="53" fillId="40" borderId="3" xfId="109" applyNumberFormat="1" applyFont="1" applyFill="1" applyBorder="1" applyAlignment="1">
      <alignment horizontal="center"/>
    </xf>
    <xf numFmtId="41" fontId="68" fillId="0" borderId="3" xfId="152" applyNumberFormat="1" applyFont="1" applyBorder="1" applyAlignment="1">
      <alignment horizontal="center"/>
    </xf>
    <xf numFmtId="41" fontId="70" fillId="0" borderId="3" xfId="152" applyNumberFormat="1" applyFont="1" applyBorder="1" applyAlignment="1">
      <alignment horizontal="center"/>
    </xf>
    <xf numFmtId="182" fontId="70" fillId="0" borderId="3" xfId="152" applyNumberFormat="1" applyFont="1" applyBorder="1" applyAlignment="1">
      <alignment horizontal="center"/>
    </xf>
    <xf numFmtId="182" fontId="68" fillId="0" borderId="3" xfId="152" applyNumberFormat="1" applyFont="1" applyBorder="1" applyAlignment="1">
      <alignment horizontal="center"/>
    </xf>
    <xf numFmtId="41" fontId="70" fillId="0" borderId="3" xfId="152" applyNumberFormat="1" applyFont="1" applyBorder="1" applyAlignment="1">
      <alignment horizontal="left"/>
    </xf>
    <xf numFmtId="41" fontId="68" fillId="0" borderId="3" xfId="152" applyNumberFormat="1" applyFont="1" applyBorder="1" applyAlignment="1">
      <alignment horizontal="left"/>
    </xf>
    <xf numFmtId="41" fontId="68" fillId="0" borderId="3" xfId="152" applyNumberFormat="1" applyFont="1" applyBorder="1"/>
    <xf numFmtId="41" fontId="92" fillId="0" borderId="3" xfId="152" applyNumberFormat="1" applyFont="1" applyBorder="1" applyAlignment="1">
      <alignment horizontal="center"/>
    </xf>
    <xf numFmtId="41" fontId="53" fillId="28" borderId="3" xfId="109" applyNumberFormat="1" applyFont="1" applyFill="1" applyBorder="1" applyAlignment="1">
      <alignment horizontal="center"/>
    </xf>
    <xf numFmtId="0" fontId="93" fillId="0" borderId="17" xfId="0" applyFont="1" applyBorder="1" applyAlignment="1">
      <alignment vertical="center" wrapText="1"/>
    </xf>
    <xf numFmtId="0" fontId="26" fillId="35" borderId="3" xfId="150" applyFont="1" applyFill="1" applyBorder="1" applyAlignment="1">
      <alignment horizontal="center" vertical="center" wrapText="1"/>
    </xf>
    <xf numFmtId="0" fontId="0" fillId="0" borderId="0" xfId="0" applyAlignment="1">
      <alignment horizontal="center" vertical="center" wrapText="1"/>
    </xf>
    <xf numFmtId="0" fontId="4" fillId="0" borderId="3" xfId="150" applyBorder="1" applyAlignment="1">
      <alignment horizontal="center" vertical="center" wrapText="1"/>
    </xf>
    <xf numFmtId="41" fontId="68" fillId="0" borderId="3" xfId="109" applyNumberFormat="1" applyFont="1" applyBorder="1" applyAlignment="1">
      <alignment horizontal="left"/>
    </xf>
    <xf numFmtId="41" fontId="70" fillId="0" borderId="3" xfId="109" applyNumberFormat="1" applyFont="1" applyBorder="1" applyAlignment="1">
      <alignment horizontal="left"/>
    </xf>
    <xf numFmtId="41" fontId="94" fillId="0" borderId="3" xfId="109" applyNumberFormat="1" applyFont="1" applyBorder="1" applyAlignment="1">
      <alignment horizontal="center"/>
    </xf>
    <xf numFmtId="41" fontId="68" fillId="0" borderId="3" xfId="109" applyNumberFormat="1" applyFont="1" applyBorder="1" applyAlignment="1">
      <alignment horizontal="center"/>
    </xf>
    <xf numFmtId="41" fontId="92" fillId="0" borderId="3" xfId="109" applyNumberFormat="1" applyFont="1" applyBorder="1" applyAlignment="1">
      <alignment horizontal="center"/>
    </xf>
    <xf numFmtId="41" fontId="95" fillId="0" borderId="3" xfId="109" applyNumberFormat="1" applyFont="1" applyBorder="1" applyAlignment="1">
      <alignment horizontal="center"/>
    </xf>
    <xf numFmtId="41" fontId="96" fillId="32" borderId="3" xfId="152" applyNumberFormat="1" applyFont="1" applyFill="1" applyBorder="1" applyAlignment="1">
      <alignment horizontal="right"/>
    </xf>
    <xf numFmtId="41" fontId="70" fillId="0" borderId="3" xfId="109" applyNumberFormat="1" applyFont="1" applyBorder="1" applyAlignment="1">
      <alignment horizontal="center"/>
    </xf>
    <xf numFmtId="0" fontId="3" fillId="0" borderId="3" xfId="109" applyBorder="1" applyAlignment="1">
      <alignment horizontal="center"/>
    </xf>
    <xf numFmtId="14" fontId="68" fillId="0" borderId="3" xfId="109" applyNumberFormat="1" applyFont="1" applyBorder="1" applyAlignment="1">
      <alignment horizontal="center"/>
    </xf>
    <xf numFmtId="41" fontId="44" fillId="32" borderId="3" xfId="109" applyNumberFormat="1" applyFont="1" applyFill="1" applyBorder="1" applyAlignment="1">
      <alignment horizontal="right"/>
    </xf>
    <xf numFmtId="43" fontId="44" fillId="32" borderId="3" xfId="152" applyNumberFormat="1" applyFont="1" applyFill="1" applyBorder="1" applyAlignment="1">
      <alignment horizontal="right"/>
    </xf>
    <xf numFmtId="0" fontId="3" fillId="0" borderId="18" xfId="109" applyBorder="1" applyAlignment="1">
      <alignment horizontal="center" vertical="center"/>
    </xf>
    <xf numFmtId="0" fontId="3" fillId="0" borderId="9" xfId="109" applyBorder="1" applyAlignment="1">
      <alignment horizontal="center" vertical="center"/>
    </xf>
    <xf numFmtId="0" fontId="3" fillId="0" borderId="19" xfId="109" applyBorder="1" applyAlignment="1">
      <alignment horizontal="center" vertical="center"/>
    </xf>
    <xf numFmtId="16" fontId="49" fillId="26" borderId="14" xfId="0" applyNumberFormat="1" applyFont="1" applyFill="1" applyBorder="1" applyAlignment="1">
      <alignment horizontal="center"/>
    </xf>
    <xf numFmtId="16" fontId="49" fillId="26" borderId="16" xfId="0" applyNumberFormat="1" applyFont="1" applyFill="1" applyBorder="1" applyAlignment="1">
      <alignment horizontal="center"/>
    </xf>
    <xf numFmtId="16" fontId="49" fillId="26" borderId="17" xfId="0" applyNumberFormat="1" applyFont="1" applyFill="1" applyBorder="1" applyAlignment="1">
      <alignment horizontal="center"/>
    </xf>
    <xf numFmtId="0" fontId="64" fillId="34" borderId="3" xfId="0" applyFont="1" applyFill="1" applyBorder="1" applyAlignment="1">
      <alignment horizontal="center" vertical="center"/>
    </xf>
    <xf numFmtId="0" fontId="50" fillId="26" borderId="16" xfId="0" applyFont="1" applyFill="1" applyBorder="1" applyAlignment="1">
      <alignment horizontal="center" vertical="center" wrapText="1"/>
    </xf>
    <xf numFmtId="0" fontId="50" fillId="26" borderId="17" xfId="0" applyFont="1" applyFill="1" applyBorder="1" applyAlignment="1">
      <alignment horizontal="center" vertical="center" wrapText="1"/>
    </xf>
    <xf numFmtId="16" fontId="49" fillId="26" borderId="3" xfId="0" applyNumberFormat="1" applyFont="1" applyFill="1" applyBorder="1" applyAlignment="1">
      <alignment horizontal="center"/>
    </xf>
    <xf numFmtId="0" fontId="53" fillId="32" borderId="14" xfId="152" applyFont="1" applyFill="1" applyBorder="1" applyAlignment="1">
      <alignment horizontal="center"/>
    </xf>
    <xf numFmtId="0" fontId="53" fillId="32" borderId="16" xfId="152" applyFont="1" applyFill="1" applyBorder="1" applyAlignment="1">
      <alignment horizontal="center"/>
    </xf>
    <xf numFmtId="0" fontId="53" fillId="32" borderId="17" xfId="152" applyFont="1" applyFill="1" applyBorder="1" applyAlignment="1">
      <alignment horizontal="center"/>
    </xf>
    <xf numFmtId="0" fontId="50" fillId="26" borderId="14" xfId="0" applyFont="1" applyFill="1" applyBorder="1" applyAlignment="1">
      <alignment horizontal="center" vertical="center" wrapText="1"/>
    </xf>
    <xf numFmtId="0" fontId="64" fillId="34" borderId="3" xfId="0" applyFont="1" applyFill="1" applyBorder="1" applyAlignment="1">
      <alignment horizontal="center" vertical="center" wrapText="1"/>
    </xf>
    <xf numFmtId="0" fontId="4" fillId="0" borderId="14" xfId="144" applyBorder="1" applyAlignment="1">
      <alignment horizontal="center" wrapText="1"/>
    </xf>
    <xf numFmtId="0" fontId="4" fillId="0" borderId="16" xfId="144" applyBorder="1" applyAlignment="1">
      <alignment horizontal="center" wrapText="1"/>
    </xf>
    <xf numFmtId="0" fontId="4" fillId="0" borderId="17" xfId="144" applyBorder="1" applyAlignment="1">
      <alignment horizontal="center" wrapText="1"/>
    </xf>
    <xf numFmtId="10" fontId="4" fillId="0" borderId="14" xfId="144" applyNumberFormat="1" applyBorder="1" applyAlignment="1">
      <alignment horizontal="center"/>
    </xf>
    <xf numFmtId="10" fontId="4" fillId="0" borderId="16" xfId="144" applyNumberFormat="1" applyBorder="1" applyAlignment="1">
      <alignment horizontal="center"/>
    </xf>
    <xf numFmtId="0" fontId="4" fillId="0" borderId="14" xfId="144" applyBorder="1" applyAlignment="1">
      <alignment horizontal="center"/>
    </xf>
    <xf numFmtId="0" fontId="4" fillId="0" borderId="16" xfId="144" applyBorder="1" applyAlignment="1">
      <alignment horizontal="center"/>
    </xf>
    <xf numFmtId="0" fontId="4" fillId="0" borderId="17" xfId="144" applyBorder="1" applyAlignment="1">
      <alignment horizontal="center"/>
    </xf>
    <xf numFmtId="0" fontId="53" fillId="32" borderId="31" xfId="152" applyFont="1" applyFill="1" applyBorder="1" applyAlignment="1">
      <alignment horizontal="center"/>
    </xf>
    <xf numFmtId="0" fontId="53" fillId="32" borderId="0" xfId="152" applyFont="1" applyFill="1" applyAlignment="1">
      <alignment horizontal="center"/>
    </xf>
    <xf numFmtId="0" fontId="2" fillId="0" borderId="18" xfId="152" applyBorder="1" applyAlignment="1">
      <alignment horizontal="center" vertical="center"/>
    </xf>
    <xf numFmtId="0" fontId="2" fillId="0" borderId="9" xfId="152" applyBorder="1" applyAlignment="1">
      <alignment horizontal="center" vertical="center"/>
    </xf>
    <xf numFmtId="0" fontId="2" fillId="0" borderId="19" xfId="152" applyBorder="1" applyAlignment="1">
      <alignment horizontal="center" vertical="center"/>
    </xf>
    <xf numFmtId="0" fontId="2" fillId="0" borderId="32" xfId="152" applyBorder="1" applyAlignment="1">
      <alignment horizontal="center" vertical="center"/>
    </xf>
    <xf numFmtId="0" fontId="2" fillId="0" borderId="31" xfId="152" applyBorder="1" applyAlignment="1">
      <alignment horizontal="center" vertical="center"/>
    </xf>
    <xf numFmtId="0" fontId="2" fillId="0" borderId="13" xfId="152" applyBorder="1" applyAlignment="1">
      <alignment horizontal="center" vertic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0" fontId="0" fillId="0" borderId="14" xfId="0" applyNumberFormat="1" applyBorder="1" applyAlignment="1">
      <alignment horizontal="center"/>
    </xf>
    <xf numFmtId="180" fontId="53" fillId="32" borderId="31" xfId="152" applyNumberFormat="1" applyFont="1" applyFill="1" applyBorder="1" applyAlignment="1">
      <alignment horizontal="center"/>
    </xf>
    <xf numFmtId="180" fontId="53" fillId="32" borderId="0" xfId="152" applyNumberFormat="1" applyFont="1" applyFill="1" applyAlignment="1">
      <alignment horizontal="center"/>
    </xf>
    <xf numFmtId="0" fontId="53" fillId="32" borderId="14" xfId="109" applyFont="1" applyFill="1" applyBorder="1" applyAlignment="1">
      <alignment horizontal="center"/>
    </xf>
    <xf numFmtId="0" fontId="53" fillId="32" borderId="16" xfId="109" applyFont="1" applyFill="1" applyBorder="1" applyAlignment="1">
      <alignment horizontal="center"/>
    </xf>
    <xf numFmtId="0" fontId="53" fillId="32" borderId="17" xfId="109" applyFont="1" applyFill="1" applyBorder="1" applyAlignment="1">
      <alignment horizontal="center"/>
    </xf>
    <xf numFmtId="41" fontId="45" fillId="0" borderId="14" xfId="152" applyNumberFormat="1" applyFont="1" applyBorder="1" applyAlignment="1">
      <alignment horizontal="center"/>
    </xf>
    <xf numFmtId="41" fontId="45" fillId="0" borderId="16" xfId="152" applyNumberFormat="1" applyFont="1" applyBorder="1" applyAlignment="1">
      <alignment horizontal="center"/>
    </xf>
    <xf numFmtId="41" fontId="45" fillId="0" borderId="17" xfId="152" applyNumberFormat="1" applyFont="1" applyBorder="1" applyAlignment="1">
      <alignment horizontal="center"/>
    </xf>
    <xf numFmtId="41" fontId="53" fillId="32" borderId="14" xfId="109" applyNumberFormat="1" applyFont="1" applyFill="1" applyBorder="1" applyAlignment="1">
      <alignment horizontal="center"/>
    </xf>
    <xf numFmtId="41" fontId="53" fillId="32" borderId="16" xfId="109" applyNumberFormat="1" applyFont="1" applyFill="1" applyBorder="1" applyAlignment="1">
      <alignment horizontal="center"/>
    </xf>
    <xf numFmtId="41" fontId="53" fillId="32" borderId="17" xfId="109" applyNumberFormat="1" applyFont="1" applyFill="1" applyBorder="1" applyAlignment="1">
      <alignment horizontal="center"/>
    </xf>
    <xf numFmtId="0" fontId="53" fillId="32" borderId="18" xfId="109" applyFont="1" applyFill="1" applyBorder="1" applyAlignment="1">
      <alignment horizontal="center" vertical="center"/>
    </xf>
    <xf numFmtId="0" fontId="53" fillId="32" borderId="19" xfId="109" applyFont="1" applyFill="1" applyBorder="1" applyAlignment="1">
      <alignment horizontal="center" vertical="center"/>
    </xf>
    <xf numFmtId="0" fontId="64" fillId="34" borderId="18" xfId="0" applyFont="1" applyFill="1" applyBorder="1" applyAlignment="1">
      <alignment horizontal="center" vertical="center" wrapText="1"/>
    </xf>
    <xf numFmtId="0" fontId="64" fillId="34" borderId="9" xfId="0" applyFont="1" applyFill="1" applyBorder="1" applyAlignment="1">
      <alignment horizontal="center" vertical="center" wrapText="1"/>
    </xf>
    <xf numFmtId="0" fontId="64" fillId="34" borderId="19" xfId="0" applyFont="1" applyFill="1" applyBorder="1" applyAlignment="1">
      <alignment horizontal="center" vertical="center" wrapText="1"/>
    </xf>
    <xf numFmtId="0" fontId="65" fillId="34" borderId="3" xfId="0" applyFont="1" applyFill="1" applyBorder="1" applyAlignment="1">
      <alignment horizontal="center" vertical="center" wrapText="1"/>
    </xf>
    <xf numFmtId="0" fontId="4" fillId="0" borderId="3" xfId="155" applyBorder="1" applyAlignment="1">
      <alignment horizontal="center" wrapText="1"/>
    </xf>
    <xf numFmtId="0" fontId="0" fillId="0" borderId="0" xfId="0" applyNumberFormat="1"/>
    <xf numFmtId="0" fontId="4" fillId="38" borderId="0" xfId="0" applyFont="1" applyFill="1" applyAlignment="1">
      <alignment horizontal="right"/>
    </xf>
    <xf numFmtId="3" fontId="4" fillId="38" borderId="0" xfId="0" applyNumberFormat="1" applyFont="1" applyFill="1"/>
  </cellXfs>
  <cellStyles count="162">
    <cellStyle name="–¢’è‹`" xfId="1" xr:uid="{00000000-0005-0000-0000-000000000000}"/>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 xfId="20" xr:uid="{00000000-0005-0000-0000-000013000000}"/>
    <cellStyle name="a_A12_EST_BS_ELECTRICAL _CONTROL SYSTEM (version 3)" xfId="21" xr:uid="{00000000-0005-0000-0000-000014000000}"/>
    <cellStyle name="a_A12_EST_BS_MECHANICAL (version 1)" xfId="22" xr:uid="{00000000-0005-0000-0000-000015000000}"/>
    <cellStyle name="a_A12_EST_BS_ONPLOT PIPING" xfId="23" xr:uid="{00000000-0005-0000-0000-000016000000}"/>
    <cellStyle name="a_A12_EST_Business_Support (version 6)" xfId="24" xr:uid="{00000000-0005-0000-0000-000017000000}"/>
    <cellStyle name="a_A12_EST_Engineering (version 1)" xfId="25" xr:uid="{00000000-0005-0000-0000-000018000000}"/>
    <cellStyle name="a_A12_EST_Facilities Construction (version 16)" xfId="26" xr:uid="{00000000-0005-0000-0000-000019000000}"/>
    <cellStyle name="a_A12_EST_Facilities Construction (version 6)" xfId="27" xr:uid="{00000000-0005-0000-0000-00001A000000}"/>
    <cellStyle name="a_A12_EST_Offplot_Mechanical_26_08_2006 (version 2)" xfId="28" xr:uid="{00000000-0005-0000-0000-00001B000000}"/>
    <cellStyle name="a_A12_EST_Onplot_North_South_West (version 1)" xfId="29" xr:uid="{00000000-0005-0000-0000-00001C000000}"/>
    <cellStyle name="a_A12_EST_SLIM_ALL_26_08_2006" xfId="30" xr:uid="{00000000-0005-0000-0000-00001D000000}"/>
    <cellStyle name="a_AREA 12 ESTIMATE_26_08_2006_SLIM" xfId="31" xr:uid="{00000000-0005-0000-0000-00001E000000}"/>
    <cellStyle name="a_ENG_PM_SPECIAL_INDIRECT_ESCAL (version 3)" xfId="32" xr:uid="{00000000-0005-0000-0000-00001F000000}"/>
    <cellStyle name="a_OTHER FACILITIES" xfId="33" xr:uid="{00000000-0005-0000-0000-000020000000}"/>
    <cellStyle name="a_Speciality Items" xfId="34" xr:uid="{00000000-0005-0000-0000-000021000000}"/>
    <cellStyle name="a_Well Hook Up (version 2)" xfId="35" xr:uid="{00000000-0005-0000-0000-000022000000}"/>
    <cellStyle name="Accent1" xfId="36" builtinId="29" customBuiltin="1"/>
    <cellStyle name="Accent2" xfId="37" builtinId="33" customBuiltin="1"/>
    <cellStyle name="Accent3" xfId="38" builtinId="37" customBuiltin="1"/>
    <cellStyle name="Accent4" xfId="39" builtinId="41" customBuiltin="1"/>
    <cellStyle name="Accent5" xfId="40" builtinId="45" customBuiltin="1"/>
    <cellStyle name="Accent6" xfId="41" builtinId="49" customBuiltin="1"/>
    <cellStyle name="Arial10" xfId="42" xr:uid="{00000000-0005-0000-0000-000029000000}"/>
    <cellStyle name="Bad" xfId="43" builtinId="27" customBuiltin="1"/>
    <cellStyle name="Calculation" xfId="44" builtinId="22" customBuiltin="1"/>
    <cellStyle name="Check Cell" xfId="45" builtinId="23" customBuiltin="1"/>
    <cellStyle name="column title" xfId="46" xr:uid="{00000000-0005-0000-0000-00002D000000}"/>
    <cellStyle name="Comma" xfId="161" builtinId="3"/>
    <cellStyle name="Comma  - Style1" xfId="47" xr:uid="{00000000-0005-0000-0000-00002F000000}"/>
    <cellStyle name="Comma  - Style2" xfId="48" xr:uid="{00000000-0005-0000-0000-000030000000}"/>
    <cellStyle name="Comma  - Style3" xfId="49" xr:uid="{00000000-0005-0000-0000-000031000000}"/>
    <cellStyle name="Comma  - Style4" xfId="50" xr:uid="{00000000-0005-0000-0000-000032000000}"/>
    <cellStyle name="Comma  - Style5" xfId="51" xr:uid="{00000000-0005-0000-0000-000033000000}"/>
    <cellStyle name="Comma  - Style6" xfId="52" xr:uid="{00000000-0005-0000-0000-000034000000}"/>
    <cellStyle name="Comma  - Style7" xfId="53" xr:uid="{00000000-0005-0000-0000-000035000000}"/>
    <cellStyle name="Comma  - Style8" xfId="54" xr:uid="{00000000-0005-0000-0000-000036000000}"/>
    <cellStyle name="Comma [0] 2" xfId="55" xr:uid="{00000000-0005-0000-0000-000037000000}"/>
    <cellStyle name="Comma [0] 2 2" xfId="127" xr:uid="{00000000-0005-0000-0000-000037000000}"/>
    <cellStyle name="Comma 2" xfId="56" xr:uid="{00000000-0005-0000-0000-000038000000}"/>
    <cellStyle name="Comma 2 2" xfId="108" xr:uid="{66438CB6-8B87-4F1E-BE67-7647E386235F}"/>
    <cellStyle name="comma zerodec" xfId="57" xr:uid="{00000000-0005-0000-0000-000039000000}"/>
    <cellStyle name="Comma0" xfId="58" xr:uid="{00000000-0005-0000-0000-00003A000000}"/>
    <cellStyle name="Currency 2" xfId="59" xr:uid="{00000000-0005-0000-0000-00003B000000}"/>
    <cellStyle name="Currency 2 2" xfId="128" xr:uid="{00000000-0005-0000-0000-00003B000000}"/>
    <cellStyle name="Currency0" xfId="60" xr:uid="{00000000-0005-0000-0000-00003C000000}"/>
    <cellStyle name="Currency1" xfId="61" xr:uid="{00000000-0005-0000-0000-00003D000000}"/>
    <cellStyle name="Data" xfId="62" xr:uid="{00000000-0005-0000-0000-00003E000000}"/>
    <cellStyle name="Date" xfId="63" xr:uid="{00000000-0005-0000-0000-00003F000000}"/>
    <cellStyle name="Dollar (zero dec)" xfId="64" xr:uid="{00000000-0005-0000-0000-000040000000}"/>
    <cellStyle name="Explanatory Text" xfId="65" builtinId="53" customBuiltin="1"/>
    <cellStyle name="Fixed" xfId="66" xr:uid="{00000000-0005-0000-0000-000042000000}"/>
    <cellStyle name="Footer" xfId="67" xr:uid="{00000000-0005-0000-0000-000043000000}"/>
    <cellStyle name="Good" xfId="68" builtinId="26" customBuiltin="1"/>
    <cellStyle name="Header" xfId="69" xr:uid="{00000000-0005-0000-0000-000045000000}"/>
    <cellStyle name="header1" xfId="70" xr:uid="{00000000-0005-0000-0000-000046000000}"/>
    <cellStyle name="header2" xfId="71" xr:uid="{00000000-0005-0000-0000-000047000000}"/>
    <cellStyle name="header2 2" xfId="133" xr:uid="{00000000-0005-0000-0000-000047000000}"/>
    <cellStyle name="Heading 1" xfId="72" builtinId="16" customBuiltin="1"/>
    <cellStyle name="Heading 2" xfId="73" builtinId="17" customBuiltin="1"/>
    <cellStyle name="Heading 3" xfId="74" builtinId="18" customBuiltin="1"/>
    <cellStyle name="Heading 4" xfId="75" builtinId="19" customBuiltin="1"/>
    <cellStyle name="HEADING1" xfId="76" xr:uid="{00000000-0005-0000-0000-00004C000000}"/>
    <cellStyle name="HEADING2" xfId="77" xr:uid="{00000000-0005-0000-0000-00004D000000}"/>
    <cellStyle name="Input" xfId="78" builtinId="20" customBuiltin="1"/>
    <cellStyle name="line no" xfId="79" xr:uid="{00000000-0005-0000-0000-00004F000000}"/>
    <cellStyle name="Linked Cell" xfId="80" builtinId="24" customBuiltin="1"/>
    <cellStyle name="Millares [0]_elec" xfId="81" xr:uid="{00000000-0005-0000-0000-000051000000}"/>
    <cellStyle name="Millares_elec" xfId="82" xr:uid="{00000000-0005-0000-0000-000052000000}"/>
    <cellStyle name="Neutral" xfId="83" builtinId="28" customBuiltin="1"/>
    <cellStyle name="Normal" xfId="0" builtinId="0"/>
    <cellStyle name="Normal - Style1" xfId="84" xr:uid="{00000000-0005-0000-0000-000055000000}"/>
    <cellStyle name="Normal - Style2" xfId="85" xr:uid="{00000000-0005-0000-0000-000056000000}"/>
    <cellStyle name="Normal 10" xfId="148" xr:uid="{00000000-0005-0000-0000-000081000000}"/>
    <cellStyle name="Normal 11" xfId="153" xr:uid="{00000000-0005-0000-0000-000082000000}"/>
    <cellStyle name="Normal 12" xfId="147" xr:uid="{00000000-0005-0000-0000-000083000000}"/>
    <cellStyle name="Normal 13" xfId="113" xr:uid="{00000000-0005-0000-0000-000084000000}"/>
    <cellStyle name="Normal 14" xfId="144" xr:uid="{00000000-0005-0000-0000-000085000000}"/>
    <cellStyle name="Normal 15" xfId="114" xr:uid="{00000000-0005-0000-0000-000086000000}"/>
    <cellStyle name="Normal 16" xfId="160" xr:uid="{00000000-0005-0000-0000-000087000000}"/>
    <cellStyle name="Normal 17" xfId="115" xr:uid="{00000000-0005-0000-0000-000088000000}"/>
    <cellStyle name="Normal 18" xfId="159" xr:uid="{00000000-0005-0000-0000-000089000000}"/>
    <cellStyle name="Normal 19" xfId="116" xr:uid="{00000000-0005-0000-0000-00008A000000}"/>
    <cellStyle name="Normal 2" xfId="86" xr:uid="{00000000-0005-0000-0000-000057000000}"/>
    <cellStyle name="Normal 2 2" xfId="107" xr:uid="{489F3DCA-572B-4082-A5F1-5C174FD967A4}"/>
    <cellStyle name="Normal 20" xfId="143" xr:uid="{00000000-0005-0000-0000-00008B000000}"/>
    <cellStyle name="Normal 21" xfId="117" xr:uid="{00000000-0005-0000-0000-00008C000000}"/>
    <cellStyle name="Normal 22" xfId="142" xr:uid="{00000000-0005-0000-0000-00008D000000}"/>
    <cellStyle name="Normal 23" xfId="157" xr:uid="{00000000-0005-0000-0000-00008E000000}"/>
    <cellStyle name="Normal 24" xfId="141" xr:uid="{00000000-0005-0000-0000-00008F000000}"/>
    <cellStyle name="Normal 25" xfId="158" xr:uid="{00000000-0005-0000-0000-000090000000}"/>
    <cellStyle name="Normal 26" xfId="140" xr:uid="{00000000-0005-0000-0000-000091000000}"/>
    <cellStyle name="Normal 27" xfId="154" xr:uid="{00000000-0005-0000-0000-000092000000}"/>
    <cellStyle name="Normal 28" xfId="139" xr:uid="{00000000-0005-0000-0000-000093000000}"/>
    <cellStyle name="Normal 29" xfId="112" xr:uid="{00000000-0005-0000-0000-000094000000}"/>
    <cellStyle name="Normal 3" xfId="87" xr:uid="{00000000-0005-0000-0000-000058000000}"/>
    <cellStyle name="Normal 3 2" xfId="88" xr:uid="{00000000-0005-0000-0000-000059000000}"/>
    <cellStyle name="Normal 3 3" xfId="89" xr:uid="{00000000-0005-0000-0000-00005A000000}"/>
    <cellStyle name="Normal 3 4" xfId="90" xr:uid="{00000000-0005-0000-0000-00005B000000}"/>
    <cellStyle name="Normal 30" xfId="138" xr:uid="{00000000-0005-0000-0000-000095000000}"/>
    <cellStyle name="Normal 31" xfId="118" xr:uid="{00000000-0005-0000-0000-000096000000}"/>
    <cellStyle name="Normal 32" xfId="137" xr:uid="{00000000-0005-0000-0000-000097000000}"/>
    <cellStyle name="Normal 33" xfId="119" xr:uid="{00000000-0005-0000-0000-000098000000}"/>
    <cellStyle name="Normal 34" xfId="136" xr:uid="{00000000-0005-0000-0000-000099000000}"/>
    <cellStyle name="Normal 35" xfId="120" xr:uid="{00000000-0005-0000-0000-00009A000000}"/>
    <cellStyle name="Normal 36" xfId="135" xr:uid="{00000000-0005-0000-0000-00009B000000}"/>
    <cellStyle name="Normal 37" xfId="121" xr:uid="{00000000-0005-0000-0000-00009C000000}"/>
    <cellStyle name="Normal 38" xfId="134" xr:uid="{00000000-0005-0000-0000-00009D000000}"/>
    <cellStyle name="Normal 39" xfId="122" xr:uid="{00000000-0005-0000-0000-00009E000000}"/>
    <cellStyle name="Normal 4" xfId="109" xr:uid="{361A0C46-9B69-47D2-8131-1DBE12E81C31}"/>
    <cellStyle name="Normal 4 2" xfId="152" xr:uid="{361A0C46-9B69-47D2-8131-1DBE12E81C31}"/>
    <cellStyle name="Normal 40" xfId="132" xr:uid="{00000000-0005-0000-0000-00009F000000}"/>
    <cellStyle name="Normal 41" xfId="123" xr:uid="{00000000-0005-0000-0000-0000A0000000}"/>
    <cellStyle name="Normal 42" xfId="131" xr:uid="{00000000-0005-0000-0000-0000A1000000}"/>
    <cellStyle name="Normal 43" xfId="124" xr:uid="{00000000-0005-0000-0000-0000A2000000}"/>
    <cellStyle name="Normal 44" xfId="130" xr:uid="{00000000-0005-0000-0000-0000A3000000}"/>
    <cellStyle name="Normal 45" xfId="125" xr:uid="{00000000-0005-0000-0000-0000A4000000}"/>
    <cellStyle name="Normal 46" xfId="129" xr:uid="{00000000-0005-0000-0000-0000A5000000}"/>
    <cellStyle name="Normal 47" xfId="126" xr:uid="{00000000-0005-0000-0000-0000A6000000}"/>
    <cellStyle name="Normal 5" xfId="111" xr:uid="{00000000-0005-0000-0000-000078000000}"/>
    <cellStyle name="Normal 6" xfId="151" xr:uid="{00000000-0005-0000-0000-00007D000000}"/>
    <cellStyle name="Normal 7" xfId="156" xr:uid="{00000000-0005-0000-0000-00007E000000}"/>
    <cellStyle name="Normal 8" xfId="150" xr:uid="{00000000-0005-0000-0000-00007F000000}"/>
    <cellStyle name="Normal 9" xfId="155" xr:uid="{00000000-0005-0000-0000-000080000000}"/>
    <cellStyle name="Normal1" xfId="91" xr:uid="{00000000-0005-0000-0000-00005C000000}"/>
    <cellStyle name="Note" xfId="92" builtinId="10" customBuiltin="1"/>
    <cellStyle name="Note 2" xfId="145" xr:uid="{00000000-0005-0000-0000-00007A000000}"/>
    <cellStyle name="Output" xfId="93" builtinId="21" customBuiltin="1"/>
    <cellStyle name="Percent" xfId="110" builtinId="5"/>
    <cellStyle name="Percent 2" xfId="94" xr:uid="{00000000-0005-0000-0000-000060000000}"/>
    <cellStyle name="Percent 2 2" xfId="146" xr:uid="{00000000-0005-0000-0000-000060000000}"/>
    <cellStyle name="text" xfId="95" xr:uid="{00000000-0005-0000-0000-000061000000}"/>
    <cellStyle name="Title" xfId="96" builtinId="15" customBuiltin="1"/>
    <cellStyle name="title line" xfId="97" xr:uid="{00000000-0005-0000-0000-000063000000}"/>
    <cellStyle name="Total" xfId="98" builtinId="25" customBuiltin="1"/>
    <cellStyle name="units" xfId="99" xr:uid="{00000000-0005-0000-0000-000065000000}"/>
    <cellStyle name="ûóÆÞï`" xfId="100" xr:uid="{00000000-0005-0000-0000-000066000000}"/>
    <cellStyle name="ûóÆÞï` 2" xfId="149" xr:uid="{00000000-0005-0000-0000-000066000000}"/>
    <cellStyle name="Warning Text" xfId="101" builtinId="11" customBuiltin="1"/>
    <cellStyle name="桁区切り [0.00]_GUIDE" xfId="102" xr:uid="{00000000-0005-0000-0000-000068000000}"/>
    <cellStyle name="桁区切り_GUIDE" xfId="103" xr:uid="{00000000-0005-0000-0000-000069000000}"/>
    <cellStyle name="標準_BOQ FORM FOR INQUIRY" xfId="104" xr:uid="{00000000-0005-0000-0000-00006A000000}"/>
    <cellStyle name="通貨 [0.00]_FWBS Level 2 for Schedule" xfId="105" xr:uid="{00000000-0005-0000-0000-00006B000000}"/>
    <cellStyle name="通貨_BOQ SHEET" xfId="106" xr:uid="{00000000-0005-0000-0000-00006C000000}"/>
  </cellStyles>
  <dxfs count="8">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35" formatCode="_(* #,##0.00_);_(* \(#,##0.00\);_(* &quot;-&quot;??_);_(@_)"/>
    </dxf>
    <dxf>
      <numFmt numFmtId="174" formatCode="_(* #,##0_);_(* \(#,##0\);_(* &quot;-&quot;??_);_(@_)"/>
    </dxf>
    <dxf>
      <numFmt numFmtId="174" formatCode="_(* #,##0_);_(* \(#,##0\);_(* &quot;-&quot;??_);_(@_)"/>
    </dxf>
  </dxfs>
  <tableStyles count="0" defaultTableStyle="TableStyleMedium9" defaultPivotStyle="PivotStyleLight16"/>
  <colors>
    <mruColors>
      <color rgb="FFFFFFE1"/>
      <color rgb="FF09BBC3"/>
      <color rgb="FF0957C3"/>
      <color rgb="FFFF00FF"/>
      <color rgb="FFFE8E00"/>
      <color rgb="FF0F146D"/>
      <color rgb="FF5AAFDB"/>
      <color rgb="FFFE8E46"/>
      <color rgb="FFFF6699"/>
      <color rgb="FFFE9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calcChain" Target="calcChain.xml"/><Relationship Id="rId21" Type="http://schemas.openxmlformats.org/officeDocument/2006/relationships/externalLink" Target="externalLinks/externalLink10.xml"/><Relationship Id="rId34"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pivotCacheDefinition" Target="pivotCache/pivotCacheDefinition7.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pivotCacheDefinition" Target="pivotCache/pivotCacheDefinition6.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pivotCacheDefinition" Target="pivotCache/pivotCacheDefinition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1.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8.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9.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-.xlsx]Sheet1!PivotTable2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Sum of Cost Before
(IDR)</c:v>
                </c:pt>
              </c:strCache>
            </c:strRef>
          </c:tx>
          <c:spPr>
            <a:solidFill>
              <a:schemeClr val="accent1"/>
            </a:solidFill>
            <a:ln>
              <a:noFill/>
            </a:ln>
            <a:effectLst/>
          </c:spPr>
          <c:invertIfNegative val="0"/>
          <c:cat>
            <c:multiLvlStrRef>
              <c:f>Sheet1!$A$4:$A$6</c:f>
              <c:multiLvlStrCache>
                <c:ptCount val="1"/>
                <c:lvl>
                  <c:pt idx="0">
                    <c:v>W-2 maret</c:v>
                  </c:pt>
                </c:lvl>
                <c:lvl>
                  <c:pt idx="0">
                    <c:v>perbaikan canopy</c:v>
                  </c:pt>
                </c:lvl>
              </c:multiLvlStrCache>
            </c:multiLvlStrRef>
          </c:cat>
          <c:val>
            <c:numRef>
              <c:f>Sheet1!$B$4:$B$6</c:f>
              <c:numCache>
                <c:formatCode>General</c:formatCode>
                <c:ptCount val="1"/>
                <c:pt idx="0">
                  <c:v>4039000</c:v>
                </c:pt>
              </c:numCache>
            </c:numRef>
          </c:val>
          <c:extLst>
            <c:ext xmlns:c16="http://schemas.microsoft.com/office/drawing/2014/chart" uri="{C3380CC4-5D6E-409C-BE32-E72D297353CC}">
              <c16:uniqueId val="{00000000-944B-4CC2-86FC-37AD7974370B}"/>
            </c:ext>
          </c:extLst>
        </c:ser>
        <c:ser>
          <c:idx val="1"/>
          <c:order val="1"/>
          <c:tx>
            <c:strRef>
              <c:f>Sheet1!$C$3</c:f>
              <c:strCache>
                <c:ptCount val="1"/>
                <c:pt idx="0">
                  <c:v>Sum of Cost After
(IDR)</c:v>
                </c:pt>
              </c:strCache>
            </c:strRef>
          </c:tx>
          <c:spPr>
            <a:solidFill>
              <a:schemeClr val="accent2"/>
            </a:solidFill>
            <a:ln>
              <a:noFill/>
            </a:ln>
            <a:effectLst/>
          </c:spPr>
          <c:invertIfNegative val="0"/>
          <c:cat>
            <c:multiLvlStrRef>
              <c:f>Sheet1!$A$4:$A$6</c:f>
              <c:multiLvlStrCache>
                <c:ptCount val="1"/>
                <c:lvl>
                  <c:pt idx="0">
                    <c:v>W-2 maret</c:v>
                  </c:pt>
                </c:lvl>
                <c:lvl>
                  <c:pt idx="0">
                    <c:v>perbaikan canopy</c:v>
                  </c:pt>
                </c:lvl>
              </c:multiLvlStrCache>
            </c:multiLvlStrRef>
          </c:cat>
          <c:val>
            <c:numRef>
              <c:f>Sheet1!$C$4:$C$6</c:f>
              <c:numCache>
                <c:formatCode>General</c:formatCode>
                <c:ptCount val="1"/>
                <c:pt idx="0">
                  <c:v>0</c:v>
                </c:pt>
              </c:numCache>
            </c:numRef>
          </c:val>
          <c:extLst>
            <c:ext xmlns:c16="http://schemas.microsoft.com/office/drawing/2014/chart" uri="{C3380CC4-5D6E-409C-BE32-E72D297353CC}">
              <c16:uniqueId val="{00000001-944B-4CC2-86FC-37AD7974370B}"/>
            </c:ext>
          </c:extLst>
        </c:ser>
        <c:ser>
          <c:idx val="2"/>
          <c:order val="2"/>
          <c:tx>
            <c:strRef>
              <c:f>Sheet1!$D$3</c:f>
              <c:strCache>
                <c:ptCount val="1"/>
                <c:pt idx="0">
                  <c:v>Sum of Savings
(IDR)</c:v>
                </c:pt>
              </c:strCache>
            </c:strRef>
          </c:tx>
          <c:spPr>
            <a:solidFill>
              <a:schemeClr val="accent3"/>
            </a:solidFill>
            <a:ln>
              <a:noFill/>
            </a:ln>
            <a:effectLst/>
          </c:spPr>
          <c:invertIfNegative val="0"/>
          <c:cat>
            <c:multiLvlStrRef>
              <c:f>Sheet1!$A$4:$A$6</c:f>
              <c:multiLvlStrCache>
                <c:ptCount val="1"/>
                <c:lvl>
                  <c:pt idx="0">
                    <c:v>W-2 maret</c:v>
                  </c:pt>
                </c:lvl>
                <c:lvl>
                  <c:pt idx="0">
                    <c:v>perbaikan canopy</c:v>
                  </c:pt>
                </c:lvl>
              </c:multiLvlStrCache>
            </c:multiLvlStrRef>
          </c:cat>
          <c:val>
            <c:numRef>
              <c:f>Sheet1!$D$4:$D$6</c:f>
              <c:numCache>
                <c:formatCode>General</c:formatCode>
                <c:ptCount val="1"/>
                <c:pt idx="0">
                  <c:v>4039000</c:v>
                </c:pt>
              </c:numCache>
            </c:numRef>
          </c:val>
          <c:extLst>
            <c:ext xmlns:c16="http://schemas.microsoft.com/office/drawing/2014/chart" uri="{C3380CC4-5D6E-409C-BE32-E72D297353CC}">
              <c16:uniqueId val="{00000002-944B-4CC2-86FC-37AD7974370B}"/>
            </c:ext>
          </c:extLst>
        </c:ser>
        <c:dLbls>
          <c:showLegendKey val="0"/>
          <c:showVal val="0"/>
          <c:showCatName val="0"/>
          <c:showSerName val="0"/>
          <c:showPercent val="0"/>
          <c:showBubbleSize val="0"/>
        </c:dLbls>
        <c:gapWidth val="219"/>
        <c:overlap val="-27"/>
        <c:axId val="1447897983"/>
        <c:axId val="1457959503"/>
      </c:barChart>
      <c:catAx>
        <c:axId val="144789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59503"/>
        <c:crosses val="autoZero"/>
        <c:auto val="1"/>
        <c:lblAlgn val="ctr"/>
        <c:lblOffset val="100"/>
        <c:noMultiLvlLbl val="0"/>
      </c:catAx>
      <c:valAx>
        <c:axId val="145795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9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r>
              <a:rPr lang="en-US" sz="1100" b="1" i="0" u="none" strike="noStrike" baseline="0">
                <a:solidFill>
                  <a:schemeClr val="bg1"/>
                </a:solidFill>
                <a:effectLst/>
              </a:rPr>
              <a:t>YEAR 2021- Cost GR Actual</a:t>
            </a:r>
            <a:r>
              <a:rPr lang="en-US" sz="1100" b="1" i="0" u="none" strike="noStrike" baseline="0">
                <a:solidFill>
                  <a:schemeClr val="bg1"/>
                </a:solidFill>
              </a:rPr>
              <a:t> - SORT</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endParaRPr lang="en-US"/>
        </a:p>
      </c:txPr>
    </c:title>
    <c:autoTitleDeleted val="0"/>
    <c:plotArea>
      <c:layout/>
      <c:barChart>
        <c:barDir val="col"/>
        <c:grouping val="clustered"/>
        <c:varyColors val="0"/>
        <c:ser>
          <c:idx val="0"/>
          <c:order val="0"/>
          <c:tx>
            <c:strRef>
              <c:f>'MANTULITY TEAM'!$D$121</c:f>
              <c:strCache>
                <c:ptCount val="1"/>
                <c:pt idx="0">
                  <c:v>TOTAL Y2021</c:v>
                </c:pt>
              </c:strCache>
            </c:strRef>
          </c:tx>
          <c:spPr>
            <a:solidFill>
              <a:schemeClr val="accent1"/>
            </a:solidFill>
            <a:ln>
              <a:noFill/>
            </a:ln>
            <a:effectLst/>
          </c:spPr>
          <c:invertIfNegative val="0"/>
          <c:cat>
            <c:strRef>
              <c:f>'MANTULITY TEAM'!$E$112:$P$112</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'MANTULITY TEAM'!$E$121:$P$121</c:f>
              <c:numCache>
                <c:formatCode>General</c:formatCode>
                <c:ptCount val="12"/>
              </c:numCache>
            </c:numRef>
          </c:val>
          <c:extLst>
            <c:ext xmlns:c16="http://schemas.microsoft.com/office/drawing/2014/chart" uri="{C3380CC4-5D6E-409C-BE32-E72D297353CC}">
              <c16:uniqueId val="{00000003-8E1B-4568-B0E6-9C362F8E59FF}"/>
            </c:ext>
          </c:extLst>
        </c:ser>
        <c:dLbls>
          <c:showLegendKey val="0"/>
          <c:showVal val="0"/>
          <c:showCatName val="0"/>
          <c:showSerName val="0"/>
          <c:showPercent val="0"/>
          <c:showBubbleSize val="0"/>
        </c:dLbls>
        <c:gapWidth val="219"/>
        <c:overlap val="-27"/>
        <c:axId val="1257244495"/>
        <c:axId val="1181445871"/>
      </c:barChart>
      <c:catAx>
        <c:axId val="12572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81445871"/>
        <c:crosses val="autoZero"/>
        <c:auto val="1"/>
        <c:lblAlgn val="ctr"/>
        <c:lblOffset val="100"/>
        <c:noMultiLvlLbl val="0"/>
      </c:catAx>
      <c:valAx>
        <c:axId val="1181445871"/>
        <c:scaling>
          <c:orientation val="minMax"/>
          <c:max val="600000000"/>
          <c:min val="500000000"/>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5724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r>
              <a:rPr lang="en-US" sz="1100" b="1">
                <a:solidFill>
                  <a:schemeClr val="bg1"/>
                </a:solidFill>
              </a:rPr>
              <a:t>SERVICE PERFORMANCE SUMMARY</a:t>
            </a:r>
          </a:p>
        </c:rich>
      </c:tx>
      <c:layout>
        <c:manualLayout>
          <c:xMode val="edge"/>
          <c:yMode val="edge"/>
          <c:x val="0.14423207856508691"/>
          <c:y val="8.300476207242138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endParaRPr lang="en-US"/>
        </a:p>
      </c:txPr>
    </c:title>
    <c:autoTitleDeleted val="0"/>
    <c:plotArea>
      <c:layout>
        <c:manualLayout>
          <c:layoutTarget val="inner"/>
          <c:xMode val="edge"/>
          <c:yMode val="edge"/>
          <c:x val="9.8958624617502267E-3"/>
          <c:y val="0.21966564199468483"/>
          <c:w val="0.38822756572135581"/>
          <c:h val="0.74045602364862728"/>
        </c:manualLayout>
      </c:layout>
      <c:pieChart>
        <c:varyColors val="1"/>
        <c:ser>
          <c:idx val="0"/>
          <c:order val="0"/>
          <c:tx>
            <c:strRef>
              <c:f>'Hunter Joy'!$B$31</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862-478F-B97F-662AD16AB549}"/>
              </c:ext>
            </c:extLst>
          </c:dPt>
          <c:dPt>
            <c:idx val="1"/>
            <c:bubble3D val="0"/>
            <c:spPr>
              <a:solidFill>
                <a:schemeClr val="accent5"/>
              </a:solidFill>
              <a:ln w="19050" cap="flat">
                <a:solidFill>
                  <a:schemeClr val="lt1"/>
                </a:solidFill>
              </a:ln>
              <a:effectLst/>
            </c:spPr>
            <c:extLst>
              <c:ext xmlns:c16="http://schemas.microsoft.com/office/drawing/2014/chart" uri="{C3380CC4-5D6E-409C-BE32-E72D297353CC}">
                <c16:uniqueId val="{00000003-6862-478F-B97F-662AD16AB54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862-478F-B97F-662AD16AB54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6862-478F-B97F-662AD16AB549}"/>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6862-478F-B97F-662AD16AB549}"/>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6862-478F-B97F-662AD16AB549}"/>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6862-478F-B97F-662AD16AB549}"/>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6862-478F-B97F-662AD16AB549}"/>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6862-478F-B97F-662AD16AB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'Hunter Joy'!$C$28:$K$30</c:f>
              <c:multiLvlStrCache>
                <c:ptCount val="9"/>
                <c:lvl>
                  <c:pt idx="0">
                    <c:v>CLOSED</c:v>
                  </c:pt>
                  <c:pt idx="1">
                    <c:v>HOLD / CANCEL</c:v>
                  </c:pt>
                  <c:pt idx="2">
                    <c:v>WAIT BUDGET APPROVAL</c:v>
                  </c:pt>
                  <c:pt idx="3">
                    <c:v>WAIT QUOTATION</c:v>
                  </c:pt>
                  <c:pt idx="4">
                    <c:v>WAIT TECHNICIAN VISIT</c:v>
                  </c:pt>
                  <c:pt idx="5">
                    <c:v>WAIT USER CONFIRMATION</c:v>
                  </c:pt>
                  <c:pt idx="6">
                    <c:v>WORK IN PROGRESS</c:v>
                  </c:pt>
                  <c:pt idx="7">
                    <c:v>NEW</c:v>
                  </c:pt>
                  <c:pt idx="8">
                    <c:v>TOTAL</c:v>
                  </c:pt>
                </c:lvl>
                <c:lvl>
                  <c:pt idx="0">
                    <c:v>QTY SO</c:v>
                  </c:pt>
                </c:lvl>
              </c:multiLvlStrCache>
            </c:multiLvlStrRef>
          </c:cat>
          <c:val>
            <c:numRef>
              <c:f>'Hunter Joy'!$C$31:$K$31</c:f>
              <c:numCache>
                <c:formatCode>General</c:formatCode>
                <c:ptCount val="9"/>
                <c:pt idx="0">
                  <c:v>121</c:v>
                </c:pt>
                <c:pt idx="1">
                  <c:v>14</c:v>
                </c:pt>
                <c:pt idx="2">
                  <c:v>1</c:v>
                </c:pt>
                <c:pt idx="3">
                  <c:v>7</c:v>
                </c:pt>
                <c:pt idx="4">
                  <c:v>3</c:v>
                </c:pt>
                <c:pt idx="5">
                  <c:v>1</c:v>
                </c:pt>
                <c:pt idx="6">
                  <c:v>9</c:v>
                </c:pt>
                <c:pt idx="7">
                  <c:v>4</c:v>
                </c:pt>
                <c:pt idx="8">
                  <c:v>160</c:v>
                </c:pt>
              </c:numCache>
            </c:numRef>
          </c:val>
          <c:extLst>
            <c:ext xmlns:c16="http://schemas.microsoft.com/office/drawing/2014/chart" uri="{C3380CC4-5D6E-409C-BE32-E72D297353CC}">
              <c16:uniqueId val="{00000012-6862-478F-B97F-662AD16AB549}"/>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14-6862-478F-B97F-662AD16AB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multiLvlStrRef>
                    <c:extLst>
                      <c:ext uri="{02D57815-91ED-43cb-92C2-25804820EDAC}">
                        <c15:formulaRef>
                          <c15:sqref>'Hunter Joy'!$C$28:$K$30</c15:sqref>
                        </c15:formulaRef>
                      </c:ext>
                    </c:extLst>
                    <c:multiLvlStrCache>
                      <c:ptCount val="9"/>
                      <c:lvl>
                        <c:pt idx="0">
                          <c:v>CLOSED</c:v>
                        </c:pt>
                        <c:pt idx="1">
                          <c:v>HOLD / CANCEL</c:v>
                        </c:pt>
                        <c:pt idx="2">
                          <c:v>WAIT BUDGET APPROVAL</c:v>
                        </c:pt>
                        <c:pt idx="3">
                          <c:v>WAIT QUOTATION</c:v>
                        </c:pt>
                        <c:pt idx="4">
                          <c:v>WAIT TECHNICIAN VISIT</c:v>
                        </c:pt>
                        <c:pt idx="5">
                          <c:v>WAIT USER CONFIRMATION</c:v>
                        </c:pt>
                        <c:pt idx="6">
                          <c:v>WORK IN PROGRESS</c:v>
                        </c:pt>
                        <c:pt idx="7">
                          <c:v>NEW</c:v>
                        </c:pt>
                        <c:pt idx="8">
                          <c:v>TOTAL</c:v>
                        </c:pt>
                      </c:lvl>
                      <c:lvl>
                        <c:pt idx="0">
                          <c:v>QTY SO</c:v>
                        </c:pt>
                      </c:lvl>
                    </c:multiLvlStrCache>
                  </c:multiLvlStrRef>
                </c:cat>
                <c:val>
                  <c:numRef>
                    <c:extLst>
                      <c:ext uri="{02D57815-91ED-43cb-92C2-25804820EDAC}">
                        <c15:formulaRef>
                          <c15:sqref>'Hunter Joy'!$B$28</c15:sqref>
                        </c15:formulaRef>
                      </c:ext>
                    </c:extLst>
                    <c:numCache>
                      <c:formatCode>General</c:formatCode>
                      <c:ptCount val="1"/>
                      <c:pt idx="0">
                        <c:v>0</c:v>
                      </c:pt>
                    </c:numCache>
                  </c:numRef>
                </c:val>
                <c:extLst>
                  <c:ext xmlns:c16="http://schemas.microsoft.com/office/drawing/2014/chart" uri="{C3380CC4-5D6E-409C-BE32-E72D297353CC}">
                    <c16:uniqueId val="{00000015-6862-478F-B97F-662AD16AB549}"/>
                  </c:ext>
                </c:extLst>
              </c15:ser>
            </c15:filteredPieSeries>
          </c:ext>
        </c:extLst>
      </c:pieChart>
      <c:spPr>
        <a:noFill/>
        <a:ln>
          <a:noFill/>
        </a:ln>
        <a:effectLst/>
      </c:spPr>
    </c:plotArea>
    <c:legend>
      <c:legendPos val="r"/>
      <c:layout>
        <c:manualLayout>
          <c:xMode val="edge"/>
          <c:yMode val="edge"/>
          <c:x val="0.40916670566307783"/>
          <c:y val="0.21204832899359002"/>
          <c:w val="0.38452649035723374"/>
          <c:h val="0.754463256217997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r>
              <a:rPr lang="en-US" sz="1100" b="1" i="0" u="none" strike="noStrike" baseline="0">
                <a:solidFill>
                  <a:schemeClr val="bg1"/>
                </a:solidFill>
                <a:effectLst/>
              </a:rPr>
              <a:t>WEEKLY AVERAGE LEAD TIME</a:t>
            </a:r>
            <a:r>
              <a:rPr lang="en-US" sz="1100" b="0" i="0" u="none" strike="noStrike" baseline="0">
                <a:solidFill>
                  <a:schemeClr val="bg1"/>
                </a:solidFill>
              </a:rPr>
              <a:t> </a:t>
            </a:r>
            <a:endParaRPr lang="en-US" sz="1100">
              <a:solidFill>
                <a:schemeClr val="bg1"/>
              </a:solidFill>
            </a:endParaRPr>
          </a:p>
        </c:rich>
      </c:tx>
      <c:overlay val="0"/>
      <c:spPr>
        <a:noFill/>
        <a:ln>
          <a:noFill/>
        </a:ln>
        <a:effectLst/>
      </c:spPr>
    </c:title>
    <c:autoTitleDeleted val="0"/>
    <c:plotArea>
      <c:layout/>
      <c:barChart>
        <c:barDir val="col"/>
        <c:grouping val="clustered"/>
        <c:varyColors val="0"/>
        <c:ser>
          <c:idx val="0"/>
          <c:order val="0"/>
          <c:tx>
            <c:strRef>
              <c:f>'Hunter Joy'!$B$39</c:f>
              <c:strCache>
                <c:ptCount val="1"/>
                <c:pt idx="0">
                  <c:v>QTY SO Completed</c:v>
                </c:pt>
              </c:strCache>
            </c:strRef>
          </c:tx>
          <c:spPr>
            <a:ln w="28575" cap="rnd">
              <a:solidFill>
                <a:schemeClr val="accent1"/>
              </a:solidFill>
              <a:round/>
            </a:ln>
            <a:effectLst/>
          </c:spPr>
          <c:invertIfNegative val="0"/>
          <c:dLbls>
            <c:spPr>
              <a:noFill/>
              <a:ln>
                <a:noFill/>
              </a:ln>
              <a:effectLst/>
            </c:spPr>
            <c:txPr>
              <a:bodyPr wrap="square" lIns="38100" tIns="19050" rIns="38100" bIns="19050" anchor="ctr">
                <a:spAutoFit/>
              </a:bodyPr>
              <a:lstStyle/>
              <a:p>
                <a:pPr>
                  <a:defRPr sz="70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'Hunter Joy'!$C$37:$BB$38</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 W14 </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'Hunter Joy'!$C$39:$BB$39</c:f>
              <c:numCache>
                <c:formatCode>General</c:formatCode>
                <c:ptCount val="52"/>
                <c:pt idx="0">
                  <c:v>4</c:v>
                </c:pt>
                <c:pt idx="1">
                  <c:v>3</c:v>
                </c:pt>
                <c:pt idx="2">
                  <c:v>3</c:v>
                </c:pt>
                <c:pt idx="3">
                  <c:v>7</c:v>
                </c:pt>
                <c:pt idx="4">
                  <c:v>0</c:v>
                </c:pt>
                <c:pt idx="5">
                  <c:v>4</c:v>
                </c:pt>
                <c:pt idx="6">
                  <c:v>3</c:v>
                </c:pt>
                <c:pt idx="7">
                  <c:v>3</c:v>
                </c:pt>
                <c:pt idx="8">
                  <c:v>5</c:v>
                </c:pt>
                <c:pt idx="9">
                  <c:v>2</c:v>
                </c:pt>
                <c:pt idx="10">
                  <c:v>4</c:v>
                </c:pt>
                <c:pt idx="11">
                  <c:v>5</c:v>
                </c:pt>
                <c:pt idx="12">
                  <c:v>0</c:v>
                </c:pt>
                <c:pt idx="13">
                  <c:v>1</c:v>
                </c:pt>
                <c:pt idx="14">
                  <c:v>3</c:v>
                </c:pt>
                <c:pt idx="15">
                  <c:v>0</c:v>
                </c:pt>
                <c:pt idx="16">
                  <c:v>2</c:v>
                </c:pt>
                <c:pt idx="17">
                  <c:v>0</c:v>
                </c:pt>
                <c:pt idx="18">
                  <c:v>0</c:v>
                </c:pt>
                <c:pt idx="19">
                  <c:v>3</c:v>
                </c:pt>
                <c:pt idx="20">
                  <c:v>2</c:v>
                </c:pt>
                <c:pt idx="21">
                  <c:v>0</c:v>
                </c:pt>
                <c:pt idx="22">
                  <c:v>0</c:v>
                </c:pt>
              </c:numCache>
            </c:numRef>
          </c:val>
          <c:extLst>
            <c:ext xmlns:c16="http://schemas.microsoft.com/office/drawing/2014/chart" uri="{C3380CC4-5D6E-409C-BE32-E72D297353CC}">
              <c16:uniqueId val="{00000001-8450-485A-817C-81DD95312868}"/>
            </c:ext>
          </c:extLst>
        </c:ser>
        <c:dLbls>
          <c:showLegendKey val="0"/>
          <c:showVal val="0"/>
          <c:showCatName val="0"/>
          <c:showSerName val="0"/>
          <c:showPercent val="0"/>
          <c:showBubbleSize val="0"/>
        </c:dLbls>
        <c:gapWidth val="150"/>
        <c:axId val="1636054015"/>
        <c:axId val="1552392623"/>
      </c:barChart>
      <c:lineChart>
        <c:grouping val="standard"/>
        <c:varyColors val="0"/>
        <c:ser>
          <c:idx val="1"/>
          <c:order val="1"/>
          <c:tx>
            <c:strRef>
              <c:f>'Hunter Joy'!$B$40</c:f>
              <c:strCache>
                <c:ptCount val="1"/>
                <c:pt idx="0">
                  <c:v>Average Lead Time (Days)</c:v>
                </c:pt>
              </c:strCache>
            </c:strRef>
          </c:tx>
          <c:spPr>
            <a:ln w="28575" cap="rnd">
              <a:solidFill>
                <a:schemeClr val="accent2"/>
              </a:solidFill>
              <a:round/>
            </a:ln>
            <a:effectLst/>
          </c:spPr>
          <c:marker>
            <c:symbol val="none"/>
          </c:marker>
          <c:cat>
            <c:multiLvlStrRef>
              <c:f>'Hunter Joy'!$C$37:$BB$38</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 W14 </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'Hunter Joy'!$C$40:$BB$40</c:f>
              <c:numCache>
                <c:formatCode>General</c:formatCode>
                <c:ptCount val="52"/>
                <c:pt idx="0">
                  <c:v>4</c:v>
                </c:pt>
                <c:pt idx="1">
                  <c:v>4</c:v>
                </c:pt>
                <c:pt idx="2">
                  <c:v>7</c:v>
                </c:pt>
                <c:pt idx="3">
                  <c:v>13</c:v>
                </c:pt>
                <c:pt idx="4">
                  <c:v>0</c:v>
                </c:pt>
                <c:pt idx="5">
                  <c:v>11</c:v>
                </c:pt>
                <c:pt idx="6">
                  <c:v>9</c:v>
                </c:pt>
                <c:pt idx="7">
                  <c:v>7</c:v>
                </c:pt>
                <c:pt idx="8">
                  <c:v>5</c:v>
                </c:pt>
                <c:pt idx="9">
                  <c:v>3</c:v>
                </c:pt>
                <c:pt idx="10">
                  <c:v>6</c:v>
                </c:pt>
                <c:pt idx="11">
                  <c:v>4</c:v>
                </c:pt>
                <c:pt idx="12">
                  <c:v>0</c:v>
                </c:pt>
                <c:pt idx="13">
                  <c:v>9</c:v>
                </c:pt>
                <c:pt idx="14">
                  <c:v>9</c:v>
                </c:pt>
                <c:pt idx="15">
                  <c:v>0</c:v>
                </c:pt>
                <c:pt idx="16">
                  <c:v>2</c:v>
                </c:pt>
                <c:pt idx="17">
                  <c:v>0</c:v>
                </c:pt>
                <c:pt idx="18">
                  <c:v>0</c:v>
                </c:pt>
                <c:pt idx="19">
                  <c:v>2</c:v>
                </c:pt>
                <c:pt idx="20">
                  <c:v>4</c:v>
                </c:pt>
                <c:pt idx="21">
                  <c:v>0</c:v>
                </c:pt>
                <c:pt idx="22">
                  <c:v>0</c:v>
                </c:pt>
              </c:numCache>
            </c:numRef>
          </c:val>
          <c:smooth val="0"/>
          <c:extLst>
            <c:ext xmlns:c16="http://schemas.microsoft.com/office/drawing/2014/chart" uri="{C3380CC4-5D6E-409C-BE32-E72D297353CC}">
              <c16:uniqueId val="{00000003-8450-485A-817C-81DD95312868}"/>
            </c:ext>
          </c:extLst>
        </c:ser>
        <c:dLbls>
          <c:showLegendKey val="0"/>
          <c:showVal val="0"/>
          <c:showCatName val="0"/>
          <c:showSerName val="0"/>
          <c:showPercent val="0"/>
          <c:showBubbleSize val="0"/>
        </c:dLbls>
        <c:marker val="1"/>
        <c:smooth val="0"/>
        <c:axId val="1738815407"/>
        <c:axId val="1656915951"/>
      </c:lineChart>
      <c:catAx>
        <c:axId val="17388154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656915951"/>
        <c:crosses val="autoZero"/>
        <c:auto val="1"/>
        <c:lblAlgn val="ctr"/>
        <c:lblOffset val="100"/>
        <c:noMultiLvlLbl val="0"/>
      </c:catAx>
      <c:valAx>
        <c:axId val="165691595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8815407"/>
        <c:crosses val="autoZero"/>
        <c:crossBetween val="between"/>
      </c:valAx>
      <c:valAx>
        <c:axId val="1552392623"/>
        <c:scaling>
          <c:orientation val="minMax"/>
        </c:scaling>
        <c:delete val="0"/>
        <c:axPos val="r"/>
        <c:numFmt formatCode="General" sourceLinked="1"/>
        <c:majorTickMark val="out"/>
        <c:minorTickMark val="none"/>
        <c:tickLblPos val="nextTo"/>
        <c:txPr>
          <a:bodyPr/>
          <a:lstStyle/>
          <a:p>
            <a:pPr>
              <a:defRPr>
                <a:solidFill>
                  <a:schemeClr val="bg1"/>
                </a:solidFill>
              </a:defRPr>
            </a:pPr>
            <a:endParaRPr lang="en-US"/>
          </a:p>
        </c:txPr>
        <c:crossAx val="1636054015"/>
        <c:crosses val="max"/>
        <c:crossBetween val="between"/>
      </c:valAx>
      <c:catAx>
        <c:axId val="1636054015"/>
        <c:scaling>
          <c:orientation val="minMax"/>
        </c:scaling>
        <c:delete val="1"/>
        <c:axPos val="b"/>
        <c:numFmt formatCode="General" sourceLinked="1"/>
        <c:majorTickMark val="out"/>
        <c:minorTickMark val="none"/>
        <c:tickLblPos val="nextTo"/>
        <c:crossAx val="1552392623"/>
        <c:crosses val="autoZero"/>
        <c:auto val="1"/>
        <c:lblAlgn val="ctr"/>
        <c:lblOffset val="100"/>
        <c:noMultiLvlLbl val="0"/>
      </c:catAx>
      <c:spPr>
        <a:noFill/>
        <a:ln>
          <a:noFill/>
        </a:ln>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0957C3"/>
    </a:solidFill>
    <a:ln>
      <a:noFill/>
    </a:ln>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r>
              <a:rPr lang="en-US" sz="1100" b="1" i="0" u="none" strike="noStrike" baseline="0">
                <a:solidFill>
                  <a:schemeClr val="bg1"/>
                </a:solidFill>
                <a:effectLst/>
              </a:rPr>
              <a:t>MANPOWER MONITORING</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endParaRPr lang="en-US"/>
        </a:p>
      </c:txPr>
    </c:title>
    <c:autoTitleDeleted val="0"/>
    <c:plotArea>
      <c:layout/>
      <c:areaChart>
        <c:grouping val="stacked"/>
        <c:varyColors val="0"/>
        <c:ser>
          <c:idx val="1"/>
          <c:order val="1"/>
          <c:tx>
            <c:strRef>
              <c:f>'Hunter Joy'!$D$46</c:f>
              <c:strCache>
                <c:ptCount val="1"/>
                <c:pt idx="0">
                  <c:v>FEB</c:v>
                </c:pt>
              </c:strCache>
            </c:strRef>
          </c:tx>
          <c:spPr>
            <a:solidFill>
              <a:schemeClr val="accent5"/>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Joy'!$D$47:$D$52</c:f>
              <c:numCache>
                <c:formatCode>General</c:formatCode>
                <c:ptCount val="6"/>
                <c:pt idx="0">
                  <c:v>130</c:v>
                </c:pt>
                <c:pt idx="1">
                  <c:v>18</c:v>
                </c:pt>
                <c:pt idx="2">
                  <c:v>12</c:v>
                </c:pt>
                <c:pt idx="3">
                  <c:v>0</c:v>
                </c:pt>
                <c:pt idx="4">
                  <c:v>160</c:v>
                </c:pt>
                <c:pt idx="5">
                  <c:v>35</c:v>
                </c:pt>
              </c:numCache>
            </c:numRef>
          </c:val>
          <c:extLst>
            <c:ext xmlns:c16="http://schemas.microsoft.com/office/drawing/2014/chart" uri="{C3380CC4-5D6E-409C-BE32-E72D297353CC}">
              <c16:uniqueId val="{00000001-228D-4585-9C18-1D748B288340}"/>
            </c:ext>
          </c:extLst>
        </c:ser>
        <c:ser>
          <c:idx val="2"/>
          <c:order val="2"/>
          <c:tx>
            <c:strRef>
              <c:f>'Hunter Joy'!$E$46</c:f>
              <c:strCache>
                <c:ptCount val="1"/>
                <c:pt idx="0">
                  <c:v>MAR</c:v>
                </c:pt>
              </c:strCache>
            </c:strRef>
          </c:tx>
          <c:spPr>
            <a:solidFill>
              <a:schemeClr val="accent4"/>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Joy'!$E$47:$E$52</c:f>
              <c:numCache>
                <c:formatCode>General</c:formatCode>
                <c:ptCount val="6"/>
                <c:pt idx="0">
                  <c:v>130</c:v>
                </c:pt>
                <c:pt idx="1">
                  <c:v>18</c:v>
                </c:pt>
                <c:pt idx="2">
                  <c:v>12</c:v>
                </c:pt>
                <c:pt idx="3">
                  <c:v>0</c:v>
                </c:pt>
                <c:pt idx="4">
                  <c:v>160</c:v>
                </c:pt>
                <c:pt idx="5">
                  <c:v>36</c:v>
                </c:pt>
              </c:numCache>
            </c:numRef>
          </c:val>
          <c:extLst>
            <c:ext xmlns:c16="http://schemas.microsoft.com/office/drawing/2014/chart" uri="{C3380CC4-5D6E-409C-BE32-E72D297353CC}">
              <c16:uniqueId val="{00000002-228D-4585-9C18-1D748B288340}"/>
            </c:ext>
          </c:extLst>
        </c:ser>
        <c:ser>
          <c:idx val="3"/>
          <c:order val="3"/>
          <c:tx>
            <c:strRef>
              <c:f>'Hunter Joy'!$F$46</c:f>
              <c:strCache>
                <c:ptCount val="1"/>
                <c:pt idx="0">
                  <c:v>APR</c:v>
                </c:pt>
              </c:strCache>
            </c:strRef>
          </c:tx>
          <c:spPr>
            <a:solidFill>
              <a:schemeClr val="accent6">
                <a:lumMod val="6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Joy'!$F$47:$F$52</c:f>
              <c:numCache>
                <c:formatCode>General</c:formatCode>
                <c:ptCount val="6"/>
                <c:pt idx="0">
                  <c:v>156</c:v>
                </c:pt>
                <c:pt idx="1">
                  <c:v>21</c:v>
                </c:pt>
                <c:pt idx="2">
                  <c:v>12</c:v>
                </c:pt>
                <c:pt idx="3">
                  <c:v>0</c:v>
                </c:pt>
                <c:pt idx="4">
                  <c:v>189</c:v>
                </c:pt>
                <c:pt idx="5">
                  <c:v>37</c:v>
                </c:pt>
              </c:numCache>
            </c:numRef>
          </c:val>
          <c:extLst>
            <c:ext xmlns:c16="http://schemas.microsoft.com/office/drawing/2014/chart" uri="{C3380CC4-5D6E-409C-BE32-E72D297353CC}">
              <c16:uniqueId val="{00000003-228D-4585-9C18-1D748B288340}"/>
            </c:ext>
          </c:extLst>
        </c:ser>
        <c:ser>
          <c:idx val="4"/>
          <c:order val="4"/>
          <c:tx>
            <c:strRef>
              <c:f>'Hunter Joy'!$G$46</c:f>
              <c:strCache>
                <c:ptCount val="1"/>
                <c:pt idx="0">
                  <c:v>MEI</c:v>
                </c:pt>
              </c:strCache>
            </c:strRef>
          </c:tx>
          <c:spPr>
            <a:solidFill>
              <a:schemeClr val="accent5">
                <a:lumMod val="6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Joy'!$G$47:$G$52</c:f>
              <c:numCache>
                <c:formatCode>General</c:formatCode>
                <c:ptCount val="6"/>
                <c:pt idx="0">
                  <c:v>156</c:v>
                </c:pt>
                <c:pt idx="1">
                  <c:v>21</c:v>
                </c:pt>
                <c:pt idx="2">
                  <c:v>12</c:v>
                </c:pt>
                <c:pt idx="3">
                  <c:v>0</c:v>
                </c:pt>
                <c:pt idx="4">
                  <c:v>189</c:v>
                </c:pt>
                <c:pt idx="5">
                  <c:v>37</c:v>
                </c:pt>
              </c:numCache>
            </c:numRef>
          </c:val>
          <c:extLst>
            <c:ext xmlns:c16="http://schemas.microsoft.com/office/drawing/2014/chart" uri="{C3380CC4-5D6E-409C-BE32-E72D297353CC}">
              <c16:uniqueId val="{00000004-228D-4585-9C18-1D748B288340}"/>
            </c:ext>
          </c:extLst>
        </c:ser>
        <c:ser>
          <c:idx val="5"/>
          <c:order val="5"/>
          <c:tx>
            <c:strRef>
              <c:f>'Hunter Joy'!$H$46</c:f>
              <c:strCache>
                <c:ptCount val="1"/>
                <c:pt idx="0">
                  <c:v>JUN</c:v>
                </c:pt>
              </c:strCache>
            </c:strRef>
          </c:tx>
          <c:spPr>
            <a:solidFill>
              <a:schemeClr val="accent4">
                <a:lumMod val="6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Joy'!$H$47:$H$52</c:f>
              <c:numCache>
                <c:formatCode>General</c:formatCode>
                <c:ptCount val="6"/>
                <c:pt idx="0">
                  <c:v>156</c:v>
                </c:pt>
                <c:pt idx="1">
                  <c:v>21</c:v>
                </c:pt>
                <c:pt idx="2">
                  <c:v>12</c:v>
                </c:pt>
                <c:pt idx="3">
                  <c:v>0</c:v>
                </c:pt>
                <c:pt idx="4">
                  <c:v>189</c:v>
                </c:pt>
                <c:pt idx="5">
                  <c:v>37</c:v>
                </c:pt>
              </c:numCache>
            </c:numRef>
          </c:val>
          <c:extLst>
            <c:ext xmlns:c16="http://schemas.microsoft.com/office/drawing/2014/chart" uri="{C3380CC4-5D6E-409C-BE32-E72D297353CC}">
              <c16:uniqueId val="{00000005-228D-4585-9C18-1D748B288340}"/>
            </c:ext>
          </c:extLst>
        </c:ser>
        <c:ser>
          <c:idx val="6"/>
          <c:order val="6"/>
          <c:tx>
            <c:strRef>
              <c:f>'Hunter Joy'!$I$46</c:f>
              <c:strCache>
                <c:ptCount val="1"/>
                <c:pt idx="0">
                  <c:v>JUL</c:v>
                </c:pt>
              </c:strCache>
            </c:strRef>
          </c:tx>
          <c:spPr>
            <a:solidFill>
              <a:schemeClr val="accent6">
                <a:lumMod val="80000"/>
                <a:lumOff val="2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Joy'!$I$47:$I$52</c:f>
              <c:numCache>
                <c:formatCode>General</c:formatCode>
                <c:ptCount val="6"/>
                <c:pt idx="4">
                  <c:v>0</c:v>
                </c:pt>
              </c:numCache>
            </c:numRef>
          </c:val>
          <c:extLst>
            <c:ext xmlns:c16="http://schemas.microsoft.com/office/drawing/2014/chart" uri="{C3380CC4-5D6E-409C-BE32-E72D297353CC}">
              <c16:uniqueId val="{00000006-228D-4585-9C18-1D748B288340}"/>
            </c:ext>
          </c:extLst>
        </c:ser>
        <c:ser>
          <c:idx val="7"/>
          <c:order val="7"/>
          <c:tx>
            <c:strRef>
              <c:f>'Hunter Joy'!$J$46</c:f>
              <c:strCache>
                <c:ptCount val="1"/>
                <c:pt idx="0">
                  <c:v>AGU</c:v>
                </c:pt>
              </c:strCache>
            </c:strRef>
          </c:tx>
          <c:spPr>
            <a:solidFill>
              <a:schemeClr val="accent5">
                <a:lumMod val="80000"/>
                <a:lumOff val="2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Joy'!$J$47:$J$52</c:f>
              <c:numCache>
                <c:formatCode>General</c:formatCode>
                <c:ptCount val="6"/>
                <c:pt idx="4">
                  <c:v>0</c:v>
                </c:pt>
              </c:numCache>
            </c:numRef>
          </c:val>
          <c:extLst>
            <c:ext xmlns:c16="http://schemas.microsoft.com/office/drawing/2014/chart" uri="{C3380CC4-5D6E-409C-BE32-E72D297353CC}">
              <c16:uniqueId val="{00000007-228D-4585-9C18-1D748B288340}"/>
            </c:ext>
          </c:extLst>
        </c:ser>
        <c:ser>
          <c:idx val="8"/>
          <c:order val="8"/>
          <c:tx>
            <c:strRef>
              <c:f>'Hunter Joy'!$K$46</c:f>
              <c:strCache>
                <c:ptCount val="1"/>
                <c:pt idx="0">
                  <c:v>SEP</c:v>
                </c:pt>
              </c:strCache>
            </c:strRef>
          </c:tx>
          <c:spPr>
            <a:solidFill>
              <a:schemeClr val="accent4">
                <a:lumMod val="80000"/>
                <a:lumOff val="2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Joy'!$K$47:$K$52</c:f>
              <c:numCache>
                <c:formatCode>General</c:formatCode>
                <c:ptCount val="6"/>
                <c:pt idx="4">
                  <c:v>0</c:v>
                </c:pt>
              </c:numCache>
            </c:numRef>
          </c:val>
          <c:extLst>
            <c:ext xmlns:c16="http://schemas.microsoft.com/office/drawing/2014/chart" uri="{C3380CC4-5D6E-409C-BE32-E72D297353CC}">
              <c16:uniqueId val="{00000008-228D-4585-9C18-1D748B288340}"/>
            </c:ext>
          </c:extLst>
        </c:ser>
        <c:ser>
          <c:idx val="9"/>
          <c:order val="9"/>
          <c:tx>
            <c:strRef>
              <c:f>'Hunter Joy'!$L$46</c:f>
              <c:strCache>
                <c:ptCount val="1"/>
                <c:pt idx="0">
                  <c:v>OKT</c:v>
                </c:pt>
              </c:strCache>
            </c:strRef>
          </c:tx>
          <c:spPr>
            <a:solidFill>
              <a:schemeClr val="accent6">
                <a:lumMod val="8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Joy'!$L$47:$L$52</c:f>
              <c:numCache>
                <c:formatCode>General</c:formatCode>
                <c:ptCount val="6"/>
                <c:pt idx="4">
                  <c:v>0</c:v>
                </c:pt>
              </c:numCache>
            </c:numRef>
          </c:val>
          <c:extLst>
            <c:ext xmlns:c16="http://schemas.microsoft.com/office/drawing/2014/chart" uri="{C3380CC4-5D6E-409C-BE32-E72D297353CC}">
              <c16:uniqueId val="{00000009-228D-4585-9C18-1D748B288340}"/>
            </c:ext>
          </c:extLst>
        </c:ser>
        <c:ser>
          <c:idx val="10"/>
          <c:order val="10"/>
          <c:tx>
            <c:strRef>
              <c:f>'Hunter Joy'!$M$46</c:f>
              <c:strCache>
                <c:ptCount val="1"/>
                <c:pt idx="0">
                  <c:v>NOV</c:v>
                </c:pt>
              </c:strCache>
            </c:strRef>
          </c:tx>
          <c:spPr>
            <a:solidFill>
              <a:schemeClr val="accent5">
                <a:lumMod val="8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Joy'!$M$47:$M$52</c:f>
              <c:numCache>
                <c:formatCode>General</c:formatCode>
                <c:ptCount val="6"/>
                <c:pt idx="4">
                  <c:v>0</c:v>
                </c:pt>
              </c:numCache>
            </c:numRef>
          </c:val>
          <c:extLst>
            <c:ext xmlns:c16="http://schemas.microsoft.com/office/drawing/2014/chart" uri="{C3380CC4-5D6E-409C-BE32-E72D297353CC}">
              <c16:uniqueId val="{0000000A-228D-4585-9C18-1D748B288340}"/>
            </c:ext>
          </c:extLst>
        </c:ser>
        <c:ser>
          <c:idx val="11"/>
          <c:order val="11"/>
          <c:tx>
            <c:strRef>
              <c:f>'Hunter Joy'!$N$46</c:f>
              <c:strCache>
                <c:ptCount val="1"/>
                <c:pt idx="0">
                  <c:v>DES</c:v>
                </c:pt>
              </c:strCache>
            </c:strRef>
          </c:tx>
          <c:spPr>
            <a:solidFill>
              <a:schemeClr val="accent4">
                <a:lumMod val="80000"/>
              </a:schemeClr>
            </a:solidFill>
            <a:ln>
              <a:noFill/>
            </a:ln>
            <a:effectLst/>
          </c:spPr>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Joy'!$N$47:$N$52</c:f>
              <c:numCache>
                <c:formatCode>General</c:formatCode>
                <c:ptCount val="6"/>
                <c:pt idx="4">
                  <c:v>0</c:v>
                </c:pt>
              </c:numCache>
            </c:numRef>
          </c:val>
          <c:extLst>
            <c:ext xmlns:c16="http://schemas.microsoft.com/office/drawing/2014/chart" uri="{C3380CC4-5D6E-409C-BE32-E72D297353CC}">
              <c16:uniqueId val="{0000000B-228D-4585-9C18-1D748B288340}"/>
            </c:ext>
          </c:extLst>
        </c:ser>
        <c:dLbls>
          <c:showLegendKey val="0"/>
          <c:showVal val="0"/>
          <c:showCatName val="0"/>
          <c:showSerName val="0"/>
          <c:showPercent val="0"/>
          <c:showBubbleSize val="0"/>
        </c:dLbls>
        <c:axId val="1257976591"/>
        <c:axId val="1199655567"/>
      </c:areaChart>
      <c:barChart>
        <c:barDir val="col"/>
        <c:grouping val="clustered"/>
        <c:varyColors val="0"/>
        <c:ser>
          <c:idx val="0"/>
          <c:order val="0"/>
          <c:tx>
            <c:strRef>
              <c:f>'Hunter Joy'!$C$46</c:f>
              <c:strCache>
                <c:ptCount val="1"/>
                <c:pt idx="0">
                  <c:v>JAN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'Hunter Joy'!$B$47:$B$52</c:f>
              <c:strCache>
                <c:ptCount val="6"/>
                <c:pt idx="0">
                  <c:v>TOTAL MP CLEANING</c:v>
                </c:pt>
                <c:pt idx="1">
                  <c:v>TOTAL MP TECHNICIAN</c:v>
                </c:pt>
                <c:pt idx="2">
                  <c:v>TOTAL MP PEST CONTROL</c:v>
                </c:pt>
                <c:pt idx="3">
                  <c:v>TOTAL MP DISINFECTANT</c:v>
                </c:pt>
                <c:pt idx="4">
                  <c:v># TOTAL MANPOWER</c:v>
                </c:pt>
                <c:pt idx="5">
                  <c:v># TOTAL LOCATION</c:v>
                </c:pt>
              </c:strCache>
            </c:strRef>
          </c:cat>
          <c:val>
            <c:numRef>
              <c:f>'Hunter Joy'!$C$47:$C$52</c:f>
              <c:numCache>
                <c:formatCode>General</c:formatCode>
                <c:ptCount val="6"/>
                <c:pt idx="0">
                  <c:v>149</c:v>
                </c:pt>
                <c:pt idx="1">
                  <c:v>20</c:v>
                </c:pt>
                <c:pt idx="2">
                  <c:v>12</c:v>
                </c:pt>
                <c:pt idx="3">
                  <c:v>0</c:v>
                </c:pt>
                <c:pt idx="4">
                  <c:v>181</c:v>
                </c:pt>
                <c:pt idx="5">
                  <c:v>36</c:v>
                </c:pt>
              </c:numCache>
            </c:numRef>
          </c:val>
          <c:extLst>
            <c:ext xmlns:c16="http://schemas.microsoft.com/office/drawing/2014/chart" uri="{C3380CC4-5D6E-409C-BE32-E72D297353CC}">
              <c16:uniqueId val="{00000000-228D-4585-9C18-1D748B288340}"/>
            </c:ext>
          </c:extLst>
        </c:ser>
        <c:dLbls>
          <c:showLegendKey val="0"/>
          <c:showVal val="0"/>
          <c:showCatName val="0"/>
          <c:showSerName val="0"/>
          <c:showPercent val="0"/>
          <c:showBubbleSize val="0"/>
        </c:dLbls>
        <c:gapWidth val="150"/>
        <c:axId val="1257976591"/>
        <c:axId val="1199655567"/>
      </c:barChart>
      <c:catAx>
        <c:axId val="1257976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199655567"/>
        <c:crosses val="autoZero"/>
        <c:auto val="1"/>
        <c:lblAlgn val="ctr"/>
        <c:lblOffset val="100"/>
        <c:noMultiLvlLbl val="0"/>
      </c:catAx>
      <c:valAx>
        <c:axId val="1199655567"/>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57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r>
              <a:rPr lang="en-US" sz="900" b="1" i="0" u="none" strike="noStrike" baseline="0">
                <a:solidFill>
                  <a:schemeClr val="bg1"/>
                </a:solidFill>
                <a:effectLst/>
              </a:rPr>
              <a:t>ELECTRICITY MONITORING</a:t>
            </a:r>
            <a:r>
              <a:rPr lang="en-US" sz="900" b="0" i="0" u="none" strike="noStrike" baseline="0">
                <a:solidFill>
                  <a:schemeClr val="bg1"/>
                </a:solidFill>
              </a:rPr>
              <a:t> </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endParaRPr lang="en-US"/>
        </a:p>
      </c:txPr>
    </c:title>
    <c:autoTitleDeleted val="0"/>
    <c:plotArea>
      <c:layout/>
      <c:barChart>
        <c:barDir val="col"/>
        <c:grouping val="clustered"/>
        <c:varyColors val="0"/>
        <c:ser>
          <c:idx val="0"/>
          <c:order val="0"/>
          <c:tx>
            <c:strRef>
              <c:f>'Hunter Joy'!$C$55:$C$56</c:f>
              <c:strCache>
                <c:ptCount val="2"/>
                <c:pt idx="0">
                  <c:v>D. ELECTRICITY MONITORING</c:v>
                </c:pt>
                <c:pt idx="1">
                  <c:v>JAN</c:v>
                </c:pt>
              </c:strCache>
            </c:strRef>
          </c:tx>
          <c:spPr>
            <a:solidFill>
              <a:schemeClr val="accent1"/>
            </a:solidFill>
            <a:ln>
              <a:noFill/>
            </a:ln>
            <a:effectLst/>
          </c:spPr>
          <c:invertIfNegative val="0"/>
          <c:cat>
            <c:strRef>
              <c:f>'Hunter Joy'!$B$57:$B$59</c:f>
              <c:strCache>
                <c:ptCount val="3"/>
                <c:pt idx="0">
                  <c:v>KWH STAND METER</c:v>
                </c:pt>
                <c:pt idx="1">
                  <c:v>ELECTRICITY COST</c:v>
                </c:pt>
                <c:pt idx="2">
                  <c:v>REMARKS</c:v>
                </c:pt>
              </c:strCache>
            </c:strRef>
          </c:cat>
          <c:val>
            <c:numRef>
              <c:f>'Hunter Joy'!$C$57:$C$59</c:f>
              <c:numCache>
                <c:formatCode>_(* #,##0_);_(* \(#,##0\);_(* "-"_);_(@_)</c:formatCode>
                <c:ptCount val="3"/>
                <c:pt idx="0" formatCode="General">
                  <c:v>8116.28</c:v>
                </c:pt>
                <c:pt idx="1">
                  <c:v>0</c:v>
                </c:pt>
              </c:numCache>
            </c:numRef>
          </c:val>
          <c:extLst>
            <c:ext xmlns:c16="http://schemas.microsoft.com/office/drawing/2014/chart" uri="{C3380CC4-5D6E-409C-BE32-E72D297353CC}">
              <c16:uniqueId val="{00000000-5BA5-4096-9537-442C070C71C5}"/>
            </c:ext>
          </c:extLst>
        </c:ser>
        <c:dLbls>
          <c:showLegendKey val="0"/>
          <c:showVal val="0"/>
          <c:showCatName val="0"/>
          <c:showSerName val="0"/>
          <c:showPercent val="0"/>
          <c:showBubbleSize val="0"/>
        </c:dLbls>
        <c:gapWidth val="150"/>
        <c:axId val="1257961391"/>
        <c:axId val="1266498911"/>
        <c:extLst>
          <c:ext xmlns:c15="http://schemas.microsoft.com/office/drawing/2012/chart" uri="{02D57815-91ED-43cb-92C2-25804820EDAC}">
            <c15:filteredBarSeries>
              <c15:ser>
                <c:idx val="2"/>
                <c:order val="2"/>
                <c:tx>
                  <c:strRef>
                    <c:extLst>
                      <c:ext uri="{02D57815-91ED-43cb-92C2-25804820EDAC}">
                        <c15:formulaRef>
                          <c15:sqref>'Hunter Joy'!$E$55:$E$56</c15:sqref>
                        </c15:formulaRef>
                      </c:ext>
                    </c:extLst>
                    <c:strCache>
                      <c:ptCount val="2"/>
                      <c:pt idx="0">
                        <c:v>D. ELECTRICITY MONITORING</c:v>
                      </c:pt>
                      <c:pt idx="1">
                        <c:v>MAR</c:v>
                      </c:pt>
                    </c:strCache>
                  </c:strRef>
                </c:tx>
                <c:spPr>
                  <a:solidFill>
                    <a:schemeClr val="accent3"/>
                  </a:solidFill>
                  <a:ln>
                    <a:noFill/>
                  </a:ln>
                  <a:effectLst/>
                </c:spPr>
                <c:invertIfNegative val="0"/>
                <c:cat>
                  <c:strRef>
                    <c:extLst>
                      <c:ext uri="{02D57815-91ED-43cb-92C2-25804820EDAC}">
                        <c15:formulaRef>
                          <c15:sqref>'Hunter Joy'!$B$57:$B$59</c15:sqref>
                        </c15:formulaRef>
                      </c:ext>
                    </c:extLst>
                    <c:strCache>
                      <c:ptCount val="3"/>
                      <c:pt idx="0">
                        <c:v>KWH STAND METER</c:v>
                      </c:pt>
                      <c:pt idx="1">
                        <c:v>ELECTRICITY COST</c:v>
                      </c:pt>
                      <c:pt idx="2">
                        <c:v>REMARKS</c:v>
                      </c:pt>
                    </c:strCache>
                  </c:strRef>
                </c:cat>
                <c:val>
                  <c:numRef>
                    <c:extLst>
                      <c:ext uri="{02D57815-91ED-43cb-92C2-25804820EDAC}">
                        <c15:formulaRef>
                          <c15:sqref>'Hunter Joy'!$E$57:$E$59</c15:sqref>
                        </c15:formulaRef>
                      </c:ext>
                    </c:extLst>
                    <c:numCache>
                      <c:formatCode>_(* #,##0_);_(* \(#,##0\);_(* "-"_);_(@_)</c:formatCode>
                      <c:ptCount val="3"/>
                      <c:pt idx="0" formatCode="General">
                        <c:v>8051.13</c:v>
                      </c:pt>
                      <c:pt idx="1">
                        <c:v>0</c:v>
                      </c:pt>
                    </c:numCache>
                  </c:numRef>
                </c:val>
                <c:extLst>
                  <c:ext xmlns:c16="http://schemas.microsoft.com/office/drawing/2014/chart" uri="{C3380CC4-5D6E-409C-BE32-E72D297353CC}">
                    <c16:uniqueId val="{00000002-5BA5-4096-9537-442C070C71C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'Hunter Joy'!$F$55:$F$56</c15:sqref>
                        </c15:formulaRef>
                      </c:ext>
                    </c:extLst>
                    <c:strCache>
                      <c:ptCount val="2"/>
                      <c:pt idx="0">
                        <c:v>D. ELECTRICITY MONITORING</c:v>
                      </c:pt>
                      <c:pt idx="1">
                        <c:v>APR</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Joy'!$F$57:$F$59</c15:sqref>
                        </c15:formulaRef>
                      </c:ext>
                    </c:extLst>
                    <c:numCache>
                      <c:formatCode>_-[$Rp-421]* #,##0_-;\-[$Rp-421]* #,##0_-;_-[$Rp-421]* "-"_-;_-@_-</c:formatCode>
                      <c:ptCount val="3"/>
                      <c:pt idx="0" formatCode="General">
                        <c:v>8074.2</c:v>
                      </c:pt>
                      <c:pt idx="1">
                        <c:v>0</c:v>
                      </c:pt>
                    </c:numCache>
                  </c:numRef>
                </c:val>
                <c:extLst xmlns:c15="http://schemas.microsoft.com/office/drawing/2012/chart">
                  <c:ext xmlns:c16="http://schemas.microsoft.com/office/drawing/2014/chart" uri="{C3380CC4-5D6E-409C-BE32-E72D297353CC}">
                    <c16:uniqueId val="{00000003-5BA5-4096-9537-442C070C71C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'Hunter Joy'!$G$55:$G$56</c15:sqref>
                        </c15:formulaRef>
                      </c:ext>
                    </c:extLst>
                    <c:strCache>
                      <c:ptCount val="2"/>
                      <c:pt idx="0">
                        <c:v>D. ELECTRICITY MONITORING</c:v>
                      </c:pt>
                      <c:pt idx="1">
                        <c:v>MEI</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Joy'!$G$57:$G$59</c15:sqref>
                        </c15:formulaRef>
                      </c:ext>
                    </c:extLst>
                    <c:numCache>
                      <c:formatCode>_-[$Rp-421]* #,##0_-;\-[$Rp-421]* #,##0_-;_-[$Rp-421]* "-"_-;_-@_-</c:formatCode>
                      <c:ptCount val="3"/>
                      <c:pt idx="0" formatCode="General">
                        <c:v>4113.17</c:v>
                      </c:pt>
                      <c:pt idx="1">
                        <c:v>0</c:v>
                      </c:pt>
                    </c:numCache>
                  </c:numRef>
                </c:val>
                <c:extLst xmlns:c15="http://schemas.microsoft.com/office/drawing/2012/chart">
                  <c:ext xmlns:c16="http://schemas.microsoft.com/office/drawing/2014/chart" uri="{C3380CC4-5D6E-409C-BE32-E72D297353CC}">
                    <c16:uniqueId val="{00000004-5BA5-4096-9537-442C070C71C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'Hunter Joy'!$H$55:$H$56</c15:sqref>
                        </c15:formulaRef>
                      </c:ext>
                    </c:extLst>
                    <c:strCache>
                      <c:ptCount val="2"/>
                      <c:pt idx="0">
                        <c:v>D. ELECTRICITY MONITORING</c:v>
                      </c:pt>
                      <c:pt idx="1">
                        <c:v>JUN</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Joy'!$H$57:$H$59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5-5BA5-4096-9537-442C070C71C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'Hunter Joy'!$I$55:$I$56</c15:sqref>
                        </c15:formulaRef>
                      </c:ext>
                    </c:extLst>
                    <c:strCache>
                      <c:ptCount val="2"/>
                      <c:pt idx="0">
                        <c:v>D. ELECTRICITY MONITORING</c:v>
                      </c:pt>
                      <c:pt idx="1">
                        <c:v>JUL</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Joy'!$I$57:$I$59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6-5BA5-4096-9537-442C070C71C5}"/>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'Hunter Joy'!$J$55:$J$56</c15:sqref>
                        </c15:formulaRef>
                      </c:ext>
                    </c:extLst>
                    <c:strCache>
                      <c:ptCount val="2"/>
                      <c:pt idx="0">
                        <c:v>D. ELECTRICITY MONITORING</c:v>
                      </c:pt>
                      <c:pt idx="1">
                        <c:v>AGU</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Joy'!$J$57:$J$59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7-5BA5-4096-9537-442C070C71C5}"/>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'Hunter Joy'!$K$55:$K$56</c15:sqref>
                        </c15:formulaRef>
                      </c:ext>
                    </c:extLst>
                    <c:strCache>
                      <c:ptCount val="2"/>
                      <c:pt idx="0">
                        <c:v>D. ELECTRICITY MONITORING</c:v>
                      </c:pt>
                      <c:pt idx="1">
                        <c:v>SEP</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Joy'!$K$57:$K$59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8-5BA5-4096-9537-442C070C71C5}"/>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'Hunter Joy'!$L$55:$L$56</c15:sqref>
                        </c15:formulaRef>
                      </c:ext>
                    </c:extLst>
                    <c:strCache>
                      <c:ptCount val="2"/>
                      <c:pt idx="0">
                        <c:v>D. ELECTRICITY MONITORING</c:v>
                      </c:pt>
                      <c:pt idx="1">
                        <c:v>OKT</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Joy'!$L$57:$L$59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9-5BA5-4096-9537-442C070C71C5}"/>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'Hunter Joy'!$M$55:$M$56</c15:sqref>
                        </c15:formulaRef>
                      </c:ext>
                    </c:extLst>
                    <c:strCache>
                      <c:ptCount val="2"/>
                      <c:pt idx="0">
                        <c:v>D. ELECTRICITY MONITORING</c:v>
                      </c:pt>
                      <c:pt idx="1">
                        <c:v>NOV</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Joy'!$M$57:$M$59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A-5BA5-4096-9537-442C070C71C5}"/>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'Hunter Joy'!$N$55:$N$56</c15:sqref>
                        </c15:formulaRef>
                      </c:ext>
                    </c:extLst>
                    <c:strCache>
                      <c:ptCount val="2"/>
                      <c:pt idx="0">
                        <c:v>D. ELECTRICITY MONITORING</c:v>
                      </c:pt>
                      <c:pt idx="1">
                        <c:v>DES</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'Hunter Joy'!$B$57:$B$59</c15:sqref>
                        </c15:formulaRef>
                      </c:ext>
                    </c:extLst>
                    <c:strCache>
                      <c:ptCount val="3"/>
                      <c:pt idx="0">
                        <c:v>KWH STAND METER</c:v>
                      </c:pt>
                      <c:pt idx="1">
                        <c:v>ELECTRICITY COST</c:v>
                      </c:pt>
                      <c:pt idx="2">
                        <c:v>REMARKS</c:v>
                      </c:pt>
                    </c:strCache>
                  </c:strRef>
                </c:cat>
                <c:val>
                  <c:numRef>
                    <c:extLst xmlns:c15="http://schemas.microsoft.com/office/drawing/2012/chart">
                      <c:ext xmlns:c15="http://schemas.microsoft.com/office/drawing/2012/chart" uri="{02D57815-91ED-43cb-92C2-25804820EDAC}">
                        <c15:formulaRef>
                          <c15:sqref>'Hunter Joy'!$N$57:$N$59</c15:sqref>
                        </c15:formulaRef>
                      </c:ext>
                    </c:extLst>
                    <c:numCache>
                      <c:formatCode>_-[$Rp-421]* #,##0_-;\-[$Rp-421]* #,##0_-;_-[$Rp-421]* "-"_-;_-@_-</c:formatCode>
                      <c:ptCount val="3"/>
                    </c:numCache>
                  </c:numRef>
                </c:val>
                <c:extLst xmlns:c15="http://schemas.microsoft.com/office/drawing/2012/chart">
                  <c:ext xmlns:c16="http://schemas.microsoft.com/office/drawing/2014/chart" uri="{C3380CC4-5D6E-409C-BE32-E72D297353CC}">
                    <c16:uniqueId val="{0000000B-5BA5-4096-9537-442C070C71C5}"/>
                  </c:ext>
                </c:extLst>
              </c15:ser>
            </c15:filteredBarSeries>
          </c:ext>
        </c:extLst>
      </c:barChart>
      <c:barChart>
        <c:barDir val="col"/>
        <c:grouping val="clustered"/>
        <c:varyColors val="0"/>
        <c:ser>
          <c:idx val="1"/>
          <c:order val="1"/>
          <c:tx>
            <c:strRef>
              <c:f>'Hunter Joy'!$D$55:$D$56</c:f>
              <c:strCache>
                <c:ptCount val="2"/>
                <c:pt idx="0">
                  <c:v>D. ELECTRICITY MONITORING</c:v>
                </c:pt>
                <c:pt idx="1">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'Hunter Joy'!$B$57:$B$59</c:f>
              <c:strCache>
                <c:ptCount val="3"/>
                <c:pt idx="0">
                  <c:v>KWH STAND METER</c:v>
                </c:pt>
                <c:pt idx="1">
                  <c:v>ELECTRICITY COST</c:v>
                </c:pt>
                <c:pt idx="2">
                  <c:v>REMARKS</c:v>
                </c:pt>
              </c:strCache>
            </c:strRef>
          </c:cat>
          <c:val>
            <c:numRef>
              <c:f>'Hunter Joy'!$D$57:$D$59</c:f>
              <c:numCache>
                <c:formatCode>_(* #,##0_);_(* \(#,##0\);_(* "-"_);_(@_)</c:formatCode>
                <c:ptCount val="3"/>
                <c:pt idx="0" formatCode="General">
                  <c:v>8169.1</c:v>
                </c:pt>
                <c:pt idx="1">
                  <c:v>0</c:v>
                </c:pt>
              </c:numCache>
            </c:numRef>
          </c:val>
          <c:extLst>
            <c:ext xmlns:c16="http://schemas.microsoft.com/office/drawing/2014/chart" uri="{C3380CC4-5D6E-409C-BE32-E72D297353CC}">
              <c16:uniqueId val="{00000001-5BA5-4096-9537-442C070C71C5}"/>
            </c:ext>
          </c:extLst>
        </c:ser>
        <c:dLbls>
          <c:showLegendKey val="0"/>
          <c:showVal val="0"/>
          <c:showCatName val="0"/>
          <c:showSerName val="0"/>
          <c:showPercent val="0"/>
          <c:showBubbleSize val="0"/>
        </c:dLbls>
        <c:gapWidth val="150"/>
        <c:axId val="1799653519"/>
        <c:axId val="1552331119"/>
      </c:barChart>
      <c:catAx>
        <c:axId val="125796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266498911"/>
        <c:crosses val="autoZero"/>
        <c:auto val="1"/>
        <c:lblAlgn val="ctr"/>
        <c:lblOffset val="100"/>
        <c:noMultiLvlLbl val="0"/>
      </c:catAx>
      <c:valAx>
        <c:axId val="1266498911"/>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57961391"/>
        <c:crosses val="autoZero"/>
        <c:crossBetween val="between"/>
      </c:valAx>
      <c:valAx>
        <c:axId val="15523311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799653519"/>
        <c:crosses val="max"/>
        <c:crossBetween val="between"/>
      </c:valAx>
      <c:catAx>
        <c:axId val="1799653519"/>
        <c:scaling>
          <c:orientation val="minMax"/>
        </c:scaling>
        <c:delete val="1"/>
        <c:axPos val="b"/>
        <c:numFmt formatCode="General" sourceLinked="1"/>
        <c:majorTickMark val="out"/>
        <c:minorTickMark val="none"/>
        <c:tickLblPos val="nextTo"/>
        <c:crossAx val="15523311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957C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900" b="1" i="0" u="none" strike="noStrike" baseline="0">
                <a:solidFill>
                  <a:schemeClr val="bg1"/>
                </a:solidFill>
                <a:effectLst/>
              </a:rPr>
              <a:t> WATER CONSUMPTION MONITORING</a:t>
            </a:r>
            <a:r>
              <a:rPr lang="en-US" sz="900" b="0" i="0" u="none" strike="noStrike" baseline="0">
                <a:solidFill>
                  <a:schemeClr val="bg1"/>
                </a:solidFill>
              </a:rPr>
              <a:t> </a:t>
            </a:r>
            <a:endParaRPr lang="en-US" sz="900">
              <a:solidFill>
                <a:schemeClr val="bg1"/>
              </a:solidFill>
            </a:endParaRPr>
          </a:p>
        </c:rich>
      </c:tx>
      <c:overlay val="0"/>
      <c:spPr>
        <a:noFill/>
        <a:ln>
          <a:noFill/>
        </a:ln>
        <a:effectLst/>
      </c:spPr>
    </c:title>
    <c:autoTitleDeleted val="0"/>
    <c:plotArea>
      <c:layout/>
      <c:barChart>
        <c:barDir val="col"/>
        <c:grouping val="clustered"/>
        <c:varyColors val="0"/>
        <c:ser>
          <c:idx val="3"/>
          <c:order val="0"/>
          <c:tx>
            <c:strRef>
              <c:f>'Hunter Joy'!$B$66</c:f>
              <c:strCache>
                <c:ptCount val="1"/>
                <c:pt idx="0">
                  <c:v>REMARKS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'Hunter Joy'!$C$63:$N$63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'Hunter Joy'!$C$66:$N$66</c:f>
              <c:numCache>
                <c:formatCode>General</c:formatCode>
                <c:ptCount val="12"/>
              </c:numCache>
            </c:numRef>
          </c:val>
          <c:extLst>
            <c:ext xmlns:c16="http://schemas.microsoft.com/office/drawing/2014/chart" uri="{C3380CC4-5D6E-409C-BE32-E72D297353CC}">
              <c16:uniqueId val="{00000006-36CC-4C89-BB2B-7D1D2E633D76}"/>
            </c:ext>
          </c:extLst>
        </c:ser>
        <c:ser>
          <c:idx val="0"/>
          <c:order val="1"/>
          <c:tx>
            <c:strRef>
              <c:f>'Hunter Joy'!$B$64</c:f>
              <c:strCache>
                <c:ptCount val="1"/>
                <c:pt idx="0">
                  <c:v>M3 STAND METER</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600">
                    <a:solidFill>
                      <a:schemeClr val="bg1">
                        <a:lumMod val="8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'Hunter Joy'!$C$62:$N$63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'Hunter Joy'!$C$64:$N$64</c:f>
              <c:numCache>
                <c:formatCode>General</c:formatCode>
                <c:ptCount val="12"/>
                <c:pt idx="0">
                  <c:v>1364.92</c:v>
                </c:pt>
                <c:pt idx="1">
                  <c:v>2375.7600000000002</c:v>
                </c:pt>
                <c:pt idx="2">
                  <c:v>4022.54</c:v>
                </c:pt>
                <c:pt idx="3">
                  <c:v>3982.56</c:v>
                </c:pt>
                <c:pt idx="4">
                  <c:v>1954.24</c:v>
                </c:pt>
              </c:numCache>
            </c:numRef>
          </c:val>
          <c:extLst>
            <c:ext xmlns:c16="http://schemas.microsoft.com/office/drawing/2014/chart" uri="{C3380CC4-5D6E-409C-BE32-E72D297353CC}">
              <c16:uniqueId val="{00000001-36CC-4C89-BB2B-7D1D2E633D76}"/>
            </c:ext>
          </c:extLst>
        </c:ser>
        <c:ser>
          <c:idx val="2"/>
          <c:order val="3"/>
          <c:tx>
            <c:strRef>
              <c:f>'Hunter Joy'!$B$66</c:f>
              <c:strCache>
                <c:ptCount val="1"/>
                <c:pt idx="0">
                  <c:v>REMARKS</c:v>
                </c:pt>
              </c:strCache>
            </c:strRef>
          </c:tx>
          <c:spPr>
            <a:solidFill>
              <a:schemeClr val="accent3"/>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'Hunter Joy'!$C$62:$N$63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'Hunter Joy'!$C$66:$N$66</c:f>
              <c:numCache>
                <c:formatCode>General</c:formatCode>
                <c:ptCount val="12"/>
              </c:numCache>
            </c:numRef>
          </c:val>
          <c:extLst>
            <c:ext xmlns:c16="http://schemas.microsoft.com/office/drawing/2014/chart" uri="{C3380CC4-5D6E-409C-BE32-E72D297353CC}">
              <c16:uniqueId val="{00000005-36CC-4C89-BB2B-7D1D2E633D76}"/>
            </c:ext>
          </c:extLst>
        </c:ser>
        <c:dLbls>
          <c:showLegendKey val="0"/>
          <c:showVal val="1"/>
          <c:showCatName val="0"/>
          <c:showSerName val="0"/>
          <c:showPercent val="0"/>
          <c:showBubbleSize val="0"/>
        </c:dLbls>
        <c:gapWidth val="219"/>
        <c:overlap val="-27"/>
        <c:axId val="1636969887"/>
        <c:axId val="1580201119"/>
      </c:barChart>
      <c:barChart>
        <c:barDir val="col"/>
        <c:grouping val="clustered"/>
        <c:varyColors val="0"/>
        <c:ser>
          <c:idx val="1"/>
          <c:order val="2"/>
          <c:tx>
            <c:strRef>
              <c:f>'Hunter Joy'!$B$65</c:f>
              <c:strCache>
                <c:ptCount val="1"/>
                <c:pt idx="0">
                  <c:v>WATER COST</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sz="600">
                    <a:solidFill>
                      <a:schemeClr val="bg1">
                        <a:lumMod val="8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'Hunter Joy'!$C$62:$N$63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'Hunter Joy'!$C$65:$N$65</c:f>
              <c:numCache>
                <c:formatCode>_(* #,##0_);_(* \(#,##0\);_(* "-"_);_(@_)</c:formatCode>
                <c:ptCount val="12"/>
                <c:pt idx="1">
                  <c:v>0</c:v>
                </c:pt>
                <c:pt idx="2">
                  <c:v>0</c:v>
                </c:pt>
                <c:pt idx="3" formatCode="General">
                  <c:v>0</c:v>
                </c:pt>
                <c:pt idx="4" formatCode="General">
                  <c:v>0</c:v>
                </c:pt>
              </c:numCache>
            </c:numRef>
          </c:val>
          <c:extLst>
            <c:ext xmlns:c16="http://schemas.microsoft.com/office/drawing/2014/chart" uri="{C3380CC4-5D6E-409C-BE32-E72D297353CC}">
              <c16:uniqueId val="{00000003-36CC-4C89-BB2B-7D1D2E633D76}"/>
            </c:ext>
          </c:extLst>
        </c:ser>
        <c:dLbls>
          <c:showLegendKey val="0"/>
          <c:showVal val="1"/>
          <c:showCatName val="0"/>
          <c:showSerName val="0"/>
          <c:showPercent val="0"/>
          <c:showBubbleSize val="0"/>
        </c:dLbls>
        <c:gapWidth val="219"/>
        <c:overlap val="-27"/>
        <c:axId val="1649802895"/>
        <c:axId val="1853298847"/>
      </c:barChart>
      <c:catAx>
        <c:axId val="163696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lumMod val="85000"/>
                  </a:schemeClr>
                </a:solidFill>
                <a:latin typeface="+mn-lt"/>
                <a:ea typeface="+mn-ea"/>
                <a:cs typeface="+mn-cs"/>
              </a:defRPr>
            </a:pPr>
            <a:endParaRPr lang="en-US"/>
          </a:p>
        </c:txPr>
        <c:crossAx val="1580201119"/>
        <c:crosses val="autoZero"/>
        <c:auto val="1"/>
        <c:lblAlgn val="ctr"/>
        <c:lblOffset val="100"/>
        <c:noMultiLvlLbl val="0"/>
      </c:catAx>
      <c:valAx>
        <c:axId val="1580201119"/>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lumMod val="85000"/>
                  </a:schemeClr>
                </a:solidFill>
                <a:latin typeface="+mn-lt"/>
                <a:ea typeface="+mn-ea"/>
                <a:cs typeface="+mn-cs"/>
              </a:defRPr>
            </a:pPr>
            <a:endParaRPr lang="en-US"/>
          </a:p>
        </c:txPr>
        <c:crossAx val="1636969887"/>
        <c:crosses val="autoZero"/>
        <c:crossBetween val="between"/>
      </c:valAx>
      <c:valAx>
        <c:axId val="1853298847"/>
        <c:scaling>
          <c:orientation val="minMax"/>
        </c:scaling>
        <c:delete val="0"/>
        <c:axPos val="r"/>
        <c:numFmt formatCode="General" sourceLinked="1"/>
        <c:majorTickMark val="out"/>
        <c:minorTickMark val="none"/>
        <c:tickLblPos val="nextTo"/>
        <c:txPr>
          <a:bodyPr/>
          <a:lstStyle/>
          <a:p>
            <a:pPr>
              <a:defRPr sz="600">
                <a:solidFill>
                  <a:schemeClr val="bg1">
                    <a:lumMod val="85000"/>
                  </a:schemeClr>
                </a:solidFill>
              </a:defRPr>
            </a:pPr>
            <a:endParaRPr lang="en-US"/>
          </a:p>
        </c:txPr>
        <c:crossAx val="1649802895"/>
        <c:crosses val="max"/>
        <c:crossBetween val="between"/>
      </c:valAx>
      <c:catAx>
        <c:axId val="1649802895"/>
        <c:scaling>
          <c:orientation val="minMax"/>
        </c:scaling>
        <c:delete val="1"/>
        <c:axPos val="b"/>
        <c:numFmt formatCode="General" sourceLinked="1"/>
        <c:majorTickMark val="out"/>
        <c:minorTickMark val="none"/>
        <c:tickLblPos val="nextTo"/>
        <c:crossAx val="1853298847"/>
        <c:crosses val="autoZero"/>
        <c:auto val="1"/>
        <c:lblAlgn val="ctr"/>
        <c:lblOffset val="100"/>
        <c:noMultiLvlLbl val="0"/>
      </c:catAx>
      <c:spPr>
        <a:noFill/>
        <a:ln>
          <a:noFill/>
        </a:ln>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extLst/>
  </c:chart>
  <c:spPr>
    <a:solidFill>
      <a:srgbClr val="0957C3"/>
    </a:solidFill>
    <a:ln>
      <a:noFill/>
    </a:ln>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r>
              <a:rPr lang="en-US" sz="1100" b="1" i="0" u="none" strike="noStrike" baseline="0">
                <a:solidFill>
                  <a:schemeClr val="bg1"/>
                </a:solidFill>
                <a:effectLst/>
              </a:rPr>
              <a:t>YEAR 2021 - Cost GR Actual</a:t>
            </a:r>
            <a:r>
              <a:rPr lang="en-US" sz="1100" b="1" i="0" u="none" strike="noStrike" baseline="0">
                <a:solidFill>
                  <a:schemeClr val="bg1"/>
                </a:solidFill>
              </a:rPr>
              <a:t> - HUB</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endParaRPr lang="en-US"/>
        </a:p>
      </c:txPr>
    </c:title>
    <c:autoTitleDeleted val="0"/>
    <c:plotArea>
      <c:layout>
        <c:manualLayout>
          <c:layoutTarget val="inner"/>
          <c:xMode val="edge"/>
          <c:yMode val="edge"/>
          <c:x val="0.18022128249169952"/>
          <c:y val="0.15714993812994563"/>
          <c:w val="0.76299146313180666"/>
          <c:h val="0.63311116806646928"/>
        </c:manualLayout>
      </c:layout>
      <c:barChart>
        <c:barDir val="col"/>
        <c:grouping val="clustered"/>
        <c:varyColors val="0"/>
        <c:ser>
          <c:idx val="0"/>
          <c:order val="0"/>
          <c:tx>
            <c:strRef>
              <c:f>'Hunter Joy'!$D$108</c:f>
              <c:strCache>
                <c:ptCount val="1"/>
                <c:pt idx="0">
                  <c:v>TOTAL Y2021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'Hunter Joy'!$E$99:$P$99</c:f>
              <c:strCache>
                <c:ptCount val="12"/>
                <c:pt idx="0">
                  <c:v>JAN</c:v>
                </c:pt>
                <c:pt idx="1">
                  <c:v>FEB</c:v>
                </c:pt>
                <c:pt idx="2">
                  <c:v>MAR</c:v>
                </c:pt>
                <c:pt idx="3">
                  <c:v>APR</c:v>
                </c:pt>
                <c:pt idx="4">
                  <c:v>MAY</c:v>
                </c:pt>
                <c:pt idx="5">
                  <c:v>JUN</c:v>
                </c:pt>
                <c:pt idx="6">
                  <c:v>JUL</c:v>
                </c:pt>
                <c:pt idx="7">
                  <c:v>AUG</c:v>
                </c:pt>
                <c:pt idx="8">
                  <c:v>SEP</c:v>
                </c:pt>
                <c:pt idx="9">
                  <c:v>OKT</c:v>
                </c:pt>
                <c:pt idx="10">
                  <c:v>NOV</c:v>
                </c:pt>
                <c:pt idx="11">
                  <c:v> DEC </c:v>
                </c:pt>
              </c:strCache>
            </c:strRef>
          </c:cat>
          <c:val>
            <c:numRef>
              <c:f>'Hunter Joy'!$E$108:$P$108</c:f>
              <c:numCache>
                <c:formatCode>General</c:formatCode>
                <c:ptCount val="12"/>
                <c:pt idx="10" formatCode="_(* #,##0_);_(* \(#,##0\);_(* &quot;-&quot;_);_(@_)">
                  <c:v>674994611</c:v>
                </c:pt>
                <c:pt idx="11" formatCode="_(* #,##0_);_(* \(#,##0\);_(* &quot;-&quot;_);_(@_)">
                  <c:v>641530273</c:v>
                </c:pt>
              </c:numCache>
            </c:numRef>
          </c:val>
          <c:extLst>
            <c:ext xmlns:c16="http://schemas.microsoft.com/office/drawing/2014/chart" uri="{C3380CC4-5D6E-409C-BE32-E72D297353CC}">
              <c16:uniqueId val="{00000000-369F-45C2-B8F0-8E6C20D63489}"/>
            </c:ext>
          </c:extLst>
        </c:ser>
        <c:dLbls>
          <c:dLblPos val="outEnd"/>
          <c:showLegendKey val="0"/>
          <c:showVal val="1"/>
          <c:showCatName val="0"/>
          <c:showSerName val="0"/>
          <c:showPercent val="0"/>
          <c:showBubbleSize val="0"/>
        </c:dLbls>
        <c:gapWidth val="182"/>
        <c:axId val="1314545695"/>
        <c:axId val="1176599087"/>
        <c:extLst/>
      </c:barChart>
      <c:catAx>
        <c:axId val="13145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76599087"/>
        <c:crosses val="autoZero"/>
        <c:auto val="1"/>
        <c:lblAlgn val="ctr"/>
        <c:lblOffset val="100"/>
        <c:noMultiLvlLbl val="0"/>
      </c:catAx>
      <c:valAx>
        <c:axId val="11765990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145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r>
              <a:rPr lang="en-US" sz="1100" b="1" i="0" u="none" strike="noStrike" baseline="0">
                <a:solidFill>
                  <a:schemeClr val="bg1"/>
                </a:solidFill>
                <a:effectLst/>
              </a:rPr>
              <a:t>YEAR 2021 - Cost GR Actual</a:t>
            </a:r>
            <a:r>
              <a:rPr lang="en-US" sz="1100" b="1" i="0" u="none" strike="noStrike" baseline="0">
                <a:solidFill>
                  <a:schemeClr val="bg1"/>
                </a:solidFill>
              </a:rPr>
              <a:t> - SORT</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endParaRPr lang="en-US"/>
        </a:p>
      </c:txPr>
    </c:title>
    <c:autoTitleDeleted val="0"/>
    <c:plotArea>
      <c:layout>
        <c:manualLayout>
          <c:layoutTarget val="inner"/>
          <c:xMode val="edge"/>
          <c:yMode val="edge"/>
          <c:x val="7.7616584840506417E-2"/>
          <c:y val="0.17120389367581137"/>
          <c:w val="0.87907553644263448"/>
          <c:h val="0.65466302070074689"/>
        </c:manualLayout>
      </c:layout>
      <c:barChart>
        <c:barDir val="col"/>
        <c:grouping val="clustered"/>
        <c:varyColors val="0"/>
        <c:ser>
          <c:idx val="0"/>
          <c:order val="0"/>
          <c:tx>
            <c:strRef>
              <c:f>'Hunter Joy'!$D$120</c:f>
              <c:strCache>
                <c:ptCount val="1"/>
                <c:pt idx="0">
                  <c:v>TOTAL Y2021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'Hunter Joy'!$E$111:$P$111</c:f>
              <c:strCache>
                <c:ptCount val="12"/>
                <c:pt idx="0">
                  <c:v> JAN </c:v>
                </c:pt>
                <c:pt idx="1">
                  <c:v>FEB</c:v>
                </c:pt>
                <c:pt idx="2">
                  <c:v>MAR</c:v>
                </c:pt>
                <c:pt idx="3">
                  <c:v>APR</c:v>
                </c:pt>
                <c:pt idx="4">
                  <c:v>MAY</c:v>
                </c:pt>
                <c:pt idx="5">
                  <c:v>JUN</c:v>
                </c:pt>
                <c:pt idx="6">
                  <c:v>JUL</c:v>
                </c:pt>
                <c:pt idx="7">
                  <c:v>AUG</c:v>
                </c:pt>
                <c:pt idx="8">
                  <c:v>SEP</c:v>
                </c:pt>
                <c:pt idx="9">
                  <c:v>OKT</c:v>
                </c:pt>
                <c:pt idx="10">
                  <c:v>NOV</c:v>
                </c:pt>
                <c:pt idx="11">
                  <c:v> DEC </c:v>
                </c:pt>
              </c:strCache>
            </c:strRef>
          </c:cat>
          <c:val>
            <c:numRef>
              <c:f>'Hunter Joy'!$E$120:$P$120</c:f>
              <c:numCache>
                <c:formatCode>General</c:formatCode>
                <c:ptCount val="12"/>
                <c:pt idx="10" formatCode="_(* #,##0_);_(* \(#,##0\);_(* &quot;-&quot;_);_(@_)">
                  <c:v>778279179</c:v>
                </c:pt>
                <c:pt idx="11" formatCode="_(* #,##0_);_(* \(#,##0\);_(* &quot;-&quot;_);_(@_)">
                  <c:v>785816626</c:v>
                </c:pt>
              </c:numCache>
            </c:numRef>
          </c:val>
          <c:extLst>
            <c:ext xmlns:c16="http://schemas.microsoft.com/office/drawing/2014/chart" uri="{C3380CC4-5D6E-409C-BE32-E72D297353CC}">
              <c16:uniqueId val="{00000000-01C0-463A-814E-4146430E0B47}"/>
            </c:ext>
          </c:extLst>
        </c:ser>
        <c:dLbls>
          <c:dLblPos val="outEnd"/>
          <c:showLegendKey val="0"/>
          <c:showVal val="1"/>
          <c:showCatName val="0"/>
          <c:showSerName val="0"/>
          <c:showPercent val="0"/>
          <c:showBubbleSize val="0"/>
        </c:dLbls>
        <c:gapWidth val="219"/>
        <c:overlap val="-27"/>
        <c:axId val="1292518527"/>
        <c:axId val="1301721951"/>
      </c:barChart>
      <c:catAx>
        <c:axId val="129251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721951"/>
        <c:crosses val="autoZero"/>
        <c:auto val="1"/>
        <c:lblAlgn val="ctr"/>
        <c:lblOffset val="100"/>
        <c:noMultiLvlLbl val="0"/>
      </c:catAx>
      <c:valAx>
        <c:axId val="1301721951"/>
        <c:scaling>
          <c:orientation val="minMax"/>
        </c:scaling>
        <c:delete val="0"/>
        <c:axPos val="l"/>
        <c:majorGridlines>
          <c:spPr>
            <a:ln w="9525" cap="flat" cmpd="sng" algn="ctr">
              <a:solidFill>
                <a:schemeClr val="bg1"/>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9251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0CA06"/>
                </a:solidFill>
                <a:latin typeface="+mn-lt"/>
                <a:ea typeface="+mn-ea"/>
                <a:cs typeface="+mn-cs"/>
              </a:defRPr>
            </a:pPr>
            <a:r>
              <a:rPr lang="en-US" sz="1100" b="1">
                <a:solidFill>
                  <a:schemeClr val="bg1"/>
                </a:solidFill>
              </a:rPr>
              <a:t>SERVICE</a:t>
            </a:r>
            <a:r>
              <a:rPr lang="en-US" sz="1100" b="1" baseline="0">
                <a:solidFill>
                  <a:schemeClr val="bg1"/>
                </a:solidFill>
              </a:rPr>
              <a:t> PERFORMANCE SUMMARY</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CA06"/>
              </a:solidFill>
              <a:latin typeface="+mn-lt"/>
              <a:ea typeface="+mn-ea"/>
              <a:cs typeface="+mn-cs"/>
            </a:defRPr>
          </a:pPr>
          <a:endParaRPr lang="en-US"/>
        </a:p>
      </c:txPr>
    </c:title>
    <c:autoTitleDeleted val="0"/>
    <c:plotArea>
      <c:layout>
        <c:manualLayout>
          <c:layoutTarget val="inner"/>
          <c:xMode val="edge"/>
          <c:yMode val="edge"/>
          <c:x val="0.15287138607418424"/>
          <c:y val="0.21330680028632784"/>
          <c:w val="0.34247641070930557"/>
          <c:h val="0.67509577666428056"/>
        </c:manualLayout>
      </c:layout>
      <c:pieChart>
        <c:varyColors val="1"/>
        <c:ser>
          <c:idx val="0"/>
          <c:order val="0"/>
          <c:tx>
            <c:strRef>
              <c:f>'Angels Squad'!$B$31</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4BF-44D2-93D9-36E68A2A9BE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4BF-44D2-93D9-36E68A2A9BE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4BF-44D2-93D9-36E68A2A9BEE}"/>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4BF-44D2-93D9-36E68A2A9BEE}"/>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4BF-44D2-93D9-36E68A2A9BEE}"/>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C4BF-44D2-93D9-36E68A2A9BEE}"/>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C4BF-44D2-93D9-36E68A2A9BEE}"/>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C4BF-44D2-93D9-36E68A2A9BEE}"/>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C4BF-44D2-93D9-36E68A2A9BEE}"/>
              </c:ext>
            </c:extLst>
          </c:dPt>
          <c:dLbls>
            <c:dLbl>
              <c:idx val="1"/>
              <c:delete val="1"/>
              <c:extLst>
                <c:ext xmlns:c15="http://schemas.microsoft.com/office/drawing/2012/chart" uri="{CE6537A1-D6FC-4f65-9D91-7224C49458BB}"/>
                <c:ext xmlns:c16="http://schemas.microsoft.com/office/drawing/2014/chart" uri="{C3380CC4-5D6E-409C-BE32-E72D297353CC}">
                  <c16:uniqueId val="{00000003-C4BF-44D2-93D9-36E68A2A9BEE}"/>
                </c:ext>
              </c:extLst>
            </c:dLbl>
            <c:dLbl>
              <c:idx val="2"/>
              <c:delete val="1"/>
              <c:extLst>
                <c:ext xmlns:c15="http://schemas.microsoft.com/office/drawing/2012/chart" uri="{CE6537A1-D6FC-4f65-9D91-7224C49458BB}"/>
                <c:ext xmlns:c16="http://schemas.microsoft.com/office/drawing/2014/chart" uri="{C3380CC4-5D6E-409C-BE32-E72D297353CC}">
                  <c16:uniqueId val="{00000005-C4BF-44D2-93D9-36E68A2A9BEE}"/>
                </c:ext>
              </c:extLst>
            </c:dLbl>
            <c:dLbl>
              <c:idx val="5"/>
              <c:delete val="1"/>
              <c:extLst>
                <c:ext xmlns:c15="http://schemas.microsoft.com/office/drawing/2012/chart" uri="{CE6537A1-D6FC-4f65-9D91-7224C49458BB}"/>
                <c:ext xmlns:c16="http://schemas.microsoft.com/office/drawing/2014/chart" uri="{C3380CC4-5D6E-409C-BE32-E72D297353CC}">
                  <c16:uniqueId val="{0000000B-C4BF-44D2-93D9-36E68A2A9B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'Angels Squad'!$C$28:$K$30</c:f>
              <c:multiLvlStrCache>
                <c:ptCount val="9"/>
                <c:lvl>
                  <c:pt idx="0">
                    <c:v>CLOSED</c:v>
                  </c:pt>
                  <c:pt idx="1">
                    <c:v>HOLD</c:v>
                  </c:pt>
                  <c:pt idx="2">
                    <c:v>WAIT BUDGET APPROVAL</c:v>
                  </c:pt>
                  <c:pt idx="3">
                    <c:v>WAIT QUOTATION</c:v>
                  </c:pt>
                  <c:pt idx="4">
                    <c:v>WAIT TECHNICIAN VISIT</c:v>
                  </c:pt>
                  <c:pt idx="5">
                    <c:v>WAIT USER CONFIRMATION</c:v>
                  </c:pt>
                  <c:pt idx="6">
                    <c:v>WORK IN PROGRESS</c:v>
                  </c:pt>
                  <c:pt idx="7">
                    <c:v>NEW</c:v>
                  </c:pt>
                  <c:pt idx="8">
                    <c:v>TOTAL</c:v>
                  </c:pt>
                </c:lvl>
                <c:lvl>
                  <c:pt idx="0">
                    <c:v>QTY SO</c:v>
                  </c:pt>
                </c:lvl>
              </c:multiLvlStrCache>
            </c:multiLvlStrRef>
          </c:cat>
          <c:val>
            <c:numRef>
              <c:f>'Angels Squad'!$C$31:$K$31</c:f>
              <c:numCache>
                <c:formatCode>General</c:formatCode>
                <c:ptCount val="9"/>
                <c:pt idx="0">
                  <c:v>420</c:v>
                </c:pt>
                <c:pt idx="1">
                  <c:v>2</c:v>
                </c:pt>
                <c:pt idx="2">
                  <c:v>3</c:v>
                </c:pt>
                <c:pt idx="3">
                  <c:v>37</c:v>
                </c:pt>
                <c:pt idx="4">
                  <c:v>5</c:v>
                </c:pt>
                <c:pt idx="5">
                  <c:v>0</c:v>
                </c:pt>
                <c:pt idx="6">
                  <c:v>1</c:v>
                </c:pt>
                <c:pt idx="7">
                  <c:v>0</c:v>
                </c:pt>
                <c:pt idx="8">
                  <c:v>468</c:v>
                </c:pt>
              </c:numCache>
            </c:numRef>
          </c:val>
          <c:extLst>
            <c:ext xmlns:c16="http://schemas.microsoft.com/office/drawing/2014/chart" uri="{C3380CC4-5D6E-409C-BE32-E72D297353CC}">
              <c16:uniqueId val="{00000012-C4BF-44D2-93D9-36E68A2A9B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3015681649158697"/>
          <c:y val="0.1926098783106657"/>
          <c:w val="0.41819077112577857"/>
          <c:h val="0.7564810307802432"/>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FF00"/>
                </a:solidFill>
                <a:latin typeface="+mn-lt"/>
                <a:ea typeface="+mn-ea"/>
                <a:cs typeface="+mn-cs"/>
              </a:defRPr>
            </a:pPr>
            <a:r>
              <a:rPr lang="en-US" sz="1100" b="1" i="0" u="none" strike="noStrike" baseline="0">
                <a:solidFill>
                  <a:schemeClr val="bg1"/>
                </a:solidFill>
                <a:effectLst/>
              </a:rPr>
              <a:t>WEEKLY AVERAGE LEAD TIME</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1"/>
          <c:order val="1"/>
          <c:tx>
            <c:strRef>
              <c:f>'Angels Squad'!$D$37:$D$38</c:f>
              <c:strCache>
                <c:ptCount val="2"/>
                <c:pt idx="0">
                  <c:v>JAN</c:v>
                </c:pt>
                <c:pt idx="1">
                  <c:v>W2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Squad'!$B$39:$B$40</c:f>
              <c:strCache>
                <c:ptCount val="2"/>
                <c:pt idx="0">
                  <c:v>QTY SO Completed</c:v>
                </c:pt>
                <c:pt idx="1">
                  <c:v>Average Lead Time (Days)</c:v>
                </c:pt>
              </c:strCache>
            </c:strRef>
          </c:cat>
          <c:val>
            <c:numRef>
              <c:f>'Angels Squad'!$D$39:$D$40</c:f>
              <c:numCache>
                <c:formatCode>General</c:formatCode>
                <c:ptCount val="2"/>
                <c:pt idx="0">
                  <c:v>93</c:v>
                </c:pt>
                <c:pt idx="1">
                  <c:v>1</c:v>
                </c:pt>
              </c:numCache>
            </c:numRef>
          </c:val>
          <c:extLst>
            <c:ext xmlns:c16="http://schemas.microsoft.com/office/drawing/2014/chart" uri="{C3380CC4-5D6E-409C-BE32-E72D297353CC}">
              <c16:uniqueId val="{00000000-ACDD-4C92-A621-2BAD16F0716D}"/>
            </c:ext>
          </c:extLst>
        </c:ser>
        <c:dLbls>
          <c:showLegendKey val="0"/>
          <c:showVal val="0"/>
          <c:showCatName val="0"/>
          <c:showSerName val="0"/>
          <c:showPercent val="0"/>
          <c:showBubbleSize val="0"/>
        </c:dLbls>
        <c:gapWidth val="182"/>
        <c:axId val="1292815855"/>
        <c:axId val="1301650879"/>
        <c:extLst>
          <c:ext xmlns:c15="http://schemas.microsoft.com/office/drawing/2012/chart" uri="{02D57815-91ED-43cb-92C2-25804820EDAC}">
            <c15:filteredBarSeries>
              <c15:ser>
                <c:idx val="0"/>
                <c:order val="0"/>
                <c:tx>
                  <c:strRef>
                    <c:extLst>
                      <c:ext uri="{02D57815-91ED-43cb-92C2-25804820EDAC}">
                        <c15:formulaRef>
                          <c15:sqref>'Angels Squad'!$C$37:$C$38</c15:sqref>
                        </c15:formulaRef>
                      </c:ext>
                    </c:extLst>
                    <c:strCache>
                      <c:ptCount val="2"/>
                      <c:pt idx="0">
                        <c:v>JAN</c:v>
                      </c:pt>
                      <c:pt idx="1">
                        <c:v>W1</c:v>
                      </c:pt>
                    </c:strCache>
                  </c:strRef>
                </c:tx>
                <c:spPr>
                  <a:solidFill>
                    <a:schemeClr val="accent1"/>
                  </a:solidFill>
                  <a:ln>
                    <a:noFill/>
                  </a:ln>
                  <a:effectLst/>
                </c:spPr>
                <c:invertIfNegative val="0"/>
                <c:cat>
                  <c:strRef>
                    <c:extLst>
                      <c:ext uri="{02D57815-91ED-43cb-92C2-25804820EDAC}">
                        <c15:formulaRef>
                          <c15:sqref>'Angels Squad'!$B$39:$B$40</c15:sqref>
                        </c15:formulaRef>
                      </c:ext>
                    </c:extLst>
                    <c:strCache>
                      <c:ptCount val="2"/>
                      <c:pt idx="0">
                        <c:v>QTY SO Completed</c:v>
                      </c:pt>
                      <c:pt idx="1">
                        <c:v>Average Lead Time (Days)</c:v>
                      </c:pt>
                    </c:strCache>
                  </c:strRef>
                </c:cat>
                <c:val>
                  <c:numRef>
                    <c:extLst>
                      <c:ext uri="{02D57815-91ED-43cb-92C2-25804820EDAC}">
                        <c15:formulaRef>
                          <c15:sqref>'Angels Squad'!$C$39:$C$40</c15:sqref>
                        </c15:formulaRef>
                      </c:ext>
                    </c:extLst>
                    <c:numCache>
                      <c:formatCode>General</c:formatCode>
                      <c:ptCount val="2"/>
                    </c:numCache>
                  </c:numRef>
                </c:val>
                <c:extLst>
                  <c:ext xmlns:c16="http://schemas.microsoft.com/office/drawing/2014/chart" uri="{C3380CC4-5D6E-409C-BE32-E72D297353CC}">
                    <c16:uniqueId val="{00000002-ACDD-4C92-A621-2BAD16F071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'Angels Squad'!$E$37:$E$38</c15:sqref>
                        </c15:formulaRef>
                      </c:ext>
                    </c:extLst>
                    <c:strCache>
                      <c:ptCount val="2"/>
                      <c:pt idx="0">
                        <c:v>JAN</c:v>
                      </c:pt>
                      <c:pt idx="1">
                        <c:v>W3</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Squad'!$E$39:$E$40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3-ACDD-4C92-A621-2BAD16F071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'Angels Squad'!$F$37:$F$38</c15:sqref>
                        </c15:formulaRef>
                      </c:ext>
                    </c:extLst>
                    <c:strCache>
                      <c:ptCount val="2"/>
                      <c:pt idx="0">
                        <c:v>JAN</c:v>
                      </c:pt>
                      <c:pt idx="1">
                        <c:v>W4</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Squad'!$F$39:$F$40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4-ACDD-4C92-A621-2BAD16F071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'Angels Squad'!$G$37:$G$38</c15:sqref>
                        </c15:formulaRef>
                      </c:ext>
                    </c:extLst>
                    <c:strCache>
                      <c:ptCount val="2"/>
                      <c:pt idx="0">
                        <c:v>FEB</c:v>
                      </c:pt>
                      <c:pt idx="1">
                        <c:v>W5</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Squad'!$G$39:$G$40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5-ACDD-4C92-A621-2BAD16F071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'Angels Squad'!$H$37:$H$38</c15:sqref>
                        </c15:formulaRef>
                      </c:ext>
                    </c:extLst>
                    <c:strCache>
                      <c:ptCount val="2"/>
                      <c:pt idx="0">
                        <c:v>FEB</c:v>
                      </c:pt>
                      <c:pt idx="1">
                        <c:v>W6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Squad'!$H$39:$H$40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6-ACDD-4C92-A621-2BAD16F0716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'Angels Squad'!$J$37:$J$38</c15:sqref>
                        </c15:formulaRef>
                      </c:ext>
                    </c:extLst>
                    <c:strCache>
                      <c:ptCount val="2"/>
                      <c:pt idx="0">
                        <c:v>FEB</c:v>
                      </c:pt>
                      <c:pt idx="1">
                        <c:v>W8</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Squad'!$J$39:$J$40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7-ACDD-4C92-A621-2BAD16F0716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'Angels Squad'!$K$37:$K$38</c15:sqref>
                        </c15:formulaRef>
                      </c:ext>
                    </c:extLst>
                    <c:strCache>
                      <c:ptCount val="2"/>
                      <c:pt idx="0">
                        <c:v>MAR</c:v>
                      </c:pt>
                      <c:pt idx="1">
                        <c:v>W9</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Squad'!$K$39:$K$40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8-ACDD-4C92-A621-2BAD16F0716D}"/>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'Angels Squad'!$L$37:$L$38</c15:sqref>
                        </c15:formulaRef>
                      </c:ext>
                    </c:extLst>
                    <c:strCache>
                      <c:ptCount val="2"/>
                      <c:pt idx="0">
                        <c:v>MAR</c:v>
                      </c:pt>
                      <c:pt idx="1">
                        <c:v>W10</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Squad'!$L$39:$L$40</c15:sqref>
                        </c15:formulaRef>
                      </c:ext>
                    </c:extLst>
                    <c:numCache>
                      <c:formatCode>General</c:formatCode>
                      <c:ptCount val="2"/>
                      <c:pt idx="0">
                        <c:v>124</c:v>
                      </c:pt>
                      <c:pt idx="1">
                        <c:v>5</c:v>
                      </c:pt>
                    </c:numCache>
                  </c:numRef>
                </c:val>
                <c:extLst xmlns:c15="http://schemas.microsoft.com/office/drawing/2012/chart">
                  <c:ext xmlns:c16="http://schemas.microsoft.com/office/drawing/2014/chart" uri="{C3380CC4-5D6E-409C-BE32-E72D297353CC}">
                    <c16:uniqueId val="{00000009-ACDD-4C92-A621-2BAD16F0716D}"/>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'Angels Squad'!$M$37:$M$38</c15:sqref>
                        </c15:formulaRef>
                      </c:ext>
                    </c:extLst>
                    <c:strCache>
                      <c:ptCount val="2"/>
                      <c:pt idx="0">
                        <c:v>MAR</c:v>
                      </c:pt>
                      <c:pt idx="1">
                        <c:v>W11</c:v>
                      </c:pt>
                    </c:strCache>
                  </c:strRef>
                </c:tx>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Squad'!$M$39:$M$40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A-ACDD-4C92-A621-2BAD16F0716D}"/>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'Angels Squad'!$N$37:$N$38</c15:sqref>
                        </c15:formulaRef>
                      </c:ext>
                    </c:extLst>
                    <c:strCache>
                      <c:ptCount val="2"/>
                      <c:pt idx="0">
                        <c:v>MAR</c:v>
                      </c:pt>
                      <c:pt idx="1">
                        <c:v>W12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Squad'!$N$39:$N$40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B-ACDD-4C92-A621-2BAD16F0716D}"/>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'Angels Squad'!$O$37:$O$38</c15:sqref>
                        </c15:formulaRef>
                      </c:ext>
                    </c:extLst>
                    <c:strCache>
                      <c:ptCount val="2"/>
                      <c:pt idx="0">
                        <c:v>MAR</c:v>
                      </c:pt>
                      <c:pt idx="1">
                        <c:v>W13</c:v>
                      </c:pt>
                    </c:strCache>
                  </c:strRef>
                </c:tx>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Squad'!$O$39:$O$40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C-ACDD-4C92-A621-2BAD16F0716D}"/>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'Angels Squad'!$P$37:$P$38</c15:sqref>
                        </c15:formulaRef>
                      </c:ext>
                    </c:extLst>
                    <c:strCache>
                      <c:ptCount val="2"/>
                      <c:pt idx="0">
                        <c:v>APR</c:v>
                      </c:pt>
                      <c:pt idx="1">
                        <c:v>W14</c:v>
                      </c:pt>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Squad'!$P$39:$P$40</c15:sqref>
                        </c15:formulaRef>
                      </c:ext>
                    </c:extLst>
                    <c:numCache>
                      <c:formatCode>General</c:formatCode>
                      <c:ptCount val="2"/>
                      <c:pt idx="0">
                        <c:v>324</c:v>
                      </c:pt>
                      <c:pt idx="1">
                        <c:v>5</c:v>
                      </c:pt>
                    </c:numCache>
                  </c:numRef>
                </c:val>
                <c:extLst xmlns:c15="http://schemas.microsoft.com/office/drawing/2012/chart">
                  <c:ext xmlns:c16="http://schemas.microsoft.com/office/drawing/2014/chart" uri="{C3380CC4-5D6E-409C-BE32-E72D297353CC}">
                    <c16:uniqueId val="{0000000D-ACDD-4C92-A621-2BAD16F0716D}"/>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'Angels Squad'!$Q$37:$Q$38</c15:sqref>
                        </c15:formulaRef>
                      </c:ext>
                    </c:extLst>
                    <c:strCache>
                      <c:ptCount val="2"/>
                      <c:pt idx="0">
                        <c:v>APR</c:v>
                      </c:pt>
                      <c:pt idx="1">
                        <c:v>W15</c:v>
                      </c:pt>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Squad'!$Q$39:$Q$40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E-ACDD-4C92-A621-2BAD16F0716D}"/>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'Angels Squad'!$R$37:$R$38</c15:sqref>
                        </c15:formulaRef>
                      </c:ext>
                    </c:extLst>
                    <c:strCache>
                      <c:ptCount val="2"/>
                      <c:pt idx="0">
                        <c:v>APR</c:v>
                      </c:pt>
                      <c:pt idx="1">
                        <c:v>W16</c:v>
                      </c:pt>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Squad'!$R$39:$R$40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0F-ACDD-4C92-A621-2BAD16F0716D}"/>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'Angels Squad'!$S$37:$S$38</c15:sqref>
                        </c15:formulaRef>
                      </c:ext>
                    </c:extLst>
                    <c:strCache>
                      <c:ptCount val="2"/>
                      <c:pt idx="0">
                        <c:v>APR</c:v>
                      </c:pt>
                      <c:pt idx="1">
                        <c:v>W17</c:v>
                      </c:pt>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Squad'!$S$39:$S$40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0-ACDD-4C92-A621-2BAD16F0716D}"/>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'Angels Squad'!$T$37:$T$38</c15:sqref>
                        </c15:formulaRef>
                      </c:ext>
                    </c:extLst>
                    <c:strCache>
                      <c:ptCount val="2"/>
                      <c:pt idx="0">
                        <c:v>MAY</c:v>
                      </c:pt>
                      <c:pt idx="1">
                        <c:v>W18</c:v>
                      </c:pt>
                    </c:strCache>
                  </c:strRef>
                </c:tx>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Squad'!$T$39:$T$40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1-ACDD-4C92-A621-2BAD16F0716D}"/>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'Angels Squad'!$U$37:$U$38</c15:sqref>
                        </c15:formulaRef>
                      </c:ext>
                    </c:extLst>
                    <c:strCache>
                      <c:ptCount val="2"/>
                      <c:pt idx="0">
                        <c:v>MAY</c:v>
                      </c:pt>
                      <c:pt idx="1">
                        <c:v>W19</c:v>
                      </c:pt>
                    </c:strCache>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Squad'!$U$39:$U$40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2-ACDD-4C92-A621-2BAD16F0716D}"/>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'Angels Squad'!$V$37:$V$38</c15:sqref>
                        </c15:formulaRef>
                      </c:ext>
                    </c:extLst>
                    <c:strCache>
                      <c:ptCount val="2"/>
                      <c:pt idx="0">
                        <c:v>MAY</c:v>
                      </c:pt>
                      <c:pt idx="1">
                        <c:v>W20</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Squad'!$V$39:$V$40</c15:sqref>
                        </c15:formulaRef>
                      </c:ext>
                    </c:extLst>
                    <c:numCache>
                      <c:formatCode>General</c:formatCode>
                      <c:ptCount val="2"/>
                      <c:pt idx="0">
                        <c:v>371</c:v>
                      </c:pt>
                      <c:pt idx="1">
                        <c:v>10</c:v>
                      </c:pt>
                    </c:numCache>
                  </c:numRef>
                </c:val>
                <c:extLst xmlns:c15="http://schemas.microsoft.com/office/drawing/2012/chart">
                  <c:ext xmlns:c16="http://schemas.microsoft.com/office/drawing/2014/chart" uri="{C3380CC4-5D6E-409C-BE32-E72D297353CC}">
                    <c16:uniqueId val="{00000013-ACDD-4C92-A621-2BAD16F0716D}"/>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'Angels Squad'!$W$37:$W$38</c15:sqref>
                        </c15:formulaRef>
                      </c:ext>
                    </c:extLst>
                    <c:strCache>
                      <c:ptCount val="2"/>
                      <c:pt idx="0">
                        <c:v>MAY</c:v>
                      </c:pt>
                      <c:pt idx="1">
                        <c:v>W21</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Squad'!$W$39:$W$40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4-ACDD-4C92-A621-2BAD16F0716D}"/>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'Angels Squad'!$X$37:$X$38</c15:sqref>
                        </c15:formulaRef>
                      </c:ext>
                    </c:extLst>
                    <c:strCache>
                      <c:ptCount val="2"/>
                      <c:pt idx="0">
                        <c:v>JUN</c:v>
                      </c:pt>
                      <c:pt idx="1">
                        <c:v>W22</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Squad'!$X$39:$X$40</c15:sqref>
                        </c15:formulaRef>
                      </c:ext>
                    </c:extLst>
                    <c:numCache>
                      <c:formatCode>General</c:formatCode>
                      <c:ptCount val="2"/>
                      <c:pt idx="0">
                        <c:v>411</c:v>
                      </c:pt>
                      <c:pt idx="1">
                        <c:v>10</c:v>
                      </c:pt>
                    </c:numCache>
                  </c:numRef>
                </c:val>
                <c:extLst xmlns:c15="http://schemas.microsoft.com/office/drawing/2012/chart">
                  <c:ext xmlns:c16="http://schemas.microsoft.com/office/drawing/2014/chart" uri="{C3380CC4-5D6E-409C-BE32-E72D297353CC}">
                    <c16:uniqueId val="{00000015-ACDD-4C92-A621-2BAD16F0716D}"/>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'Angels Squad'!$Y$37:$Y$38</c15:sqref>
                        </c15:formulaRef>
                      </c:ext>
                    </c:extLst>
                    <c:strCache>
                      <c:ptCount val="2"/>
                      <c:pt idx="0">
                        <c:v>JUN</c:v>
                      </c:pt>
                      <c:pt idx="1">
                        <c:v>W23</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Squad'!$Y$39:$Y$40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6-ACDD-4C92-A621-2BAD16F0716D}"/>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'Angels Squad'!$Z$37:$Z$38</c15:sqref>
                        </c15:formulaRef>
                      </c:ext>
                    </c:extLst>
                    <c:strCache>
                      <c:ptCount val="2"/>
                      <c:pt idx="0">
                        <c:v>JUN</c:v>
                      </c:pt>
                      <c:pt idx="1">
                        <c:v>W24</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Squad'!$Z$39:$Z$40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7-ACDD-4C92-A621-2BAD16F0716D}"/>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'Angels Squad'!$AA$37:$AA$38</c15:sqref>
                        </c15:formulaRef>
                      </c:ext>
                    </c:extLst>
                    <c:strCache>
                      <c:ptCount val="2"/>
                      <c:pt idx="0">
                        <c:v>JUN</c:v>
                      </c:pt>
                      <c:pt idx="1">
                        <c:v>W25</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Squad'!$AA$39:$AA$40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8-ACDD-4C92-A621-2BAD16F0716D}"/>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'Angels Squad'!$AB$37:$AB$38</c15:sqref>
                        </c15:formulaRef>
                      </c:ext>
                    </c:extLst>
                    <c:strCache>
                      <c:ptCount val="2"/>
                      <c:pt idx="0">
                        <c:v>JUN</c:v>
                      </c:pt>
                      <c:pt idx="1">
                        <c:v>W26</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Squad'!$AB$39:$AB$40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9-ACDD-4C92-A621-2BAD16F0716D}"/>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'Angels Squad'!$AC$37:$AC$38</c15:sqref>
                        </c15:formulaRef>
                      </c:ext>
                    </c:extLst>
                    <c:strCache>
                      <c:ptCount val="2"/>
                      <c:pt idx="0">
                        <c:v>JUL</c:v>
                      </c:pt>
                      <c:pt idx="1">
                        <c:v>W27</c:v>
                      </c:pt>
                    </c:strCache>
                  </c:strRef>
                </c:tx>
                <c:spPr>
                  <a:solidFill>
                    <a:schemeClr val="accent3">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Squad'!$AC$39:$AC$40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A-ACDD-4C92-A621-2BAD16F0716D}"/>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'Angels Squad'!$AD$37:$AD$38</c15:sqref>
                        </c15:formulaRef>
                      </c:ext>
                    </c:extLst>
                    <c:strCache>
                      <c:ptCount val="2"/>
                      <c:pt idx="0">
                        <c:v>JUL</c:v>
                      </c:pt>
                      <c:pt idx="1">
                        <c:v>W28</c:v>
                      </c:pt>
                    </c:strCache>
                  </c:strRef>
                </c:tx>
                <c:spPr>
                  <a:solidFill>
                    <a:schemeClr val="accent4">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Squad'!$AD$39:$AD$40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B-ACDD-4C92-A621-2BAD16F0716D}"/>
                  </c:ext>
                </c:extLst>
              </c15:ser>
            </c15:filteredBarSeries>
            <c15:filteredBarSeries>
              <c15:ser>
                <c:idx val="28"/>
                <c:order val="28"/>
                <c:tx>
                  <c:strRef>
                    <c:extLst xmlns:c15="http://schemas.microsoft.com/office/drawing/2012/chart">
                      <c:ext xmlns:c15="http://schemas.microsoft.com/office/drawing/2012/chart" uri="{02D57815-91ED-43cb-92C2-25804820EDAC}">
                        <c15:formulaRef>
                          <c15:sqref>'Angels Squad'!$AE$37:$AE$38</c15:sqref>
                        </c15:formulaRef>
                      </c:ext>
                    </c:extLst>
                    <c:strCache>
                      <c:ptCount val="2"/>
                      <c:pt idx="0">
                        <c:v>JUL</c:v>
                      </c:pt>
                      <c:pt idx="1">
                        <c:v>W29</c:v>
                      </c:pt>
                    </c:strCache>
                  </c:strRef>
                </c:tx>
                <c:spPr>
                  <a:solidFill>
                    <a:schemeClr val="accent5">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Squad'!$AE$39:$AE$40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C-ACDD-4C92-A621-2BAD16F0716D}"/>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'Angels Squad'!$AF$37:$AF$38</c15:sqref>
                        </c15:formulaRef>
                      </c:ext>
                    </c:extLst>
                    <c:strCache>
                      <c:ptCount val="2"/>
                      <c:pt idx="0">
                        <c:v>JUL</c:v>
                      </c:pt>
                      <c:pt idx="1">
                        <c:v>W30</c:v>
                      </c:pt>
                    </c:strCache>
                  </c:strRef>
                </c:tx>
                <c:spPr>
                  <a:solidFill>
                    <a:schemeClr val="accent6">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Squad'!$AF$39:$AF$40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D-ACDD-4C92-A621-2BAD16F0716D}"/>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'Angels Squad'!$AG$37:$AG$38</c15:sqref>
                        </c15:formulaRef>
                      </c:ext>
                    </c:extLst>
                    <c:strCache>
                      <c:ptCount val="2"/>
                      <c:pt idx="0">
                        <c:v>AUG</c:v>
                      </c:pt>
                      <c:pt idx="1">
                        <c:v>W31</c:v>
                      </c:pt>
                    </c:strCache>
                  </c:strRef>
                </c:tx>
                <c:spPr>
                  <a:solidFill>
                    <a:schemeClr val="accent1">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Squad'!$AG$39:$AG$40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E-ACDD-4C92-A621-2BAD16F0716D}"/>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'Angels Squad'!$AH$37:$AH$38</c15:sqref>
                        </c15:formulaRef>
                      </c:ext>
                    </c:extLst>
                    <c:strCache>
                      <c:ptCount val="2"/>
                      <c:pt idx="0">
                        <c:v>AUG</c:v>
                      </c:pt>
                      <c:pt idx="1">
                        <c:v>W32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Squad'!$AH$39:$AH$40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1F-ACDD-4C92-A621-2BAD16F0716D}"/>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'Angels Squad'!$AI$37:$AI$38</c15:sqref>
                        </c15:formulaRef>
                      </c:ext>
                    </c:extLst>
                    <c:strCache>
                      <c:ptCount val="2"/>
                      <c:pt idx="0">
                        <c:v>AUG</c:v>
                      </c:pt>
                      <c:pt idx="1">
                        <c:v>W33</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Squad'!$AI$39:$AI$40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0-ACDD-4C92-A621-2BAD16F0716D}"/>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'Angels Squad'!$AJ$37:$AJ$38</c15:sqref>
                        </c15:formulaRef>
                      </c:ext>
                    </c:extLst>
                    <c:strCache>
                      <c:ptCount val="2"/>
                      <c:pt idx="0">
                        <c:v>AUG</c:v>
                      </c:pt>
                      <c:pt idx="1">
                        <c:v>W34</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Squad'!$AJ$39:$AJ$40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1-ACDD-4C92-A621-2BAD16F0716D}"/>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'Angels Squad'!$AK$37:$AK$38</c15:sqref>
                        </c15:formulaRef>
                      </c:ext>
                    </c:extLst>
                    <c:strCache>
                      <c:ptCount val="2"/>
                      <c:pt idx="0">
                        <c:v>SEP</c:v>
                      </c:pt>
                      <c:pt idx="1">
                        <c:v>W35</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Squad'!$AK$39:$AK$40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2-ACDD-4C92-A621-2BAD16F0716D}"/>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'Angels Squad'!$AL$37:$AL$38</c15:sqref>
                        </c15:formulaRef>
                      </c:ext>
                    </c:extLst>
                    <c:strCache>
                      <c:ptCount val="2"/>
                      <c:pt idx="0">
                        <c:v>SEP</c:v>
                      </c:pt>
                      <c:pt idx="1">
                        <c:v>W36</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Squad'!$AL$39:$AL$40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3-ACDD-4C92-A621-2BAD16F0716D}"/>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'Angels Squad'!$AM$37:$AM$38</c15:sqref>
                        </c15:formulaRef>
                      </c:ext>
                    </c:extLst>
                    <c:strCache>
                      <c:ptCount val="2"/>
                      <c:pt idx="0">
                        <c:v>SEP</c:v>
                      </c:pt>
                      <c:pt idx="1">
                        <c:v>W37</c:v>
                      </c:pt>
                    </c:strCache>
                  </c:strRef>
                </c:tx>
                <c:spPr>
                  <a:solidFill>
                    <a:schemeClr val="accent1">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Squad'!$AM$39:$AM$40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4-ACDD-4C92-A621-2BAD16F0716D}"/>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'Angels Squad'!$AN$37:$AN$38</c15:sqref>
                        </c15:formulaRef>
                      </c:ext>
                    </c:extLst>
                    <c:strCache>
                      <c:ptCount val="2"/>
                      <c:pt idx="0">
                        <c:v>SEP</c:v>
                      </c:pt>
                      <c:pt idx="1">
                        <c:v>W38</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Squad'!$AN$39:$AN$40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5-ACDD-4C92-A621-2BAD16F0716D}"/>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'Angels Squad'!$AO$37:$AO$38</c15:sqref>
                        </c15:formulaRef>
                      </c:ext>
                    </c:extLst>
                    <c:strCache>
                      <c:ptCount val="2"/>
                      <c:pt idx="0">
                        <c:v>SEP</c:v>
                      </c:pt>
                      <c:pt idx="1">
                        <c:v>W39</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Squad'!$AO$39:$AO$40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6-ACDD-4C92-A621-2BAD16F0716D}"/>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'Angels Squad'!$AP$37:$AP$38</c15:sqref>
                        </c15:formulaRef>
                      </c:ext>
                    </c:extLst>
                    <c:strCache>
                      <c:ptCount val="2"/>
                      <c:pt idx="0">
                        <c:v>OCT</c:v>
                      </c:pt>
                      <c:pt idx="1">
                        <c:v>W40</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Squad'!$AP$39:$AP$40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7-ACDD-4C92-A621-2BAD16F0716D}"/>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'Angels Squad'!$AQ$37:$AQ$38</c15:sqref>
                        </c15:formulaRef>
                      </c:ext>
                    </c:extLst>
                    <c:strCache>
                      <c:ptCount val="2"/>
                      <c:pt idx="0">
                        <c:v>OCT</c:v>
                      </c:pt>
                      <c:pt idx="1">
                        <c:v>W41</c:v>
                      </c:pt>
                    </c:strCache>
                  </c:strRef>
                </c:tx>
                <c:spPr>
                  <a:solidFill>
                    <a:schemeClr val="accent5">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Squad'!$AQ$39:$AQ$40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8-ACDD-4C92-A621-2BAD16F0716D}"/>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'Angels Squad'!$AR$37:$AR$38</c15:sqref>
                        </c15:formulaRef>
                      </c:ext>
                    </c:extLst>
                    <c:strCache>
                      <c:ptCount val="2"/>
                      <c:pt idx="0">
                        <c:v>OCT</c:v>
                      </c:pt>
                      <c:pt idx="1">
                        <c:v>W42</c:v>
                      </c:pt>
                    </c:strCache>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Squad'!$AR$39:$AR$40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9-ACDD-4C92-A621-2BAD16F0716D}"/>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'Angels Squad'!$AS$37:$AS$38</c15:sqref>
                        </c15:formulaRef>
                      </c:ext>
                    </c:extLst>
                    <c:strCache>
                      <c:ptCount val="2"/>
                      <c:pt idx="0">
                        <c:v>OCT</c:v>
                      </c:pt>
                      <c:pt idx="1">
                        <c:v>W43</c:v>
                      </c:pt>
                    </c:strCache>
                  </c:strRef>
                </c:tx>
                <c:spPr>
                  <a:solidFill>
                    <a:schemeClr val="accent1">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Squad'!$AS$39:$AS$40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A-ACDD-4C92-A621-2BAD16F0716D}"/>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'Angels Squad'!$AT$37:$AT$38</c15:sqref>
                        </c15:formulaRef>
                      </c:ext>
                    </c:extLst>
                    <c:strCache>
                      <c:ptCount val="2"/>
                      <c:pt idx="0">
                        <c:v>NOV</c:v>
                      </c:pt>
                      <c:pt idx="1">
                        <c:v>W44</c:v>
                      </c:pt>
                    </c:strCache>
                  </c:strRef>
                </c:tx>
                <c:spPr>
                  <a:solidFill>
                    <a:schemeClr val="accent2">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Squad'!$AT$39:$AT$40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B-ACDD-4C92-A621-2BAD16F0716D}"/>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'Angels Squad'!$AU$37:$AU$38</c15:sqref>
                        </c15:formulaRef>
                      </c:ext>
                    </c:extLst>
                    <c:strCache>
                      <c:ptCount val="2"/>
                      <c:pt idx="0">
                        <c:v>NOV</c:v>
                      </c:pt>
                      <c:pt idx="1">
                        <c:v>W45</c:v>
                      </c:pt>
                    </c:strCache>
                  </c:strRef>
                </c:tx>
                <c:spPr>
                  <a:solidFill>
                    <a:schemeClr val="accent3">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Squad'!$AU$39:$AU$40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C-ACDD-4C92-A621-2BAD16F0716D}"/>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'Angels Squad'!$AV$37:$AV$38</c15:sqref>
                        </c15:formulaRef>
                      </c:ext>
                    </c:extLst>
                    <c:strCache>
                      <c:ptCount val="2"/>
                      <c:pt idx="0">
                        <c:v>NOV</c:v>
                      </c:pt>
                      <c:pt idx="1">
                        <c:v>W46</c:v>
                      </c:pt>
                    </c:strCache>
                  </c:strRef>
                </c:tx>
                <c:spPr>
                  <a:solidFill>
                    <a:schemeClr val="accent4">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Squad'!$AV$39:$AV$40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D-ACDD-4C92-A621-2BAD16F0716D}"/>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'Angels Squad'!$AW$37:$AW$38</c15:sqref>
                        </c15:formulaRef>
                      </c:ext>
                    </c:extLst>
                    <c:strCache>
                      <c:ptCount val="2"/>
                      <c:pt idx="0">
                        <c:v>NOV</c:v>
                      </c:pt>
                      <c:pt idx="1">
                        <c:v>W47</c:v>
                      </c:pt>
                    </c:strCache>
                  </c:strRef>
                </c:tx>
                <c:spPr>
                  <a:solidFill>
                    <a:schemeClr val="accent5">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Squad'!$AW$39:$AW$40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E-ACDD-4C92-A621-2BAD16F0716D}"/>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'Angels Squad'!$AX$37:$AX$38</c15:sqref>
                        </c15:formulaRef>
                      </c:ext>
                    </c:extLst>
                    <c:strCache>
                      <c:ptCount val="2"/>
                      <c:pt idx="0">
                        <c:v>DEC</c:v>
                      </c:pt>
                      <c:pt idx="1">
                        <c:v>W48</c:v>
                      </c:pt>
                    </c:strCache>
                  </c:strRef>
                </c:tx>
                <c:spPr>
                  <a:solidFill>
                    <a:schemeClr val="accent6">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Squad'!$AX$39:$AX$40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2F-ACDD-4C92-A621-2BAD16F0716D}"/>
                  </c:ext>
                </c:extLst>
              </c15:ser>
            </c15:filteredBarSeries>
            <c15:filteredBarSeries>
              <c15:ser>
                <c:idx val="48"/>
                <c:order val="48"/>
                <c:tx>
                  <c:strRef>
                    <c:extLst xmlns:c15="http://schemas.microsoft.com/office/drawing/2012/chart">
                      <c:ext xmlns:c15="http://schemas.microsoft.com/office/drawing/2012/chart" uri="{02D57815-91ED-43cb-92C2-25804820EDAC}">
                        <c15:formulaRef>
                          <c15:sqref>'Angels Squad'!$AY$37:$AY$38</c15:sqref>
                        </c15:formulaRef>
                      </c:ext>
                    </c:extLst>
                    <c:strCache>
                      <c:ptCount val="2"/>
                      <c:pt idx="0">
                        <c:v>DEC</c:v>
                      </c:pt>
                      <c:pt idx="1">
                        <c:v>W49</c:v>
                      </c:pt>
                    </c:strCache>
                  </c:strRef>
                </c:tx>
                <c:spPr>
                  <a:solidFill>
                    <a:schemeClr val="accent1">
                      <a:lumMod val="50000"/>
                      <a:lumOff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Squad'!$AY$39:$AY$40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30-ACDD-4C92-A621-2BAD16F0716D}"/>
                  </c:ext>
                </c:extLst>
              </c15:ser>
            </c15:filteredBarSeries>
            <c15:filteredBarSeries>
              <c15:ser>
                <c:idx val="49"/>
                <c:order val="49"/>
                <c:tx>
                  <c:strRef>
                    <c:extLst xmlns:c15="http://schemas.microsoft.com/office/drawing/2012/chart">
                      <c:ext xmlns:c15="http://schemas.microsoft.com/office/drawing/2012/chart" uri="{02D57815-91ED-43cb-92C2-25804820EDAC}">
                        <c15:formulaRef>
                          <c15:sqref>'Angels Squad'!$AZ$37:$AZ$38</c15:sqref>
                        </c15:formulaRef>
                      </c:ext>
                    </c:extLst>
                    <c:strCache>
                      <c:ptCount val="2"/>
                      <c:pt idx="0">
                        <c:v>DEC</c:v>
                      </c:pt>
                      <c:pt idx="1">
                        <c:v>W50</c:v>
                      </c:pt>
                    </c:strCache>
                  </c:strRef>
                </c:tx>
                <c:spPr>
                  <a:solidFill>
                    <a:schemeClr val="accent2">
                      <a:lumMod val="50000"/>
                      <a:lumOff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Squad'!$AZ$39:$AZ$40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31-ACDD-4C92-A621-2BAD16F0716D}"/>
                  </c:ext>
                </c:extLst>
              </c15:ser>
            </c15:filteredBarSeries>
            <c15:filteredBarSeries>
              <c15:ser>
                <c:idx val="50"/>
                <c:order val="50"/>
                <c:tx>
                  <c:strRef>
                    <c:extLst xmlns:c15="http://schemas.microsoft.com/office/drawing/2012/chart">
                      <c:ext xmlns:c15="http://schemas.microsoft.com/office/drawing/2012/chart" uri="{02D57815-91ED-43cb-92C2-25804820EDAC}">
                        <c15:formulaRef>
                          <c15:sqref>'Angels Squad'!$BA$37:$BA$38</c15:sqref>
                        </c15:formulaRef>
                      </c:ext>
                    </c:extLst>
                    <c:strCache>
                      <c:ptCount val="2"/>
                      <c:pt idx="0">
                        <c:v>DEC</c:v>
                      </c:pt>
                      <c:pt idx="1">
                        <c:v>W51</c:v>
                      </c:pt>
                    </c:strCache>
                  </c:strRef>
                </c:tx>
                <c:spPr>
                  <a:solidFill>
                    <a:schemeClr val="accent3">
                      <a:lumMod val="50000"/>
                      <a:lumOff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Squad'!$BA$39:$BA$40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32-ACDD-4C92-A621-2BAD16F0716D}"/>
                  </c:ext>
                </c:extLst>
              </c15:ser>
            </c15:filteredBarSeries>
            <c15:filteredBarSeries>
              <c15:ser>
                <c:idx val="51"/>
                <c:order val="51"/>
                <c:tx>
                  <c:strRef>
                    <c:extLst xmlns:c15="http://schemas.microsoft.com/office/drawing/2012/chart">
                      <c:ext xmlns:c15="http://schemas.microsoft.com/office/drawing/2012/chart" uri="{02D57815-91ED-43cb-92C2-25804820EDAC}">
                        <c15:formulaRef>
                          <c15:sqref>'Angels Squad'!$BB$37:$BB$38</c15:sqref>
                        </c15:formulaRef>
                      </c:ext>
                    </c:extLst>
                    <c:strCache>
                      <c:ptCount val="2"/>
                      <c:pt idx="0">
                        <c:v>DEC</c:v>
                      </c:pt>
                      <c:pt idx="1">
                        <c:v>W52</c:v>
                      </c:pt>
                    </c:strCache>
                  </c:strRef>
                </c:tx>
                <c:spPr>
                  <a:solidFill>
                    <a:schemeClr val="accent4">
                      <a:lumMod val="50000"/>
                      <a:lumOff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'Angels Squad'!$B$39:$B$40</c15:sqref>
                        </c15:formulaRef>
                      </c:ext>
                    </c:extLst>
                    <c:strCache>
                      <c:ptCount val="2"/>
                      <c:pt idx="0">
                        <c:v>QTY SO Completed</c:v>
                      </c:pt>
                      <c:pt idx="1">
                        <c:v>Average Lead Time (Days)</c:v>
                      </c:pt>
                    </c:strCache>
                  </c:strRef>
                </c:cat>
                <c:val>
                  <c:numRef>
                    <c:extLst xmlns:c15="http://schemas.microsoft.com/office/drawing/2012/chart">
                      <c:ext xmlns:c15="http://schemas.microsoft.com/office/drawing/2012/chart" uri="{02D57815-91ED-43cb-92C2-25804820EDAC}">
                        <c15:formulaRef>
                          <c15:sqref>'Angels Squad'!$BB$39:$BB$40</c15:sqref>
                        </c15:formulaRef>
                      </c:ext>
                    </c:extLst>
                    <c:numCache>
                      <c:formatCode>General</c:formatCode>
                      <c:ptCount val="2"/>
                    </c:numCache>
                  </c:numRef>
                </c:val>
                <c:extLst xmlns:c15="http://schemas.microsoft.com/office/drawing/2012/chart">
                  <c:ext xmlns:c16="http://schemas.microsoft.com/office/drawing/2014/chart" uri="{C3380CC4-5D6E-409C-BE32-E72D297353CC}">
                    <c16:uniqueId val="{00000033-ACDD-4C92-A621-2BAD16F0716D}"/>
                  </c:ext>
                </c:extLst>
              </c15:ser>
            </c15:filteredBarSeries>
          </c:ext>
        </c:extLst>
      </c:barChart>
      <c:lineChart>
        <c:grouping val="standard"/>
        <c:varyColors val="0"/>
        <c:ser>
          <c:idx val="6"/>
          <c:order val="6"/>
          <c:tx>
            <c:strRef>
              <c:f>'Angels Squad'!$I$37:$I$38</c:f>
              <c:strCache>
                <c:ptCount val="2"/>
                <c:pt idx="0">
                  <c:v>FEB</c:v>
                </c:pt>
                <c:pt idx="1">
                  <c:v>W7</c:v>
                </c:pt>
              </c:strCache>
            </c:strRef>
          </c:tx>
          <c:spPr>
            <a:ln w="28575" cap="rnd">
              <a:solidFill>
                <a:schemeClr val="accent1">
                  <a:lumMod val="60000"/>
                </a:schemeClr>
              </a:solidFill>
              <a:round/>
            </a:ln>
            <a:effectLst/>
          </c:spPr>
          <c:marker>
            <c:symbol val="none"/>
          </c:marker>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E0F9-4192-B976-EA42774247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Squad'!$B$39:$B$40</c:f>
              <c:strCache>
                <c:ptCount val="2"/>
                <c:pt idx="0">
                  <c:v>QTY SO Completed</c:v>
                </c:pt>
                <c:pt idx="1">
                  <c:v>Average Lead Time (Days)</c:v>
                </c:pt>
              </c:strCache>
            </c:strRef>
          </c:cat>
          <c:val>
            <c:numRef>
              <c:f>'Angels Squad'!$I$39:$I$40</c:f>
              <c:numCache>
                <c:formatCode>General</c:formatCode>
                <c:ptCount val="2"/>
                <c:pt idx="0">
                  <c:v>33</c:v>
                </c:pt>
                <c:pt idx="1">
                  <c:v>5</c:v>
                </c:pt>
              </c:numCache>
            </c:numRef>
          </c:val>
          <c:smooth val="0"/>
          <c:extLst>
            <c:ext xmlns:c16="http://schemas.microsoft.com/office/drawing/2014/chart" uri="{C3380CC4-5D6E-409C-BE32-E72D297353CC}">
              <c16:uniqueId val="{00000001-ACDD-4C92-A621-2BAD16F0716D}"/>
            </c:ext>
          </c:extLst>
        </c:ser>
        <c:dLbls>
          <c:showLegendKey val="0"/>
          <c:showVal val="0"/>
          <c:showCatName val="0"/>
          <c:showSerName val="0"/>
          <c:showPercent val="0"/>
          <c:showBubbleSize val="0"/>
        </c:dLbls>
        <c:marker val="1"/>
        <c:smooth val="0"/>
        <c:axId val="378460768"/>
        <c:axId val="636695536"/>
      </c:lineChart>
      <c:catAx>
        <c:axId val="129281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650879"/>
        <c:crosses val="autoZero"/>
        <c:auto val="1"/>
        <c:lblAlgn val="ctr"/>
        <c:lblOffset val="100"/>
        <c:noMultiLvlLbl val="0"/>
      </c:catAx>
      <c:valAx>
        <c:axId val="1301650879"/>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92815855"/>
        <c:crosses val="autoZero"/>
        <c:crossBetween val="between"/>
      </c:valAx>
      <c:valAx>
        <c:axId val="6366955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378460768"/>
        <c:crosses val="max"/>
        <c:crossBetween val="between"/>
      </c:valAx>
      <c:catAx>
        <c:axId val="378460768"/>
        <c:scaling>
          <c:orientation val="minMax"/>
        </c:scaling>
        <c:delete val="1"/>
        <c:axPos val="b"/>
        <c:numFmt formatCode="General" sourceLinked="1"/>
        <c:majorTickMark val="out"/>
        <c:minorTickMark val="none"/>
        <c:tickLblPos val="nextTo"/>
        <c:crossAx val="636695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957C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 SERVICE PERFORMANCE SUMMARY</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'Carefasility Team'!$B$30</c:f>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Team'!$C$27:$K$29</c:f>
              <c:multiLvlStrCache>
                <c:ptCount val="9"/>
                <c:lvl>
                  <c:pt idx="0">
                    <c:v>CLOSED</c:v>
                  </c:pt>
                  <c:pt idx="1">
                    <c:v>HOLD / CANCEL</c:v>
                  </c:pt>
                  <c:pt idx="2">
                    <c:v>WAIT BUDGET APPROVAL</c:v>
                  </c:pt>
                  <c:pt idx="3">
                    <c:v>WAIT QUOTATION</c:v>
                  </c:pt>
                  <c:pt idx="4">
                    <c:v>WAIT TECHNICIAN VISIT</c:v>
                  </c:pt>
                  <c:pt idx="5">
                    <c:v>WAIT USER CONFIRMATION</c:v>
                  </c:pt>
                  <c:pt idx="6">
                    <c:v>WORK IN PROGRESS</c:v>
                  </c:pt>
                  <c:pt idx="7">
                    <c:v>NEW</c:v>
                  </c:pt>
                  <c:pt idx="8">
                    <c:v>TOTAL</c:v>
                  </c:pt>
                </c:lvl>
                <c:lvl>
                  <c:pt idx="0">
                    <c:v>QTY SO</c:v>
                  </c:pt>
                </c:lvl>
              </c:multiLvlStrCache>
            </c:multiLvlStrRef>
          </c:cat>
          <c:val>
            <c:numRef>
              <c:f>'Carefasility Team'!$C$30:$K$30</c:f>
              <c:numCache>
                <c:formatCode>General</c:formatCode>
                <c:ptCount val="9"/>
                <c:pt idx="0">
                  <c:v>70</c:v>
                </c:pt>
                <c:pt idx="1">
                  <c:v>7</c:v>
                </c:pt>
                <c:pt idx="2">
                  <c:v>1</c:v>
                </c:pt>
                <c:pt idx="3">
                  <c:v>7</c:v>
                </c:pt>
                <c:pt idx="4">
                  <c:v>1</c:v>
                </c:pt>
                <c:pt idx="6">
                  <c:v>11</c:v>
                </c:pt>
                <c:pt idx="8">
                  <c:v>97</c:v>
                </c:pt>
              </c:numCache>
            </c:numRef>
          </c:val>
          <c:extLst>
            <c:ext xmlns:c16="http://schemas.microsoft.com/office/drawing/2014/chart" uri="{C3380CC4-5D6E-409C-BE32-E72D297353CC}">
              <c16:uniqueId val="{00000000-13F1-486E-9224-C0EC52538238}"/>
            </c:ext>
          </c:extLst>
        </c:ser>
        <c:dLbls>
          <c:dLblPos val="outEnd"/>
          <c:showLegendKey val="0"/>
          <c:showVal val="1"/>
          <c:showCatName val="0"/>
          <c:showSerName val="0"/>
          <c:showPercent val="0"/>
          <c:showBubbleSize val="0"/>
        </c:dLbls>
        <c:gapWidth val="219"/>
        <c:overlap val="-27"/>
        <c:axId val="355790255"/>
        <c:axId val="671854367"/>
      </c:barChart>
      <c:catAx>
        <c:axId val="3557902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ln>
                  <a:noFill/>
                </a:ln>
                <a:solidFill>
                  <a:schemeClr val="bg1"/>
                </a:solidFill>
                <a:latin typeface="+mn-lt"/>
                <a:ea typeface="+mn-ea"/>
                <a:cs typeface="+mn-cs"/>
              </a:defRPr>
            </a:pPr>
            <a:endParaRPr lang="en-US"/>
          </a:p>
        </c:txPr>
        <c:crossAx val="671854367"/>
        <c:crosses val="autoZero"/>
        <c:auto val="1"/>
        <c:lblAlgn val="ctr"/>
        <c:lblOffset val="100"/>
        <c:noMultiLvlLbl val="0"/>
      </c:catAx>
      <c:valAx>
        <c:axId val="671854367"/>
        <c:scaling>
          <c:orientation val="minMax"/>
          <c:max val="60"/>
          <c:min val="0"/>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5790255"/>
        <c:crosses val="autoZero"/>
        <c:crossBetween val="between"/>
        <c:minorUnit val="0.5"/>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r>
              <a:rPr lang="en-US" sz="1100" b="1" i="0" u="none" strike="noStrike" baseline="0">
                <a:solidFill>
                  <a:schemeClr val="bg1"/>
                </a:solidFill>
                <a:effectLst/>
              </a:rPr>
              <a:t>MANPOWER MONITORING</a:t>
            </a:r>
            <a:r>
              <a:rPr lang="en-US" sz="1100" b="0" i="0" u="none" strike="noStrike" baseline="0">
                <a:solidFill>
                  <a:schemeClr val="bg1"/>
                </a:solidFill>
              </a:rPr>
              <a:t> </a:t>
            </a:r>
            <a:endParaRPr lang="en-US" sz="1100">
              <a:solidFill>
                <a:schemeClr val="bg1"/>
              </a:solidFill>
            </a:endParaRPr>
          </a:p>
        </c:rich>
      </c:tx>
      <c:layout>
        <c:manualLayout>
          <c:xMode val="edge"/>
          <c:yMode val="edge"/>
          <c:x val="0.27243713926495555"/>
          <c:y val="9.0754726419300033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9.3178325948720248E-2"/>
          <c:y val="0.23027294030471818"/>
          <c:w val="0.85085657783097457"/>
          <c:h val="0.3133934956730719"/>
        </c:manualLayout>
      </c:layout>
      <c:barChart>
        <c:barDir val="col"/>
        <c:grouping val="clustered"/>
        <c:varyColors val="0"/>
        <c:ser>
          <c:idx val="0"/>
          <c:order val="0"/>
          <c:tx>
            <c:strRef>
              <c:f>'Angels Squad'!$B$47</c:f>
              <c:strCache>
                <c:ptCount val="1"/>
                <c:pt idx="0">
                  <c:v>TOTAL MP CLEANING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Squad'!$C$47:$N$47</c:f>
              <c:numCache>
                <c:formatCode>General</c:formatCode>
                <c:ptCount val="12"/>
                <c:pt idx="0">
                  <c:v>119</c:v>
                </c:pt>
                <c:pt idx="1">
                  <c:v>121</c:v>
                </c:pt>
                <c:pt idx="2">
                  <c:v>121</c:v>
                </c:pt>
                <c:pt idx="3">
                  <c:v>121</c:v>
                </c:pt>
                <c:pt idx="4">
                  <c:v>121</c:v>
                </c:pt>
                <c:pt idx="5">
                  <c:v>121</c:v>
                </c:pt>
              </c:numCache>
            </c:numRef>
          </c:val>
          <c:extLst>
            <c:ext xmlns:c16="http://schemas.microsoft.com/office/drawing/2014/chart" uri="{C3380CC4-5D6E-409C-BE32-E72D297353CC}">
              <c16:uniqueId val="{00000000-8E96-447E-8F17-454B3C476B36}"/>
            </c:ext>
          </c:extLst>
        </c:ser>
        <c:ser>
          <c:idx val="1"/>
          <c:order val="1"/>
          <c:tx>
            <c:strRef>
              <c:f>'Angels Squad'!$B$48</c:f>
              <c:strCache>
                <c:ptCount val="1"/>
                <c:pt idx="0">
                  <c:v>TOTAL MP TECHNICIAN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Squad'!$C$48:$N$48</c:f>
              <c:numCache>
                <c:formatCode>General</c:formatCode>
                <c:ptCount val="12"/>
                <c:pt idx="0">
                  <c:v>38</c:v>
                </c:pt>
                <c:pt idx="1">
                  <c:v>38</c:v>
                </c:pt>
                <c:pt idx="2">
                  <c:v>38</c:v>
                </c:pt>
                <c:pt idx="3">
                  <c:v>38</c:v>
                </c:pt>
                <c:pt idx="4">
                  <c:v>38</c:v>
                </c:pt>
                <c:pt idx="5">
                  <c:v>38</c:v>
                </c:pt>
              </c:numCache>
            </c:numRef>
          </c:val>
          <c:extLst>
            <c:ext xmlns:c16="http://schemas.microsoft.com/office/drawing/2014/chart" uri="{C3380CC4-5D6E-409C-BE32-E72D297353CC}">
              <c16:uniqueId val="{00000001-8E96-447E-8F17-454B3C476B36}"/>
            </c:ext>
          </c:extLst>
        </c:ser>
        <c:ser>
          <c:idx val="2"/>
          <c:order val="2"/>
          <c:tx>
            <c:strRef>
              <c:f>'Angels Squad'!$B$49</c:f>
              <c:strCache>
                <c:ptCount val="1"/>
                <c:pt idx="0">
                  <c:v>TOTAL MP PEST CONTROL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Squad'!$C$49:$N$49</c:f>
              <c:numCache>
                <c:formatCode>General</c:formatCode>
                <c:ptCount val="12"/>
                <c:pt idx="0">
                  <c:v>15</c:v>
                </c:pt>
                <c:pt idx="1">
                  <c:v>15</c:v>
                </c:pt>
                <c:pt idx="2">
                  <c:v>15</c:v>
                </c:pt>
                <c:pt idx="3">
                  <c:v>15</c:v>
                </c:pt>
                <c:pt idx="4">
                  <c:v>15</c:v>
                </c:pt>
                <c:pt idx="5">
                  <c:v>15</c:v>
                </c:pt>
              </c:numCache>
            </c:numRef>
          </c:val>
          <c:extLst>
            <c:ext xmlns:c16="http://schemas.microsoft.com/office/drawing/2014/chart" uri="{C3380CC4-5D6E-409C-BE32-E72D297353CC}">
              <c16:uniqueId val="{00000002-8E96-447E-8F17-454B3C476B36}"/>
            </c:ext>
          </c:extLst>
        </c:ser>
        <c:ser>
          <c:idx val="3"/>
          <c:order val="3"/>
          <c:tx>
            <c:strRef>
              <c:f>'Angels Squad'!$B$50</c:f>
              <c:strCache>
                <c:ptCount val="1"/>
                <c:pt idx="0">
                  <c:v>TOTAL MP DISINFECTANT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Squad'!$C$50:$N$50</c:f>
              <c:numCache>
                <c:formatCode>General</c:formatCode>
                <c:ptCount val="12"/>
                <c:pt idx="0">
                  <c:v>0</c:v>
                </c:pt>
                <c:pt idx="1">
                  <c:v>0</c:v>
                </c:pt>
                <c:pt idx="2">
                  <c:v>0</c:v>
                </c:pt>
                <c:pt idx="3">
                  <c:v>0</c:v>
                </c:pt>
                <c:pt idx="4">
                  <c:v>0</c:v>
                </c:pt>
                <c:pt idx="5">
                  <c:v>0</c:v>
                </c:pt>
              </c:numCache>
            </c:numRef>
          </c:val>
          <c:extLst>
            <c:ext xmlns:c16="http://schemas.microsoft.com/office/drawing/2014/chart" uri="{C3380CC4-5D6E-409C-BE32-E72D297353CC}">
              <c16:uniqueId val="{00000003-8E96-447E-8F17-454B3C476B36}"/>
            </c:ext>
          </c:extLst>
        </c:ser>
        <c:ser>
          <c:idx val="4"/>
          <c:order val="4"/>
          <c:tx>
            <c:strRef>
              <c:f>'Angels Squad'!$B$51</c:f>
              <c:strCache>
                <c:ptCount val="1"/>
                <c:pt idx="0">
                  <c:v># TOTAL MANPOWER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Squad'!$C$51:$N$51</c:f>
              <c:numCache>
                <c:formatCode>General</c:formatCode>
                <c:ptCount val="12"/>
                <c:pt idx="0">
                  <c:v>172</c:v>
                </c:pt>
                <c:pt idx="1">
                  <c:v>174</c:v>
                </c:pt>
                <c:pt idx="2">
                  <c:v>174</c:v>
                </c:pt>
                <c:pt idx="3">
                  <c:v>174</c:v>
                </c:pt>
                <c:pt idx="4">
                  <c:v>174</c:v>
                </c:pt>
                <c:pt idx="5">
                  <c:v>174</c:v>
                </c:pt>
                <c:pt idx="6">
                  <c:v>0</c:v>
                </c:pt>
                <c:pt idx="7">
                  <c:v>0</c:v>
                </c:pt>
                <c:pt idx="8">
                  <c:v>0</c:v>
                </c:pt>
                <c:pt idx="9">
                  <c:v>0</c:v>
                </c:pt>
                <c:pt idx="10">
                  <c:v>0</c:v>
                </c:pt>
                <c:pt idx="11">
                  <c:v>0</c:v>
                </c:pt>
              </c:numCache>
            </c:numRef>
          </c:val>
          <c:extLst>
            <c:ext xmlns:c16="http://schemas.microsoft.com/office/drawing/2014/chart" uri="{C3380CC4-5D6E-409C-BE32-E72D297353CC}">
              <c16:uniqueId val="{00000004-8E96-447E-8F17-454B3C476B36}"/>
            </c:ext>
          </c:extLst>
        </c:ser>
        <c:ser>
          <c:idx val="5"/>
          <c:order val="5"/>
          <c:tx>
            <c:strRef>
              <c:f>'Angels Squad'!$B$52</c:f>
              <c:strCache>
                <c:ptCount val="1"/>
                <c:pt idx="0">
                  <c:v># TOTAL LOCATION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Squad'!$C$52:$N$52</c:f>
              <c:numCache>
                <c:formatCode>General</c:formatCode>
                <c:ptCount val="12"/>
                <c:pt idx="0">
                  <c:v>15</c:v>
                </c:pt>
                <c:pt idx="1">
                  <c:v>15</c:v>
                </c:pt>
                <c:pt idx="2">
                  <c:v>15</c:v>
                </c:pt>
                <c:pt idx="3">
                  <c:v>15</c:v>
                </c:pt>
                <c:pt idx="4">
                  <c:v>15</c:v>
                </c:pt>
                <c:pt idx="5">
                  <c:v>15</c:v>
                </c:pt>
              </c:numCache>
            </c:numRef>
          </c:val>
          <c:extLst>
            <c:ext xmlns:c16="http://schemas.microsoft.com/office/drawing/2014/chart" uri="{C3380CC4-5D6E-409C-BE32-E72D297353CC}">
              <c16:uniqueId val="{00000005-8E96-447E-8F17-454B3C476B36}"/>
            </c:ext>
          </c:extLst>
        </c:ser>
        <c:dLbls>
          <c:dLblPos val="outEnd"/>
          <c:showLegendKey val="0"/>
          <c:showVal val="1"/>
          <c:showCatName val="0"/>
          <c:showSerName val="0"/>
          <c:showPercent val="0"/>
          <c:showBubbleSize val="0"/>
        </c:dLbls>
        <c:gapWidth val="219"/>
        <c:overlap val="-27"/>
        <c:axId val="1469950223"/>
        <c:axId val="1394574671"/>
      </c:barChart>
      <c:catAx>
        <c:axId val="146995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94574671"/>
        <c:crosses val="autoZero"/>
        <c:auto val="1"/>
        <c:lblAlgn val="ctr"/>
        <c:lblOffset val="100"/>
        <c:noMultiLvlLbl val="0"/>
      </c:catAx>
      <c:valAx>
        <c:axId val="1394574671"/>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46995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lumMod val="75000"/>
                  </a:schemeClr>
                </a:solidFill>
                <a:latin typeface="+mn-lt"/>
                <a:ea typeface="+mn-ea"/>
                <a:cs typeface="+mn-cs"/>
              </a:defRPr>
            </a:pPr>
            <a:r>
              <a:rPr lang="en-US" sz="900" b="1" i="0" u="none" strike="noStrike" baseline="0">
                <a:solidFill>
                  <a:schemeClr val="bg1"/>
                </a:solidFill>
                <a:effectLst/>
              </a:rPr>
              <a:t>WATER CONSUMPTION MONITORING</a:t>
            </a:r>
            <a:r>
              <a:rPr lang="en-US" sz="900" b="0" i="0" u="none" strike="noStrike" baseline="0">
                <a:solidFill>
                  <a:schemeClr val="bg1"/>
                </a:solidFill>
              </a:rPr>
              <a:t> </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'Angels Squad'!$B$64</c:f>
              <c:strCache>
                <c:ptCount val="1"/>
                <c:pt idx="0">
                  <c:v>M3 STAND METER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Squad'!$C$62:$N$63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Squad'!$C$64:$N$64</c:f>
              <c:numCache>
                <c:formatCode>General</c:formatCode>
                <c:ptCount val="12"/>
                <c:pt idx="2">
                  <c:v>2645</c:v>
                </c:pt>
                <c:pt idx="3">
                  <c:v>2395</c:v>
                </c:pt>
                <c:pt idx="4">
                  <c:v>1873</c:v>
                </c:pt>
              </c:numCache>
            </c:numRef>
          </c:val>
          <c:extLst>
            <c:ext xmlns:c16="http://schemas.microsoft.com/office/drawing/2014/chart" uri="{C3380CC4-5D6E-409C-BE32-E72D297353CC}">
              <c16:uniqueId val="{00000000-E68C-4B91-8EAC-ADFEF0298B22}"/>
            </c:ext>
          </c:extLst>
        </c:ser>
        <c:dLbls>
          <c:showLegendKey val="0"/>
          <c:showVal val="1"/>
          <c:showCatName val="0"/>
          <c:showSerName val="0"/>
          <c:showPercent val="0"/>
          <c:showBubbleSize val="0"/>
        </c:dLbls>
        <c:gapWidth val="219"/>
        <c:overlap val="-27"/>
        <c:axId val="1258011391"/>
        <c:axId val="1176903839"/>
      </c:barChart>
      <c:barChart>
        <c:barDir val="col"/>
        <c:grouping val="clustered"/>
        <c:varyColors val="0"/>
        <c:ser>
          <c:idx val="1"/>
          <c:order val="1"/>
          <c:tx>
            <c:strRef>
              <c:f>'Angels Squad'!$B$65</c:f>
              <c:strCache>
                <c:ptCount val="1"/>
                <c:pt idx="0">
                  <c:v>WATER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Squad'!$C$62:$N$63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Squad'!$C$65:$N$65</c:f>
              <c:numCache>
                <c:formatCode>_-[$Rp-3809]* #,##0_-;\-[$Rp-3809]* #,##0_-;_-[$Rp-3809]* "-"_-;_-@_-</c:formatCode>
                <c:ptCount val="12"/>
                <c:pt idx="0">
                  <c:v>35747200</c:v>
                </c:pt>
                <c:pt idx="1">
                  <c:v>31566239</c:v>
                </c:pt>
                <c:pt idx="2" formatCode="_-[$Rp-421]* #,##0_-;\-[$Rp-421]* #,##0_-;_-[$Rp-421]* &quot;-&quot;_-;_-@_-">
                  <c:v>40444000</c:v>
                </c:pt>
                <c:pt idx="3" formatCode="_-[$Rp-421]* #,##0_-;\-[$Rp-421]* #,##0_-;_-[$Rp-421]* &quot;-&quot;_-;_-@_-">
                  <c:v>36644000</c:v>
                </c:pt>
                <c:pt idx="4" formatCode="_-[$Rp-421]* #,##0_-;\-[$Rp-421]* #,##0_-;_-[$Rp-421]* &quot;-&quot;_-;_-@_-">
                  <c:v>28709600</c:v>
                </c:pt>
              </c:numCache>
            </c:numRef>
          </c:val>
          <c:extLst>
            <c:ext xmlns:c16="http://schemas.microsoft.com/office/drawing/2014/chart" uri="{C3380CC4-5D6E-409C-BE32-E72D297353CC}">
              <c16:uniqueId val="{00000001-E68C-4B91-8EAC-ADFEF0298B22}"/>
            </c:ext>
          </c:extLst>
        </c:ser>
        <c:dLbls>
          <c:showLegendKey val="0"/>
          <c:showVal val="1"/>
          <c:showCatName val="0"/>
          <c:showSerName val="0"/>
          <c:showPercent val="0"/>
          <c:showBubbleSize val="0"/>
        </c:dLbls>
        <c:gapWidth val="219"/>
        <c:overlap val="-27"/>
        <c:axId val="1799680319"/>
        <c:axId val="1853245183"/>
      </c:barChart>
      <c:lineChart>
        <c:grouping val="standard"/>
        <c:varyColors val="0"/>
        <c:ser>
          <c:idx val="2"/>
          <c:order val="2"/>
          <c:tx>
            <c:strRef>
              <c:f>'Angels Squad'!$B$66</c:f>
              <c:strCache>
                <c:ptCount val="1"/>
                <c:pt idx="0">
                  <c:v>REMARKS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Squad'!$C$62:$N$63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Squad'!$C$66:$N$66</c:f>
              <c:numCache>
                <c:formatCode>General</c:formatCode>
                <c:ptCount val="12"/>
              </c:numCache>
            </c:numRef>
          </c:val>
          <c:smooth val="0"/>
          <c:extLst>
            <c:ext xmlns:c16="http://schemas.microsoft.com/office/drawing/2014/chart" uri="{C3380CC4-5D6E-409C-BE32-E72D297353CC}">
              <c16:uniqueId val="{00000002-E68C-4B91-8EAC-ADFEF0298B22}"/>
            </c:ext>
          </c:extLst>
        </c:ser>
        <c:dLbls>
          <c:showLegendKey val="0"/>
          <c:showVal val="1"/>
          <c:showCatName val="0"/>
          <c:showSerName val="0"/>
          <c:showPercent val="0"/>
          <c:showBubbleSize val="0"/>
        </c:dLbls>
        <c:marker val="1"/>
        <c:smooth val="0"/>
        <c:axId val="1258011391"/>
        <c:axId val="1176903839"/>
      </c:lineChart>
      <c:catAx>
        <c:axId val="125801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176903839"/>
        <c:crosses val="autoZero"/>
        <c:auto val="1"/>
        <c:lblAlgn val="ctr"/>
        <c:lblOffset val="100"/>
        <c:noMultiLvlLbl val="0"/>
      </c:catAx>
      <c:valAx>
        <c:axId val="1176903839"/>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258011391"/>
        <c:crosses val="autoZero"/>
        <c:crossBetween val="between"/>
      </c:valAx>
      <c:valAx>
        <c:axId val="1853245183"/>
        <c:scaling>
          <c:orientation val="minMax"/>
        </c:scaling>
        <c:delete val="0"/>
        <c:axPos val="r"/>
        <c:numFmt formatCode="_-[$Rp-3809]* #,##0_-;\-[$Rp-3809]* #,##0_-;_-[$Rp-3809]*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799680319"/>
        <c:crosses val="max"/>
        <c:crossBetween val="between"/>
      </c:valAx>
      <c:catAx>
        <c:axId val="1799680319"/>
        <c:scaling>
          <c:orientation val="minMax"/>
        </c:scaling>
        <c:delete val="1"/>
        <c:axPos val="b"/>
        <c:numFmt formatCode="General" sourceLinked="1"/>
        <c:majorTickMark val="out"/>
        <c:minorTickMark val="none"/>
        <c:tickLblPos val="nextTo"/>
        <c:crossAx val="18532451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w="25400">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257846879665148E-2"/>
          <c:y val="5.7073072632225837E-2"/>
          <c:w val="0.9107421531203348"/>
          <c:h val="0.89536603350758592"/>
        </c:manualLayout>
      </c:layout>
      <c:bar3DChart>
        <c:barDir val="col"/>
        <c:grouping val="percentStacked"/>
        <c:varyColors val="0"/>
        <c:ser>
          <c:idx val="0"/>
          <c:order val="0"/>
          <c:tx>
            <c:strRef>
              <c:f>'Angels Squad'!$D$108</c:f>
              <c:strCache>
                <c:ptCount val="1"/>
                <c:pt idx="0">
                  <c:v>TOTAL Y2021</c:v>
                </c:pt>
              </c:strCache>
            </c:strRef>
          </c:tx>
          <c:spPr>
            <a:solidFill>
              <a:schemeClr val="accent1"/>
            </a:solidFill>
            <a:ln>
              <a:noFill/>
            </a:ln>
            <a:effectLst/>
            <a:sp3d/>
          </c:spPr>
          <c:invertIfNegative val="0"/>
          <c:cat>
            <c:strRef>
              <c:f>'Angels Squad'!$E$137:$P$137</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Squad'!$E$108:$P$108</c:f>
              <c:numCache>
                <c:formatCode>General</c:formatCode>
                <c:ptCount val="12"/>
              </c:numCache>
            </c:numRef>
          </c:val>
          <c:extLst>
            <c:ext xmlns:c16="http://schemas.microsoft.com/office/drawing/2014/chart" uri="{C3380CC4-5D6E-409C-BE32-E72D297353CC}">
              <c16:uniqueId val="{00000000-59B7-48CE-97A4-E8FE8FDA08D9}"/>
            </c:ext>
          </c:extLst>
        </c:ser>
        <c:ser>
          <c:idx val="1"/>
          <c:order val="1"/>
          <c:tx>
            <c:strRef>
              <c:f>'Angels Squad'!$D$146</c:f>
              <c:strCache>
                <c:ptCount val="1"/>
                <c:pt idx="0">
                  <c:v>TOTAL Y2022</c:v>
                </c:pt>
              </c:strCache>
            </c:strRef>
          </c:tx>
          <c:spPr>
            <a:solidFill>
              <a:schemeClr val="accent2"/>
            </a:solidFill>
            <a:ln>
              <a:noFill/>
            </a:ln>
            <a:effectLst/>
            <a:sp3d/>
          </c:spPr>
          <c:invertIfNegative val="0"/>
          <c:cat>
            <c:strRef>
              <c:f>'Angels Squad'!$E$137:$P$137</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Squad'!$E$146:$P$146</c:f>
              <c:numCache>
                <c:formatCode>_-[$Rp-421]* #,##0_-;\-[$Rp-421]* #,##0_-;_-[$Rp-421]* "-"_-;_-@_-</c:formatCode>
                <c:ptCount val="12"/>
                <c:pt idx="0">
                  <c:v>163232614</c:v>
                </c:pt>
                <c:pt idx="1">
                  <c:v>162132424</c:v>
                </c:pt>
                <c:pt idx="2">
                  <c:v>164304422</c:v>
                </c:pt>
                <c:pt idx="3">
                  <c:v>170427222</c:v>
                </c:pt>
                <c:pt idx="4">
                  <c:v>198661702</c:v>
                </c:pt>
              </c:numCache>
            </c:numRef>
          </c:val>
          <c:extLst>
            <c:ext xmlns:c16="http://schemas.microsoft.com/office/drawing/2014/chart" uri="{C3380CC4-5D6E-409C-BE32-E72D297353CC}">
              <c16:uniqueId val="{00000001-59B7-48CE-97A4-E8FE8FDA08D9}"/>
            </c:ext>
          </c:extLst>
        </c:ser>
        <c:dLbls>
          <c:showLegendKey val="0"/>
          <c:showVal val="0"/>
          <c:showCatName val="0"/>
          <c:showSerName val="0"/>
          <c:showPercent val="0"/>
          <c:showBubbleSize val="0"/>
        </c:dLbls>
        <c:gapWidth val="150"/>
        <c:shape val="box"/>
        <c:axId val="1171421039"/>
        <c:axId val="1180110815"/>
        <c:axId val="0"/>
      </c:bar3DChart>
      <c:catAx>
        <c:axId val="1171421039"/>
        <c:scaling>
          <c:orientation val="minMax"/>
        </c:scaling>
        <c:delete val="1"/>
        <c:axPos val="b"/>
        <c:numFmt formatCode="General" sourceLinked="1"/>
        <c:majorTickMark val="none"/>
        <c:minorTickMark val="none"/>
        <c:tickLblPos val="nextTo"/>
        <c:crossAx val="1180110815"/>
        <c:crosses val="autoZero"/>
        <c:auto val="1"/>
        <c:lblAlgn val="ctr"/>
        <c:lblOffset val="100"/>
        <c:noMultiLvlLbl val="0"/>
      </c:catAx>
      <c:valAx>
        <c:axId val="1180110815"/>
        <c:scaling>
          <c:orientation val="minMax"/>
          <c:max val="200000000"/>
          <c:min val="1000000"/>
        </c:scaling>
        <c:delete val="1"/>
        <c:axPos val="l"/>
        <c:numFmt formatCode="_-[$Rp-421]* #,##0_-;\-[$Rp-421]* #,##0_-;_-[$Rp-421]* &quot;-&quot;_-;_-@_-" sourceLinked="0"/>
        <c:majorTickMark val="none"/>
        <c:minorTickMark val="none"/>
        <c:tickLblPos val="nextTo"/>
        <c:crossAx val="11714210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'Angels Squad'!$D$132</c:f>
              <c:strCache>
                <c:ptCount val="1"/>
                <c:pt idx="0">
                  <c:v>TOTAL Y2021</c:v>
                </c:pt>
              </c:strCache>
            </c:strRef>
          </c:tx>
          <c:spPr>
            <a:solidFill>
              <a:schemeClr val="accent1"/>
            </a:solidFill>
            <a:ln>
              <a:noFill/>
            </a:ln>
            <a:effectLst/>
            <a:sp3d/>
          </c:spPr>
          <c:invertIfNegative val="0"/>
          <c:cat>
            <c:strRef>
              <c:f>'Angels Squad'!$E$161:$P$161</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Squad'!$E$132:$P$132</c:f>
              <c:numCache>
                <c:formatCode>General</c:formatCode>
                <c:ptCount val="12"/>
              </c:numCache>
            </c:numRef>
          </c:val>
          <c:extLst>
            <c:ext xmlns:c16="http://schemas.microsoft.com/office/drawing/2014/chart" uri="{C3380CC4-5D6E-409C-BE32-E72D297353CC}">
              <c16:uniqueId val="{00000000-96B7-4091-BE9A-CB14BECC35CE}"/>
            </c:ext>
          </c:extLst>
        </c:ser>
        <c:dLbls>
          <c:showLegendKey val="0"/>
          <c:showVal val="0"/>
          <c:showCatName val="0"/>
          <c:showSerName val="0"/>
          <c:showPercent val="0"/>
          <c:showBubbleSize val="0"/>
        </c:dLbls>
        <c:gapWidth val="150"/>
        <c:shape val="box"/>
        <c:axId val="1577827295"/>
        <c:axId val="1301719455"/>
        <c:axId val="0"/>
      </c:bar3DChart>
      <c:catAx>
        <c:axId val="1577827295"/>
        <c:scaling>
          <c:orientation val="minMax"/>
        </c:scaling>
        <c:delete val="1"/>
        <c:axPos val="b"/>
        <c:numFmt formatCode="General" sourceLinked="1"/>
        <c:majorTickMark val="none"/>
        <c:minorTickMark val="none"/>
        <c:tickLblPos val="nextTo"/>
        <c:crossAx val="1301719455"/>
        <c:crosses val="autoZero"/>
        <c:auto val="1"/>
        <c:lblAlgn val="ctr"/>
        <c:lblOffset val="100"/>
        <c:noMultiLvlLbl val="0"/>
      </c:catAx>
      <c:valAx>
        <c:axId val="1301719455"/>
        <c:scaling>
          <c:orientation val="minMax"/>
        </c:scaling>
        <c:delete val="1"/>
        <c:axPos val="l"/>
        <c:numFmt formatCode="0%" sourceLinked="1"/>
        <c:majorTickMark val="none"/>
        <c:minorTickMark val="none"/>
        <c:tickLblPos val="nextTo"/>
        <c:crossAx val="15778272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78203233993773"/>
          <c:y val="0.11571935749152555"/>
          <c:w val="0.73755801483351924"/>
          <c:h val="0.73251254073116434"/>
        </c:manualLayout>
      </c:layout>
      <c:bar3DChart>
        <c:barDir val="col"/>
        <c:grouping val="percentStacked"/>
        <c:varyColors val="0"/>
        <c:ser>
          <c:idx val="0"/>
          <c:order val="0"/>
          <c:tx>
            <c:strRef>
              <c:f>'Angels Squad'!$D$120</c:f>
              <c:strCache>
                <c:ptCount val="1"/>
                <c:pt idx="0">
                  <c:v>TOTAL Y2021</c:v>
                </c:pt>
              </c:strCache>
            </c:strRef>
          </c:tx>
          <c:spPr>
            <a:solidFill>
              <a:schemeClr val="accent1"/>
            </a:solidFill>
            <a:ln>
              <a:noFill/>
            </a:ln>
            <a:effectLst/>
            <a:sp3d/>
          </c:spPr>
          <c:invertIfNegative val="0"/>
          <c:cat>
            <c:strRef>
              <c:f>'Angels Squad'!$E$149:$P$149</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Squad'!$E$120:$P$120</c:f>
              <c:numCache>
                <c:formatCode>General</c:formatCode>
                <c:ptCount val="12"/>
              </c:numCache>
            </c:numRef>
          </c:val>
          <c:extLst>
            <c:ext xmlns:c16="http://schemas.microsoft.com/office/drawing/2014/chart" uri="{C3380CC4-5D6E-409C-BE32-E72D297353CC}">
              <c16:uniqueId val="{00000000-6238-422F-89A0-17FDD0A2772A}"/>
            </c:ext>
          </c:extLst>
        </c:ser>
        <c:dLbls>
          <c:showLegendKey val="0"/>
          <c:showVal val="0"/>
          <c:showCatName val="0"/>
          <c:showSerName val="0"/>
          <c:showPercent val="0"/>
          <c:showBubbleSize val="0"/>
        </c:dLbls>
        <c:gapWidth val="150"/>
        <c:shape val="box"/>
        <c:axId val="1257930191"/>
        <c:axId val="1313261279"/>
        <c:axId val="0"/>
      </c:bar3DChart>
      <c:catAx>
        <c:axId val="1257930191"/>
        <c:scaling>
          <c:orientation val="minMax"/>
        </c:scaling>
        <c:delete val="1"/>
        <c:axPos val="b"/>
        <c:numFmt formatCode="General" sourceLinked="1"/>
        <c:majorTickMark val="none"/>
        <c:minorTickMark val="none"/>
        <c:tickLblPos val="nextTo"/>
        <c:crossAx val="1313261279"/>
        <c:crosses val="autoZero"/>
        <c:auto val="1"/>
        <c:lblAlgn val="ctr"/>
        <c:lblOffset val="100"/>
        <c:noMultiLvlLbl val="0"/>
      </c:catAx>
      <c:valAx>
        <c:axId val="1313261279"/>
        <c:scaling>
          <c:orientation val="minMax"/>
        </c:scaling>
        <c:delete val="1"/>
        <c:axPos val="l"/>
        <c:numFmt formatCode="0%" sourceLinked="1"/>
        <c:majorTickMark val="none"/>
        <c:minorTickMark val="none"/>
        <c:tickLblPos val="nextTo"/>
        <c:crossAx val="1257930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1100" b="1" i="0" u="none" strike="noStrike" baseline="0">
                <a:solidFill>
                  <a:schemeClr val="bg1"/>
                </a:solidFill>
                <a:effectLst/>
              </a:rPr>
              <a:t>Weekly Receiving Performance</a:t>
            </a:r>
            <a:r>
              <a:rPr lang="en-US" sz="1100" b="1" i="0" u="none" strike="noStrike" baseline="0">
                <a:solidFill>
                  <a:schemeClr val="bg1"/>
                </a:solidFill>
              </a:rPr>
              <a:t> </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'Sahabat Mezanin'!$D$6:$D$8</c:f>
              <c:strCache>
                <c:ptCount val="3"/>
                <c:pt idx="0">
                  <c:v>A. Weekly Receiving Performance</c:v>
                </c:pt>
                <c:pt idx="1">
                  <c:v>JAN</c:v>
                </c:pt>
                <c:pt idx="2">
                  <c:v>W1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Mezanin'!$D$9:$D$11</c:f>
              <c:numCache>
                <c:formatCode>General</c:formatCode>
                <c:ptCount val="3"/>
                <c:pt idx="0">
                  <c:v>6</c:v>
                </c:pt>
                <c:pt idx="1">
                  <c:v>6</c:v>
                </c:pt>
                <c:pt idx="2" formatCode="0%">
                  <c:v>1</c:v>
                </c:pt>
              </c:numCache>
            </c:numRef>
          </c:val>
          <c:extLst>
            <c:ext xmlns:c16="http://schemas.microsoft.com/office/drawing/2014/chart" uri="{C3380CC4-5D6E-409C-BE32-E72D297353CC}">
              <c16:uniqueId val="{00000000-95D2-4C58-8ED1-02A6CF9C4A38}"/>
            </c:ext>
          </c:extLst>
        </c:ser>
        <c:ser>
          <c:idx val="1"/>
          <c:order val="1"/>
          <c:tx>
            <c:strRef>
              <c:f>'Sahabat Mezanin'!$E$6:$E$8</c:f>
              <c:strCache>
                <c:ptCount val="3"/>
                <c:pt idx="0">
                  <c:v>A. Weekly Receiving Performance</c:v>
                </c:pt>
                <c:pt idx="1">
                  <c:v>JAN</c:v>
                </c:pt>
                <c:pt idx="2">
                  <c:v>W2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Mezanin'!$E$9:$E$11</c:f>
              <c:numCache>
                <c:formatCode>General</c:formatCode>
                <c:ptCount val="3"/>
                <c:pt idx="0">
                  <c:v>7</c:v>
                </c:pt>
                <c:pt idx="1">
                  <c:v>7</c:v>
                </c:pt>
                <c:pt idx="2" formatCode="0%">
                  <c:v>1</c:v>
                </c:pt>
              </c:numCache>
            </c:numRef>
          </c:val>
          <c:extLst>
            <c:ext xmlns:c16="http://schemas.microsoft.com/office/drawing/2014/chart" uri="{C3380CC4-5D6E-409C-BE32-E72D297353CC}">
              <c16:uniqueId val="{00000001-95D2-4C58-8ED1-02A6CF9C4A38}"/>
            </c:ext>
          </c:extLst>
        </c:ser>
        <c:ser>
          <c:idx val="2"/>
          <c:order val="2"/>
          <c:tx>
            <c:strRef>
              <c:f>'Sahabat Mezanin'!$F$6:$F$8</c:f>
              <c:strCache>
                <c:ptCount val="3"/>
                <c:pt idx="0">
                  <c:v>A. Weekly Receiving Performance</c:v>
                </c:pt>
                <c:pt idx="1">
                  <c:v>JAN</c:v>
                </c:pt>
                <c:pt idx="2">
                  <c:v>W3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Mezanin'!$F$9:$F$11</c:f>
              <c:numCache>
                <c:formatCode>General</c:formatCode>
                <c:ptCount val="3"/>
                <c:pt idx="0">
                  <c:v>4</c:v>
                </c:pt>
                <c:pt idx="1">
                  <c:v>4</c:v>
                </c:pt>
                <c:pt idx="2" formatCode="0%">
                  <c:v>1</c:v>
                </c:pt>
              </c:numCache>
            </c:numRef>
          </c:val>
          <c:extLst>
            <c:ext xmlns:c16="http://schemas.microsoft.com/office/drawing/2014/chart" uri="{C3380CC4-5D6E-409C-BE32-E72D297353CC}">
              <c16:uniqueId val="{00000002-95D2-4C58-8ED1-02A6CF9C4A38}"/>
            </c:ext>
          </c:extLst>
        </c:ser>
        <c:ser>
          <c:idx val="3"/>
          <c:order val="3"/>
          <c:tx>
            <c:strRef>
              <c:f>'Sahabat Mezanin'!$G$6:$G$8</c:f>
              <c:strCache>
                <c:ptCount val="3"/>
                <c:pt idx="0">
                  <c:v>A. Weekly Receiving Performance</c:v>
                </c:pt>
                <c:pt idx="1">
                  <c:v>JAN</c:v>
                </c:pt>
                <c:pt idx="2">
                  <c:v>W4</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Mezanin'!$G$9:$G$11</c:f>
              <c:numCache>
                <c:formatCode>General</c:formatCode>
                <c:ptCount val="3"/>
                <c:pt idx="0">
                  <c:v>2</c:v>
                </c:pt>
                <c:pt idx="1">
                  <c:v>2</c:v>
                </c:pt>
                <c:pt idx="2" formatCode="0%">
                  <c:v>1</c:v>
                </c:pt>
              </c:numCache>
            </c:numRef>
          </c:val>
          <c:extLst>
            <c:ext xmlns:c16="http://schemas.microsoft.com/office/drawing/2014/chart" uri="{C3380CC4-5D6E-409C-BE32-E72D297353CC}">
              <c16:uniqueId val="{00000003-95D2-4C58-8ED1-02A6CF9C4A38}"/>
            </c:ext>
          </c:extLst>
        </c:ser>
        <c:ser>
          <c:idx val="4"/>
          <c:order val="4"/>
          <c:tx>
            <c:strRef>
              <c:f>'Sahabat Mezanin'!$H$6:$H$8</c:f>
              <c:strCache>
                <c:ptCount val="3"/>
                <c:pt idx="0">
                  <c:v>A. Weekly Receiving Performance</c:v>
                </c:pt>
                <c:pt idx="1">
                  <c:v>FEB</c:v>
                </c:pt>
                <c:pt idx="2">
                  <c:v>W5</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Mezanin'!$H$9:$H$11</c:f>
              <c:numCache>
                <c:formatCode>General</c:formatCode>
                <c:ptCount val="3"/>
                <c:pt idx="0">
                  <c:v>4</c:v>
                </c:pt>
                <c:pt idx="1">
                  <c:v>4</c:v>
                </c:pt>
                <c:pt idx="2" formatCode="0%">
                  <c:v>1</c:v>
                </c:pt>
              </c:numCache>
            </c:numRef>
          </c:val>
          <c:extLst>
            <c:ext xmlns:c16="http://schemas.microsoft.com/office/drawing/2014/chart" uri="{C3380CC4-5D6E-409C-BE32-E72D297353CC}">
              <c16:uniqueId val="{00000004-95D2-4C58-8ED1-02A6CF9C4A38}"/>
            </c:ext>
          </c:extLst>
        </c:ser>
        <c:ser>
          <c:idx val="5"/>
          <c:order val="5"/>
          <c:tx>
            <c:strRef>
              <c:f>'Sahabat Mezanin'!$I$6:$I$8</c:f>
              <c:strCache>
                <c:ptCount val="3"/>
                <c:pt idx="0">
                  <c:v>A. Weekly Receiving Performance</c:v>
                </c:pt>
                <c:pt idx="1">
                  <c:v>FEB</c:v>
                </c:pt>
                <c:pt idx="2">
                  <c:v>W6</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Mezanin'!$I$9:$I$11</c:f>
              <c:numCache>
                <c:formatCode>General</c:formatCode>
                <c:ptCount val="3"/>
                <c:pt idx="0">
                  <c:v>2</c:v>
                </c:pt>
                <c:pt idx="1">
                  <c:v>2</c:v>
                </c:pt>
                <c:pt idx="2" formatCode="0%">
                  <c:v>1</c:v>
                </c:pt>
              </c:numCache>
            </c:numRef>
          </c:val>
          <c:extLst>
            <c:ext xmlns:c16="http://schemas.microsoft.com/office/drawing/2014/chart" uri="{C3380CC4-5D6E-409C-BE32-E72D297353CC}">
              <c16:uniqueId val="{00000005-95D2-4C58-8ED1-02A6CF9C4A38}"/>
            </c:ext>
          </c:extLst>
        </c:ser>
        <c:ser>
          <c:idx val="6"/>
          <c:order val="6"/>
          <c:tx>
            <c:strRef>
              <c:f>'Sahabat Mezanin'!$J$6:$J$8</c:f>
              <c:strCache>
                <c:ptCount val="3"/>
                <c:pt idx="0">
                  <c:v>A. Weekly Receiving Performance</c:v>
                </c:pt>
                <c:pt idx="1">
                  <c:v>FEB</c:v>
                </c:pt>
                <c:pt idx="2">
                  <c:v>W7</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Mezanin'!$B$9:$C$11</c:f>
              <c:strCache>
                <c:ptCount val="3"/>
                <c:pt idx="0">
                  <c:v>Qty Received Plan</c:v>
                </c:pt>
                <c:pt idx="1">
                  <c:v>Qty Received Actual</c:v>
                </c:pt>
                <c:pt idx="2">
                  <c:v>% Deviation</c:v>
                </c:pt>
              </c:strCache>
            </c:strRef>
          </c:cat>
          <c:val>
            <c:numRef>
              <c:f>'Sahabat Mezanin'!$J$9:$J$11</c:f>
              <c:numCache>
                <c:formatCode>General</c:formatCode>
                <c:ptCount val="3"/>
                <c:pt idx="0">
                  <c:v>2</c:v>
                </c:pt>
                <c:pt idx="1">
                  <c:v>2</c:v>
                </c:pt>
                <c:pt idx="2" formatCode="0%">
                  <c:v>1</c:v>
                </c:pt>
              </c:numCache>
            </c:numRef>
          </c:val>
          <c:extLst>
            <c:ext xmlns:c16="http://schemas.microsoft.com/office/drawing/2014/chart" uri="{C3380CC4-5D6E-409C-BE32-E72D297353CC}">
              <c16:uniqueId val="{00000006-95D2-4C58-8ED1-02A6CF9C4A38}"/>
            </c:ext>
          </c:extLst>
        </c:ser>
        <c:dLbls>
          <c:dLblPos val="outEnd"/>
          <c:showLegendKey val="0"/>
          <c:showVal val="1"/>
          <c:showCatName val="0"/>
          <c:showSerName val="0"/>
          <c:showPercent val="0"/>
          <c:showBubbleSize val="0"/>
        </c:dLbls>
        <c:gapWidth val="219"/>
        <c:overlap val="-27"/>
        <c:axId val="1418796079"/>
        <c:axId val="1301763551"/>
        <c:extLst>
          <c:ext xmlns:c15="http://schemas.microsoft.com/office/drawing/2012/chart" uri="{02D57815-91ED-43cb-92C2-25804820EDAC}">
            <c15:filteredBarSeries>
              <c15:ser>
                <c:idx val="7"/>
                <c:order val="7"/>
                <c:tx>
                  <c:strRef>
                    <c:extLst>
                      <c:ext uri="{02D57815-91ED-43cb-92C2-25804820EDAC}">
                        <c15:formulaRef>
                          <c15:sqref>'Sahabat Mezanin'!$K$6:$K$8</c15:sqref>
                        </c15:formulaRef>
                      </c:ext>
                    </c:extLst>
                    <c:strCache>
                      <c:ptCount val="3"/>
                      <c:pt idx="0">
                        <c:v>A. Weekly Receiving Performance</c:v>
                      </c:pt>
                      <c:pt idx="1">
                        <c:v>FEB</c:v>
                      </c:pt>
                      <c:pt idx="2">
                        <c:v>W8</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c:ext uri="{02D57815-91ED-43cb-92C2-25804820EDAC}">
                        <c15:formulaRef>
                          <c15:sqref>'Sahabat Mezanin'!$K$9:$K$11</c15:sqref>
                        </c15:formulaRef>
                      </c:ext>
                    </c:extLst>
                    <c:numCache>
                      <c:formatCode>General</c:formatCode>
                      <c:ptCount val="3"/>
                      <c:pt idx="0">
                        <c:v>2</c:v>
                      </c:pt>
                      <c:pt idx="1">
                        <c:v>2</c:v>
                      </c:pt>
                      <c:pt idx="2" formatCode="0%">
                        <c:v>1</c:v>
                      </c:pt>
                    </c:numCache>
                  </c:numRef>
                </c:val>
                <c:extLst>
                  <c:ext xmlns:c16="http://schemas.microsoft.com/office/drawing/2014/chart" uri="{C3380CC4-5D6E-409C-BE32-E72D297353CC}">
                    <c16:uniqueId val="{00000007-95D2-4C58-8ED1-02A6CF9C4A3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'Sahabat Mezanin'!$L$6:$L$8</c15:sqref>
                        </c15:formulaRef>
                      </c:ext>
                    </c:extLst>
                    <c:strCache>
                      <c:ptCount val="3"/>
                      <c:pt idx="0">
                        <c:v>A. Weekly Receiving Performance</c:v>
                      </c:pt>
                      <c:pt idx="1">
                        <c:v>MAR</c:v>
                      </c:pt>
                      <c:pt idx="2">
                        <c:v>W9</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Mezanin'!$L$9:$L$11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8-95D2-4C58-8ED1-02A6CF9C4A38}"/>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'Sahabat Mezanin'!$M$6:$M$8</c15:sqref>
                        </c15:formulaRef>
                      </c:ext>
                    </c:extLst>
                    <c:strCache>
                      <c:ptCount val="3"/>
                      <c:pt idx="0">
                        <c:v>A. Weekly Receiving Performance</c:v>
                      </c:pt>
                      <c:pt idx="1">
                        <c:v>MAR</c:v>
                      </c:pt>
                      <c:pt idx="2">
                        <c:v>W10</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Mezanin'!$M$9:$M$11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9-95D2-4C58-8ED1-02A6CF9C4A38}"/>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'Sahabat Mezanin'!$N$6:$N$8</c15:sqref>
                        </c15:formulaRef>
                      </c:ext>
                    </c:extLst>
                    <c:strCache>
                      <c:ptCount val="3"/>
                      <c:pt idx="0">
                        <c:v>A. Weekly Receiving Performance</c:v>
                      </c:pt>
                      <c:pt idx="1">
                        <c:v>MAR</c:v>
                      </c:pt>
                      <c:pt idx="2">
                        <c:v>W11</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Mezanin'!$N$9:$N$11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A-95D2-4C58-8ED1-02A6CF9C4A38}"/>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'Sahabat Mezanin'!$O$6:$O$8</c15:sqref>
                        </c15:formulaRef>
                      </c:ext>
                    </c:extLst>
                    <c:strCache>
                      <c:ptCount val="3"/>
                      <c:pt idx="0">
                        <c:v>A. Weekly Receiving Performance</c:v>
                      </c:pt>
                      <c:pt idx="1">
                        <c:v>MAR</c:v>
                      </c:pt>
                      <c:pt idx="2">
                        <c:v>W12</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Mezanin'!$O$9:$O$11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B-95D2-4C58-8ED1-02A6CF9C4A3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'Sahabat Mezanin'!$P$6:$P$8</c15:sqref>
                        </c15:formulaRef>
                      </c:ext>
                    </c:extLst>
                    <c:strCache>
                      <c:ptCount val="3"/>
                      <c:pt idx="0">
                        <c:v>A. Weekly Receiving Performance</c:v>
                      </c:pt>
                      <c:pt idx="1">
                        <c:v>MAR</c:v>
                      </c:pt>
                      <c:pt idx="2">
                        <c:v>W13</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Mezanin'!$P$9:$P$11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C-95D2-4C58-8ED1-02A6CF9C4A38}"/>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'Sahabat Mezanin'!$Q$6:$Q$8</c15:sqref>
                        </c15:formulaRef>
                      </c:ext>
                    </c:extLst>
                    <c:strCache>
                      <c:ptCount val="3"/>
                      <c:pt idx="0">
                        <c:v>A. Weekly Receiving Performance</c:v>
                      </c:pt>
                      <c:pt idx="1">
                        <c:v>APR</c:v>
                      </c:pt>
                      <c:pt idx="2">
                        <c:v>W14</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Mezanin'!$Q$9:$Q$11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D-95D2-4C58-8ED1-02A6CF9C4A38}"/>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'Sahabat Mezanin'!$R$6:$R$8</c15:sqref>
                        </c15:formulaRef>
                      </c:ext>
                    </c:extLst>
                    <c:strCache>
                      <c:ptCount val="3"/>
                      <c:pt idx="0">
                        <c:v>A. Weekly Receiving Performance</c:v>
                      </c:pt>
                      <c:pt idx="1">
                        <c:v>APR</c:v>
                      </c:pt>
                      <c:pt idx="2">
                        <c:v>W15</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Mezanin'!$R$9:$R$11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E-95D2-4C58-8ED1-02A6CF9C4A38}"/>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'Sahabat Mezanin'!$S$6:$S$8</c15:sqref>
                        </c15:formulaRef>
                      </c:ext>
                    </c:extLst>
                    <c:strCache>
                      <c:ptCount val="3"/>
                      <c:pt idx="0">
                        <c:v>A. Weekly Receiving Performance</c:v>
                      </c:pt>
                      <c:pt idx="1">
                        <c:v>APR</c:v>
                      </c:pt>
                      <c:pt idx="2">
                        <c:v>W16</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Mezanin'!$S$9:$S$11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F-95D2-4C58-8ED1-02A6CF9C4A38}"/>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'Sahabat Mezanin'!$T$6:$T$8</c15:sqref>
                        </c15:formulaRef>
                      </c:ext>
                    </c:extLst>
                    <c:strCache>
                      <c:ptCount val="3"/>
                      <c:pt idx="0">
                        <c:v>A. Weekly Receiving Performance</c:v>
                      </c:pt>
                      <c:pt idx="1">
                        <c:v>APR</c:v>
                      </c:pt>
                      <c:pt idx="2">
                        <c:v>W17</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Mezanin'!$T$9:$T$11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0-95D2-4C58-8ED1-02A6CF9C4A38}"/>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'Sahabat Mezanin'!$U$6:$U$8</c15:sqref>
                        </c15:formulaRef>
                      </c:ext>
                    </c:extLst>
                    <c:strCache>
                      <c:ptCount val="3"/>
                      <c:pt idx="0">
                        <c:v>A. Weekly Receiving Performance</c:v>
                      </c:pt>
                      <c:pt idx="1">
                        <c:v>MAY</c:v>
                      </c:pt>
                      <c:pt idx="2">
                        <c:v>W18</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Mezanin'!$U$9:$U$11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1-95D2-4C58-8ED1-02A6CF9C4A38}"/>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'Sahabat Mezanin'!$V$6:$V$8</c15:sqref>
                        </c15:formulaRef>
                      </c:ext>
                    </c:extLst>
                    <c:strCache>
                      <c:ptCount val="3"/>
                      <c:pt idx="0">
                        <c:v>A. Weekly Receiving Performance</c:v>
                      </c:pt>
                      <c:pt idx="1">
                        <c:v>MAY</c:v>
                      </c:pt>
                      <c:pt idx="2">
                        <c:v>W19</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Mezanin'!$V$9:$V$11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2-95D2-4C58-8ED1-02A6CF9C4A38}"/>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'Sahabat Mezanin'!$W$6:$W$8</c15:sqref>
                        </c15:formulaRef>
                      </c:ext>
                    </c:extLst>
                    <c:strCache>
                      <c:ptCount val="3"/>
                      <c:pt idx="0">
                        <c:v>A. Weekly Receiving Performance</c:v>
                      </c:pt>
                      <c:pt idx="1">
                        <c:v>MAY</c:v>
                      </c:pt>
                      <c:pt idx="2">
                        <c:v>W20</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Mezanin'!$W$9:$W$11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3-95D2-4C58-8ED1-02A6CF9C4A38}"/>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'Sahabat Mezanin'!$X$6:$X$8</c15:sqref>
                        </c15:formulaRef>
                      </c:ext>
                    </c:extLst>
                    <c:strCache>
                      <c:ptCount val="3"/>
                      <c:pt idx="0">
                        <c:v>A. Weekly Receiving Performance</c:v>
                      </c:pt>
                      <c:pt idx="1">
                        <c:v>MAY</c:v>
                      </c:pt>
                      <c:pt idx="2">
                        <c:v>W21</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Mezanin'!$X$9:$X$11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4-95D2-4C58-8ED1-02A6CF9C4A38}"/>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'Sahabat Mezanin'!$Y$6:$Y$8</c15:sqref>
                        </c15:formulaRef>
                      </c:ext>
                    </c:extLst>
                    <c:strCache>
                      <c:ptCount val="3"/>
                      <c:pt idx="0">
                        <c:v>A. Weekly Receiving Performance</c:v>
                      </c:pt>
                      <c:pt idx="1">
                        <c:v>JUN</c:v>
                      </c:pt>
                      <c:pt idx="2">
                        <c:v>W22</c:v>
                      </c:pt>
                    </c:strCache>
                  </c:strRef>
                </c:tx>
                <c:spPr>
                  <a:solidFill>
                    <a:schemeClr val="accent6">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Mezanin'!$Y$9:$Y$11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5-95D2-4C58-8ED1-02A6CF9C4A38}"/>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'Sahabat Mezanin'!$Z$6:$Z$8</c15:sqref>
                        </c15:formulaRef>
                      </c:ext>
                    </c:extLst>
                    <c:strCache>
                      <c:ptCount val="3"/>
                      <c:pt idx="0">
                        <c:v>A. Weekly Receiving Performance</c:v>
                      </c:pt>
                      <c:pt idx="1">
                        <c:v>JUN</c:v>
                      </c:pt>
                      <c:pt idx="2">
                        <c:v>W23</c:v>
                      </c:pt>
                    </c:strCache>
                  </c:strRef>
                </c:tx>
                <c:spPr>
                  <a:solidFill>
                    <a:schemeClr val="accent5">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Mezanin'!$Z$9:$Z$11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6-95D2-4C58-8ED1-02A6CF9C4A38}"/>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'Sahabat Mezanin'!$AA$6:$AA$8</c15:sqref>
                        </c15:formulaRef>
                      </c:ext>
                    </c:extLst>
                    <c:strCache>
                      <c:ptCount val="3"/>
                      <c:pt idx="0">
                        <c:v>A. Weekly Receiving Performance</c:v>
                      </c:pt>
                      <c:pt idx="1">
                        <c:v>JUN</c:v>
                      </c:pt>
                      <c:pt idx="2">
                        <c:v>W24</c:v>
                      </c:pt>
                    </c:strCache>
                  </c:strRef>
                </c:tx>
                <c:spPr>
                  <a:solidFill>
                    <a:schemeClr val="accent4">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Mezanin'!$AA$9:$AA$11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7-95D2-4C58-8ED1-02A6CF9C4A38}"/>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'Sahabat Mezanin'!$AB$6:$AB$8</c15:sqref>
                        </c15:formulaRef>
                      </c:ext>
                    </c:extLst>
                    <c:strCache>
                      <c:ptCount val="3"/>
                      <c:pt idx="0">
                        <c:v>A. Weekly Receiving Performance</c:v>
                      </c:pt>
                      <c:pt idx="1">
                        <c:v>JUN</c:v>
                      </c:pt>
                      <c:pt idx="2">
                        <c:v>W25</c:v>
                      </c:pt>
                    </c:strCache>
                  </c:strRef>
                </c:tx>
                <c:spPr>
                  <a:solidFill>
                    <a:schemeClr val="accent6">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Mezanin'!$AB$9:$AB$11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8-95D2-4C58-8ED1-02A6CF9C4A38}"/>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'Sahabat Mezanin'!$AC$6:$AC$8</c15:sqref>
                        </c15:formulaRef>
                      </c:ext>
                    </c:extLst>
                    <c:strCache>
                      <c:ptCount val="3"/>
                      <c:pt idx="0">
                        <c:v>A. Weekly Receiving Performance</c:v>
                      </c:pt>
                      <c:pt idx="1">
                        <c:v>JUN</c:v>
                      </c:pt>
                      <c:pt idx="2">
                        <c:v>W26</c:v>
                      </c:pt>
                    </c:strCache>
                  </c:strRef>
                </c:tx>
                <c:spPr>
                  <a:solidFill>
                    <a:schemeClr val="accent5">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Mezanin'!$AC$9:$AC$11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9-95D2-4C58-8ED1-02A6CF9C4A38}"/>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'Sahabat Mezanin'!$AD$6:$AD$8</c15:sqref>
                        </c15:formulaRef>
                      </c:ext>
                    </c:extLst>
                    <c:strCache>
                      <c:ptCount val="3"/>
                      <c:pt idx="0">
                        <c:v>A. Weekly Receiving Performance</c:v>
                      </c:pt>
                      <c:pt idx="1">
                        <c:v>JUL</c:v>
                      </c:pt>
                      <c:pt idx="2">
                        <c:v>W27</c:v>
                      </c:pt>
                    </c:strCache>
                  </c:strRef>
                </c:tx>
                <c:spPr>
                  <a:solidFill>
                    <a:schemeClr val="accent4">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Mezanin'!$AD$9:$AD$11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A-95D2-4C58-8ED1-02A6CF9C4A38}"/>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'Sahabat Mezanin'!$AE$6:$AE$8</c15:sqref>
                        </c15:formulaRef>
                      </c:ext>
                    </c:extLst>
                    <c:strCache>
                      <c:ptCount val="3"/>
                      <c:pt idx="0">
                        <c:v>A. Weekly Receiving Performance</c:v>
                      </c:pt>
                      <c:pt idx="1">
                        <c:v>JUL</c:v>
                      </c:pt>
                      <c:pt idx="2">
                        <c:v>W28</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Mezanin'!$AE$9:$AE$11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B-95D2-4C58-8ED1-02A6CF9C4A38}"/>
                  </c:ext>
                </c:extLst>
              </c15:ser>
            </c15:filteredBarSeries>
            <c15:filteredBarSeries>
              <c15:ser>
                <c:idx val="28"/>
                <c:order val="28"/>
                <c:tx>
                  <c:strRef>
                    <c:extLst xmlns:c15="http://schemas.microsoft.com/office/drawing/2012/chart">
                      <c:ext xmlns:c15="http://schemas.microsoft.com/office/drawing/2012/chart" uri="{02D57815-91ED-43cb-92C2-25804820EDAC}">
                        <c15:formulaRef>
                          <c15:sqref>'Sahabat Mezanin'!$AF$6:$AF$8</c15:sqref>
                        </c15:formulaRef>
                      </c:ext>
                    </c:extLst>
                    <c:strCache>
                      <c:ptCount val="3"/>
                      <c:pt idx="0">
                        <c:v>A. Weekly Receiving Performance</c:v>
                      </c:pt>
                      <c:pt idx="1">
                        <c:v>JUL</c:v>
                      </c:pt>
                      <c:pt idx="2">
                        <c:v>W29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Mezanin'!$AF$9:$AF$11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C-95D2-4C58-8ED1-02A6CF9C4A38}"/>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'Sahabat Mezanin'!$AG$6:$AG$8</c15:sqref>
                        </c15:formulaRef>
                      </c:ext>
                    </c:extLst>
                    <c:strCache>
                      <c:ptCount val="3"/>
                      <c:pt idx="0">
                        <c:v>A. Weekly Receiving Performance</c:v>
                      </c:pt>
                      <c:pt idx="1">
                        <c:v>JUL</c:v>
                      </c:pt>
                      <c:pt idx="2">
                        <c:v>W30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Mezanin'!$AG$9:$AG$11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D-95D2-4C58-8ED1-02A6CF9C4A38}"/>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'Sahabat Mezanin'!$AH$6:$AH$8</c15:sqref>
                        </c15:formulaRef>
                      </c:ext>
                    </c:extLst>
                    <c:strCache>
                      <c:ptCount val="3"/>
                      <c:pt idx="0">
                        <c:v>A. Weekly Receiving Performance</c:v>
                      </c:pt>
                      <c:pt idx="1">
                        <c:v>AUG</c:v>
                      </c:pt>
                      <c:pt idx="2">
                        <c:v>W31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Mezanin'!$AH$9:$AH$11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E-95D2-4C58-8ED1-02A6CF9C4A38}"/>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'Sahabat Mezanin'!$AI$6:$AI$8</c15:sqref>
                        </c15:formulaRef>
                      </c:ext>
                    </c:extLst>
                    <c:strCache>
                      <c:ptCount val="3"/>
                      <c:pt idx="0">
                        <c:v>A. Weekly Receiving Performance</c:v>
                      </c:pt>
                      <c:pt idx="1">
                        <c:v>AUG</c:v>
                      </c:pt>
                      <c:pt idx="2">
                        <c:v>W32</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Mezanin'!$AI$9:$AI$11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F-95D2-4C58-8ED1-02A6CF9C4A38}"/>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'Sahabat Mezanin'!$AJ$6:$AJ$8</c15:sqref>
                        </c15:formulaRef>
                      </c:ext>
                    </c:extLst>
                    <c:strCache>
                      <c:ptCount val="3"/>
                      <c:pt idx="0">
                        <c:v>A. Weekly Receiving Performance</c:v>
                      </c:pt>
                      <c:pt idx="1">
                        <c:v>AUG</c:v>
                      </c:pt>
                      <c:pt idx="2">
                        <c:v>W33</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Mezanin'!$AJ$9:$AJ$11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0-95D2-4C58-8ED1-02A6CF9C4A38}"/>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'Sahabat Mezanin'!$AK$6:$AK$8</c15:sqref>
                        </c15:formulaRef>
                      </c:ext>
                    </c:extLst>
                    <c:strCache>
                      <c:ptCount val="3"/>
                      <c:pt idx="0">
                        <c:v>A. Weekly Receiving Performance</c:v>
                      </c:pt>
                      <c:pt idx="1">
                        <c:v>AUG</c:v>
                      </c:pt>
                      <c:pt idx="2">
                        <c:v>W34</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Mezanin'!$AK$9:$AK$11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1-95D2-4C58-8ED1-02A6CF9C4A38}"/>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'Sahabat Mezanin'!$AL$6:$AL$8</c15:sqref>
                        </c15:formulaRef>
                      </c:ext>
                    </c:extLst>
                    <c:strCache>
                      <c:ptCount val="3"/>
                      <c:pt idx="0">
                        <c:v>A. Weekly Receiving Performance</c:v>
                      </c:pt>
                      <c:pt idx="1">
                        <c:v>SEP</c:v>
                      </c:pt>
                      <c:pt idx="2">
                        <c:v>W35</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Mezanin'!$AL$9:$AL$11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2-95D2-4C58-8ED1-02A6CF9C4A38}"/>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'Sahabat Mezanin'!$AM$6:$AM$8</c15:sqref>
                        </c15:formulaRef>
                      </c:ext>
                    </c:extLst>
                    <c:strCache>
                      <c:ptCount val="3"/>
                      <c:pt idx="0">
                        <c:v>A. Weekly Receiving Performance</c:v>
                      </c:pt>
                      <c:pt idx="1">
                        <c:v>SEP</c:v>
                      </c:pt>
                      <c:pt idx="2">
                        <c:v>W36</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Mezanin'!$AM$9:$AM$11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3-95D2-4C58-8ED1-02A6CF9C4A38}"/>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'Sahabat Mezanin'!$AN$6:$AN$8</c15:sqref>
                        </c15:formulaRef>
                      </c:ext>
                    </c:extLst>
                    <c:strCache>
                      <c:ptCount val="3"/>
                      <c:pt idx="0">
                        <c:v>A. Weekly Receiving Performance</c:v>
                      </c:pt>
                      <c:pt idx="1">
                        <c:v>SEP</c:v>
                      </c:pt>
                      <c:pt idx="2">
                        <c:v>W37</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Mezanin'!$AN$9:$AN$11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4-95D2-4C58-8ED1-02A6CF9C4A38}"/>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'Sahabat Mezanin'!$AO$6:$AO$8</c15:sqref>
                        </c15:formulaRef>
                      </c:ext>
                    </c:extLst>
                    <c:strCache>
                      <c:ptCount val="3"/>
                      <c:pt idx="0">
                        <c:v>A. Weekly Receiving Performance</c:v>
                      </c:pt>
                      <c:pt idx="1">
                        <c:v>SEP</c:v>
                      </c:pt>
                      <c:pt idx="2">
                        <c:v>W38</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Mezanin'!$AO$9:$AO$11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5-95D2-4C58-8ED1-02A6CF9C4A38}"/>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'Sahabat Mezanin'!$AP$6:$AP$8</c15:sqref>
                        </c15:formulaRef>
                      </c:ext>
                    </c:extLst>
                    <c:strCache>
                      <c:ptCount val="3"/>
                      <c:pt idx="0">
                        <c:v>A. Weekly Receiving Performance</c:v>
                      </c:pt>
                      <c:pt idx="1">
                        <c:v>SEP</c:v>
                      </c:pt>
                      <c:pt idx="2">
                        <c:v>W39</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Mezanin'!$AP$9:$AP$11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6-95D2-4C58-8ED1-02A6CF9C4A38}"/>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'Sahabat Mezanin'!$AQ$6:$AQ$8</c15:sqref>
                        </c15:formulaRef>
                      </c:ext>
                    </c:extLst>
                    <c:strCache>
                      <c:ptCount val="3"/>
                      <c:pt idx="0">
                        <c:v>A. Weekly Receiving Performance</c:v>
                      </c:pt>
                      <c:pt idx="1">
                        <c:v>OCT</c:v>
                      </c:pt>
                      <c:pt idx="2">
                        <c:v>W40</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Mezanin'!$AQ$9:$AQ$11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7-95D2-4C58-8ED1-02A6CF9C4A38}"/>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'Sahabat Mezanin'!$AR$6:$AR$8</c15:sqref>
                        </c15:formulaRef>
                      </c:ext>
                    </c:extLst>
                    <c:strCache>
                      <c:ptCount val="3"/>
                      <c:pt idx="0">
                        <c:v>A. Weekly Receiving Performance</c:v>
                      </c:pt>
                      <c:pt idx="1">
                        <c:v>OCT</c:v>
                      </c:pt>
                      <c:pt idx="2">
                        <c:v>W41</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Mezanin'!$AR$9:$AR$11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8-95D2-4C58-8ED1-02A6CF9C4A38}"/>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'Sahabat Mezanin'!$AS$6:$AS$8</c15:sqref>
                        </c15:formulaRef>
                      </c:ext>
                    </c:extLst>
                    <c:strCache>
                      <c:ptCount val="3"/>
                      <c:pt idx="0">
                        <c:v>A. Weekly Receiving Performance</c:v>
                      </c:pt>
                      <c:pt idx="1">
                        <c:v>OCT</c:v>
                      </c:pt>
                      <c:pt idx="2">
                        <c:v>W42</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Mezanin'!$AS$9:$AS$11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9-95D2-4C58-8ED1-02A6CF9C4A38}"/>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'Sahabat Mezanin'!$AT$6:$AT$8</c15:sqref>
                        </c15:formulaRef>
                      </c:ext>
                    </c:extLst>
                    <c:strCache>
                      <c:ptCount val="3"/>
                      <c:pt idx="0">
                        <c:v>A. Weekly Receiving Performance</c:v>
                      </c:pt>
                      <c:pt idx="1">
                        <c:v>OCT</c:v>
                      </c:pt>
                      <c:pt idx="2">
                        <c:v>W43</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Mezanin'!$AT$9:$AT$11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A-95D2-4C58-8ED1-02A6CF9C4A38}"/>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'Sahabat Mezanin'!$AU$6:$AU$8</c15:sqref>
                        </c15:formulaRef>
                      </c:ext>
                    </c:extLst>
                    <c:strCache>
                      <c:ptCount val="3"/>
                      <c:pt idx="0">
                        <c:v>A. Weekly Receiving Performance</c:v>
                      </c:pt>
                      <c:pt idx="1">
                        <c:v>NOV</c:v>
                      </c:pt>
                      <c:pt idx="2">
                        <c:v>W44</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Mezanin'!$AU$9:$AU$11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B-95D2-4C58-8ED1-02A6CF9C4A38}"/>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'Sahabat Mezanin'!$AV$6:$AV$8</c15:sqref>
                        </c15:formulaRef>
                      </c:ext>
                    </c:extLst>
                    <c:strCache>
                      <c:ptCount val="3"/>
                      <c:pt idx="0">
                        <c:v>A. Weekly Receiving Performance</c:v>
                      </c:pt>
                      <c:pt idx="1">
                        <c:v>NOV</c:v>
                      </c:pt>
                      <c:pt idx="2">
                        <c:v>W45</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Mezanin'!$AV$9:$AV$11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C-95D2-4C58-8ED1-02A6CF9C4A38}"/>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'Sahabat Mezanin'!$AW$6:$AW$8</c15:sqref>
                        </c15:formulaRef>
                      </c:ext>
                    </c:extLst>
                    <c:strCache>
                      <c:ptCount val="3"/>
                      <c:pt idx="0">
                        <c:v>A. Weekly Receiving Performance</c:v>
                      </c:pt>
                      <c:pt idx="1">
                        <c:v>NOV</c:v>
                      </c:pt>
                      <c:pt idx="2">
                        <c:v>W46</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Mezanin'!$AW$9:$AW$11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D-95D2-4C58-8ED1-02A6CF9C4A38}"/>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'Sahabat Mezanin'!$AX$6:$AX$8</c15:sqref>
                        </c15:formulaRef>
                      </c:ext>
                    </c:extLst>
                    <c:strCache>
                      <c:ptCount val="3"/>
                      <c:pt idx="0">
                        <c:v>A. Weekly Receiving Performance</c:v>
                      </c:pt>
                      <c:pt idx="1">
                        <c:v>NOV</c:v>
                      </c:pt>
                      <c:pt idx="2">
                        <c:v>W47</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Mezanin'!$AX$9:$AX$11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E-95D2-4C58-8ED1-02A6CF9C4A38}"/>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'Sahabat Mezanin'!$AY$6:$AY$8</c15:sqref>
                        </c15:formulaRef>
                      </c:ext>
                    </c:extLst>
                    <c:strCache>
                      <c:ptCount val="3"/>
                      <c:pt idx="0">
                        <c:v>A. Weekly Receiving Performance</c:v>
                      </c:pt>
                      <c:pt idx="1">
                        <c:v>DEC</c:v>
                      </c:pt>
                      <c:pt idx="2">
                        <c:v>W48</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Mezanin'!$AY$9:$AY$11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F-95D2-4C58-8ED1-02A6CF9C4A38}"/>
                  </c:ext>
                </c:extLst>
              </c15:ser>
            </c15:filteredBarSeries>
            <c15:filteredBarSeries>
              <c15:ser>
                <c:idx val="48"/>
                <c:order val="48"/>
                <c:tx>
                  <c:strRef>
                    <c:extLst xmlns:c15="http://schemas.microsoft.com/office/drawing/2012/chart">
                      <c:ext xmlns:c15="http://schemas.microsoft.com/office/drawing/2012/chart" uri="{02D57815-91ED-43cb-92C2-25804820EDAC}">
                        <c15:formulaRef>
                          <c15:sqref>'Sahabat Mezanin'!$AZ$6:$AZ$8</c15:sqref>
                        </c15:formulaRef>
                      </c:ext>
                    </c:extLst>
                    <c:strCache>
                      <c:ptCount val="3"/>
                      <c:pt idx="0">
                        <c:v>A. Weekly Receiving Performance</c:v>
                      </c:pt>
                      <c:pt idx="1">
                        <c:v>DEC</c:v>
                      </c:pt>
                      <c:pt idx="2">
                        <c:v>W49</c:v>
                      </c:pt>
                    </c:strCache>
                  </c:strRef>
                </c:tx>
                <c:spPr>
                  <a:solidFill>
                    <a:schemeClr val="accent6">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Mezanin'!$AZ$9:$AZ$11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0-95D2-4C58-8ED1-02A6CF9C4A38}"/>
                  </c:ext>
                </c:extLst>
              </c15:ser>
            </c15:filteredBarSeries>
            <c15:filteredBarSeries>
              <c15:ser>
                <c:idx val="49"/>
                <c:order val="49"/>
                <c:tx>
                  <c:strRef>
                    <c:extLst xmlns:c15="http://schemas.microsoft.com/office/drawing/2012/chart">
                      <c:ext xmlns:c15="http://schemas.microsoft.com/office/drawing/2012/chart" uri="{02D57815-91ED-43cb-92C2-25804820EDAC}">
                        <c15:formulaRef>
                          <c15:sqref>'Sahabat Mezanin'!$BA$6:$BA$8</c15:sqref>
                        </c15:formulaRef>
                      </c:ext>
                    </c:extLst>
                    <c:strCache>
                      <c:ptCount val="3"/>
                      <c:pt idx="0">
                        <c:v>A. Weekly Receiving Performance</c:v>
                      </c:pt>
                      <c:pt idx="1">
                        <c:v>DEC</c:v>
                      </c:pt>
                      <c:pt idx="2">
                        <c:v>W50</c:v>
                      </c:pt>
                    </c:strCache>
                  </c:strRef>
                </c:tx>
                <c:spPr>
                  <a:solidFill>
                    <a:schemeClr val="accent5">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Mezanin'!$BA$9:$BA$11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1-95D2-4C58-8ED1-02A6CF9C4A38}"/>
                  </c:ext>
                </c:extLst>
              </c15:ser>
            </c15:filteredBarSeries>
            <c15:filteredBarSeries>
              <c15:ser>
                <c:idx val="50"/>
                <c:order val="50"/>
                <c:tx>
                  <c:strRef>
                    <c:extLst xmlns:c15="http://schemas.microsoft.com/office/drawing/2012/chart">
                      <c:ext xmlns:c15="http://schemas.microsoft.com/office/drawing/2012/chart" uri="{02D57815-91ED-43cb-92C2-25804820EDAC}">
                        <c15:formulaRef>
                          <c15:sqref>'Sahabat Mezanin'!$BB$6:$BB$8</c15:sqref>
                        </c15:formulaRef>
                      </c:ext>
                    </c:extLst>
                    <c:strCache>
                      <c:ptCount val="3"/>
                      <c:pt idx="0">
                        <c:v>A. Weekly Receiving Performance</c:v>
                      </c:pt>
                      <c:pt idx="1">
                        <c:v>DEC</c:v>
                      </c:pt>
                      <c:pt idx="2">
                        <c:v>W51</c:v>
                      </c:pt>
                    </c:strCache>
                  </c:strRef>
                </c:tx>
                <c:spPr>
                  <a:solidFill>
                    <a:schemeClr val="accent4">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Mezanin'!$BB$9:$BB$11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2-95D2-4C58-8ED1-02A6CF9C4A38}"/>
                  </c:ext>
                </c:extLst>
              </c15:ser>
            </c15:filteredBarSeries>
            <c15:filteredBarSeries>
              <c15:ser>
                <c:idx val="51"/>
                <c:order val="51"/>
                <c:tx>
                  <c:strRef>
                    <c:extLst xmlns:c15="http://schemas.microsoft.com/office/drawing/2012/chart">
                      <c:ext xmlns:c15="http://schemas.microsoft.com/office/drawing/2012/chart" uri="{02D57815-91ED-43cb-92C2-25804820EDAC}">
                        <c15:formulaRef>
                          <c15:sqref>'Sahabat Mezanin'!$BC$6:$BC$8</c15:sqref>
                        </c15:formulaRef>
                      </c:ext>
                    </c:extLst>
                    <c:strCache>
                      <c:ptCount val="3"/>
                      <c:pt idx="0">
                        <c:v>A. Weekly Receiving Performance</c:v>
                      </c:pt>
                      <c:pt idx="1">
                        <c:v>DEC</c:v>
                      </c:pt>
                      <c:pt idx="2">
                        <c:v>W52</c:v>
                      </c:pt>
                    </c:strCache>
                  </c:strRef>
                </c:tx>
                <c:spPr>
                  <a:solidFill>
                    <a:schemeClr val="accent6">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'Sahabat Mezanin'!$B$9:$C$11</c15:sqref>
                        </c15:formulaRef>
                      </c:ext>
                    </c:extLst>
                    <c:strCache>
                      <c:ptCount val="3"/>
                      <c:pt idx="0">
                        <c:v>Qty Received Plan</c:v>
                      </c:pt>
                      <c:pt idx="1">
                        <c:v>Qty Received Actual</c:v>
                      </c:pt>
                      <c:pt idx="2">
                        <c:v>% Deviation</c:v>
                      </c:pt>
                    </c:strCache>
                  </c:strRef>
                </c:cat>
                <c:val>
                  <c:numRef>
                    <c:extLst xmlns:c15="http://schemas.microsoft.com/office/drawing/2012/chart">
                      <c:ext xmlns:c15="http://schemas.microsoft.com/office/drawing/2012/chart" uri="{02D57815-91ED-43cb-92C2-25804820EDAC}">
                        <c15:formulaRef>
                          <c15:sqref>'Sahabat Mezanin'!$BC$9:$BC$11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3-95D2-4C58-8ED1-02A6CF9C4A38}"/>
                  </c:ext>
                </c:extLst>
              </c15:ser>
            </c15:filteredBarSeries>
          </c:ext>
        </c:extLst>
      </c:barChart>
      <c:catAx>
        <c:axId val="141879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763551"/>
        <c:crosses val="autoZero"/>
        <c:auto val="1"/>
        <c:lblAlgn val="ctr"/>
        <c:lblOffset val="100"/>
        <c:noMultiLvlLbl val="0"/>
      </c:catAx>
      <c:valAx>
        <c:axId val="1301763551"/>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41879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1100" b="1" i="0" u="none" strike="noStrike" baseline="0">
                <a:solidFill>
                  <a:schemeClr val="bg1"/>
                </a:solidFill>
                <a:effectLst/>
              </a:rPr>
              <a:t>Weekly Item Distribution Monitoring</a:t>
            </a:r>
            <a:r>
              <a:rPr lang="en-US" sz="1100" b="1" i="0" u="none" strike="noStrike" baseline="0">
                <a:solidFill>
                  <a:schemeClr val="bg1"/>
                </a:solidFill>
              </a:rPr>
              <a:t> </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'Sahabat Mezanin'!$D$14:$D$16</c:f>
              <c:strCache>
                <c:ptCount val="3"/>
                <c:pt idx="0">
                  <c:v>B. Weekly Item Distribution Monitoring</c:v>
                </c:pt>
                <c:pt idx="1">
                  <c:v>JAN</c:v>
                </c:pt>
                <c:pt idx="2">
                  <c:v>W1</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Mezanin'!$D$17:$D$19</c:f>
              <c:numCache>
                <c:formatCode>General</c:formatCode>
                <c:ptCount val="3"/>
                <c:pt idx="0">
                  <c:v>263</c:v>
                </c:pt>
                <c:pt idx="1">
                  <c:v>263</c:v>
                </c:pt>
                <c:pt idx="2">
                  <c:v>50</c:v>
                </c:pt>
              </c:numCache>
            </c:numRef>
          </c:val>
          <c:extLst>
            <c:ext xmlns:c16="http://schemas.microsoft.com/office/drawing/2014/chart" uri="{C3380CC4-5D6E-409C-BE32-E72D297353CC}">
              <c16:uniqueId val="{00000000-7256-4E02-AA20-ADED6B442E66}"/>
            </c:ext>
          </c:extLst>
        </c:ser>
        <c:ser>
          <c:idx val="1"/>
          <c:order val="1"/>
          <c:tx>
            <c:strRef>
              <c:f>'Sahabat Mezanin'!$E$14:$E$16</c:f>
              <c:strCache>
                <c:ptCount val="3"/>
                <c:pt idx="0">
                  <c:v>B. Weekly Item Distribution Monitoring</c:v>
                </c:pt>
                <c:pt idx="1">
                  <c:v>JAN</c:v>
                </c:pt>
                <c:pt idx="2">
                  <c:v>W2</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Mezanin'!$E$17:$E$19</c:f>
              <c:numCache>
                <c:formatCode>General</c:formatCode>
                <c:ptCount val="3"/>
                <c:pt idx="0">
                  <c:v>3565</c:v>
                </c:pt>
                <c:pt idx="1">
                  <c:v>3565</c:v>
                </c:pt>
                <c:pt idx="2">
                  <c:v>114</c:v>
                </c:pt>
              </c:numCache>
            </c:numRef>
          </c:val>
          <c:extLst>
            <c:ext xmlns:c16="http://schemas.microsoft.com/office/drawing/2014/chart" uri="{C3380CC4-5D6E-409C-BE32-E72D297353CC}">
              <c16:uniqueId val="{00000001-7256-4E02-AA20-ADED6B442E66}"/>
            </c:ext>
          </c:extLst>
        </c:ser>
        <c:ser>
          <c:idx val="2"/>
          <c:order val="2"/>
          <c:tx>
            <c:strRef>
              <c:f>'Sahabat Mezanin'!$F$14:$F$16</c:f>
              <c:strCache>
                <c:ptCount val="3"/>
                <c:pt idx="0">
                  <c:v>B. Weekly Item Distribution Monitoring</c:v>
                </c:pt>
                <c:pt idx="1">
                  <c:v>JAN</c:v>
                </c:pt>
                <c:pt idx="2">
                  <c:v>W3</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Mezanin'!$F$17:$F$19</c:f>
              <c:numCache>
                <c:formatCode>General</c:formatCode>
                <c:ptCount val="3"/>
                <c:pt idx="0">
                  <c:v>4612</c:v>
                </c:pt>
                <c:pt idx="1">
                  <c:v>4612</c:v>
                </c:pt>
                <c:pt idx="2">
                  <c:v>88</c:v>
                </c:pt>
              </c:numCache>
            </c:numRef>
          </c:val>
          <c:extLst>
            <c:ext xmlns:c16="http://schemas.microsoft.com/office/drawing/2014/chart" uri="{C3380CC4-5D6E-409C-BE32-E72D297353CC}">
              <c16:uniqueId val="{00000002-7256-4E02-AA20-ADED6B442E66}"/>
            </c:ext>
          </c:extLst>
        </c:ser>
        <c:ser>
          <c:idx val="3"/>
          <c:order val="3"/>
          <c:tx>
            <c:strRef>
              <c:f>'Sahabat Mezanin'!$G$14:$G$16</c:f>
              <c:strCache>
                <c:ptCount val="3"/>
                <c:pt idx="0">
                  <c:v>B. Weekly Item Distribution Monitoring</c:v>
                </c:pt>
                <c:pt idx="1">
                  <c:v>JAN</c:v>
                </c:pt>
                <c:pt idx="2">
                  <c:v>W4</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Mezanin'!$G$17:$G$19</c:f>
              <c:numCache>
                <c:formatCode>General</c:formatCode>
                <c:ptCount val="3"/>
                <c:pt idx="0">
                  <c:v>903</c:v>
                </c:pt>
                <c:pt idx="1">
                  <c:v>903</c:v>
                </c:pt>
                <c:pt idx="2">
                  <c:v>78</c:v>
                </c:pt>
              </c:numCache>
            </c:numRef>
          </c:val>
          <c:extLst>
            <c:ext xmlns:c16="http://schemas.microsoft.com/office/drawing/2014/chart" uri="{C3380CC4-5D6E-409C-BE32-E72D297353CC}">
              <c16:uniqueId val="{00000003-7256-4E02-AA20-ADED6B442E66}"/>
            </c:ext>
          </c:extLst>
        </c:ser>
        <c:ser>
          <c:idx val="4"/>
          <c:order val="4"/>
          <c:tx>
            <c:strRef>
              <c:f>'Sahabat Mezanin'!$H$14:$H$16</c:f>
              <c:strCache>
                <c:ptCount val="3"/>
                <c:pt idx="0">
                  <c:v>B. Weekly Item Distribution Monitoring</c:v>
                </c:pt>
                <c:pt idx="1">
                  <c:v>FEB</c:v>
                </c:pt>
                <c:pt idx="2">
                  <c:v>W5</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Mezanin'!$H$17:$H$19</c:f>
              <c:numCache>
                <c:formatCode>General</c:formatCode>
                <c:ptCount val="3"/>
                <c:pt idx="0">
                  <c:v>273</c:v>
                </c:pt>
                <c:pt idx="1">
                  <c:v>273</c:v>
                </c:pt>
                <c:pt idx="2">
                  <c:v>48</c:v>
                </c:pt>
              </c:numCache>
            </c:numRef>
          </c:val>
          <c:extLst>
            <c:ext xmlns:c16="http://schemas.microsoft.com/office/drawing/2014/chart" uri="{C3380CC4-5D6E-409C-BE32-E72D297353CC}">
              <c16:uniqueId val="{00000004-7256-4E02-AA20-ADED6B442E66}"/>
            </c:ext>
          </c:extLst>
        </c:ser>
        <c:ser>
          <c:idx val="5"/>
          <c:order val="5"/>
          <c:tx>
            <c:strRef>
              <c:f>'Sahabat Mezanin'!$I$14:$I$16</c:f>
              <c:strCache>
                <c:ptCount val="3"/>
                <c:pt idx="0">
                  <c:v>B. Weekly Item Distribution Monitoring</c:v>
                </c:pt>
                <c:pt idx="1">
                  <c:v>FEB</c:v>
                </c:pt>
                <c:pt idx="2">
                  <c:v>W6</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Mezanin'!$I$17:$I$19</c:f>
              <c:numCache>
                <c:formatCode>General</c:formatCode>
                <c:ptCount val="3"/>
                <c:pt idx="0">
                  <c:v>439</c:v>
                </c:pt>
                <c:pt idx="1">
                  <c:v>439</c:v>
                </c:pt>
                <c:pt idx="2">
                  <c:v>49</c:v>
                </c:pt>
              </c:numCache>
            </c:numRef>
          </c:val>
          <c:extLst>
            <c:ext xmlns:c16="http://schemas.microsoft.com/office/drawing/2014/chart" uri="{C3380CC4-5D6E-409C-BE32-E72D297353CC}">
              <c16:uniqueId val="{00000005-7256-4E02-AA20-ADED6B442E66}"/>
            </c:ext>
          </c:extLst>
        </c:ser>
        <c:ser>
          <c:idx val="6"/>
          <c:order val="6"/>
          <c:tx>
            <c:strRef>
              <c:f>'Sahabat Mezanin'!$J$14:$J$16</c:f>
              <c:strCache>
                <c:ptCount val="3"/>
                <c:pt idx="0">
                  <c:v>B. Weekly Item Distribution Monitoring</c:v>
                </c:pt>
                <c:pt idx="1">
                  <c:v>FEB</c:v>
                </c:pt>
                <c:pt idx="2">
                  <c:v>W7</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'Sahabat Mezanin'!$B$17:$C$19</c:f>
              <c:strCache>
                <c:ptCount val="3"/>
                <c:pt idx="0">
                  <c:v>Qty item distributed</c:v>
                </c:pt>
                <c:pt idx="1">
                  <c:v>Qty received by user</c:v>
                </c:pt>
                <c:pt idx="2">
                  <c:v>Total Destination</c:v>
                </c:pt>
              </c:strCache>
            </c:strRef>
          </c:cat>
          <c:val>
            <c:numRef>
              <c:f>'Sahabat Mezanin'!$J$17:$J$19</c:f>
              <c:numCache>
                <c:formatCode>General</c:formatCode>
                <c:ptCount val="3"/>
                <c:pt idx="0">
                  <c:v>254</c:v>
                </c:pt>
                <c:pt idx="1">
                  <c:v>254</c:v>
                </c:pt>
                <c:pt idx="2">
                  <c:v>19</c:v>
                </c:pt>
              </c:numCache>
            </c:numRef>
          </c:val>
          <c:extLst>
            <c:ext xmlns:c16="http://schemas.microsoft.com/office/drawing/2014/chart" uri="{C3380CC4-5D6E-409C-BE32-E72D297353CC}">
              <c16:uniqueId val="{00000006-7256-4E02-AA20-ADED6B442E66}"/>
            </c:ext>
          </c:extLst>
        </c:ser>
        <c:dLbls>
          <c:showLegendKey val="0"/>
          <c:showVal val="0"/>
          <c:showCatName val="0"/>
          <c:showSerName val="0"/>
          <c:showPercent val="0"/>
          <c:showBubbleSize val="0"/>
        </c:dLbls>
        <c:gapWidth val="150"/>
        <c:shape val="box"/>
        <c:axId val="1641313439"/>
        <c:axId val="1301726527"/>
        <c:axId val="0"/>
        <c:extLst>
          <c:ext xmlns:c15="http://schemas.microsoft.com/office/drawing/2012/chart" uri="{02D57815-91ED-43cb-92C2-25804820EDAC}">
            <c15:filteredBarSeries>
              <c15:ser>
                <c:idx val="7"/>
                <c:order val="7"/>
                <c:tx>
                  <c:strRef>
                    <c:extLst>
                      <c:ext uri="{02D57815-91ED-43cb-92C2-25804820EDAC}">
                        <c15:formulaRef>
                          <c15:sqref>'Sahabat Mezanin'!$K$14:$K$16</c15:sqref>
                        </c15:formulaRef>
                      </c:ext>
                    </c:extLst>
                    <c:strCache>
                      <c:ptCount val="3"/>
                      <c:pt idx="0">
                        <c:v>B. Weekly Item Distribution Monitoring</c:v>
                      </c:pt>
                      <c:pt idx="1">
                        <c:v>FEB</c:v>
                      </c:pt>
                      <c:pt idx="2">
                        <c:v>W8</c:v>
                      </c:pt>
                    </c:strCache>
                  </c:strRef>
                </c:tx>
                <c:spPr>
                  <a:solidFill>
                    <a:schemeClr val="accent5">
                      <a:lumMod val="80000"/>
                      <a:lumOff val="20000"/>
                    </a:schemeClr>
                  </a:solidFill>
                  <a:ln>
                    <a:noFill/>
                  </a:ln>
                  <a:effectLst/>
                  <a:sp3d/>
                </c:spPr>
                <c:invertIfNegative val="0"/>
                <c:cat>
                  <c:strRef>
                    <c:extLst>
                      <c:ex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c:ext uri="{02D57815-91ED-43cb-92C2-25804820EDAC}">
                        <c15:formulaRef>
                          <c15:sqref>'Sahabat Mezanin'!$K$17:$K$19</c15:sqref>
                        </c15:formulaRef>
                      </c:ext>
                    </c:extLst>
                    <c:numCache>
                      <c:formatCode>General</c:formatCode>
                      <c:ptCount val="3"/>
                      <c:pt idx="0">
                        <c:v>269</c:v>
                      </c:pt>
                      <c:pt idx="1">
                        <c:v>269</c:v>
                      </c:pt>
                      <c:pt idx="2">
                        <c:v>59</c:v>
                      </c:pt>
                    </c:numCache>
                  </c:numRef>
                </c:val>
                <c:extLst>
                  <c:ext xmlns:c16="http://schemas.microsoft.com/office/drawing/2014/chart" uri="{C3380CC4-5D6E-409C-BE32-E72D297353CC}">
                    <c16:uniqueId val="{00000007-7256-4E02-AA20-ADED6B442E66}"/>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'Sahabat Mezanin'!$L$14:$L$16</c15:sqref>
                        </c15:formulaRef>
                      </c:ext>
                    </c:extLst>
                    <c:strCache>
                      <c:ptCount val="3"/>
                      <c:pt idx="0">
                        <c:v>B. Weekly Item Distribution Monitoring</c:v>
                      </c:pt>
                      <c:pt idx="1">
                        <c:v>MAR</c:v>
                      </c:pt>
                      <c:pt idx="2">
                        <c:v>W9</c:v>
                      </c:pt>
                    </c:strCache>
                  </c:strRef>
                </c:tx>
                <c:spPr>
                  <a:solidFill>
                    <a:schemeClr val="accent4">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Mezanin'!$L$17:$L$19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8-7256-4E02-AA20-ADED6B442E66}"/>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'Sahabat Mezanin'!$M$14:$M$16</c15:sqref>
                        </c15:formulaRef>
                      </c:ext>
                    </c:extLst>
                    <c:strCache>
                      <c:ptCount val="3"/>
                      <c:pt idx="0">
                        <c:v>B. Weekly Item Distribution Monitoring</c:v>
                      </c:pt>
                      <c:pt idx="1">
                        <c:v>MAR</c:v>
                      </c:pt>
                      <c:pt idx="2">
                        <c:v>W10</c:v>
                      </c:pt>
                    </c:strCache>
                  </c:strRef>
                </c:tx>
                <c:spPr>
                  <a:solidFill>
                    <a:schemeClr val="accent6">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Mezanin'!$M$17:$M$19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9-7256-4E02-AA20-ADED6B442E66}"/>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'Sahabat Mezanin'!$N$14:$N$16</c15:sqref>
                        </c15:formulaRef>
                      </c:ext>
                    </c:extLst>
                    <c:strCache>
                      <c:ptCount val="3"/>
                      <c:pt idx="0">
                        <c:v>B. Weekly Item Distribution Monitoring</c:v>
                      </c:pt>
                      <c:pt idx="1">
                        <c:v>MAR</c:v>
                      </c:pt>
                      <c:pt idx="2">
                        <c:v>W11</c:v>
                      </c:pt>
                    </c:strCache>
                  </c:strRef>
                </c:tx>
                <c:spPr>
                  <a:solidFill>
                    <a:schemeClr val="accent5">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Mezanin'!$N$17:$N$19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A-7256-4E02-AA20-ADED6B442E66}"/>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'Sahabat Mezanin'!$O$14:$O$16</c15:sqref>
                        </c15:formulaRef>
                      </c:ext>
                    </c:extLst>
                    <c:strCache>
                      <c:ptCount val="3"/>
                      <c:pt idx="0">
                        <c:v>B. Weekly Item Distribution Monitoring</c:v>
                      </c:pt>
                      <c:pt idx="1">
                        <c:v>MAR</c:v>
                      </c:pt>
                      <c:pt idx="2">
                        <c:v>W12</c:v>
                      </c:pt>
                    </c:strCache>
                  </c:strRef>
                </c:tx>
                <c:spPr>
                  <a:solidFill>
                    <a:schemeClr val="accent4">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Mezanin'!$O$17:$O$19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B-7256-4E02-AA20-ADED6B442E66}"/>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'Sahabat Mezanin'!$P$14:$P$16</c15:sqref>
                        </c15:formulaRef>
                      </c:ext>
                    </c:extLst>
                    <c:strCache>
                      <c:ptCount val="3"/>
                      <c:pt idx="0">
                        <c:v>B. Weekly Item Distribution Monitoring</c:v>
                      </c:pt>
                      <c:pt idx="1">
                        <c:v>MAR</c:v>
                      </c:pt>
                      <c:pt idx="2">
                        <c:v>W13</c:v>
                      </c:pt>
                    </c:strCache>
                  </c:strRef>
                </c:tx>
                <c:spPr>
                  <a:solidFill>
                    <a:schemeClr val="accent6">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Mezanin'!$P$17:$P$19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C-7256-4E02-AA20-ADED6B442E66}"/>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'Sahabat Mezanin'!$Q$14:$Q$16</c15:sqref>
                        </c15:formulaRef>
                      </c:ext>
                    </c:extLst>
                    <c:strCache>
                      <c:ptCount val="3"/>
                      <c:pt idx="0">
                        <c:v>B. Weekly Item Distribution Monitoring</c:v>
                      </c:pt>
                      <c:pt idx="1">
                        <c:v>APR</c:v>
                      </c:pt>
                      <c:pt idx="2">
                        <c:v>W14</c:v>
                      </c:pt>
                    </c:strCache>
                  </c:strRef>
                </c:tx>
                <c:spPr>
                  <a:solidFill>
                    <a:schemeClr val="accent5">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Mezanin'!$Q$17:$Q$19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D-7256-4E02-AA20-ADED6B442E66}"/>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'Sahabat Mezanin'!$R$14:$R$16</c15:sqref>
                        </c15:formulaRef>
                      </c:ext>
                    </c:extLst>
                    <c:strCache>
                      <c:ptCount val="3"/>
                      <c:pt idx="0">
                        <c:v>B. Weekly Item Distribution Monitoring</c:v>
                      </c:pt>
                      <c:pt idx="1">
                        <c:v>APR</c:v>
                      </c:pt>
                      <c:pt idx="2">
                        <c:v>W15</c:v>
                      </c:pt>
                    </c:strCache>
                  </c:strRef>
                </c:tx>
                <c:spPr>
                  <a:solidFill>
                    <a:schemeClr val="accent4">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Mezanin'!$R$17:$R$19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E-7256-4E02-AA20-ADED6B442E66}"/>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'Sahabat Mezanin'!$S$14:$S$16</c15:sqref>
                        </c15:formulaRef>
                      </c:ext>
                    </c:extLst>
                    <c:strCache>
                      <c:ptCount val="3"/>
                      <c:pt idx="0">
                        <c:v>B. Weekly Item Distribution Monitoring</c:v>
                      </c:pt>
                      <c:pt idx="1">
                        <c:v>APR</c:v>
                      </c:pt>
                      <c:pt idx="2">
                        <c:v>W16</c:v>
                      </c:pt>
                    </c:strCache>
                  </c:strRef>
                </c:tx>
                <c:spPr>
                  <a:solidFill>
                    <a:schemeClr val="accent6">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Mezanin'!$S$17:$S$19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F-7256-4E02-AA20-ADED6B442E66}"/>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'Sahabat Mezanin'!$T$14:$T$16</c15:sqref>
                        </c15:formulaRef>
                      </c:ext>
                    </c:extLst>
                    <c:strCache>
                      <c:ptCount val="3"/>
                      <c:pt idx="0">
                        <c:v>B. Weekly Item Distribution Monitoring</c:v>
                      </c:pt>
                      <c:pt idx="1">
                        <c:v>APR</c:v>
                      </c:pt>
                      <c:pt idx="2">
                        <c:v>W17</c:v>
                      </c:pt>
                    </c:strCache>
                  </c:strRef>
                </c:tx>
                <c:spPr>
                  <a:solidFill>
                    <a:schemeClr val="accent5">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Mezanin'!$T$17:$T$19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0-7256-4E02-AA20-ADED6B442E66}"/>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'Sahabat Mezanin'!$U$14:$U$16</c15:sqref>
                        </c15:formulaRef>
                      </c:ext>
                    </c:extLst>
                    <c:strCache>
                      <c:ptCount val="3"/>
                      <c:pt idx="0">
                        <c:v>B. Weekly Item Distribution Monitoring</c:v>
                      </c:pt>
                      <c:pt idx="1">
                        <c:v>MAY</c:v>
                      </c:pt>
                      <c:pt idx="2">
                        <c:v>W18</c:v>
                      </c:pt>
                    </c:strCache>
                  </c:strRef>
                </c:tx>
                <c:spPr>
                  <a:solidFill>
                    <a:schemeClr val="accent4">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Mezanin'!$U$17:$U$19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1-7256-4E02-AA20-ADED6B442E66}"/>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'Sahabat Mezanin'!$V$14:$V$16</c15:sqref>
                        </c15:formulaRef>
                      </c:ext>
                    </c:extLst>
                    <c:strCache>
                      <c:ptCount val="3"/>
                      <c:pt idx="0">
                        <c:v>B. Weekly Item Distribution Monitoring</c:v>
                      </c:pt>
                      <c:pt idx="1">
                        <c:v>MAY</c:v>
                      </c:pt>
                      <c:pt idx="2">
                        <c:v>W19</c:v>
                      </c:pt>
                    </c:strCache>
                  </c:strRef>
                </c:tx>
                <c:spPr>
                  <a:solidFill>
                    <a:schemeClr val="accent6">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Mezanin'!$V$17:$V$19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2-7256-4E02-AA20-ADED6B442E66}"/>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'Sahabat Mezanin'!$W$14:$W$16</c15:sqref>
                        </c15:formulaRef>
                      </c:ext>
                    </c:extLst>
                    <c:strCache>
                      <c:ptCount val="3"/>
                      <c:pt idx="0">
                        <c:v>B. Weekly Item Distribution Monitoring</c:v>
                      </c:pt>
                      <c:pt idx="1">
                        <c:v>MAY</c:v>
                      </c:pt>
                      <c:pt idx="2">
                        <c:v>W20</c:v>
                      </c:pt>
                    </c:strCache>
                  </c:strRef>
                </c:tx>
                <c:spPr>
                  <a:solidFill>
                    <a:schemeClr val="accent5">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Mezanin'!$W$17:$W$19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3-7256-4E02-AA20-ADED6B442E66}"/>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'Sahabat Mezanin'!$X$14:$X$16</c15:sqref>
                        </c15:formulaRef>
                      </c:ext>
                    </c:extLst>
                    <c:strCache>
                      <c:ptCount val="3"/>
                      <c:pt idx="0">
                        <c:v>B. Weekly Item Distribution Monitoring</c:v>
                      </c:pt>
                      <c:pt idx="1">
                        <c:v>MAY</c:v>
                      </c:pt>
                      <c:pt idx="2">
                        <c:v>W21</c:v>
                      </c:pt>
                    </c:strCache>
                  </c:strRef>
                </c:tx>
                <c:spPr>
                  <a:solidFill>
                    <a:schemeClr val="accent4">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Mezanin'!$X$17:$X$19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4-7256-4E02-AA20-ADED6B442E66}"/>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'Sahabat Mezanin'!$Y$14:$Y$16</c15:sqref>
                        </c15:formulaRef>
                      </c:ext>
                    </c:extLst>
                    <c:strCache>
                      <c:ptCount val="3"/>
                      <c:pt idx="0">
                        <c:v>B. Weekly Item Distribution Monitoring</c:v>
                      </c:pt>
                      <c:pt idx="1">
                        <c:v>JUN</c:v>
                      </c:pt>
                      <c:pt idx="2">
                        <c:v>W22</c:v>
                      </c:pt>
                    </c:strCache>
                  </c:strRef>
                </c:tx>
                <c:spPr>
                  <a:solidFill>
                    <a:schemeClr val="accent6">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Mezanin'!$Y$17:$Y$19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5-7256-4E02-AA20-ADED6B442E66}"/>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'Sahabat Mezanin'!$Z$14:$Z$16</c15:sqref>
                        </c15:formulaRef>
                      </c:ext>
                    </c:extLst>
                    <c:strCache>
                      <c:ptCount val="3"/>
                      <c:pt idx="0">
                        <c:v>B. Weekly Item Distribution Monitoring</c:v>
                      </c:pt>
                      <c:pt idx="1">
                        <c:v>JUN</c:v>
                      </c:pt>
                      <c:pt idx="2">
                        <c:v>W23</c:v>
                      </c:pt>
                    </c:strCache>
                  </c:strRef>
                </c:tx>
                <c:spPr>
                  <a:solidFill>
                    <a:schemeClr val="accent5">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Mezanin'!$Z$17:$Z$19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6-7256-4E02-AA20-ADED6B442E66}"/>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'Sahabat Mezanin'!$AA$14:$AA$16</c15:sqref>
                        </c15:formulaRef>
                      </c:ext>
                    </c:extLst>
                    <c:strCache>
                      <c:ptCount val="3"/>
                      <c:pt idx="0">
                        <c:v>B. Weekly Item Distribution Monitoring</c:v>
                      </c:pt>
                      <c:pt idx="1">
                        <c:v>JUN</c:v>
                      </c:pt>
                      <c:pt idx="2">
                        <c:v>W24</c:v>
                      </c:pt>
                    </c:strCache>
                  </c:strRef>
                </c:tx>
                <c:spPr>
                  <a:solidFill>
                    <a:schemeClr val="accent4">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Mezanin'!$AA$17:$AA$19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7-7256-4E02-AA20-ADED6B442E66}"/>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'Sahabat Mezanin'!$AB$14:$AB$16</c15:sqref>
                        </c15:formulaRef>
                      </c:ext>
                    </c:extLst>
                    <c:strCache>
                      <c:ptCount val="3"/>
                      <c:pt idx="0">
                        <c:v>B. Weekly Item Distribution Monitoring</c:v>
                      </c:pt>
                      <c:pt idx="1">
                        <c:v>JUN</c:v>
                      </c:pt>
                      <c:pt idx="2">
                        <c:v>W25</c:v>
                      </c:pt>
                    </c:strCache>
                  </c:strRef>
                </c:tx>
                <c:spPr>
                  <a:solidFill>
                    <a:schemeClr val="accent6">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Mezanin'!$AB$17:$AB$19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8-7256-4E02-AA20-ADED6B442E66}"/>
                  </c:ext>
                </c:extLst>
              </c15:ser>
            </c15:filteredBarSeries>
            <c15:filteredBarSeries>
              <c15:ser>
                <c:idx val="25"/>
                <c:order val="25"/>
                <c:tx>
                  <c:strRef>
                    <c:extLst xmlns:c15="http://schemas.microsoft.com/office/drawing/2012/chart">
                      <c:ext xmlns:c15="http://schemas.microsoft.com/office/drawing/2012/chart" uri="{02D57815-91ED-43cb-92C2-25804820EDAC}">
                        <c15:formulaRef>
                          <c15:sqref>'Sahabat Mezanin'!$AC$14:$AC$16</c15:sqref>
                        </c15:formulaRef>
                      </c:ext>
                    </c:extLst>
                    <c:strCache>
                      <c:ptCount val="3"/>
                      <c:pt idx="0">
                        <c:v>B. Weekly Item Distribution Monitoring</c:v>
                      </c:pt>
                      <c:pt idx="1">
                        <c:v>JUN</c:v>
                      </c:pt>
                      <c:pt idx="2">
                        <c:v>W26</c:v>
                      </c:pt>
                    </c:strCache>
                  </c:strRef>
                </c:tx>
                <c:spPr>
                  <a:solidFill>
                    <a:schemeClr val="accent5">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Mezanin'!$AC$17:$AC$19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9-7256-4E02-AA20-ADED6B442E66}"/>
                  </c:ext>
                </c:extLst>
              </c15:ser>
            </c15:filteredBarSeries>
            <c15:filteredBarSeries>
              <c15:ser>
                <c:idx val="26"/>
                <c:order val="26"/>
                <c:tx>
                  <c:strRef>
                    <c:extLst xmlns:c15="http://schemas.microsoft.com/office/drawing/2012/chart">
                      <c:ext xmlns:c15="http://schemas.microsoft.com/office/drawing/2012/chart" uri="{02D57815-91ED-43cb-92C2-25804820EDAC}">
                        <c15:formulaRef>
                          <c15:sqref>'Sahabat Mezanin'!$AD$14:$AD$16</c15:sqref>
                        </c15:formulaRef>
                      </c:ext>
                    </c:extLst>
                    <c:strCache>
                      <c:ptCount val="3"/>
                      <c:pt idx="0">
                        <c:v>B. Weekly Item Distribution Monitoring</c:v>
                      </c:pt>
                      <c:pt idx="1">
                        <c:v>JUL</c:v>
                      </c:pt>
                      <c:pt idx="2">
                        <c:v>W27</c:v>
                      </c:pt>
                    </c:strCache>
                  </c:strRef>
                </c:tx>
                <c:spPr>
                  <a:solidFill>
                    <a:schemeClr val="accent4">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Mezanin'!$AD$17:$AD$19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A-7256-4E02-AA20-ADED6B442E66}"/>
                  </c:ext>
                </c:extLst>
              </c15:ser>
            </c15:filteredBarSeries>
            <c15:filteredBarSeries>
              <c15:ser>
                <c:idx val="27"/>
                <c:order val="27"/>
                <c:tx>
                  <c:strRef>
                    <c:extLst xmlns:c15="http://schemas.microsoft.com/office/drawing/2012/chart">
                      <c:ext xmlns:c15="http://schemas.microsoft.com/office/drawing/2012/chart" uri="{02D57815-91ED-43cb-92C2-25804820EDAC}">
                        <c15:formulaRef>
                          <c15:sqref>'Sahabat Mezanin'!$AE$14:$AE$16</c15:sqref>
                        </c15:formulaRef>
                      </c:ext>
                    </c:extLst>
                    <c:strCache>
                      <c:ptCount val="3"/>
                      <c:pt idx="0">
                        <c:v>B. Weekly Item Distribution Monitoring</c:v>
                      </c:pt>
                      <c:pt idx="1">
                        <c:v>JUL</c:v>
                      </c:pt>
                      <c:pt idx="2">
                        <c:v>W28</c:v>
                      </c:pt>
                    </c:strCache>
                  </c:strRef>
                </c:tx>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Mezanin'!$AE$17:$AE$19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B-7256-4E02-AA20-ADED6B442E66}"/>
                  </c:ext>
                </c:extLst>
              </c15:ser>
            </c15:filteredBarSeries>
            <c15:filteredBarSeries>
              <c15:ser>
                <c:idx val="28"/>
                <c:order val="28"/>
                <c:tx>
                  <c:strRef>
                    <c:extLst xmlns:c15="http://schemas.microsoft.com/office/drawing/2012/chart">
                      <c:ext xmlns:c15="http://schemas.microsoft.com/office/drawing/2012/chart" uri="{02D57815-91ED-43cb-92C2-25804820EDAC}">
                        <c15:formulaRef>
                          <c15:sqref>'Sahabat Mezanin'!$AF$14:$AF$16</c15:sqref>
                        </c15:formulaRef>
                      </c:ext>
                    </c:extLst>
                    <c:strCache>
                      <c:ptCount val="3"/>
                      <c:pt idx="0">
                        <c:v>B. Weekly Item Distribution Monitoring</c:v>
                      </c:pt>
                      <c:pt idx="1">
                        <c:v>JUL</c:v>
                      </c:pt>
                      <c:pt idx="2">
                        <c:v>W29</c:v>
                      </c:pt>
                    </c:strCache>
                  </c:strRef>
                </c:tx>
                <c:spPr>
                  <a:solidFill>
                    <a:schemeClr val="accent5"/>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Mezanin'!$AF$17:$AF$19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C-7256-4E02-AA20-ADED6B442E66}"/>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'Sahabat Mezanin'!$AG$14:$AG$16</c15:sqref>
                        </c15:formulaRef>
                      </c:ext>
                    </c:extLst>
                    <c:strCache>
                      <c:ptCount val="3"/>
                      <c:pt idx="0">
                        <c:v>B. Weekly Item Distribution Monitoring</c:v>
                      </c:pt>
                      <c:pt idx="1">
                        <c:v>JUL</c:v>
                      </c:pt>
                      <c:pt idx="2">
                        <c:v>W30</c:v>
                      </c:pt>
                    </c:strCache>
                  </c:strRef>
                </c:tx>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Mezanin'!$AG$17:$AG$19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D-7256-4E02-AA20-ADED6B442E66}"/>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'Sahabat Mezanin'!$AH$14:$AH$16</c15:sqref>
                        </c15:formulaRef>
                      </c:ext>
                    </c:extLst>
                    <c:strCache>
                      <c:ptCount val="3"/>
                      <c:pt idx="0">
                        <c:v>B. Weekly Item Distribution Monitoring</c:v>
                      </c:pt>
                      <c:pt idx="1">
                        <c:v>AUG</c:v>
                      </c:pt>
                      <c:pt idx="2">
                        <c:v>W31</c:v>
                      </c:pt>
                    </c:strCache>
                  </c:strRef>
                </c:tx>
                <c:spPr>
                  <a:solidFill>
                    <a:schemeClr val="accent6">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Mezanin'!$AH$17:$AH$19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E-7256-4E02-AA20-ADED6B442E66}"/>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'Sahabat Mezanin'!$AI$14:$AI$16</c15:sqref>
                        </c15:formulaRef>
                      </c:ext>
                    </c:extLst>
                    <c:strCache>
                      <c:ptCount val="3"/>
                      <c:pt idx="0">
                        <c:v>B. Weekly Item Distribution Monitoring</c:v>
                      </c:pt>
                      <c:pt idx="1">
                        <c:v>AUG</c:v>
                      </c:pt>
                      <c:pt idx="2">
                        <c:v>W32</c:v>
                      </c:pt>
                    </c:strCache>
                  </c:strRef>
                </c:tx>
                <c:spPr>
                  <a:solidFill>
                    <a:schemeClr val="accent5">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Mezanin'!$AI$17:$AI$19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F-7256-4E02-AA20-ADED6B442E66}"/>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'Sahabat Mezanin'!$AJ$14:$AJ$16</c15:sqref>
                        </c15:formulaRef>
                      </c:ext>
                    </c:extLst>
                    <c:strCache>
                      <c:ptCount val="3"/>
                      <c:pt idx="0">
                        <c:v>B. Weekly Item Distribution Monitoring</c:v>
                      </c:pt>
                      <c:pt idx="1">
                        <c:v>AUG</c:v>
                      </c:pt>
                      <c:pt idx="2">
                        <c:v>W33</c:v>
                      </c:pt>
                    </c:strCache>
                  </c:strRef>
                </c:tx>
                <c:spPr>
                  <a:solidFill>
                    <a:schemeClr val="accent4">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Mezanin'!$AJ$17:$AJ$19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0-7256-4E02-AA20-ADED6B442E66}"/>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'Sahabat Mezanin'!$AK$14:$AK$16</c15:sqref>
                        </c15:formulaRef>
                      </c:ext>
                    </c:extLst>
                    <c:strCache>
                      <c:ptCount val="3"/>
                      <c:pt idx="0">
                        <c:v>B. Weekly Item Distribution Monitoring</c:v>
                      </c:pt>
                      <c:pt idx="1">
                        <c:v>AUG</c:v>
                      </c:pt>
                      <c:pt idx="2">
                        <c:v>W34</c:v>
                      </c:pt>
                    </c:strCache>
                  </c:strRef>
                </c:tx>
                <c:spPr>
                  <a:solidFill>
                    <a:schemeClr val="accent6">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Mezanin'!$AK$17:$AK$19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1-7256-4E02-AA20-ADED6B442E66}"/>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'Sahabat Mezanin'!$AL$14:$AL$16</c15:sqref>
                        </c15:formulaRef>
                      </c:ext>
                    </c:extLst>
                    <c:strCache>
                      <c:ptCount val="3"/>
                      <c:pt idx="0">
                        <c:v>B. Weekly Item Distribution Monitoring</c:v>
                      </c:pt>
                      <c:pt idx="1">
                        <c:v>SEP</c:v>
                      </c:pt>
                      <c:pt idx="2">
                        <c:v>W35</c:v>
                      </c:pt>
                    </c:strCache>
                  </c:strRef>
                </c:tx>
                <c:spPr>
                  <a:solidFill>
                    <a:schemeClr val="accent5">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Mezanin'!$AL$17:$AL$19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2-7256-4E02-AA20-ADED6B442E66}"/>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'Sahabat Mezanin'!$AM$14:$AM$16</c15:sqref>
                        </c15:formulaRef>
                      </c:ext>
                    </c:extLst>
                    <c:strCache>
                      <c:ptCount val="3"/>
                      <c:pt idx="0">
                        <c:v>B. Weekly Item Distribution Monitoring</c:v>
                      </c:pt>
                      <c:pt idx="1">
                        <c:v>SEP</c:v>
                      </c:pt>
                      <c:pt idx="2">
                        <c:v>W36</c:v>
                      </c:pt>
                    </c:strCache>
                  </c:strRef>
                </c:tx>
                <c:spPr>
                  <a:solidFill>
                    <a:schemeClr val="accent4">
                      <a:lumMod val="80000"/>
                      <a:lumOff val="2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Mezanin'!$AM$17:$AM$19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3-7256-4E02-AA20-ADED6B442E66}"/>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'Sahabat Mezanin'!$AN$14:$AN$16</c15:sqref>
                        </c15:formulaRef>
                      </c:ext>
                    </c:extLst>
                    <c:strCache>
                      <c:ptCount val="3"/>
                      <c:pt idx="0">
                        <c:v>B. Weekly Item Distribution Monitoring</c:v>
                      </c:pt>
                      <c:pt idx="1">
                        <c:v>SEP</c:v>
                      </c:pt>
                      <c:pt idx="2">
                        <c:v>W37</c:v>
                      </c:pt>
                    </c:strCache>
                  </c:strRef>
                </c:tx>
                <c:spPr>
                  <a:solidFill>
                    <a:schemeClr val="accent6">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Mezanin'!$AN$17:$AN$19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4-7256-4E02-AA20-ADED6B442E66}"/>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'Sahabat Mezanin'!$AO$14:$AO$16</c15:sqref>
                        </c15:formulaRef>
                      </c:ext>
                    </c:extLst>
                    <c:strCache>
                      <c:ptCount val="3"/>
                      <c:pt idx="0">
                        <c:v>B. Weekly Item Distribution Monitoring</c:v>
                      </c:pt>
                      <c:pt idx="1">
                        <c:v>SEP</c:v>
                      </c:pt>
                      <c:pt idx="2">
                        <c:v>W38</c:v>
                      </c:pt>
                    </c:strCache>
                  </c:strRef>
                </c:tx>
                <c:spPr>
                  <a:solidFill>
                    <a:schemeClr val="accent5">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Mezanin'!$AO$17:$AO$19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5-7256-4E02-AA20-ADED6B442E66}"/>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'Sahabat Mezanin'!$AP$14:$AP$16</c15:sqref>
                        </c15:formulaRef>
                      </c:ext>
                    </c:extLst>
                    <c:strCache>
                      <c:ptCount val="3"/>
                      <c:pt idx="0">
                        <c:v>B. Weekly Item Distribution Monitoring</c:v>
                      </c:pt>
                      <c:pt idx="1">
                        <c:v>SEP</c:v>
                      </c:pt>
                      <c:pt idx="2">
                        <c:v>W39</c:v>
                      </c:pt>
                    </c:strCache>
                  </c:strRef>
                </c:tx>
                <c:spPr>
                  <a:solidFill>
                    <a:schemeClr val="accent4">
                      <a:lumMod val="8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Mezanin'!$AP$17:$AP$19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6-7256-4E02-AA20-ADED6B442E66}"/>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'Sahabat Mezanin'!$AQ$14:$AQ$16</c15:sqref>
                        </c15:formulaRef>
                      </c:ext>
                    </c:extLst>
                    <c:strCache>
                      <c:ptCount val="3"/>
                      <c:pt idx="0">
                        <c:v>B. Weekly Item Distribution Monitoring</c:v>
                      </c:pt>
                      <c:pt idx="1">
                        <c:v>OCT</c:v>
                      </c:pt>
                      <c:pt idx="2">
                        <c:v>W40</c:v>
                      </c:pt>
                    </c:strCache>
                  </c:strRef>
                </c:tx>
                <c:spPr>
                  <a:solidFill>
                    <a:schemeClr val="accent6">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Mezanin'!$AQ$17:$AQ$19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7-7256-4E02-AA20-ADED6B442E66}"/>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'Sahabat Mezanin'!$AR$14:$AR$16</c15:sqref>
                        </c15:formulaRef>
                      </c:ext>
                    </c:extLst>
                    <c:strCache>
                      <c:ptCount val="3"/>
                      <c:pt idx="0">
                        <c:v>B. Weekly Item Distribution Monitoring</c:v>
                      </c:pt>
                      <c:pt idx="1">
                        <c:v>OCT</c:v>
                      </c:pt>
                      <c:pt idx="2">
                        <c:v>W41</c:v>
                      </c:pt>
                    </c:strCache>
                  </c:strRef>
                </c:tx>
                <c:spPr>
                  <a:solidFill>
                    <a:schemeClr val="accent5">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Mezanin'!$AR$17:$AR$19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8-7256-4E02-AA20-ADED6B442E66}"/>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'Sahabat Mezanin'!$AS$14:$AS$16</c15:sqref>
                        </c15:formulaRef>
                      </c:ext>
                    </c:extLst>
                    <c:strCache>
                      <c:ptCount val="3"/>
                      <c:pt idx="0">
                        <c:v>B. Weekly Item Distribution Monitoring</c:v>
                      </c:pt>
                      <c:pt idx="1">
                        <c:v>OCT</c:v>
                      </c:pt>
                      <c:pt idx="2">
                        <c:v>W42</c:v>
                      </c:pt>
                    </c:strCache>
                  </c:strRef>
                </c:tx>
                <c:spPr>
                  <a:solidFill>
                    <a:schemeClr val="accent4">
                      <a:lumMod val="60000"/>
                      <a:lumOff val="4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Mezanin'!$AS$17:$AS$19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9-7256-4E02-AA20-ADED6B442E66}"/>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'Sahabat Mezanin'!$AT$14:$AT$16</c15:sqref>
                        </c15:formulaRef>
                      </c:ext>
                    </c:extLst>
                    <c:strCache>
                      <c:ptCount val="3"/>
                      <c:pt idx="0">
                        <c:v>B. Weekly Item Distribution Monitoring</c:v>
                      </c:pt>
                      <c:pt idx="1">
                        <c:v>OCT</c:v>
                      </c:pt>
                      <c:pt idx="2">
                        <c:v>W43</c:v>
                      </c:pt>
                    </c:strCache>
                  </c:strRef>
                </c:tx>
                <c:spPr>
                  <a:solidFill>
                    <a:schemeClr val="accent6">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Mezanin'!$AT$17:$AT$19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A-7256-4E02-AA20-ADED6B442E66}"/>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'Sahabat Mezanin'!$AU$14:$AU$16</c15:sqref>
                        </c15:formulaRef>
                      </c:ext>
                    </c:extLst>
                    <c:strCache>
                      <c:ptCount val="3"/>
                      <c:pt idx="0">
                        <c:v>B. Weekly Item Distribution Monitoring</c:v>
                      </c:pt>
                      <c:pt idx="1">
                        <c:v>NOV</c:v>
                      </c:pt>
                      <c:pt idx="2">
                        <c:v>W44</c:v>
                      </c:pt>
                    </c:strCache>
                  </c:strRef>
                </c:tx>
                <c:spPr>
                  <a:solidFill>
                    <a:schemeClr val="accent5">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Mezanin'!$AU$17:$AU$19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B-7256-4E02-AA20-ADED6B442E66}"/>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'Sahabat Mezanin'!$AV$14:$AV$16</c15:sqref>
                        </c15:formulaRef>
                      </c:ext>
                    </c:extLst>
                    <c:strCache>
                      <c:ptCount val="3"/>
                      <c:pt idx="0">
                        <c:v>B. Weekly Item Distribution Monitoring</c:v>
                      </c:pt>
                      <c:pt idx="1">
                        <c:v>NOV</c:v>
                      </c:pt>
                      <c:pt idx="2">
                        <c:v>W45</c:v>
                      </c:pt>
                    </c:strCache>
                  </c:strRef>
                </c:tx>
                <c:spPr>
                  <a:solidFill>
                    <a:schemeClr val="accent4">
                      <a:lumMod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Mezanin'!$AV$17:$AV$19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C-7256-4E02-AA20-ADED6B442E66}"/>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'Sahabat Mezanin'!$AW$14:$AW$16</c15:sqref>
                        </c15:formulaRef>
                      </c:ext>
                    </c:extLst>
                    <c:strCache>
                      <c:ptCount val="3"/>
                      <c:pt idx="0">
                        <c:v>B. Weekly Item Distribution Monitoring</c:v>
                      </c:pt>
                      <c:pt idx="1">
                        <c:v>NOV</c:v>
                      </c:pt>
                      <c:pt idx="2">
                        <c:v>W46</c:v>
                      </c:pt>
                    </c:strCache>
                  </c:strRef>
                </c:tx>
                <c:spPr>
                  <a:solidFill>
                    <a:schemeClr val="accent6">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Mezanin'!$AW$17:$AW$19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D-7256-4E02-AA20-ADED6B442E66}"/>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'Sahabat Mezanin'!$AX$14:$AX$16</c15:sqref>
                        </c15:formulaRef>
                      </c:ext>
                    </c:extLst>
                    <c:strCache>
                      <c:ptCount val="3"/>
                      <c:pt idx="0">
                        <c:v>B. Weekly Item Distribution Monitoring</c:v>
                      </c:pt>
                      <c:pt idx="1">
                        <c:v>NOV</c:v>
                      </c:pt>
                      <c:pt idx="2">
                        <c:v>W47</c:v>
                      </c:pt>
                    </c:strCache>
                  </c:strRef>
                </c:tx>
                <c:spPr>
                  <a:solidFill>
                    <a:schemeClr val="accent5">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Mezanin'!$AX$17:$AX$19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E-7256-4E02-AA20-ADED6B442E66}"/>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'Sahabat Mezanin'!$AY$14:$AY$16</c15:sqref>
                        </c15:formulaRef>
                      </c:ext>
                    </c:extLst>
                    <c:strCache>
                      <c:ptCount val="3"/>
                      <c:pt idx="0">
                        <c:v>B. Weekly Item Distribution Monitoring</c:v>
                      </c:pt>
                      <c:pt idx="1">
                        <c:v>DEC</c:v>
                      </c:pt>
                      <c:pt idx="2">
                        <c:v>W48</c:v>
                      </c:pt>
                    </c:strCache>
                  </c:strRef>
                </c:tx>
                <c:spPr>
                  <a:solidFill>
                    <a:schemeClr val="accent4">
                      <a:lumMod val="70000"/>
                      <a:lumOff val="3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Mezanin'!$AY$17:$AY$19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2F-7256-4E02-AA20-ADED6B442E66}"/>
                  </c:ext>
                </c:extLst>
              </c15:ser>
            </c15:filteredBarSeries>
            <c15:filteredBarSeries>
              <c15:ser>
                <c:idx val="48"/>
                <c:order val="48"/>
                <c:tx>
                  <c:strRef>
                    <c:extLst xmlns:c15="http://schemas.microsoft.com/office/drawing/2012/chart">
                      <c:ext xmlns:c15="http://schemas.microsoft.com/office/drawing/2012/chart" uri="{02D57815-91ED-43cb-92C2-25804820EDAC}">
                        <c15:formulaRef>
                          <c15:sqref>'Sahabat Mezanin'!$AZ$14:$AZ$16</c15:sqref>
                        </c15:formulaRef>
                      </c:ext>
                    </c:extLst>
                    <c:strCache>
                      <c:ptCount val="3"/>
                      <c:pt idx="0">
                        <c:v>B. Weekly Item Distribution Monitoring</c:v>
                      </c:pt>
                      <c:pt idx="1">
                        <c:v>DEC</c:v>
                      </c:pt>
                      <c:pt idx="2">
                        <c:v>W49</c:v>
                      </c:pt>
                    </c:strCache>
                  </c:strRef>
                </c:tx>
                <c:spPr>
                  <a:solidFill>
                    <a:schemeClr val="accent6">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Mezanin'!$AZ$17:$AZ$19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0-7256-4E02-AA20-ADED6B442E66}"/>
                  </c:ext>
                </c:extLst>
              </c15:ser>
            </c15:filteredBarSeries>
            <c15:filteredBarSeries>
              <c15:ser>
                <c:idx val="49"/>
                <c:order val="49"/>
                <c:tx>
                  <c:strRef>
                    <c:extLst xmlns:c15="http://schemas.microsoft.com/office/drawing/2012/chart">
                      <c:ext xmlns:c15="http://schemas.microsoft.com/office/drawing/2012/chart" uri="{02D57815-91ED-43cb-92C2-25804820EDAC}">
                        <c15:formulaRef>
                          <c15:sqref>'Sahabat Mezanin'!$BA$14:$BA$16</c15:sqref>
                        </c15:formulaRef>
                      </c:ext>
                    </c:extLst>
                    <c:strCache>
                      <c:ptCount val="3"/>
                      <c:pt idx="0">
                        <c:v>B. Weekly Item Distribution Monitoring</c:v>
                      </c:pt>
                      <c:pt idx="1">
                        <c:v>DEC</c:v>
                      </c:pt>
                      <c:pt idx="2">
                        <c:v>W50</c:v>
                      </c:pt>
                    </c:strCache>
                  </c:strRef>
                </c:tx>
                <c:spPr>
                  <a:solidFill>
                    <a:schemeClr val="accent5">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Mezanin'!$BA$17:$BA$19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1-7256-4E02-AA20-ADED6B442E66}"/>
                  </c:ext>
                </c:extLst>
              </c15:ser>
            </c15:filteredBarSeries>
            <c15:filteredBarSeries>
              <c15:ser>
                <c:idx val="50"/>
                <c:order val="50"/>
                <c:tx>
                  <c:strRef>
                    <c:extLst xmlns:c15="http://schemas.microsoft.com/office/drawing/2012/chart">
                      <c:ext xmlns:c15="http://schemas.microsoft.com/office/drawing/2012/chart" uri="{02D57815-91ED-43cb-92C2-25804820EDAC}">
                        <c15:formulaRef>
                          <c15:sqref>'Sahabat Mezanin'!$BB$14:$BB$16</c15:sqref>
                        </c15:formulaRef>
                      </c:ext>
                    </c:extLst>
                    <c:strCache>
                      <c:ptCount val="3"/>
                      <c:pt idx="0">
                        <c:v>B. Weekly Item Distribution Monitoring</c:v>
                      </c:pt>
                      <c:pt idx="1">
                        <c:v>DEC</c:v>
                      </c:pt>
                      <c:pt idx="2">
                        <c:v>W51</c:v>
                      </c:pt>
                    </c:strCache>
                  </c:strRef>
                </c:tx>
                <c:spPr>
                  <a:solidFill>
                    <a:schemeClr val="accent4">
                      <a:lumMod val="7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Mezanin'!$BB$17:$BB$19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2-7256-4E02-AA20-ADED6B442E66}"/>
                  </c:ext>
                </c:extLst>
              </c15:ser>
            </c15:filteredBarSeries>
            <c15:filteredBarSeries>
              <c15:ser>
                <c:idx val="51"/>
                <c:order val="51"/>
                <c:tx>
                  <c:strRef>
                    <c:extLst xmlns:c15="http://schemas.microsoft.com/office/drawing/2012/chart">
                      <c:ext xmlns:c15="http://schemas.microsoft.com/office/drawing/2012/chart" uri="{02D57815-91ED-43cb-92C2-25804820EDAC}">
                        <c15:formulaRef>
                          <c15:sqref>'Sahabat Mezanin'!$BC$14:$BC$16</c15:sqref>
                        </c15:formulaRef>
                      </c:ext>
                    </c:extLst>
                    <c:strCache>
                      <c:ptCount val="3"/>
                      <c:pt idx="0">
                        <c:v>B. Weekly Item Distribution Monitoring</c:v>
                      </c:pt>
                      <c:pt idx="1">
                        <c:v>DEC</c:v>
                      </c:pt>
                      <c:pt idx="2">
                        <c:v>W52</c:v>
                      </c:pt>
                    </c:strCache>
                  </c:strRef>
                </c:tx>
                <c:spPr>
                  <a:solidFill>
                    <a:schemeClr val="accent6">
                      <a:lumMod val="50000"/>
                      <a:lumOff val="5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'Sahabat Mezanin'!$B$17:$C$19</c15:sqref>
                        </c15:formulaRef>
                      </c:ext>
                    </c:extLst>
                    <c:strCache>
                      <c:ptCount val="3"/>
                      <c:pt idx="0">
                        <c:v>Qty item distributed</c:v>
                      </c:pt>
                      <c:pt idx="1">
                        <c:v>Qty received by user</c:v>
                      </c:pt>
                      <c:pt idx="2">
                        <c:v>Total Destination</c:v>
                      </c:pt>
                    </c:strCache>
                  </c:strRef>
                </c:cat>
                <c:val>
                  <c:numRef>
                    <c:extLst xmlns:c15="http://schemas.microsoft.com/office/drawing/2012/chart">
                      <c:ext xmlns:c15="http://schemas.microsoft.com/office/drawing/2012/chart" uri="{02D57815-91ED-43cb-92C2-25804820EDAC}">
                        <c15:formulaRef>
                          <c15:sqref>'Sahabat Mezanin'!$BC$17:$BC$19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33-7256-4E02-AA20-ADED6B442E66}"/>
                  </c:ext>
                </c:extLst>
              </c15:ser>
            </c15:filteredBarSeries>
          </c:ext>
        </c:extLst>
      </c:bar3DChart>
      <c:catAx>
        <c:axId val="164131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726527"/>
        <c:crosses val="autoZero"/>
        <c:auto val="1"/>
        <c:lblAlgn val="ctr"/>
        <c:lblOffset val="100"/>
        <c:noMultiLvlLbl val="0"/>
      </c:catAx>
      <c:valAx>
        <c:axId val="1301726527"/>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64131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0F146D"/>
                </a:solidFill>
                <a:latin typeface="+mn-lt"/>
                <a:ea typeface="+mn-ea"/>
                <a:cs typeface="+mn-cs"/>
              </a:defRPr>
            </a:pPr>
            <a:r>
              <a:rPr lang="en-US" sz="1100" b="1" i="0" u="none" strike="noStrike" baseline="0">
                <a:solidFill>
                  <a:schemeClr val="bg1"/>
                </a:solidFill>
                <a:effectLst/>
              </a:rPr>
              <a:t> PPM PERFORMANCE SUMMARY</a:t>
            </a:r>
            <a:r>
              <a:rPr lang="en-US" sz="1100" b="0" i="0" u="none" strike="noStrike" baseline="0">
                <a:solidFill>
                  <a:schemeClr val="bg1"/>
                </a:solidFill>
              </a:rPr>
              <a:t> </a:t>
            </a:r>
            <a:endParaRPr lang="en-US" sz="1100">
              <a:solidFill>
                <a:schemeClr val="bg1"/>
              </a:solidFill>
            </a:endParaRPr>
          </a:p>
        </c:rich>
      </c:tx>
      <c:layout>
        <c:manualLayout>
          <c:xMode val="edge"/>
          <c:yMode val="edge"/>
          <c:x val="0.32586486271314241"/>
          <c:y val="0"/>
        </c:manualLayout>
      </c:layout>
      <c:overlay val="0"/>
      <c:spPr>
        <a:noFill/>
        <a:ln>
          <a:noFill/>
        </a:ln>
        <a:effectLst/>
      </c:spPr>
      <c:txPr>
        <a:bodyPr rot="0" spcFirstLastPara="1" vertOverflow="ellipsis" vert="horz" wrap="square" anchor="ctr" anchorCtr="1"/>
        <a:lstStyle/>
        <a:p>
          <a:pPr>
            <a:defRPr sz="900" b="0" i="0" u="none" strike="noStrike" kern="1200" spc="0" baseline="0">
              <a:solidFill>
                <a:srgbClr val="0F146D"/>
              </a:solidFill>
              <a:latin typeface="+mn-lt"/>
              <a:ea typeface="+mn-ea"/>
              <a:cs typeface="+mn-cs"/>
            </a:defRPr>
          </a:pPr>
          <a:endParaRPr lang="en-US"/>
        </a:p>
      </c:txPr>
    </c:title>
    <c:autoTitleDeleted val="0"/>
    <c:plotArea>
      <c:layout>
        <c:manualLayout>
          <c:layoutTarget val="inner"/>
          <c:xMode val="edge"/>
          <c:yMode val="edge"/>
          <c:x val="5.860682992165072E-2"/>
          <c:y val="0.12908841861330522"/>
          <c:w val="0.71827119559533115"/>
          <c:h val="0.66955328267652814"/>
        </c:manualLayout>
      </c:layout>
      <c:barChart>
        <c:barDir val="col"/>
        <c:grouping val="clustered"/>
        <c:varyColors val="0"/>
        <c:ser>
          <c:idx val="0"/>
          <c:order val="0"/>
          <c:tx>
            <c:strRef>
              <c:f>'Carefasility Team'!$B$13</c:f>
              <c:strCache>
                <c:ptCount val="1"/>
                <c:pt idx="0">
                  <c:v>PPM CLEANING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Team'!$C$8:$BB$9</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'Carefasility Team'!$C$13:$F$13</c:f>
              <c:numCache>
                <c:formatCode>0%</c:formatCode>
                <c:ptCount val="4"/>
                <c:pt idx="0">
                  <c:v>1</c:v>
                </c:pt>
                <c:pt idx="1">
                  <c:v>1</c:v>
                </c:pt>
                <c:pt idx="2">
                  <c:v>1</c:v>
                </c:pt>
                <c:pt idx="3">
                  <c:v>1</c:v>
                </c:pt>
              </c:numCache>
            </c:numRef>
          </c:val>
          <c:extLst>
            <c:ext xmlns:c16="http://schemas.microsoft.com/office/drawing/2014/chart" uri="{C3380CC4-5D6E-409C-BE32-E72D297353CC}">
              <c16:uniqueId val="{00000005-0958-4EF8-A627-3B76714707EF}"/>
            </c:ext>
          </c:extLst>
        </c:ser>
        <c:ser>
          <c:idx val="1"/>
          <c:order val="1"/>
          <c:tx>
            <c:strRef>
              <c:f>'Carefasility Team'!$B$17</c:f>
              <c:strCache>
                <c:ptCount val="1"/>
                <c:pt idx="0">
                  <c:v>PPM MAINTENANCE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Team'!$C$8:$BB$9</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'Carefasility Team'!$C$17:$F$17</c:f>
              <c:numCache>
                <c:formatCode>0%</c:formatCode>
                <c:ptCount val="4"/>
                <c:pt idx="0">
                  <c:v>1</c:v>
                </c:pt>
                <c:pt idx="1">
                  <c:v>1</c:v>
                </c:pt>
                <c:pt idx="2">
                  <c:v>0.98</c:v>
                </c:pt>
                <c:pt idx="3">
                  <c:v>0.96</c:v>
                </c:pt>
              </c:numCache>
            </c:numRef>
          </c:val>
          <c:extLst>
            <c:ext xmlns:c16="http://schemas.microsoft.com/office/drawing/2014/chart" uri="{C3380CC4-5D6E-409C-BE32-E72D297353CC}">
              <c16:uniqueId val="{00000006-0958-4EF8-A627-3B76714707EF}"/>
            </c:ext>
          </c:extLst>
        </c:ser>
        <c:ser>
          <c:idx val="2"/>
          <c:order val="2"/>
          <c:tx>
            <c:strRef>
              <c:f>'Carefasility Team'!$B$21</c:f>
              <c:strCache>
                <c:ptCount val="1"/>
                <c:pt idx="0">
                  <c:v>PPM PEST CONTROL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Team'!$C$8:$BB$9</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'Carefasility Team'!$C$21:$F$21</c:f>
              <c:numCache>
                <c:formatCode>0%</c:formatCode>
                <c:ptCount val="4"/>
                <c:pt idx="0">
                  <c:v>1</c:v>
                </c:pt>
                <c:pt idx="1">
                  <c:v>1</c:v>
                </c:pt>
                <c:pt idx="2">
                  <c:v>1</c:v>
                </c:pt>
                <c:pt idx="3">
                  <c:v>1</c:v>
                </c:pt>
              </c:numCache>
            </c:numRef>
          </c:val>
          <c:extLst>
            <c:ext xmlns:c16="http://schemas.microsoft.com/office/drawing/2014/chart" uri="{C3380CC4-5D6E-409C-BE32-E72D297353CC}">
              <c16:uniqueId val="{00000007-0958-4EF8-A627-3B76714707EF}"/>
            </c:ext>
          </c:extLst>
        </c:ser>
        <c:ser>
          <c:idx val="3"/>
          <c:order val="3"/>
          <c:tx>
            <c:strRef>
              <c:f>'Carefasility Team'!$B$25</c:f>
              <c:strCache>
                <c:ptCount val="1"/>
                <c:pt idx="0">
                  <c:v>PPM DISINFECTANT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Team'!$C$8:$BB$9</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'Carefasility Team'!$C$25:$F$25</c:f>
              <c:numCache>
                <c:formatCode>0%</c:formatCode>
                <c:ptCount val="4"/>
                <c:pt idx="0">
                  <c:v>1</c:v>
                </c:pt>
                <c:pt idx="1">
                  <c:v>1</c:v>
                </c:pt>
                <c:pt idx="2">
                  <c:v>1</c:v>
                </c:pt>
                <c:pt idx="3">
                  <c:v>1</c:v>
                </c:pt>
              </c:numCache>
            </c:numRef>
          </c:val>
          <c:extLst>
            <c:ext xmlns:c16="http://schemas.microsoft.com/office/drawing/2014/chart" uri="{C3380CC4-5D6E-409C-BE32-E72D297353CC}">
              <c16:uniqueId val="{00000000-BD3E-4582-938F-919DA0CE8D96}"/>
            </c:ext>
          </c:extLst>
        </c:ser>
        <c:dLbls>
          <c:showLegendKey val="0"/>
          <c:showVal val="1"/>
          <c:showCatName val="0"/>
          <c:showSerName val="0"/>
          <c:showPercent val="0"/>
          <c:showBubbleSize val="0"/>
        </c:dLbls>
        <c:gapWidth val="219"/>
        <c:axId val="1030594815"/>
        <c:axId val="1301646719"/>
        <c:extLst/>
      </c:barChart>
      <c:catAx>
        <c:axId val="103059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646719"/>
        <c:crosses val="autoZero"/>
        <c:auto val="1"/>
        <c:lblAlgn val="ctr"/>
        <c:lblOffset val="100"/>
        <c:noMultiLvlLbl val="0"/>
      </c:catAx>
      <c:valAx>
        <c:axId val="1301646719"/>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1030594815"/>
        <c:crosses val="autoZero"/>
        <c:crossBetween val="between"/>
      </c:valAx>
      <c:spPr>
        <a:noFill/>
        <a:ln>
          <a:noFill/>
        </a:ln>
        <a:effectLst/>
      </c:spPr>
    </c:plotArea>
    <c:legend>
      <c:legendPos val="r"/>
      <c:layout>
        <c:manualLayout>
          <c:xMode val="edge"/>
          <c:yMode val="edge"/>
          <c:x val="0.77679899717917622"/>
          <c:y val="0.31189509919747649"/>
          <c:w val="0.21576648511613458"/>
          <c:h val="0.3944925588801045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 PPM PERFORMANCE SUMMARY</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7122703412073491E-2"/>
          <c:y val="0.17171296296296296"/>
          <c:w val="0.87232174103237092"/>
          <c:h val="0.1843128463108778"/>
        </c:manualLayout>
      </c:layout>
      <c:barChart>
        <c:barDir val="col"/>
        <c:grouping val="clustered"/>
        <c:varyColors val="0"/>
        <c:ser>
          <c:idx val="0"/>
          <c:order val="0"/>
          <c:tx>
            <c:strRef>
              <c:f>'MANTULITY TEAM'!$B$13</c:f>
              <c:strCache>
                <c:ptCount val="1"/>
                <c:pt idx="0">
                  <c:v>PPM CLEANING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'MANTULITY TEAM'!$C$8:$S$9</c:f>
              <c:multiLvlStrCache>
                <c:ptCount val="17"/>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lvl>
                <c:lvl>
                  <c:pt idx="0">
                    <c:v>JAN</c:v>
                  </c:pt>
                  <c:pt idx="4">
                    <c:v>FEB</c:v>
                  </c:pt>
                  <c:pt idx="8">
                    <c:v>MAR</c:v>
                  </c:pt>
                  <c:pt idx="13">
                    <c:v>APR</c:v>
                  </c:pt>
                </c:lvl>
              </c:multiLvlStrCache>
            </c:multiLvlStrRef>
          </c:cat>
          <c:val>
            <c:numRef>
              <c:f>'MANTULITY TEAM'!$C$13:$I$13</c:f>
              <c:numCache>
                <c:formatCode>0.00%</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9697-4C47-9B79-68D18E2B0E99}"/>
            </c:ext>
          </c:extLst>
        </c:ser>
        <c:ser>
          <c:idx val="1"/>
          <c:order val="1"/>
          <c:tx>
            <c:strRef>
              <c:f>'MANTULITY TEAM'!$B$17</c:f>
              <c:strCache>
                <c:ptCount val="1"/>
                <c:pt idx="0">
                  <c:v>PPM MAINTENANCE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'MANTULITY TEAM'!$C$8:$S$9</c:f>
              <c:multiLvlStrCache>
                <c:ptCount val="17"/>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lvl>
                <c:lvl>
                  <c:pt idx="0">
                    <c:v>JAN</c:v>
                  </c:pt>
                  <c:pt idx="4">
                    <c:v>FEB</c:v>
                  </c:pt>
                  <c:pt idx="8">
                    <c:v>MAR</c:v>
                  </c:pt>
                  <c:pt idx="13">
                    <c:v>APR</c:v>
                  </c:pt>
                </c:lvl>
              </c:multiLvlStrCache>
            </c:multiLvlStrRef>
          </c:cat>
          <c:val>
            <c:numRef>
              <c:f>'MANTULITY TEAM'!$C$17:$I$17</c:f>
              <c:numCache>
                <c:formatCode>0.00%</c:formatCode>
                <c:ptCount val="7"/>
                <c:pt idx="0">
                  <c:v>0.96525096525096521</c:v>
                </c:pt>
                <c:pt idx="1">
                  <c:v>0.96525096525096521</c:v>
                </c:pt>
                <c:pt idx="2">
                  <c:v>0.98841698841698844</c:v>
                </c:pt>
                <c:pt idx="3">
                  <c:v>1</c:v>
                </c:pt>
                <c:pt idx="4">
                  <c:v>0.97297297297297303</c:v>
                </c:pt>
                <c:pt idx="5">
                  <c:v>0.9575289575289575</c:v>
                </c:pt>
                <c:pt idx="6">
                  <c:v>0.88803088803088803</c:v>
                </c:pt>
              </c:numCache>
            </c:numRef>
          </c:val>
          <c:extLst>
            <c:ext xmlns:c16="http://schemas.microsoft.com/office/drawing/2014/chart" uri="{C3380CC4-5D6E-409C-BE32-E72D297353CC}">
              <c16:uniqueId val="{00000001-9697-4C47-9B79-68D18E2B0E99}"/>
            </c:ext>
          </c:extLst>
        </c:ser>
        <c:ser>
          <c:idx val="2"/>
          <c:order val="2"/>
          <c:tx>
            <c:strRef>
              <c:f>'MANTULITY TEAM'!$B$21</c:f>
              <c:strCache>
                <c:ptCount val="1"/>
                <c:pt idx="0">
                  <c:v>PPM PEST CONTROL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'MANTULITY TEAM'!$D$21:$I$21</c:f>
              <c:numCache>
                <c:formatCode>0.00%</c:formatCode>
                <c:ptCount val="6"/>
                <c:pt idx="3">
                  <c:v>1</c:v>
                </c:pt>
              </c:numCache>
            </c:numRef>
          </c:val>
          <c:extLst>
            <c:ext xmlns:c16="http://schemas.microsoft.com/office/drawing/2014/chart" uri="{C3380CC4-5D6E-409C-BE32-E72D297353CC}">
              <c16:uniqueId val="{00000002-9697-4C47-9B79-68D18E2B0E99}"/>
            </c:ext>
          </c:extLst>
        </c:ser>
        <c:ser>
          <c:idx val="3"/>
          <c:order val="3"/>
          <c:tx>
            <c:strRef>
              <c:f>'MANTULITY TEAM'!$B$25</c:f>
              <c:strCache>
                <c:ptCount val="1"/>
                <c:pt idx="0">
                  <c:v>PPM DISINFECTANT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'MANTULITY TEAM'!$D$25:$I$25</c:f>
              <c:numCache>
                <c:formatCode>0.00%</c:formatCode>
                <c:ptCount val="6"/>
                <c:pt idx="1">
                  <c:v>1</c:v>
                </c:pt>
                <c:pt idx="3">
                  <c:v>1</c:v>
                </c:pt>
                <c:pt idx="4">
                  <c:v>1</c:v>
                </c:pt>
                <c:pt idx="5">
                  <c:v>1</c:v>
                </c:pt>
              </c:numCache>
            </c:numRef>
          </c:val>
          <c:extLst>
            <c:ext xmlns:c16="http://schemas.microsoft.com/office/drawing/2014/chart" uri="{C3380CC4-5D6E-409C-BE32-E72D297353CC}">
              <c16:uniqueId val="{00000000-CD04-4723-8A07-35A12E7C695F}"/>
            </c:ext>
          </c:extLst>
        </c:ser>
        <c:dLbls>
          <c:dLblPos val="outEnd"/>
          <c:showLegendKey val="0"/>
          <c:showVal val="1"/>
          <c:showCatName val="0"/>
          <c:showSerName val="0"/>
          <c:showPercent val="0"/>
          <c:showBubbleSize val="0"/>
        </c:dLbls>
        <c:gapWidth val="150"/>
        <c:axId val="1030672015"/>
        <c:axId val="1394570095"/>
        <c:extLst/>
      </c:barChart>
      <c:catAx>
        <c:axId val="103067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85000"/>
                  </a:schemeClr>
                </a:solidFill>
                <a:latin typeface="+mn-lt"/>
                <a:ea typeface="+mn-ea"/>
                <a:cs typeface="+mn-cs"/>
              </a:defRPr>
            </a:pPr>
            <a:endParaRPr lang="en-US"/>
          </a:p>
        </c:txPr>
        <c:crossAx val="1394570095"/>
        <c:crosses val="autoZero"/>
        <c:auto val="1"/>
        <c:lblAlgn val="ctr"/>
        <c:lblOffset val="100"/>
        <c:noMultiLvlLbl val="0"/>
      </c:catAx>
      <c:valAx>
        <c:axId val="1394570095"/>
        <c:scaling>
          <c:orientation val="minMax"/>
          <c:max val="1"/>
        </c:scaling>
        <c:delete val="0"/>
        <c:axPos val="l"/>
        <c:majorGridlines>
          <c:spPr>
            <a:ln w="9525" cap="flat" cmpd="sng" algn="ctr">
              <a:solidFill>
                <a:schemeClr val="bg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0672015"/>
        <c:crosses val="autoZero"/>
        <c:crossBetween val="between"/>
        <c:majorUnit val="5.000000000000001E-2"/>
      </c:valAx>
      <c:spPr>
        <a:noFill/>
        <a:ln>
          <a:noFill/>
        </a:ln>
        <a:effectLst/>
      </c:spPr>
    </c:plotArea>
    <c:legend>
      <c:legendPos val="r"/>
      <c:layout>
        <c:manualLayout>
          <c:xMode val="edge"/>
          <c:yMode val="edge"/>
          <c:x val="4.1444424115041886E-2"/>
          <c:y val="0.40903768899767567"/>
          <c:w val="0.91263885241803744"/>
          <c:h val="0.1570589463887229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r>
              <a:rPr lang="en-US" sz="1100" b="1" i="0" u="none" strike="noStrike" baseline="0">
                <a:solidFill>
                  <a:schemeClr val="bg1"/>
                </a:solidFill>
                <a:effectLst/>
              </a:rPr>
              <a:t>PPM PERFORMANCE SUMMARY</a:t>
            </a:r>
            <a:r>
              <a:rPr lang="en-US" sz="1100" b="0" i="0" u="none" strike="noStrike" baseline="0">
                <a:solidFill>
                  <a:schemeClr val="bg1"/>
                </a:solidFill>
              </a:rPr>
              <a:t> </a:t>
            </a:r>
            <a:endParaRPr lang="en-US" sz="1100">
              <a:solidFill>
                <a:schemeClr val="bg1"/>
              </a:solidFill>
            </a:endParaRPr>
          </a:p>
        </c:rich>
      </c:tx>
      <c:layout>
        <c:manualLayout>
          <c:xMode val="edge"/>
          <c:yMode val="edge"/>
          <c:x val="0.28464945206956466"/>
          <c:y val="3.431297940230572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endParaRPr lang="en-US"/>
        </a:p>
      </c:txPr>
    </c:title>
    <c:autoTitleDeleted val="0"/>
    <c:plotArea>
      <c:layout/>
      <c:barChart>
        <c:barDir val="col"/>
        <c:grouping val="clustered"/>
        <c:varyColors val="0"/>
        <c:ser>
          <c:idx val="0"/>
          <c:order val="0"/>
          <c:tx>
            <c:strRef>
              <c:f>'Hunter Joy'!$B$13</c:f>
              <c:strCache>
                <c:ptCount val="1"/>
                <c:pt idx="0">
                  <c:v>PPM CLEANING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'Hunter Joy'!$C$8:$O$9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'Hunter Joy'!$C$13:$F$13</c:f>
              <c:numCache>
                <c:formatCode>0%</c:formatCode>
                <c:ptCount val="4"/>
                <c:pt idx="0">
                  <c:v>0.96666666666666667</c:v>
                </c:pt>
                <c:pt idx="1">
                  <c:v>0.93333333333333335</c:v>
                </c:pt>
                <c:pt idx="2">
                  <c:v>0.96666666666666667</c:v>
                </c:pt>
                <c:pt idx="3">
                  <c:v>0.8666666666666667</c:v>
                </c:pt>
              </c:numCache>
            </c:numRef>
          </c:val>
          <c:extLst>
            <c:ext xmlns:c16="http://schemas.microsoft.com/office/drawing/2014/chart" uri="{C3380CC4-5D6E-409C-BE32-E72D297353CC}">
              <c16:uniqueId val="{00000000-C9B4-4B65-B06B-D509D3DDD56F}"/>
            </c:ext>
          </c:extLst>
        </c:ser>
        <c:ser>
          <c:idx val="1"/>
          <c:order val="1"/>
          <c:tx>
            <c:strRef>
              <c:f>'Hunter Joy'!$B$17</c:f>
              <c:strCache>
                <c:ptCount val="1"/>
                <c:pt idx="0">
                  <c:v>PPM MAINTENANCE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'Hunter Joy'!$C$8:$O$9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'Hunter Joy'!$C$17:$F$17</c:f>
              <c:numCache>
                <c:formatCode>0%</c:formatCode>
                <c:ptCount val="4"/>
                <c:pt idx="0">
                  <c:v>1</c:v>
                </c:pt>
                <c:pt idx="1">
                  <c:v>0.85217391304347823</c:v>
                </c:pt>
                <c:pt idx="2">
                  <c:v>0.83478260869565213</c:v>
                </c:pt>
                <c:pt idx="3">
                  <c:v>1</c:v>
                </c:pt>
              </c:numCache>
            </c:numRef>
          </c:val>
          <c:extLst>
            <c:ext xmlns:c16="http://schemas.microsoft.com/office/drawing/2014/chart" uri="{C3380CC4-5D6E-409C-BE32-E72D297353CC}">
              <c16:uniqueId val="{00000003-C9B4-4B65-B06B-D509D3DDD56F}"/>
            </c:ext>
          </c:extLst>
        </c:ser>
        <c:ser>
          <c:idx val="2"/>
          <c:order val="2"/>
          <c:tx>
            <c:strRef>
              <c:f>'Hunter Joy'!$B$21</c:f>
              <c:strCache>
                <c:ptCount val="1"/>
                <c:pt idx="0">
                  <c:v>PPM PEST CONTROL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'Hunter Joy'!$C$8:$O$9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'Hunter Joy'!$C$21:$F$21</c:f>
              <c:numCache>
                <c:formatCode>0%</c:formatCode>
                <c:ptCount val="4"/>
                <c:pt idx="0">
                  <c:v>1</c:v>
                </c:pt>
                <c:pt idx="1">
                  <c:v>1</c:v>
                </c:pt>
                <c:pt idx="2">
                  <c:v>1</c:v>
                </c:pt>
                <c:pt idx="3">
                  <c:v>1</c:v>
                </c:pt>
              </c:numCache>
            </c:numRef>
          </c:val>
          <c:extLst>
            <c:ext xmlns:c16="http://schemas.microsoft.com/office/drawing/2014/chart" uri="{C3380CC4-5D6E-409C-BE32-E72D297353CC}">
              <c16:uniqueId val="{00000004-C9B4-4B65-B06B-D509D3DDD56F}"/>
            </c:ext>
          </c:extLst>
        </c:ser>
        <c:ser>
          <c:idx val="3"/>
          <c:order val="3"/>
          <c:tx>
            <c:strRef>
              <c:f>'Hunter Joy'!$B$25</c:f>
              <c:strCache>
                <c:ptCount val="1"/>
                <c:pt idx="0">
                  <c:v>PPM DISINFECTANT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'Hunter Joy'!$C$8:$O$9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'Hunter Joy'!$C$25:$F$25</c:f>
              <c:numCache>
                <c:formatCode>0%</c:formatCode>
                <c:ptCount val="4"/>
                <c:pt idx="0">
                  <c:v>1</c:v>
                </c:pt>
                <c:pt idx="1">
                  <c:v>1</c:v>
                </c:pt>
                <c:pt idx="2">
                  <c:v>1</c:v>
                </c:pt>
                <c:pt idx="3">
                  <c:v>1</c:v>
                </c:pt>
              </c:numCache>
            </c:numRef>
          </c:val>
          <c:extLst>
            <c:ext xmlns:c16="http://schemas.microsoft.com/office/drawing/2014/chart" uri="{C3380CC4-5D6E-409C-BE32-E72D297353CC}">
              <c16:uniqueId val="{00000005-C9B4-4B65-B06B-D509D3DDD56F}"/>
            </c:ext>
          </c:extLst>
        </c:ser>
        <c:dLbls>
          <c:dLblPos val="outEnd"/>
          <c:showLegendKey val="0"/>
          <c:showVal val="1"/>
          <c:showCatName val="0"/>
          <c:showSerName val="0"/>
          <c:showPercent val="0"/>
          <c:showBubbleSize val="0"/>
        </c:dLbls>
        <c:gapWidth val="219"/>
        <c:overlap val="-27"/>
        <c:axId val="1257241295"/>
        <c:axId val="1316235807"/>
        <c:extLst/>
      </c:barChart>
      <c:catAx>
        <c:axId val="125724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16235807"/>
        <c:crosses val="autoZero"/>
        <c:auto val="1"/>
        <c:lblAlgn val="ctr"/>
        <c:lblOffset val="100"/>
        <c:noMultiLvlLbl val="0"/>
      </c:catAx>
      <c:valAx>
        <c:axId val="1316235807"/>
        <c:scaling>
          <c:orientation val="minMax"/>
          <c:max val="1"/>
          <c:min val="0.8"/>
        </c:scaling>
        <c:delete val="0"/>
        <c:axPos val="l"/>
        <c:majorGridlines>
          <c:spPr>
            <a:ln w="9525" cap="flat" cmpd="sng" algn="ctr">
              <a:solidFill>
                <a:schemeClr val="bg1"/>
              </a:solidFill>
              <a:prstDash val="solid"/>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57241295"/>
        <c:crosses val="autoZero"/>
        <c:crossBetween val="between"/>
      </c:valAx>
      <c:spPr>
        <a:noFill/>
        <a:ln>
          <a:noFill/>
        </a:ln>
        <a:effectLst/>
      </c:spPr>
    </c:plotArea>
    <c:legend>
      <c:legendPos val="r"/>
      <c:layout>
        <c:manualLayout>
          <c:xMode val="edge"/>
          <c:yMode val="edge"/>
          <c:x val="0.73875485618997638"/>
          <c:y val="0.35841483041192684"/>
          <c:w val="0.23549453167958551"/>
          <c:h val="0.3307645129943523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 WEEKLY AVERAGE LEAD TIME</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'Carefasility Team'!$B$38</c:f>
              <c:strCache>
                <c:ptCount val="1"/>
                <c:pt idx="0">
                  <c:v>QTY SO 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Team'!$C$33:$BB$37</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'Carefasility Team'!$C$38:$BB$38</c:f>
              <c:numCache>
                <c:formatCode>General</c:formatCode>
                <c:ptCount val="52"/>
                <c:pt idx="0">
                  <c:v>2</c:v>
                </c:pt>
                <c:pt idx="1">
                  <c:v>2</c:v>
                </c:pt>
                <c:pt idx="2">
                  <c:v>0</c:v>
                </c:pt>
                <c:pt idx="3">
                  <c:v>4</c:v>
                </c:pt>
                <c:pt idx="4">
                  <c:v>6</c:v>
                </c:pt>
                <c:pt idx="5">
                  <c:v>5</c:v>
                </c:pt>
                <c:pt idx="6">
                  <c:v>3</c:v>
                </c:pt>
                <c:pt idx="7">
                  <c:v>4</c:v>
                </c:pt>
                <c:pt idx="8">
                  <c:v>3</c:v>
                </c:pt>
                <c:pt idx="9">
                  <c:v>2</c:v>
                </c:pt>
                <c:pt idx="10">
                  <c:v>1</c:v>
                </c:pt>
                <c:pt idx="11">
                  <c:v>4</c:v>
                </c:pt>
                <c:pt idx="12">
                  <c:v>6</c:v>
                </c:pt>
                <c:pt idx="13">
                  <c:v>1</c:v>
                </c:pt>
                <c:pt idx="14">
                  <c:v>5</c:v>
                </c:pt>
                <c:pt idx="15">
                  <c:v>4</c:v>
                </c:pt>
                <c:pt idx="16">
                  <c:v>0</c:v>
                </c:pt>
                <c:pt idx="17">
                  <c:v>3</c:v>
                </c:pt>
                <c:pt idx="18">
                  <c:v>1</c:v>
                </c:pt>
                <c:pt idx="19">
                  <c:v>0</c:v>
                </c:pt>
                <c:pt idx="20">
                  <c:v>2</c:v>
                </c:pt>
                <c:pt idx="21">
                  <c:v>3</c:v>
                </c:pt>
                <c:pt idx="22">
                  <c:v>3</c:v>
                </c:pt>
              </c:numCache>
            </c:numRef>
          </c:val>
          <c:extLst>
            <c:ext xmlns:c16="http://schemas.microsoft.com/office/drawing/2014/chart" uri="{C3380CC4-5D6E-409C-BE32-E72D297353CC}">
              <c16:uniqueId val="{00000000-E39A-47D3-8EAC-75A11BDE7145}"/>
            </c:ext>
          </c:extLst>
        </c:ser>
        <c:dLbls>
          <c:showLegendKey val="0"/>
          <c:showVal val="0"/>
          <c:showCatName val="0"/>
          <c:showSerName val="0"/>
          <c:showPercent val="0"/>
          <c:showBubbleSize val="0"/>
        </c:dLbls>
        <c:gapWidth val="150"/>
        <c:axId val="355781055"/>
        <c:axId val="359489391"/>
      </c:barChart>
      <c:lineChart>
        <c:grouping val="standard"/>
        <c:varyColors val="0"/>
        <c:ser>
          <c:idx val="1"/>
          <c:order val="1"/>
          <c:tx>
            <c:strRef>
              <c:f>'Carefasility Team'!$B$39</c:f>
              <c:strCache>
                <c:ptCount val="1"/>
                <c:pt idx="0">
                  <c:v>Average Lead Time (Days)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Team'!$C$33:$BB$37</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'Carefasility Team'!$C$39:$BB$39</c:f>
              <c:numCache>
                <c:formatCode>General</c:formatCode>
                <c:ptCount val="52"/>
                <c:pt idx="0">
                  <c:v>7</c:v>
                </c:pt>
                <c:pt idx="1">
                  <c:v>5</c:v>
                </c:pt>
                <c:pt idx="2">
                  <c:v>0</c:v>
                </c:pt>
                <c:pt idx="3">
                  <c:v>12</c:v>
                </c:pt>
                <c:pt idx="4">
                  <c:v>15</c:v>
                </c:pt>
                <c:pt idx="5">
                  <c:v>15</c:v>
                </c:pt>
                <c:pt idx="6">
                  <c:v>19</c:v>
                </c:pt>
                <c:pt idx="7">
                  <c:v>15</c:v>
                </c:pt>
                <c:pt idx="8">
                  <c:v>23</c:v>
                </c:pt>
                <c:pt idx="9">
                  <c:v>14</c:v>
                </c:pt>
                <c:pt idx="10">
                  <c:v>14</c:v>
                </c:pt>
                <c:pt idx="11">
                  <c:v>13</c:v>
                </c:pt>
                <c:pt idx="12">
                  <c:v>18</c:v>
                </c:pt>
                <c:pt idx="13">
                  <c:v>15</c:v>
                </c:pt>
                <c:pt idx="14">
                  <c:v>12</c:v>
                </c:pt>
                <c:pt idx="15">
                  <c:v>14</c:v>
                </c:pt>
                <c:pt idx="16">
                  <c:v>0</c:v>
                </c:pt>
                <c:pt idx="17">
                  <c:v>17</c:v>
                </c:pt>
                <c:pt idx="18">
                  <c:v>0</c:v>
                </c:pt>
                <c:pt idx="19">
                  <c:v>0</c:v>
                </c:pt>
                <c:pt idx="20">
                  <c:v>16</c:v>
                </c:pt>
                <c:pt idx="21">
                  <c:v>16</c:v>
                </c:pt>
                <c:pt idx="22">
                  <c:v>4</c:v>
                </c:pt>
              </c:numCache>
            </c:numRef>
          </c:val>
          <c:smooth val="0"/>
          <c:extLst>
            <c:ext xmlns:c16="http://schemas.microsoft.com/office/drawing/2014/chart" uri="{C3380CC4-5D6E-409C-BE32-E72D297353CC}">
              <c16:uniqueId val="{00000001-E39A-47D3-8EAC-75A11BDE7145}"/>
            </c:ext>
          </c:extLst>
        </c:ser>
        <c:dLbls>
          <c:showLegendKey val="0"/>
          <c:showVal val="0"/>
          <c:showCatName val="0"/>
          <c:showSerName val="0"/>
          <c:showPercent val="0"/>
          <c:showBubbleSize val="0"/>
        </c:dLbls>
        <c:marker val="1"/>
        <c:smooth val="0"/>
        <c:axId val="1677868095"/>
        <c:axId val="1578543375"/>
      </c:lineChart>
      <c:catAx>
        <c:axId val="355781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359489391"/>
        <c:crosses val="autoZero"/>
        <c:auto val="1"/>
        <c:lblAlgn val="ctr"/>
        <c:lblOffset val="100"/>
        <c:noMultiLvlLbl val="0"/>
      </c:catAx>
      <c:valAx>
        <c:axId val="359489391"/>
        <c:scaling>
          <c:orientation val="minMax"/>
          <c:max val="30"/>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5781055"/>
        <c:crosses val="autoZero"/>
        <c:crossBetween val="between"/>
      </c:valAx>
      <c:valAx>
        <c:axId val="1578543375"/>
        <c:scaling>
          <c:orientation val="minMax"/>
          <c:max val="30"/>
          <c:min val="-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7868095"/>
        <c:crosses val="max"/>
        <c:crossBetween val="between"/>
      </c:valAx>
      <c:catAx>
        <c:axId val="1677868095"/>
        <c:scaling>
          <c:orientation val="minMax"/>
        </c:scaling>
        <c:delete val="1"/>
        <c:axPos val="b"/>
        <c:numFmt formatCode="General" sourceLinked="1"/>
        <c:majorTickMark val="out"/>
        <c:minorTickMark val="none"/>
        <c:tickLblPos val="nextTo"/>
        <c:crossAx val="15785433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6699"/>
                </a:solidFill>
                <a:latin typeface="+mn-lt"/>
                <a:ea typeface="+mn-ea"/>
                <a:cs typeface="+mn-cs"/>
              </a:defRPr>
            </a:pPr>
            <a:r>
              <a:rPr lang="en-US" sz="1100" b="1" i="0" u="none" strike="noStrike" baseline="0">
                <a:solidFill>
                  <a:schemeClr val="bg1"/>
                </a:solidFill>
                <a:effectLst/>
              </a:rPr>
              <a:t> PPM PERFORMANCE SUMMARY</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6699"/>
              </a:solidFill>
              <a:latin typeface="+mn-lt"/>
              <a:ea typeface="+mn-ea"/>
              <a:cs typeface="+mn-cs"/>
            </a:defRPr>
          </a:pPr>
          <a:endParaRPr lang="en-US"/>
        </a:p>
      </c:txPr>
    </c:title>
    <c:autoTitleDeleted val="0"/>
    <c:plotArea>
      <c:layout>
        <c:manualLayout>
          <c:layoutTarget val="inner"/>
          <c:xMode val="edge"/>
          <c:yMode val="edge"/>
          <c:x val="8.7453570937496353E-2"/>
          <c:y val="0.19029385306943136"/>
          <c:w val="0.63371255456229292"/>
          <c:h val="0.62483881132061092"/>
        </c:manualLayout>
      </c:layout>
      <c:barChart>
        <c:barDir val="col"/>
        <c:grouping val="clustered"/>
        <c:varyColors val="0"/>
        <c:ser>
          <c:idx val="0"/>
          <c:order val="0"/>
          <c:tx>
            <c:strRef>
              <c:f>'Angels Squad'!$B$13</c:f>
              <c:strCache>
                <c:ptCount val="1"/>
                <c:pt idx="0">
                  <c:v>PPM CLEANING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'Angels Squad'!$C$8:$O$9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'Angels Squad'!$C$13:$F$13</c:f>
              <c:numCache>
                <c:formatCode>0%</c:formatCode>
                <c:ptCount val="4"/>
                <c:pt idx="0">
                  <c:v>1</c:v>
                </c:pt>
                <c:pt idx="1">
                  <c:v>1</c:v>
                </c:pt>
                <c:pt idx="2">
                  <c:v>1</c:v>
                </c:pt>
                <c:pt idx="3">
                  <c:v>1</c:v>
                </c:pt>
              </c:numCache>
            </c:numRef>
          </c:val>
          <c:extLst>
            <c:ext xmlns:c16="http://schemas.microsoft.com/office/drawing/2014/chart" uri="{C3380CC4-5D6E-409C-BE32-E72D297353CC}">
              <c16:uniqueId val="{00000000-EA11-446D-9209-8484F97AD5DA}"/>
            </c:ext>
          </c:extLst>
        </c:ser>
        <c:ser>
          <c:idx val="1"/>
          <c:order val="1"/>
          <c:tx>
            <c:strRef>
              <c:f>'Angels Squad'!$B$17</c:f>
              <c:strCache>
                <c:ptCount val="1"/>
                <c:pt idx="0">
                  <c:v>PPM MAINTENANCE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'Angels Squad'!$C$8:$O$9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'Angels Squad'!$C$17:$F$17</c:f>
              <c:numCache>
                <c:formatCode>0%</c:formatCode>
                <c:ptCount val="4"/>
                <c:pt idx="0">
                  <c:v>0.78666666666666663</c:v>
                </c:pt>
                <c:pt idx="1">
                  <c:v>0.81333333333333335</c:v>
                </c:pt>
                <c:pt idx="2">
                  <c:v>0.82666666666666666</c:v>
                </c:pt>
                <c:pt idx="3">
                  <c:v>0.82666666666666666</c:v>
                </c:pt>
              </c:numCache>
            </c:numRef>
          </c:val>
          <c:extLst>
            <c:ext xmlns:c16="http://schemas.microsoft.com/office/drawing/2014/chart" uri="{C3380CC4-5D6E-409C-BE32-E72D297353CC}">
              <c16:uniqueId val="{00000001-EA11-446D-9209-8484F97AD5DA}"/>
            </c:ext>
          </c:extLst>
        </c:ser>
        <c:ser>
          <c:idx val="2"/>
          <c:order val="2"/>
          <c:tx>
            <c:strRef>
              <c:f>'Angels Squad'!$B$21</c:f>
              <c:strCache>
                <c:ptCount val="1"/>
                <c:pt idx="0">
                  <c:v>PPM PEST CONTROL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'Angels Squad'!$C$8:$O$9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'Angels Squad'!$C$21:$F$21</c:f>
              <c:numCache>
                <c:formatCode>0%</c:formatCode>
                <c:ptCount val="4"/>
                <c:pt idx="0">
                  <c:v>1</c:v>
                </c:pt>
                <c:pt idx="1">
                  <c:v>1</c:v>
                </c:pt>
                <c:pt idx="2">
                  <c:v>1</c:v>
                </c:pt>
                <c:pt idx="3">
                  <c:v>1</c:v>
                </c:pt>
              </c:numCache>
            </c:numRef>
          </c:val>
          <c:extLst>
            <c:ext xmlns:c16="http://schemas.microsoft.com/office/drawing/2014/chart" uri="{C3380CC4-5D6E-409C-BE32-E72D297353CC}">
              <c16:uniqueId val="{00000002-EA11-446D-9209-8484F97AD5DA}"/>
            </c:ext>
          </c:extLst>
        </c:ser>
        <c:ser>
          <c:idx val="3"/>
          <c:order val="3"/>
          <c:tx>
            <c:strRef>
              <c:f>'Angels Squad'!$B$25</c:f>
              <c:strCache>
                <c:ptCount val="1"/>
                <c:pt idx="0">
                  <c:v>PPM DISINFECTANT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'Angels Squad'!$C$8:$O$9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'Angels Squad'!$C$25:$F$25</c:f>
              <c:numCache>
                <c:formatCode>0%</c:formatCode>
                <c:ptCount val="4"/>
                <c:pt idx="0">
                  <c:v>1</c:v>
                </c:pt>
                <c:pt idx="1">
                  <c:v>1</c:v>
                </c:pt>
                <c:pt idx="2">
                  <c:v>1</c:v>
                </c:pt>
                <c:pt idx="3">
                  <c:v>1</c:v>
                </c:pt>
              </c:numCache>
            </c:numRef>
          </c:val>
          <c:extLst>
            <c:ext xmlns:c16="http://schemas.microsoft.com/office/drawing/2014/chart" uri="{C3380CC4-5D6E-409C-BE32-E72D297353CC}">
              <c16:uniqueId val="{00000003-EA11-446D-9209-8484F97AD5DA}"/>
            </c:ext>
          </c:extLst>
        </c:ser>
        <c:dLbls>
          <c:dLblPos val="outEnd"/>
          <c:showLegendKey val="0"/>
          <c:showVal val="1"/>
          <c:showCatName val="0"/>
          <c:showSerName val="0"/>
          <c:showPercent val="0"/>
          <c:showBubbleSize val="0"/>
        </c:dLbls>
        <c:gapWidth val="219"/>
        <c:overlap val="-27"/>
        <c:axId val="1410105871"/>
        <c:axId val="1266520543"/>
        <c:extLst/>
      </c:barChart>
      <c:catAx>
        <c:axId val="141010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66520543"/>
        <c:crosses val="autoZero"/>
        <c:auto val="1"/>
        <c:lblAlgn val="ctr"/>
        <c:lblOffset val="100"/>
        <c:noMultiLvlLbl val="0"/>
      </c:catAx>
      <c:valAx>
        <c:axId val="1266520543"/>
        <c:scaling>
          <c:orientation val="minMax"/>
        </c:scaling>
        <c:delete val="0"/>
        <c:axPos val="l"/>
        <c:majorGridlines>
          <c:spPr>
            <a:ln w="9525" cap="flat" cmpd="sng" algn="ctr">
              <a:solidFill>
                <a:schemeClr val="bg1"/>
              </a:solidFill>
              <a:prstDash val="solid"/>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41010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WEEKLY AVERAGE LEAD TIME</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'MANTULITY TEAM'!$B$39</c:f>
              <c:strCache>
                <c:ptCount val="1"/>
                <c:pt idx="0">
                  <c:v>QTY SO 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'MANTULITY TEAM'!$C$37:$BB$38</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'MANTULITY TEAM'!$C$39:$BB$39</c:f>
              <c:numCache>
                <c:formatCode>General</c:formatCode>
                <c:ptCount val="52"/>
                <c:pt idx="1">
                  <c:v>3</c:v>
                </c:pt>
                <c:pt idx="2">
                  <c:v>2</c:v>
                </c:pt>
                <c:pt idx="3">
                  <c:v>3</c:v>
                </c:pt>
                <c:pt idx="5">
                  <c:v>1</c:v>
                </c:pt>
                <c:pt idx="6">
                  <c:v>5</c:v>
                </c:pt>
                <c:pt idx="8">
                  <c:v>1</c:v>
                </c:pt>
                <c:pt idx="9">
                  <c:v>5</c:v>
                </c:pt>
                <c:pt idx="11">
                  <c:v>1</c:v>
                </c:pt>
              </c:numCache>
            </c:numRef>
          </c:val>
          <c:extLst>
            <c:ext xmlns:c16="http://schemas.microsoft.com/office/drawing/2014/chart" uri="{C3380CC4-5D6E-409C-BE32-E72D297353CC}">
              <c16:uniqueId val="{00000000-47A7-40AE-B2EC-4E815E1D1962}"/>
            </c:ext>
          </c:extLst>
        </c:ser>
        <c:dLbls>
          <c:showLegendKey val="0"/>
          <c:showVal val="0"/>
          <c:showCatName val="0"/>
          <c:showSerName val="0"/>
          <c:showPercent val="0"/>
          <c:showBubbleSize val="0"/>
        </c:dLbls>
        <c:gapWidth val="150"/>
        <c:axId val="1848762543"/>
        <c:axId val="1813359439"/>
      </c:barChart>
      <c:lineChart>
        <c:grouping val="standard"/>
        <c:varyColors val="0"/>
        <c:ser>
          <c:idx val="1"/>
          <c:order val="1"/>
          <c:tx>
            <c:strRef>
              <c:f>'MANTULITY TEAM'!$B$40</c:f>
              <c:strCache>
                <c:ptCount val="1"/>
                <c:pt idx="0">
                  <c:v>Average Lead Time (Days)</c:v>
                </c:pt>
              </c:strCache>
            </c:strRef>
          </c:tx>
          <c:spPr>
            <a:ln w="28575" cap="rnd">
              <a:solidFill>
                <a:schemeClr val="accent5"/>
              </a:solidFill>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45-46DC-9C55-AAC1AAA9C6E5}"/>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'MANTULITY TEAM'!$C$37:$BB$38</c:f>
              <c:multiLvlStrCache>
                <c:ptCount val="52"/>
                <c:lvl>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pt idx="46">
                    <c:v>W47</c:v>
                  </c:pt>
                  <c:pt idx="47">
                    <c:v>W48</c:v>
                  </c:pt>
                  <c:pt idx="48">
                    <c:v>W49</c:v>
                  </c:pt>
                  <c:pt idx="49">
                    <c:v>W50</c:v>
                  </c:pt>
                  <c:pt idx="50">
                    <c:v>W51</c:v>
                  </c:pt>
                  <c:pt idx="51">
                    <c:v>W52</c:v>
                  </c:pt>
                </c:lvl>
                <c:lvl>
                  <c:pt idx="0">
                    <c:v>JAN</c:v>
                  </c:pt>
                  <c:pt idx="4">
                    <c:v>FEB</c:v>
                  </c:pt>
                  <c:pt idx="8">
                    <c:v>MAR</c:v>
                  </c:pt>
                  <c:pt idx="13">
                    <c:v>APR</c:v>
                  </c:pt>
                  <c:pt idx="17">
                    <c:v>MAY</c:v>
                  </c:pt>
                  <c:pt idx="21">
                    <c:v>JUN</c:v>
                  </c:pt>
                  <c:pt idx="26">
                    <c:v>JUL</c:v>
                  </c:pt>
                  <c:pt idx="30">
                    <c:v>AUG</c:v>
                  </c:pt>
                  <c:pt idx="34">
                    <c:v>SEP</c:v>
                  </c:pt>
                  <c:pt idx="39">
                    <c:v>OCT</c:v>
                  </c:pt>
                  <c:pt idx="43">
                    <c:v>NOV</c:v>
                  </c:pt>
                  <c:pt idx="47">
                    <c:v>DEC</c:v>
                  </c:pt>
                </c:lvl>
              </c:multiLvlStrCache>
            </c:multiLvlStrRef>
          </c:cat>
          <c:val>
            <c:numRef>
              <c:f>'MANTULITY TEAM'!$C$40:$BB$40</c:f>
              <c:numCache>
                <c:formatCode>General</c:formatCode>
                <c:ptCount val="52"/>
                <c:pt idx="1">
                  <c:v>6</c:v>
                </c:pt>
                <c:pt idx="2">
                  <c:v>4</c:v>
                </c:pt>
                <c:pt idx="3">
                  <c:v>4</c:v>
                </c:pt>
                <c:pt idx="5">
                  <c:v>7</c:v>
                </c:pt>
                <c:pt idx="6">
                  <c:v>3</c:v>
                </c:pt>
                <c:pt idx="8">
                  <c:v>6</c:v>
                </c:pt>
                <c:pt idx="9">
                  <c:v>7</c:v>
                </c:pt>
                <c:pt idx="11">
                  <c:v>1</c:v>
                </c:pt>
              </c:numCache>
            </c:numRef>
          </c:val>
          <c:smooth val="0"/>
          <c:extLst>
            <c:ext xmlns:c16="http://schemas.microsoft.com/office/drawing/2014/chart" uri="{C3380CC4-5D6E-409C-BE32-E72D297353CC}">
              <c16:uniqueId val="{00000001-47A7-40AE-B2EC-4E815E1D1962}"/>
            </c:ext>
          </c:extLst>
        </c:ser>
        <c:dLbls>
          <c:showLegendKey val="0"/>
          <c:showVal val="0"/>
          <c:showCatName val="0"/>
          <c:showSerName val="0"/>
          <c:showPercent val="0"/>
          <c:showBubbleSize val="0"/>
        </c:dLbls>
        <c:marker val="1"/>
        <c:smooth val="0"/>
        <c:axId val="1804428863"/>
        <c:axId val="1796828191"/>
      </c:lineChart>
      <c:catAx>
        <c:axId val="18044288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796828191"/>
        <c:crosses val="autoZero"/>
        <c:auto val="1"/>
        <c:lblAlgn val="ctr"/>
        <c:lblOffset val="100"/>
        <c:noMultiLvlLbl val="0"/>
      </c:catAx>
      <c:valAx>
        <c:axId val="179682819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4428863"/>
        <c:crosses val="autoZero"/>
        <c:crossBetween val="between"/>
      </c:valAx>
      <c:valAx>
        <c:axId val="18133594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8762543"/>
        <c:crosses val="max"/>
        <c:crossBetween val="between"/>
      </c:valAx>
      <c:catAx>
        <c:axId val="1848762543"/>
        <c:scaling>
          <c:orientation val="minMax"/>
        </c:scaling>
        <c:delete val="1"/>
        <c:axPos val="b"/>
        <c:numFmt formatCode="General" sourceLinked="1"/>
        <c:majorTickMark val="out"/>
        <c:minorTickMark val="none"/>
        <c:tickLblPos val="nextTo"/>
        <c:crossAx val="1813359439"/>
        <c:crosses val="autoZero"/>
        <c:auto val="1"/>
        <c:lblAlgn val="ctr"/>
        <c:lblOffset val="100"/>
        <c:noMultiLvlLbl val="0"/>
      </c:catAx>
      <c:spPr>
        <a:noFill/>
        <a:ln w="9525">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r>
              <a:rPr lang="en-US" sz="900" b="1" i="0" u="none" strike="noStrike" baseline="0">
                <a:solidFill>
                  <a:schemeClr val="bg1"/>
                </a:solidFill>
                <a:effectLst/>
              </a:rPr>
              <a:t>ELECTRICITY MONITORING</a:t>
            </a:r>
            <a:r>
              <a:rPr lang="en-US" sz="900" b="0" i="0" u="none" strike="noStrike" baseline="0">
                <a:solidFill>
                  <a:schemeClr val="bg1"/>
                </a:solidFill>
              </a:rPr>
              <a:t> </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endParaRPr lang="en-US"/>
        </a:p>
      </c:txPr>
    </c:title>
    <c:autoTitleDeleted val="0"/>
    <c:plotArea>
      <c:layout/>
      <c:barChart>
        <c:barDir val="col"/>
        <c:grouping val="clustered"/>
        <c:varyColors val="0"/>
        <c:ser>
          <c:idx val="0"/>
          <c:order val="0"/>
          <c:tx>
            <c:strRef>
              <c:f>'Angels Squad'!$B$57</c:f>
              <c:strCache>
                <c:ptCount val="1"/>
                <c:pt idx="0">
                  <c:v>KWH STAND METER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Squad'!$C$55:$N$56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Squad'!$C$57:$N$57</c:f>
              <c:numCache>
                <c:formatCode>General</c:formatCode>
                <c:ptCount val="12"/>
              </c:numCache>
            </c:numRef>
          </c:val>
          <c:extLst>
            <c:ext xmlns:c16="http://schemas.microsoft.com/office/drawing/2014/chart" uri="{C3380CC4-5D6E-409C-BE32-E72D297353CC}">
              <c16:uniqueId val="{00000000-5E15-4C82-AC04-1DA29BD26D4E}"/>
            </c:ext>
          </c:extLst>
        </c:ser>
        <c:ser>
          <c:idx val="2"/>
          <c:order val="2"/>
          <c:tx>
            <c:strRef>
              <c:f>'Angels Squad'!$B$59</c:f>
              <c:strCache>
                <c:ptCount val="1"/>
                <c:pt idx="0">
                  <c:v>REMARKS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Squad'!$C$55:$N$56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Squad'!$C$59:$N$59</c:f>
              <c:numCache>
                <c:formatCode>General</c:formatCode>
                <c:ptCount val="12"/>
              </c:numCache>
            </c:numRef>
          </c:val>
          <c:extLst>
            <c:ext xmlns:c16="http://schemas.microsoft.com/office/drawing/2014/chart" uri="{C3380CC4-5D6E-409C-BE32-E72D297353CC}">
              <c16:uniqueId val="{00000002-5E15-4C82-AC04-1DA29BD26D4E}"/>
            </c:ext>
          </c:extLst>
        </c:ser>
        <c:dLbls>
          <c:showLegendKey val="0"/>
          <c:showVal val="1"/>
          <c:showCatName val="0"/>
          <c:showSerName val="0"/>
          <c:showPercent val="0"/>
          <c:showBubbleSize val="0"/>
        </c:dLbls>
        <c:gapWidth val="219"/>
        <c:overlap val="-27"/>
        <c:axId val="1649820495"/>
        <c:axId val="1656918863"/>
      </c:barChart>
      <c:barChart>
        <c:barDir val="col"/>
        <c:grouping val="clustered"/>
        <c:varyColors val="0"/>
        <c:ser>
          <c:idx val="1"/>
          <c:order val="1"/>
          <c:tx>
            <c:strRef>
              <c:f>'Angels Squad'!$B$58</c:f>
              <c:strCache>
                <c:ptCount val="1"/>
                <c:pt idx="0">
                  <c:v>ELECTRICITY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Squad'!$C$55:$N$56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'Angels Squad'!$C$58:$N$58</c:f>
              <c:numCache>
                <c:formatCode>_-[$Rp-421]* #,##0_-;\-[$Rp-421]* #,##0_-;_-[$Rp-421]* "-"_-;_-@_-</c:formatCode>
                <c:ptCount val="12"/>
                <c:pt idx="0">
                  <c:v>337860000</c:v>
                </c:pt>
                <c:pt idx="1">
                  <c:v>471755551</c:v>
                </c:pt>
                <c:pt idx="2">
                  <c:v>452145936</c:v>
                </c:pt>
                <c:pt idx="3">
                  <c:v>435604011</c:v>
                </c:pt>
                <c:pt idx="4">
                  <c:v>386304509</c:v>
                </c:pt>
              </c:numCache>
            </c:numRef>
          </c:val>
          <c:extLst>
            <c:ext xmlns:c16="http://schemas.microsoft.com/office/drawing/2014/chart" uri="{C3380CC4-5D6E-409C-BE32-E72D297353CC}">
              <c16:uniqueId val="{00000001-5E15-4C82-AC04-1DA29BD26D4E}"/>
            </c:ext>
          </c:extLst>
        </c:ser>
        <c:dLbls>
          <c:showLegendKey val="0"/>
          <c:showVal val="1"/>
          <c:showCatName val="0"/>
          <c:showSerName val="0"/>
          <c:showPercent val="0"/>
          <c:showBubbleSize val="0"/>
        </c:dLbls>
        <c:gapWidth val="219"/>
        <c:overlap val="-27"/>
        <c:axId val="1589765327"/>
        <c:axId val="1578537551"/>
      </c:barChart>
      <c:catAx>
        <c:axId val="164982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656918863"/>
        <c:crosses val="autoZero"/>
        <c:auto val="1"/>
        <c:lblAlgn val="ctr"/>
        <c:lblOffset val="100"/>
        <c:noMultiLvlLbl val="0"/>
      </c:catAx>
      <c:valAx>
        <c:axId val="1656918863"/>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649820495"/>
        <c:crosses val="autoZero"/>
        <c:crossBetween val="between"/>
      </c:valAx>
      <c:valAx>
        <c:axId val="1578537551"/>
        <c:scaling>
          <c:orientation val="minMax"/>
        </c:scaling>
        <c:delete val="0"/>
        <c:axPos val="r"/>
        <c:numFmt formatCode="_-[$Rp-421]* #,##0_-;\-[$Rp-421]* #,##0_-;_-[$Rp-421]*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589765327"/>
        <c:crosses val="max"/>
        <c:crossBetween val="between"/>
      </c:valAx>
      <c:catAx>
        <c:axId val="1589765327"/>
        <c:scaling>
          <c:orientation val="minMax"/>
        </c:scaling>
        <c:delete val="1"/>
        <c:axPos val="b"/>
        <c:numFmt formatCode="General" sourceLinked="1"/>
        <c:majorTickMark val="out"/>
        <c:minorTickMark val="none"/>
        <c:tickLblPos val="nextTo"/>
        <c:crossAx val="15785375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b="1">
                <a:solidFill>
                  <a:schemeClr val="bg1"/>
                </a:solidFill>
              </a:rPr>
              <a:t>COST</a:t>
            </a:r>
            <a:r>
              <a:rPr lang="en-US" sz="1100" b="1" baseline="0">
                <a:solidFill>
                  <a:schemeClr val="bg1"/>
                </a:solidFill>
              </a:rPr>
              <a:t> SAVING INITIATIVES</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 Data Compare'!$AY$2</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Data Compare'!$AW$3:$AX$5</c:f>
              <c:multiLvlStrCache>
                <c:ptCount val="3"/>
                <c:lvl>
                  <c:pt idx="0">
                    <c:v>Cost Before
(IDR)</c:v>
                  </c:pt>
                  <c:pt idx="1">
                    <c:v>Cost After
(IDR)</c:v>
                  </c:pt>
                  <c:pt idx="2">
                    <c:v>Savings
(IDR)</c:v>
                  </c:pt>
                </c:lvl>
                <c:lvl>
                  <c:pt idx="0">
                    <c:v>Carefasility</c:v>
                  </c:pt>
                  <c:pt idx="1">
                    <c:v>Carefasility</c:v>
                  </c:pt>
                  <c:pt idx="2">
                    <c:v>Carefasility</c:v>
                  </c:pt>
                </c:lvl>
              </c:multiLvlStrCache>
            </c:multiLvlStrRef>
          </c:cat>
          <c:val>
            <c:numRef>
              <c:f>' Data Compare'!$AY$3:$AY$5</c:f>
              <c:numCache>
                <c:formatCode>_(* #,##0_);_(* \(#,##0\);_(* "-"??_);_(@_)</c:formatCode>
                <c:ptCount val="3"/>
                <c:pt idx="0">
                  <c:v>0</c:v>
                </c:pt>
                <c:pt idx="1">
                  <c:v>0</c:v>
                </c:pt>
                <c:pt idx="2">
                  <c:v>16382701</c:v>
                </c:pt>
              </c:numCache>
            </c:numRef>
          </c:val>
          <c:smooth val="0"/>
          <c:extLst>
            <c:ext xmlns:c16="http://schemas.microsoft.com/office/drawing/2014/chart" uri="{C3380CC4-5D6E-409C-BE32-E72D297353CC}">
              <c16:uniqueId val="{00000000-A52A-4C2F-9AEC-E4D10502A13C}"/>
            </c:ext>
          </c:extLst>
        </c:ser>
        <c:dLbls>
          <c:showLegendKey val="0"/>
          <c:showVal val="0"/>
          <c:showCatName val="0"/>
          <c:showSerName val="0"/>
          <c:showPercent val="0"/>
          <c:showBubbleSize val="0"/>
        </c:dLbls>
        <c:smooth val="0"/>
        <c:axId val="1576699024"/>
        <c:axId val="1962224720"/>
      </c:lineChart>
      <c:catAx>
        <c:axId val="15766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962224720"/>
        <c:crosses val="autoZero"/>
        <c:auto val="1"/>
        <c:lblAlgn val="ctr"/>
        <c:lblOffset val="100"/>
        <c:noMultiLvlLbl val="0"/>
      </c:catAx>
      <c:valAx>
        <c:axId val="1962224720"/>
        <c:scaling>
          <c:orientation val="minMax"/>
        </c:scaling>
        <c:delete val="0"/>
        <c:axPos val="l"/>
        <c:majorGridlines>
          <c:spPr>
            <a:ln w="9525" cap="flat" cmpd="sng" algn="ctr">
              <a:solidFill>
                <a:schemeClr val="bg1"/>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576699024"/>
        <c:crosses val="autoZero"/>
        <c:crossBetween val="between"/>
      </c:valAx>
      <c:spPr>
        <a:noFill/>
        <a:ln>
          <a:noFill/>
        </a:ln>
        <a:effectLst/>
      </c:spPr>
    </c:plotArea>
    <c:plotVisOnly val="1"/>
    <c:dispBlanksAs val="gap"/>
    <c:showDLblsOverMax val="0"/>
  </c:chart>
  <c:spPr>
    <a:solidFill>
      <a:srgbClr val="0957C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FF"/>
                </a:solidFill>
                <a:latin typeface="+mn-lt"/>
                <a:ea typeface="+mn-ea"/>
                <a:cs typeface="+mn-cs"/>
              </a:defRPr>
            </a:pPr>
            <a:r>
              <a:rPr lang="en-US" sz="900" b="1">
                <a:solidFill>
                  <a:schemeClr val="bg1"/>
                </a:solidFill>
              </a:rPr>
              <a:t>ELECTRICITY MONITORING</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FF"/>
              </a:solidFill>
              <a:latin typeface="+mn-lt"/>
              <a:ea typeface="+mn-ea"/>
              <a:cs typeface="+mn-cs"/>
            </a:defRPr>
          </a:pPr>
          <a:endParaRPr lang="en-US"/>
        </a:p>
      </c:txPr>
    </c:title>
    <c:autoTitleDeleted val="0"/>
    <c:plotArea>
      <c:layout/>
      <c:barChart>
        <c:barDir val="col"/>
        <c:grouping val="clustered"/>
        <c:varyColors val="0"/>
        <c:ser>
          <c:idx val="0"/>
          <c:order val="0"/>
          <c:tx>
            <c:strRef>
              <c:f>'MANTULITY TEAM'!$B$57</c:f>
              <c:strCache>
                <c:ptCount val="1"/>
                <c:pt idx="0">
                  <c:v>KWH STAND METER</c:v>
                </c:pt>
              </c:strCache>
            </c:strRef>
          </c:tx>
          <c:spPr>
            <a:solidFill>
              <a:schemeClr val="accent6"/>
            </a:solidFill>
            <a:ln>
              <a:noFill/>
            </a:ln>
            <a:effectLst/>
          </c:spPr>
          <c:invertIfNegative val="0"/>
          <c:cat>
            <c:strRef>
              <c:f>'MANTULITY TEAM'!$C$56:$N$56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TEAM'!$C$57:$N$57</c:f>
              <c:numCache>
                <c:formatCode>#,##0</c:formatCode>
                <c:ptCount val="12"/>
                <c:pt idx="0">
                  <c:v>86228</c:v>
                </c:pt>
                <c:pt idx="1">
                  <c:v>85778</c:v>
                </c:pt>
                <c:pt idx="2">
                  <c:v>79618</c:v>
                </c:pt>
                <c:pt idx="3">
                  <c:v>51919</c:v>
                </c:pt>
              </c:numCache>
            </c:numRef>
          </c:val>
          <c:extLst>
            <c:ext xmlns:c16="http://schemas.microsoft.com/office/drawing/2014/chart" uri="{C3380CC4-5D6E-409C-BE32-E72D297353CC}">
              <c16:uniqueId val="{00000000-CC7C-4990-8698-69868C55C8B4}"/>
            </c:ext>
          </c:extLst>
        </c:ser>
        <c:ser>
          <c:idx val="1"/>
          <c:order val="1"/>
          <c:tx>
            <c:strRef>
              <c:f>'MANTULITY TEAM'!$B$58</c:f>
              <c:strCache>
                <c:ptCount val="1"/>
                <c:pt idx="0">
                  <c:v>ELECTRICITY COST</c:v>
                </c:pt>
              </c:strCache>
            </c:strRef>
          </c:tx>
          <c:spPr>
            <a:solidFill>
              <a:schemeClr val="accent5"/>
            </a:solidFill>
            <a:ln>
              <a:noFill/>
            </a:ln>
            <a:effectLst/>
          </c:spPr>
          <c:invertIfNegative val="0"/>
          <c:dLbls>
            <c:dLbl>
              <c:idx val="0"/>
              <c:layout>
                <c:manualLayout>
                  <c:x val="0"/>
                  <c:y val="6.81244585580680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7C-4990-8698-69868C55C8B4}"/>
                </c:ext>
              </c:extLst>
            </c:dLbl>
            <c:dLbl>
              <c:idx val="1"/>
              <c:layout>
                <c:manualLayout>
                  <c:x val="0"/>
                  <c:y val="-4.25777865987925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7C-4990-8698-69868C55C8B4}"/>
                </c:ext>
              </c:extLst>
            </c:dLbl>
            <c:dLbl>
              <c:idx val="2"/>
              <c:layout>
                <c:manualLayout>
                  <c:x val="2.2582826294055908E-2"/>
                  <c:y val="3.40622292790340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7C-4990-8698-69868C55C8B4}"/>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TEAM'!$C$56:$N$56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TEAM'!$C$58:$N$58</c:f>
              <c:numCache>
                <c:formatCode>#,##0</c:formatCode>
                <c:ptCount val="12"/>
                <c:pt idx="0">
                  <c:v>180272385</c:v>
                </c:pt>
                <c:pt idx="1">
                  <c:v>180044528</c:v>
                </c:pt>
                <c:pt idx="2">
                  <c:v>153146273</c:v>
                </c:pt>
                <c:pt idx="3">
                  <c:v>124369314</c:v>
                </c:pt>
              </c:numCache>
            </c:numRef>
          </c:val>
          <c:extLst>
            <c:ext xmlns:c16="http://schemas.microsoft.com/office/drawing/2014/chart" uri="{C3380CC4-5D6E-409C-BE32-E72D297353CC}">
              <c16:uniqueId val="{00000001-CC7C-4990-8698-69868C55C8B4}"/>
            </c:ext>
          </c:extLst>
        </c:ser>
        <c:ser>
          <c:idx val="2"/>
          <c:order val="2"/>
          <c:tx>
            <c:strRef>
              <c:f>'MANTULITY TEAM'!$B$59</c:f>
              <c:strCache>
                <c:ptCount val="1"/>
                <c:pt idx="0">
                  <c:v>REMARKS</c:v>
                </c:pt>
              </c:strCache>
            </c:strRef>
          </c:tx>
          <c:spPr>
            <a:solidFill>
              <a:schemeClr val="accent4"/>
            </a:solidFill>
            <a:ln>
              <a:noFill/>
            </a:ln>
            <a:effectLst/>
          </c:spPr>
          <c:invertIfNegative val="0"/>
          <c:cat>
            <c:strRef>
              <c:f>'MANTULITY TEAM'!$C$56:$N$56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TEAM'!$C$59:$N$59</c:f>
              <c:numCache>
                <c:formatCode>General</c:formatCode>
                <c:ptCount val="12"/>
                <c:pt idx="2">
                  <c:v>0</c:v>
                </c:pt>
                <c:pt idx="3">
                  <c:v>0</c:v>
                </c:pt>
              </c:numCache>
            </c:numRef>
          </c:val>
          <c:extLst>
            <c:ext xmlns:c16="http://schemas.microsoft.com/office/drawing/2014/chart" uri="{C3380CC4-5D6E-409C-BE32-E72D297353CC}">
              <c16:uniqueId val="{00000002-CC7C-4990-8698-69868C55C8B4}"/>
            </c:ext>
          </c:extLst>
        </c:ser>
        <c:dLbls>
          <c:showLegendKey val="0"/>
          <c:showVal val="0"/>
          <c:showCatName val="0"/>
          <c:showSerName val="0"/>
          <c:showPercent val="0"/>
          <c:showBubbleSize val="0"/>
        </c:dLbls>
        <c:gapWidth val="219"/>
        <c:overlap val="-27"/>
        <c:axId val="87352096"/>
        <c:axId val="235194672"/>
      </c:barChart>
      <c:catAx>
        <c:axId val="873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235194672"/>
        <c:crosses val="autoZero"/>
        <c:auto val="1"/>
        <c:lblAlgn val="ctr"/>
        <c:lblOffset val="100"/>
        <c:noMultiLvlLbl val="0"/>
      </c:catAx>
      <c:valAx>
        <c:axId val="235194672"/>
        <c:scaling>
          <c:orientation val="minMax"/>
        </c:scaling>
        <c:delete val="0"/>
        <c:axPos val="l"/>
        <c:majorGridlines>
          <c:spPr>
            <a:ln w="9525" cap="flat" cmpd="sng" algn="ctr">
              <a:solidFill>
                <a:schemeClr val="bg1"/>
              </a:solidFill>
              <a:round/>
            </a:ln>
            <a:effectLst>
              <a:outerShdw sx="1000" sy="1000" algn="ctr" rotWithShape="0">
                <a:schemeClr val="bg1"/>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87352096"/>
        <c:crosses val="autoZero"/>
        <c:crossBetween val="between"/>
      </c:valAx>
      <c:spPr>
        <a:noFill/>
        <a:ln>
          <a:solidFill>
            <a:schemeClr val="bg1"/>
          </a:solidFill>
          <a:miter lim="800000"/>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957C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accent6">
                    <a:lumMod val="75000"/>
                  </a:schemeClr>
                </a:solidFill>
                <a:latin typeface="+mn-lt"/>
                <a:ea typeface="+mn-ea"/>
                <a:cs typeface="+mn-cs"/>
              </a:defRPr>
            </a:pPr>
            <a:r>
              <a:rPr lang="en-US" sz="900" b="1">
                <a:solidFill>
                  <a:schemeClr val="bg1"/>
                </a:solidFill>
              </a:rPr>
              <a:t>WATER CONSUMPTION MONITORING</a:t>
            </a:r>
          </a:p>
        </c:rich>
      </c:tx>
      <c:layout>
        <c:manualLayout>
          <c:xMode val="edge"/>
          <c:yMode val="edge"/>
          <c:x val="0.22586854996454708"/>
          <c:y val="6.318364470915913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accent6">
                  <a:lumMod val="75000"/>
                </a:schemeClr>
              </a:solidFill>
              <a:latin typeface="+mn-lt"/>
              <a:ea typeface="+mn-ea"/>
              <a:cs typeface="+mn-cs"/>
            </a:defRPr>
          </a:pPr>
          <a:endParaRPr lang="en-US"/>
        </a:p>
      </c:txPr>
    </c:title>
    <c:autoTitleDeleted val="0"/>
    <c:plotArea>
      <c:layout>
        <c:manualLayout>
          <c:layoutTarget val="inner"/>
          <c:xMode val="edge"/>
          <c:yMode val="edge"/>
          <c:x val="0.19588737030087097"/>
          <c:y val="0.3543196540687143"/>
          <c:w val="0.73949722088987957"/>
          <c:h val="0.28158899720476355"/>
        </c:manualLayout>
      </c:layout>
      <c:barChart>
        <c:barDir val="col"/>
        <c:grouping val="clustered"/>
        <c:varyColors val="0"/>
        <c:ser>
          <c:idx val="0"/>
          <c:order val="0"/>
          <c:tx>
            <c:strRef>
              <c:f>'MANTULITY TEAM'!$B$64</c:f>
              <c:strCache>
                <c:ptCount val="1"/>
                <c:pt idx="0">
                  <c:v>M3 STAND METER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TEAM'!$C$63:$N$63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TEAM'!$C$64:$N$64</c:f>
              <c:numCache>
                <c:formatCode>General</c:formatCode>
                <c:ptCount val="12"/>
              </c:numCache>
            </c:numRef>
          </c:val>
          <c:extLst>
            <c:ext xmlns:c16="http://schemas.microsoft.com/office/drawing/2014/chart" uri="{C3380CC4-5D6E-409C-BE32-E72D297353CC}">
              <c16:uniqueId val="{00000000-8D09-4BF5-8487-64271B6F4074}"/>
            </c:ext>
          </c:extLst>
        </c:ser>
        <c:ser>
          <c:idx val="1"/>
          <c:order val="1"/>
          <c:tx>
            <c:strRef>
              <c:f>'MANTULITY TEAM'!$B$65</c:f>
              <c:strCache>
                <c:ptCount val="1"/>
                <c:pt idx="0">
                  <c:v>WATER COST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TEAM'!$C$63:$N$63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TEAM'!$C$65:$N$65</c:f>
              <c:numCache>
                <c:formatCode>#,##0</c:formatCode>
                <c:ptCount val="12"/>
                <c:pt idx="0">
                  <c:v>495120</c:v>
                </c:pt>
                <c:pt idx="1">
                  <c:v>272720</c:v>
                </c:pt>
                <c:pt idx="2" formatCode="_(* #,##0_);_(* \(#,##0\);_(* &quot;-&quot;??_);_(@_)">
                  <c:v>1215660</c:v>
                </c:pt>
              </c:numCache>
            </c:numRef>
          </c:val>
          <c:extLst>
            <c:ext xmlns:c16="http://schemas.microsoft.com/office/drawing/2014/chart" uri="{C3380CC4-5D6E-409C-BE32-E72D297353CC}">
              <c16:uniqueId val="{00000001-8D09-4BF5-8487-64271B6F4074}"/>
            </c:ext>
          </c:extLst>
        </c:ser>
        <c:ser>
          <c:idx val="2"/>
          <c:order val="2"/>
          <c:tx>
            <c:strRef>
              <c:f>'MANTULITY TEAM'!$B$66</c:f>
              <c:strCache>
                <c:ptCount val="1"/>
                <c:pt idx="0">
                  <c:v>REMARKS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TEAM'!$C$63:$N$63</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TEAM'!$C$66:$N$66</c:f>
              <c:numCache>
                <c:formatCode>General</c:formatCode>
                <c:ptCount val="12"/>
                <c:pt idx="0">
                  <c:v>0</c:v>
                </c:pt>
                <c:pt idx="1">
                  <c:v>0</c:v>
                </c:pt>
                <c:pt idx="2">
                  <c:v>0</c:v>
                </c:pt>
              </c:numCache>
            </c:numRef>
          </c:val>
          <c:extLst>
            <c:ext xmlns:c16="http://schemas.microsoft.com/office/drawing/2014/chart" uri="{C3380CC4-5D6E-409C-BE32-E72D297353CC}">
              <c16:uniqueId val="{00000002-8D09-4BF5-8487-64271B6F4074}"/>
            </c:ext>
          </c:extLst>
        </c:ser>
        <c:dLbls>
          <c:dLblPos val="outEnd"/>
          <c:showLegendKey val="0"/>
          <c:showVal val="1"/>
          <c:showCatName val="0"/>
          <c:showSerName val="0"/>
          <c:showPercent val="0"/>
          <c:showBubbleSize val="0"/>
        </c:dLbls>
        <c:gapWidth val="219"/>
        <c:overlap val="-27"/>
        <c:axId val="1576745024"/>
        <c:axId val="235171792"/>
      </c:barChart>
      <c:catAx>
        <c:axId val="157674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235171792"/>
        <c:crosses val="autoZero"/>
        <c:auto val="1"/>
        <c:lblAlgn val="ctr"/>
        <c:lblOffset val="100"/>
        <c:noMultiLvlLbl val="0"/>
      </c:catAx>
      <c:valAx>
        <c:axId val="23517179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576745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957C3"/>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WATER CONSUMPTION MONITORING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'Carefasility Team'!$B$63</c:f>
              <c:strCache>
                <c:ptCount val="1"/>
                <c:pt idx="0">
                  <c:v>M3 STAND METER</c:v>
                </c:pt>
              </c:strCache>
            </c:strRef>
          </c:tx>
          <c:spPr>
            <a:solidFill>
              <a:schemeClr val="accent1"/>
            </a:solidFill>
            <a:ln>
              <a:noFill/>
            </a:ln>
            <a:effectLst/>
          </c:spPr>
          <c:invertIfNegative val="0"/>
          <c:cat>
            <c:strRef>
              <c:f>'Carefasility Team'!$C$62:$N$62</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Team'!$C$63:$N$63</c:f>
              <c:numCache>
                <c:formatCode>General</c:formatCode>
                <c:ptCount val="12"/>
              </c:numCache>
            </c:numRef>
          </c:val>
          <c:extLst>
            <c:ext xmlns:c16="http://schemas.microsoft.com/office/drawing/2014/chart" uri="{C3380CC4-5D6E-409C-BE32-E72D297353CC}">
              <c16:uniqueId val="{00000000-5791-4E68-9238-73211E251CFD}"/>
            </c:ext>
          </c:extLst>
        </c:ser>
        <c:ser>
          <c:idx val="1"/>
          <c:order val="1"/>
          <c:tx>
            <c:strRef>
              <c:f>'Carefasility Team'!$B$64</c:f>
              <c:strCache>
                <c:ptCount val="1"/>
                <c:pt idx="0">
                  <c:v>WATER COST</c:v>
                </c:pt>
              </c:strCache>
            </c:strRef>
          </c:tx>
          <c:spPr>
            <a:solidFill>
              <a:schemeClr val="accent2"/>
            </a:solidFill>
            <a:ln>
              <a:noFill/>
            </a:ln>
            <a:effectLst/>
          </c:spPr>
          <c:invertIfNegative val="0"/>
          <c:cat>
            <c:strRef>
              <c:f>'Carefasility Team'!$C$62:$N$62</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Team'!$C$64:$N$64</c:f>
              <c:numCache>
                <c:formatCode>General</c:formatCode>
                <c:ptCount val="12"/>
                <c:pt idx="0" formatCode="#,##0">
                  <c:v>0</c:v>
                </c:pt>
              </c:numCache>
            </c:numRef>
          </c:val>
          <c:extLst>
            <c:ext xmlns:c16="http://schemas.microsoft.com/office/drawing/2014/chart" uri="{C3380CC4-5D6E-409C-BE32-E72D297353CC}">
              <c16:uniqueId val="{00000001-5791-4E68-9238-73211E251CFD}"/>
            </c:ext>
          </c:extLst>
        </c:ser>
        <c:ser>
          <c:idx val="2"/>
          <c:order val="2"/>
          <c:tx>
            <c:strRef>
              <c:f>'Carefasility Team'!$B$65</c:f>
              <c:strCache>
                <c:ptCount val="1"/>
                <c:pt idx="0">
                  <c:v>REMARKS</c:v>
                </c:pt>
              </c:strCache>
            </c:strRef>
          </c:tx>
          <c:spPr>
            <a:solidFill>
              <a:schemeClr val="accent3"/>
            </a:solidFill>
            <a:ln>
              <a:noFill/>
            </a:ln>
            <a:effectLst/>
          </c:spPr>
          <c:invertIfNegative val="0"/>
          <c:cat>
            <c:strRef>
              <c:f>'Carefasility Team'!$C$62:$N$62</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Team'!$C$65:$N$65</c:f>
              <c:numCache>
                <c:formatCode>General</c:formatCode>
                <c:ptCount val="12"/>
              </c:numCache>
            </c:numRef>
          </c:val>
          <c:extLst>
            <c:ext xmlns:c16="http://schemas.microsoft.com/office/drawing/2014/chart" uri="{C3380CC4-5D6E-409C-BE32-E72D297353CC}">
              <c16:uniqueId val="{00000002-5791-4E68-9238-73211E251CFD}"/>
            </c:ext>
          </c:extLst>
        </c:ser>
        <c:dLbls>
          <c:showLegendKey val="0"/>
          <c:showVal val="0"/>
          <c:showCatName val="0"/>
          <c:showSerName val="0"/>
          <c:showPercent val="0"/>
          <c:showBubbleSize val="0"/>
        </c:dLbls>
        <c:gapWidth val="219"/>
        <c:overlap val="-27"/>
        <c:axId val="744413024"/>
        <c:axId val="106433040"/>
      </c:barChart>
      <c:catAx>
        <c:axId val="7444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06433040"/>
        <c:crosses val="autoZero"/>
        <c:auto val="1"/>
        <c:lblAlgn val="ctr"/>
        <c:lblOffset val="100"/>
        <c:noMultiLvlLbl val="0"/>
      </c:catAx>
      <c:valAx>
        <c:axId val="106433040"/>
        <c:scaling>
          <c:orientation val="minMax"/>
          <c:max val="15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744413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bg1"/>
                </a:solidFill>
              </a:rPr>
              <a:t>COST SAVING INITIATIVES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Data Compare'!$AW$6:$AX$8</c:f>
              <c:multiLvlStrCache>
                <c:ptCount val="3"/>
                <c:lvl>
                  <c:pt idx="0">
                    <c:v>Cost Before
(IDR)</c:v>
                  </c:pt>
                  <c:pt idx="1">
                    <c:v>Cost After
(IDR)</c:v>
                  </c:pt>
                  <c:pt idx="2">
                    <c:v>Savings
(IDR)</c:v>
                  </c:pt>
                </c:lvl>
                <c:lvl>
                  <c:pt idx="0">
                    <c:v>Mantulity</c:v>
                  </c:pt>
                  <c:pt idx="1">
                    <c:v>Mantulity</c:v>
                  </c:pt>
                  <c:pt idx="2">
                    <c:v>Mantulity</c:v>
                  </c:pt>
                </c:lvl>
              </c:multiLvlStrCache>
            </c:multiLvlStrRef>
          </c:cat>
          <c:val>
            <c:numRef>
              <c:f>' Data Compare'!$AY$6:$AY$8</c:f>
              <c:numCache>
                <c:formatCode>_(* #,##0_);_(* \(#,##0\);_(* "-"??_);_(@_)</c:formatCode>
                <c:ptCount val="3"/>
                <c:pt idx="0">
                  <c:v>48161400</c:v>
                </c:pt>
                <c:pt idx="1">
                  <c:v>31181450</c:v>
                </c:pt>
                <c:pt idx="2">
                  <c:v>16979950</c:v>
                </c:pt>
              </c:numCache>
            </c:numRef>
          </c:val>
          <c:smooth val="0"/>
          <c:extLst>
            <c:ext xmlns:c16="http://schemas.microsoft.com/office/drawing/2014/chart" uri="{C3380CC4-5D6E-409C-BE32-E72D297353CC}">
              <c16:uniqueId val="{00000000-51F7-4926-8FA0-58D4BE573F9E}"/>
            </c:ext>
          </c:extLst>
        </c:ser>
        <c:dLbls>
          <c:showLegendKey val="0"/>
          <c:showVal val="0"/>
          <c:showCatName val="0"/>
          <c:showSerName val="0"/>
          <c:showPercent val="0"/>
          <c:showBubbleSize val="0"/>
        </c:dLbls>
        <c:smooth val="0"/>
        <c:axId val="248797808"/>
        <c:axId val="429979424"/>
      </c:lineChart>
      <c:catAx>
        <c:axId val="2487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29979424"/>
        <c:crosses val="autoZero"/>
        <c:auto val="1"/>
        <c:lblAlgn val="ctr"/>
        <c:lblOffset val="100"/>
        <c:noMultiLvlLbl val="0"/>
      </c:catAx>
      <c:valAx>
        <c:axId val="4299794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248797808"/>
        <c:crosses val="autoZero"/>
        <c:crossBetween val="between"/>
      </c:valAx>
      <c:spPr>
        <a:noFill/>
        <a:ln>
          <a:noFill/>
        </a:ln>
        <a:effectLst/>
      </c:spPr>
    </c:plotArea>
    <c:plotVisOnly val="1"/>
    <c:dispBlanksAs val="gap"/>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COST SAVING INITIATIVES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Data Compare'!$AW$9:$AX$11</c:f>
              <c:multiLvlStrCache>
                <c:ptCount val="3"/>
                <c:lvl>
                  <c:pt idx="0">
                    <c:v>Cost Before
(IDR)</c:v>
                  </c:pt>
                  <c:pt idx="1">
                    <c:v>Cost After
(IDR)</c:v>
                  </c:pt>
                  <c:pt idx="2">
                    <c:v>Savings
(IDR)</c:v>
                  </c:pt>
                </c:lvl>
                <c:lvl>
                  <c:pt idx="0">
                    <c:v>Hunter Joy</c:v>
                  </c:pt>
                  <c:pt idx="1">
                    <c:v>Hunter Joy</c:v>
                  </c:pt>
                  <c:pt idx="2">
                    <c:v>Hunter Joy</c:v>
                  </c:pt>
                </c:lvl>
              </c:multiLvlStrCache>
            </c:multiLvlStrRef>
          </c:cat>
          <c:val>
            <c:numRef>
              <c:f>' Data Compare'!$AY$9:$AY$11</c:f>
              <c:numCache>
                <c:formatCode>_(* #,##0_);_(* \(#,##0\);_(* "-"??_);_(@_)</c:formatCode>
                <c:ptCount val="3"/>
                <c:pt idx="0">
                  <c:v>11687000</c:v>
                </c:pt>
                <c:pt idx="1">
                  <c:v>3940000</c:v>
                </c:pt>
                <c:pt idx="2">
                  <c:v>7657000</c:v>
                </c:pt>
              </c:numCache>
            </c:numRef>
          </c:val>
          <c:smooth val="0"/>
          <c:extLst>
            <c:ext xmlns:c16="http://schemas.microsoft.com/office/drawing/2014/chart" uri="{C3380CC4-5D6E-409C-BE32-E72D297353CC}">
              <c16:uniqueId val="{00000000-F2D1-43CA-A258-4ECB3389EF6D}"/>
            </c:ext>
          </c:extLst>
        </c:ser>
        <c:dLbls>
          <c:dLblPos val="t"/>
          <c:showLegendKey val="0"/>
          <c:showVal val="1"/>
          <c:showCatName val="0"/>
          <c:showSerName val="0"/>
          <c:showPercent val="0"/>
          <c:showBubbleSize val="0"/>
        </c:dLbls>
        <c:smooth val="0"/>
        <c:axId val="248811408"/>
        <c:axId val="190881616"/>
      </c:lineChart>
      <c:catAx>
        <c:axId val="24881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90881616"/>
        <c:crosses val="autoZero"/>
        <c:auto val="1"/>
        <c:lblAlgn val="ctr"/>
        <c:lblOffset val="100"/>
        <c:noMultiLvlLbl val="0"/>
      </c:catAx>
      <c:valAx>
        <c:axId val="1908816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248811408"/>
        <c:crosses val="autoZero"/>
        <c:crossBetween val="between"/>
      </c:valAx>
      <c:spPr>
        <a:noFill/>
        <a:ln>
          <a:noFill/>
        </a:ln>
        <a:effectLst/>
      </c:spPr>
    </c:plotArea>
    <c:plotVisOnly val="1"/>
    <c:dispBlanksAs val="gap"/>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COST SAVING INITIATIVES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41431500144135"/>
          <c:y val="0.23895795415448509"/>
          <c:w val="0.79370073209527336"/>
          <c:h val="0.45140815202855"/>
        </c:manualLayout>
      </c:layout>
      <c:lineChart>
        <c:grouping val="standard"/>
        <c:varyColors val="0"/>
        <c:ser>
          <c:idx val="0"/>
          <c:order val="0"/>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Data Compare'!$AW$12:$AX$14</c:f>
              <c:multiLvlStrCache>
                <c:ptCount val="3"/>
                <c:lvl>
                  <c:pt idx="0">
                    <c:v>Cost Before
(IDR)</c:v>
                  </c:pt>
                  <c:pt idx="1">
                    <c:v>Cost After
(IDR)</c:v>
                  </c:pt>
                  <c:pt idx="2">
                    <c:v>Savings
(IDR)</c:v>
                  </c:pt>
                </c:lvl>
                <c:lvl>
                  <c:pt idx="0">
                    <c:v>Angels Squad</c:v>
                  </c:pt>
                  <c:pt idx="1">
                    <c:v>Angels Squad</c:v>
                  </c:pt>
                  <c:pt idx="2">
                    <c:v>Angels Squad</c:v>
                  </c:pt>
                </c:lvl>
              </c:multiLvlStrCache>
            </c:multiLvlStrRef>
          </c:cat>
          <c:val>
            <c:numRef>
              <c:f>' Data Compare'!$AY$12:$AY$14</c:f>
              <c:numCache>
                <c:formatCode>_(* #,##0_);_(* \(#,##0\);_(* "-"??_);_(@_)</c:formatCode>
                <c:ptCount val="3"/>
                <c:pt idx="0">
                  <c:v>4363500</c:v>
                </c:pt>
                <c:pt idx="1">
                  <c:v>3290000</c:v>
                </c:pt>
                <c:pt idx="2">
                  <c:v>1073500</c:v>
                </c:pt>
              </c:numCache>
            </c:numRef>
          </c:val>
          <c:smooth val="0"/>
          <c:extLst>
            <c:ext xmlns:c16="http://schemas.microsoft.com/office/drawing/2014/chart" uri="{C3380CC4-5D6E-409C-BE32-E72D297353CC}">
              <c16:uniqueId val="{00000000-8751-4BF0-82DF-E0E0EBF71248}"/>
            </c:ext>
          </c:extLst>
        </c:ser>
        <c:dLbls>
          <c:dLblPos val="t"/>
          <c:showLegendKey val="0"/>
          <c:showVal val="1"/>
          <c:showCatName val="0"/>
          <c:showSerName val="0"/>
          <c:showPercent val="0"/>
          <c:showBubbleSize val="0"/>
        </c:dLbls>
        <c:smooth val="0"/>
        <c:axId val="248812608"/>
        <c:axId val="771426608"/>
      </c:lineChart>
      <c:catAx>
        <c:axId val="24881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71426608"/>
        <c:crosses val="autoZero"/>
        <c:auto val="1"/>
        <c:lblAlgn val="ctr"/>
        <c:lblOffset val="100"/>
        <c:noMultiLvlLbl val="0"/>
      </c:catAx>
      <c:valAx>
        <c:axId val="771426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248812608"/>
        <c:crosses val="autoZero"/>
        <c:crossBetween val="between"/>
      </c:valAx>
      <c:spPr>
        <a:noFill/>
        <a:ln>
          <a:noFill/>
        </a:ln>
        <a:effectLst/>
      </c:spPr>
    </c:plotArea>
    <c:plotVisOnly val="1"/>
    <c:dispBlanksAs val="gap"/>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 MANPOWER MONITORING</a:t>
            </a:r>
            <a:r>
              <a:rPr lang="en-US" sz="1100" b="0" i="0" u="none" strike="noStrike" baseline="0">
                <a:solidFill>
                  <a:schemeClr val="bg1"/>
                </a:solidFill>
              </a:rPr>
              <a:t> </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'Carefasility Team'!$B$46</c:f>
              <c:strCache>
                <c:ptCount val="1"/>
                <c:pt idx="0">
                  <c:v>TOTAL MP CLEANING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Team'!$C$45:$N$45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Team'!$C$46:$N$46</c:f>
              <c:numCache>
                <c:formatCode>General</c:formatCode>
                <c:ptCount val="12"/>
                <c:pt idx="0">
                  <c:v>75</c:v>
                </c:pt>
                <c:pt idx="1">
                  <c:v>75</c:v>
                </c:pt>
                <c:pt idx="2">
                  <c:v>75</c:v>
                </c:pt>
                <c:pt idx="3">
                  <c:v>75</c:v>
                </c:pt>
                <c:pt idx="4">
                  <c:v>75</c:v>
                </c:pt>
                <c:pt idx="5">
                  <c:v>75</c:v>
                </c:pt>
              </c:numCache>
            </c:numRef>
          </c:val>
          <c:extLst>
            <c:ext xmlns:c16="http://schemas.microsoft.com/office/drawing/2014/chart" uri="{C3380CC4-5D6E-409C-BE32-E72D297353CC}">
              <c16:uniqueId val="{00000000-8662-48E3-9FC0-ADEC153DBBD1}"/>
            </c:ext>
          </c:extLst>
        </c:ser>
        <c:ser>
          <c:idx val="1"/>
          <c:order val="1"/>
          <c:tx>
            <c:strRef>
              <c:f>'Carefasility Team'!$B$47</c:f>
              <c:strCache>
                <c:ptCount val="1"/>
                <c:pt idx="0">
                  <c:v>TOTAL MP TECHNICIAN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Team'!$C$45:$N$45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Team'!$C$47:$N$47</c:f>
              <c:numCache>
                <c:formatCode>General</c:formatCode>
                <c:ptCount val="12"/>
                <c:pt idx="0">
                  <c:v>7</c:v>
                </c:pt>
                <c:pt idx="1">
                  <c:v>7</c:v>
                </c:pt>
                <c:pt idx="2">
                  <c:v>7</c:v>
                </c:pt>
                <c:pt idx="3">
                  <c:v>7</c:v>
                </c:pt>
                <c:pt idx="4">
                  <c:v>7</c:v>
                </c:pt>
                <c:pt idx="5">
                  <c:v>7</c:v>
                </c:pt>
              </c:numCache>
            </c:numRef>
          </c:val>
          <c:extLst>
            <c:ext xmlns:c16="http://schemas.microsoft.com/office/drawing/2014/chart" uri="{C3380CC4-5D6E-409C-BE32-E72D297353CC}">
              <c16:uniqueId val="{00000001-8662-48E3-9FC0-ADEC153DBBD1}"/>
            </c:ext>
          </c:extLst>
        </c:ser>
        <c:ser>
          <c:idx val="2"/>
          <c:order val="2"/>
          <c:tx>
            <c:strRef>
              <c:f>'Carefasility Team'!$B$48</c:f>
              <c:strCache>
                <c:ptCount val="1"/>
                <c:pt idx="0">
                  <c:v>TOTAL MP PEST CONTROL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Team'!$C$45:$N$45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Team'!$C$48:$N$48</c:f>
              <c:numCache>
                <c:formatCode>General</c:formatCode>
                <c:ptCount val="12"/>
                <c:pt idx="0">
                  <c:v>4</c:v>
                </c:pt>
                <c:pt idx="1">
                  <c:v>4</c:v>
                </c:pt>
                <c:pt idx="2">
                  <c:v>4</c:v>
                </c:pt>
                <c:pt idx="3">
                  <c:v>4</c:v>
                </c:pt>
                <c:pt idx="4">
                  <c:v>4</c:v>
                </c:pt>
                <c:pt idx="5">
                  <c:v>4</c:v>
                </c:pt>
              </c:numCache>
            </c:numRef>
          </c:val>
          <c:extLst>
            <c:ext xmlns:c16="http://schemas.microsoft.com/office/drawing/2014/chart" uri="{C3380CC4-5D6E-409C-BE32-E72D297353CC}">
              <c16:uniqueId val="{00000002-8662-48E3-9FC0-ADEC153DBBD1}"/>
            </c:ext>
          </c:extLst>
        </c:ser>
        <c:ser>
          <c:idx val="3"/>
          <c:order val="3"/>
          <c:tx>
            <c:strRef>
              <c:f>'Carefasility Team'!$B$49</c:f>
              <c:strCache>
                <c:ptCount val="1"/>
                <c:pt idx="0">
                  <c:v>TOTAL MP DISINFECTANT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Team'!$C$45:$N$45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Team'!$C$49:$N$49</c:f>
              <c:numCache>
                <c:formatCode>General</c:formatCode>
                <c:ptCount val="12"/>
                <c:pt idx="0">
                  <c:v>0</c:v>
                </c:pt>
                <c:pt idx="1">
                  <c:v>0</c:v>
                </c:pt>
                <c:pt idx="2">
                  <c:v>0</c:v>
                </c:pt>
                <c:pt idx="3">
                  <c:v>0</c:v>
                </c:pt>
                <c:pt idx="4">
                  <c:v>0</c:v>
                </c:pt>
                <c:pt idx="5">
                  <c:v>0</c:v>
                </c:pt>
              </c:numCache>
            </c:numRef>
          </c:val>
          <c:extLst>
            <c:ext xmlns:c16="http://schemas.microsoft.com/office/drawing/2014/chart" uri="{C3380CC4-5D6E-409C-BE32-E72D297353CC}">
              <c16:uniqueId val="{00000003-8662-48E3-9FC0-ADEC153DBBD1}"/>
            </c:ext>
          </c:extLst>
        </c:ser>
        <c:ser>
          <c:idx val="4"/>
          <c:order val="4"/>
          <c:tx>
            <c:strRef>
              <c:f>'Carefasility Team'!$B$50</c:f>
              <c:strCache>
                <c:ptCount val="1"/>
                <c:pt idx="0">
                  <c:v># TOTAL MANPOWER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Team'!$C$45:$N$45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Team'!$C$50:$N$50</c:f>
              <c:numCache>
                <c:formatCode>General</c:formatCode>
                <c:ptCount val="12"/>
                <c:pt idx="0">
                  <c:v>86</c:v>
                </c:pt>
                <c:pt idx="1">
                  <c:v>86</c:v>
                </c:pt>
                <c:pt idx="2">
                  <c:v>86</c:v>
                </c:pt>
                <c:pt idx="3">
                  <c:v>86</c:v>
                </c:pt>
                <c:pt idx="4">
                  <c:v>86</c:v>
                </c:pt>
                <c:pt idx="5">
                  <c:v>86</c:v>
                </c:pt>
                <c:pt idx="6">
                  <c:v>0</c:v>
                </c:pt>
                <c:pt idx="7">
                  <c:v>0</c:v>
                </c:pt>
                <c:pt idx="8">
                  <c:v>0</c:v>
                </c:pt>
                <c:pt idx="9">
                  <c:v>0</c:v>
                </c:pt>
                <c:pt idx="10">
                  <c:v>0</c:v>
                </c:pt>
                <c:pt idx="11">
                  <c:v>0</c:v>
                </c:pt>
              </c:numCache>
            </c:numRef>
          </c:val>
          <c:extLst>
            <c:ext xmlns:c16="http://schemas.microsoft.com/office/drawing/2014/chart" uri="{C3380CC4-5D6E-409C-BE32-E72D297353CC}">
              <c16:uniqueId val="{00000004-8662-48E3-9FC0-ADEC153DBBD1}"/>
            </c:ext>
          </c:extLst>
        </c:ser>
        <c:dLbls>
          <c:showLegendKey val="0"/>
          <c:showVal val="0"/>
          <c:showCatName val="0"/>
          <c:showSerName val="0"/>
          <c:showPercent val="0"/>
          <c:showBubbleSize val="0"/>
        </c:dLbls>
        <c:gapWidth val="150"/>
        <c:axId val="593024431"/>
        <c:axId val="671856447"/>
      </c:barChart>
      <c:lineChart>
        <c:grouping val="standard"/>
        <c:varyColors val="0"/>
        <c:ser>
          <c:idx val="5"/>
          <c:order val="5"/>
          <c:tx>
            <c:strRef>
              <c:f>'Carefasility Team'!$B$51</c:f>
              <c:strCache>
                <c:ptCount val="1"/>
                <c:pt idx="0">
                  <c:v># TOTAL LOCATION</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Team'!$C$45:$N$45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Team'!$C$51:$N$51</c:f>
              <c:numCache>
                <c:formatCode>General</c:formatCode>
                <c:ptCount val="12"/>
                <c:pt idx="0">
                  <c:v>37</c:v>
                </c:pt>
                <c:pt idx="1">
                  <c:v>37</c:v>
                </c:pt>
                <c:pt idx="2">
                  <c:v>37</c:v>
                </c:pt>
                <c:pt idx="3">
                  <c:v>37</c:v>
                </c:pt>
                <c:pt idx="4">
                  <c:v>37</c:v>
                </c:pt>
                <c:pt idx="5">
                  <c:v>37</c:v>
                </c:pt>
              </c:numCache>
            </c:numRef>
          </c:val>
          <c:smooth val="0"/>
          <c:extLst>
            <c:ext xmlns:c16="http://schemas.microsoft.com/office/drawing/2014/chart" uri="{C3380CC4-5D6E-409C-BE32-E72D297353CC}">
              <c16:uniqueId val="{00000005-8662-48E3-9FC0-ADEC153DBBD1}"/>
            </c:ext>
          </c:extLst>
        </c:ser>
        <c:dLbls>
          <c:showLegendKey val="0"/>
          <c:showVal val="0"/>
          <c:showCatName val="0"/>
          <c:showSerName val="0"/>
          <c:showPercent val="0"/>
          <c:showBubbleSize val="0"/>
        </c:dLbls>
        <c:marker val="1"/>
        <c:smooth val="0"/>
        <c:axId val="1848730143"/>
        <c:axId val="1578529231"/>
      </c:lineChart>
      <c:catAx>
        <c:axId val="593024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671856447"/>
        <c:crosses val="autoZero"/>
        <c:auto val="1"/>
        <c:lblAlgn val="ctr"/>
        <c:lblOffset val="100"/>
        <c:noMultiLvlLbl val="0"/>
      </c:catAx>
      <c:valAx>
        <c:axId val="671856447"/>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crossAx val="593024431"/>
        <c:crosses val="autoZero"/>
        <c:crossBetween val="between"/>
      </c:valAx>
      <c:valAx>
        <c:axId val="15785292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8730143"/>
        <c:crosses val="max"/>
        <c:crossBetween val="between"/>
      </c:valAx>
      <c:catAx>
        <c:axId val="1848730143"/>
        <c:scaling>
          <c:orientation val="minMax"/>
        </c:scaling>
        <c:delete val="1"/>
        <c:axPos val="b"/>
        <c:numFmt formatCode="General" sourceLinked="1"/>
        <c:majorTickMark val="out"/>
        <c:minorTickMark val="none"/>
        <c:tickLblPos val="nextTo"/>
        <c:crossAx val="15785292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Cost Saving Initiatives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Data Compare'!$AW$15:$AX$17</c:f>
              <c:multiLvlStrCache>
                <c:ptCount val="3"/>
                <c:lvl>
                  <c:pt idx="0">
                    <c:v>Cost Before
(IDR)</c:v>
                  </c:pt>
                  <c:pt idx="1">
                    <c:v>Cost After
(IDR)</c:v>
                  </c:pt>
                  <c:pt idx="2">
                    <c:v>Savings
(IDR)</c:v>
                  </c:pt>
                </c:lvl>
                <c:lvl>
                  <c:pt idx="0">
                    <c:v>Sahabat Mezanin</c:v>
                  </c:pt>
                  <c:pt idx="1">
                    <c:v>Sahabat Mezanin</c:v>
                  </c:pt>
                  <c:pt idx="2">
                    <c:v>Sahabat Mezanin</c:v>
                  </c:pt>
                </c:lvl>
              </c:multiLvlStrCache>
            </c:multiLvlStrRef>
          </c:cat>
          <c:val>
            <c:numRef>
              <c:f>' Data Compare'!$AY$15:$AY$17</c:f>
              <c:numCache>
                <c:formatCode>_(* #,##0_);_(* \(#,##0\);_(* "-"??_);_(@_)</c:formatCode>
                <c:ptCount val="3"/>
                <c:pt idx="0">
                  <c:v>6355768</c:v>
                </c:pt>
                <c:pt idx="1">
                  <c:v>0</c:v>
                </c:pt>
                <c:pt idx="2">
                  <c:v>6355768</c:v>
                </c:pt>
              </c:numCache>
            </c:numRef>
          </c:val>
          <c:smooth val="0"/>
          <c:extLst>
            <c:ext xmlns:c16="http://schemas.microsoft.com/office/drawing/2014/chart" uri="{C3380CC4-5D6E-409C-BE32-E72D297353CC}">
              <c16:uniqueId val="{00000000-E3B4-421A-AC73-671B7FF2E561}"/>
            </c:ext>
          </c:extLst>
        </c:ser>
        <c:dLbls>
          <c:dLblPos val="t"/>
          <c:showLegendKey val="0"/>
          <c:showVal val="1"/>
          <c:showCatName val="0"/>
          <c:showSerName val="0"/>
          <c:showPercent val="0"/>
          <c:showBubbleSize val="0"/>
        </c:dLbls>
        <c:smooth val="0"/>
        <c:axId val="936350975"/>
        <c:axId val="705960879"/>
      </c:lineChart>
      <c:catAx>
        <c:axId val="93635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05960879"/>
        <c:crosses val="autoZero"/>
        <c:auto val="1"/>
        <c:lblAlgn val="ctr"/>
        <c:lblOffset val="100"/>
        <c:noMultiLvlLbl val="0"/>
      </c:catAx>
      <c:valAx>
        <c:axId val="705960879"/>
        <c:scaling>
          <c:orientation val="minMax"/>
        </c:scaling>
        <c:delete val="0"/>
        <c:axPos val="l"/>
        <c:majorGridlines>
          <c:spPr>
            <a:ln w="9525" cap="flat" cmpd="sng" algn="ctr">
              <a:solidFill>
                <a:schemeClr val="bg1"/>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93635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YEAR 2021-2022 - Cost GR Actual</a:t>
            </a:r>
            <a:r>
              <a:rPr lang="en-US" sz="1100" b="0" i="0" u="none" strike="noStrike" baseline="0">
                <a:solidFill>
                  <a:schemeClr val="bg1"/>
                </a:solidFill>
              </a:rPr>
              <a:t> </a:t>
            </a:r>
            <a:endParaRPr lang="en-US" sz="1100">
              <a:solidFill>
                <a:schemeClr val="bg1"/>
              </a:solidFill>
            </a:endParaRPr>
          </a:p>
        </c:rich>
      </c:tx>
      <c:layout>
        <c:manualLayout>
          <c:xMode val="edge"/>
          <c:yMode val="edge"/>
          <c:x val="0.23494786575166737"/>
          <c:y val="3.12926963585896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0419676497107689"/>
          <c:y val="0.21101174379577123"/>
          <c:w val="0.76827738732923567"/>
          <c:h val="0.55303746377893803"/>
        </c:manualLayout>
      </c:layout>
      <c:barChart>
        <c:barDir val="col"/>
        <c:grouping val="clustered"/>
        <c:varyColors val="0"/>
        <c:dLbls>
          <c:dLblPos val="outEnd"/>
          <c:showLegendKey val="0"/>
          <c:showVal val="1"/>
          <c:showCatName val="0"/>
          <c:showSerName val="0"/>
          <c:showPercent val="0"/>
          <c:showBubbleSize val="0"/>
        </c:dLbls>
        <c:gapWidth val="150"/>
        <c:axId val="436800623"/>
        <c:axId val="443368559"/>
        <c:extLst/>
      </c:barChart>
      <c:catAx>
        <c:axId val="436800623"/>
        <c:scaling>
          <c:orientation val="minMax"/>
        </c:scaling>
        <c:delete val="1"/>
        <c:axPos val="b"/>
        <c:numFmt formatCode="General" sourceLinked="1"/>
        <c:majorTickMark val="none"/>
        <c:minorTickMark val="none"/>
        <c:tickLblPos val="nextTo"/>
        <c:crossAx val="443368559"/>
        <c:crosses val="autoZero"/>
        <c:auto val="1"/>
        <c:lblAlgn val="ctr"/>
        <c:lblOffset val="100"/>
        <c:noMultiLvlLbl val="0"/>
      </c:catAx>
      <c:valAx>
        <c:axId val="443368559"/>
        <c:scaling>
          <c:orientation val="minMax"/>
          <c:min val="0"/>
        </c:scaling>
        <c:delete val="1"/>
        <c:axPos val="l"/>
        <c:numFmt formatCode="_-[$Rp-421]* #,##0_-;\-[$Rp-421]* #,##0_-;_-[$Rp-421]* &quot;-&quot;??_-;_-@_-" sourceLinked="1"/>
        <c:majorTickMark val="none"/>
        <c:minorTickMark val="none"/>
        <c:tickLblPos val="nextTo"/>
        <c:crossAx val="436800623"/>
        <c:crosses val="autoZero"/>
        <c:crossBetween val="between"/>
      </c:valAx>
      <c:spPr>
        <a:noFill/>
        <a:ln w="25400">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i="0" u="none" strike="noStrike" baseline="0">
                <a:effectLst/>
              </a:rPr>
              <a:t>YEAR 2022 - Cost GR Actual</a:t>
            </a:r>
            <a:r>
              <a:rPr lang="en-US" sz="1200" b="0" i="0" u="none" strike="noStrike" baseline="0"/>
              <a:t> </a:t>
            </a:r>
            <a:endParaRPr lang="en-US" sz="12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1989302289762309"/>
          <c:y val="0.1705508689227499"/>
          <c:w val="0.73672047041070277"/>
          <c:h val="0.59620086443046416"/>
        </c:manualLayout>
      </c:layout>
      <c:barChart>
        <c:barDir val="bar"/>
        <c:grouping val="clustered"/>
        <c:varyColors val="0"/>
        <c:ser>
          <c:idx val="2"/>
          <c:order val="0"/>
          <c:tx>
            <c:strRef>
              <c:f>'Carefasility Team'!$D$129</c:f>
              <c:strCache>
                <c:ptCount val="1"/>
                <c:pt idx="0">
                  <c:v>TOTAL Y2022</c:v>
                </c:pt>
              </c:strCache>
            </c:strRef>
          </c:tx>
          <c:spPr>
            <a:solidFill>
              <a:srgbClr val="09BBC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Team'!$E$119:$AN$119</c:f>
              <c:strCache>
                <c:ptCount val="34"/>
                <c:pt idx="0">
                  <c:v>JAN</c:v>
                </c:pt>
                <c:pt idx="3">
                  <c:v>FEB</c:v>
                </c:pt>
                <c:pt idx="6">
                  <c:v>MAR</c:v>
                </c:pt>
                <c:pt idx="9">
                  <c:v>APR</c:v>
                </c:pt>
                <c:pt idx="12">
                  <c:v>MAY</c:v>
                </c:pt>
                <c:pt idx="15">
                  <c:v>JUNE</c:v>
                </c:pt>
                <c:pt idx="18">
                  <c:v>JULY</c:v>
                </c:pt>
                <c:pt idx="21">
                  <c:v>AUG</c:v>
                </c:pt>
                <c:pt idx="24">
                  <c:v>SEPT</c:v>
                </c:pt>
                <c:pt idx="27">
                  <c:v>OCT</c:v>
                </c:pt>
                <c:pt idx="30">
                  <c:v>NOV</c:v>
                </c:pt>
                <c:pt idx="33">
                  <c:v>DEC</c:v>
                </c:pt>
              </c:strCache>
            </c:strRef>
          </c:cat>
          <c:val>
            <c:numRef>
              <c:f>'Carefasility Team'!$E$129:$P$129</c:f>
              <c:numCache>
                <c:formatCode>_-[$Rp-421]* #,##0_-;\-[$Rp-421]* #,##0_-;_-[$Rp-421]* "-"??_-;_-@_-</c:formatCode>
                <c:ptCount val="12"/>
                <c:pt idx="0">
                  <c:v>0</c:v>
                </c:pt>
                <c:pt idx="3" formatCode="_-[$Rp-421]* #,##0.00_-;\-[$Rp-421]* #,##0.00_-;_-[$Rp-421]* &quot;-&quot;??_-;_-@_-">
                  <c:v>0</c:v>
                </c:pt>
                <c:pt idx="6">
                  <c:v>0</c:v>
                </c:pt>
                <c:pt idx="9">
                  <c:v>0</c:v>
                </c:pt>
              </c:numCache>
            </c:numRef>
          </c:val>
          <c:extLst>
            <c:ext xmlns:c16="http://schemas.microsoft.com/office/drawing/2014/chart" uri="{C3380CC4-5D6E-409C-BE32-E72D297353CC}">
              <c16:uniqueId val="{00000002-8BAC-44A6-B9FB-1799039F0AF1}"/>
            </c:ext>
          </c:extLst>
        </c:ser>
        <c:dLbls>
          <c:dLblPos val="outEnd"/>
          <c:showLegendKey val="0"/>
          <c:showVal val="1"/>
          <c:showCatName val="0"/>
          <c:showSerName val="0"/>
          <c:showPercent val="0"/>
          <c:showBubbleSize val="0"/>
        </c:dLbls>
        <c:gapWidth val="150"/>
        <c:axId val="553507679"/>
        <c:axId val="386674351"/>
      </c:barChart>
      <c:catAx>
        <c:axId val="55350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386674351"/>
        <c:crosses val="autoZero"/>
        <c:auto val="1"/>
        <c:lblAlgn val="ctr"/>
        <c:lblOffset val="100"/>
        <c:noMultiLvlLbl val="0"/>
      </c:catAx>
      <c:valAx>
        <c:axId val="386674351"/>
        <c:scaling>
          <c:orientation val="minMax"/>
        </c:scaling>
        <c:delete val="0"/>
        <c:axPos val="b"/>
        <c:majorGridlines>
          <c:spPr>
            <a:ln w="9525" cap="flat" cmpd="sng" algn="ctr">
              <a:solidFill>
                <a:schemeClr val="tx1">
                  <a:lumMod val="15000"/>
                  <a:lumOff val="85000"/>
                </a:schemeClr>
              </a:solidFill>
              <a:round/>
            </a:ln>
            <a:effectLst/>
          </c:spPr>
        </c:majorGridlines>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5350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r>
              <a:rPr lang="en-US" sz="1100" b="1" i="0" u="none" strike="noStrike" baseline="0">
                <a:solidFill>
                  <a:schemeClr val="bg1"/>
                </a:solidFill>
                <a:effectLst/>
              </a:rPr>
              <a:t>YEAR 2022 - Cost GR Actual</a:t>
            </a:r>
            <a:r>
              <a:rPr lang="en-US" sz="1100" b="0" i="0" u="none" strike="noStrike" baseline="0">
                <a:solidFill>
                  <a:schemeClr val="bg1"/>
                </a:solidFill>
              </a:rPr>
              <a:t> </a:t>
            </a:r>
            <a:r>
              <a:rPr lang="en-US" sz="1100" b="1" i="0" u="none" strike="noStrike" baseline="0">
                <a:solidFill>
                  <a:schemeClr val="bg1"/>
                </a:solidFill>
              </a:rPr>
              <a:t>- HUB</a:t>
            </a:r>
            <a:endParaRPr lang="en-US" sz="1100" b="1">
              <a:solidFill>
                <a:schemeClr val="bg1"/>
              </a:solidFill>
            </a:endParaRPr>
          </a:p>
        </c:rich>
      </c:tx>
      <c:layout>
        <c:manualLayout>
          <c:xMode val="edge"/>
          <c:yMode val="edge"/>
          <c:x val="0.21202950627990777"/>
          <c:y val="3.6216459545725825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endParaRPr lang="en-US"/>
        </a:p>
      </c:txPr>
    </c:title>
    <c:autoTitleDeleted val="0"/>
    <c:plotArea>
      <c:layout>
        <c:manualLayout>
          <c:layoutTarget val="inner"/>
          <c:xMode val="edge"/>
          <c:yMode val="edge"/>
          <c:x val="0.17016852256035517"/>
          <c:y val="0.16030977498131124"/>
          <c:w val="0.7708397865525991"/>
          <c:h val="0.62871203433434431"/>
        </c:manualLayout>
      </c:layout>
      <c:barChart>
        <c:barDir val="bar"/>
        <c:grouping val="clustered"/>
        <c:varyColors val="0"/>
        <c:ser>
          <c:idx val="0"/>
          <c:order val="0"/>
          <c:tx>
            <c:strRef>
              <c:f>'MANTULITY TEAM'!$D$135</c:f>
              <c:strCache>
                <c:ptCount val="1"/>
                <c:pt idx="0">
                  <c:v>TOTAL Y2022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TEAM'!$E$125:$S$125</c:f>
              <c:strCache>
                <c:ptCount val="13"/>
                <c:pt idx="0">
                  <c:v>JAN</c:v>
                </c:pt>
                <c:pt idx="3">
                  <c:v>FEB</c:v>
                </c:pt>
                <c:pt idx="6">
                  <c:v>MAR</c:v>
                </c:pt>
                <c:pt idx="9">
                  <c:v>APR</c:v>
                </c:pt>
                <c:pt idx="12">
                  <c:v>MAY</c:v>
                </c:pt>
              </c:strCache>
            </c:strRef>
          </c:cat>
          <c:val>
            <c:numRef>
              <c:f>'MANTULITY TEAM'!$E$135:$S$135</c:f>
              <c:numCache>
                <c:formatCode>General</c:formatCode>
                <c:ptCount val="15"/>
                <c:pt idx="0" formatCode="_([$IDR]\ * #,##0_);_([$IDR]\ * \(#,##0\);_([$IDR]\ * &quot;-&quot;_);_(@_)">
                  <c:v>547844891</c:v>
                </c:pt>
                <c:pt idx="3" formatCode="_([$IDR]\ * #,##0_);_([$IDR]\ * \(#,##0\);_([$IDR]\ * &quot;-&quot;_);_(@_)">
                  <c:v>563005747</c:v>
                </c:pt>
                <c:pt idx="6" formatCode="_([$IDR]\ * #,##0_);_([$IDR]\ * \(#,##0\);_([$IDR]\ * &quot;-&quot;_);_(@_)">
                  <c:v>547489215</c:v>
                </c:pt>
                <c:pt idx="9" formatCode="_([$IDR]\ * #,##0_);_([$IDR]\ * \(#,##0\);_([$IDR]\ * &quot;-&quot;_);_(@_)">
                  <c:v>589497738</c:v>
                </c:pt>
              </c:numCache>
            </c:numRef>
          </c:val>
          <c:extLst>
            <c:ext xmlns:c16="http://schemas.microsoft.com/office/drawing/2014/chart" uri="{C3380CC4-5D6E-409C-BE32-E72D297353CC}">
              <c16:uniqueId val="{00000000-9F7C-4D17-910E-44870C244032}"/>
            </c:ext>
          </c:extLst>
        </c:ser>
        <c:dLbls>
          <c:dLblPos val="outEnd"/>
          <c:showLegendKey val="0"/>
          <c:showVal val="1"/>
          <c:showCatName val="0"/>
          <c:showSerName val="0"/>
          <c:showPercent val="0"/>
          <c:showBubbleSize val="0"/>
        </c:dLbls>
        <c:gapWidth val="219"/>
        <c:axId val="1169959375"/>
        <c:axId val="1199603151"/>
      </c:barChart>
      <c:catAx>
        <c:axId val="116995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99603151"/>
        <c:crosses val="autoZero"/>
        <c:auto val="1"/>
        <c:lblAlgn val="ctr"/>
        <c:lblOffset val="100"/>
        <c:noMultiLvlLbl val="0"/>
      </c:catAx>
      <c:valAx>
        <c:axId val="1199603151"/>
        <c:scaling>
          <c:orientation val="minMax"/>
        </c:scaling>
        <c:delete val="0"/>
        <c:axPos val="b"/>
        <c:majorGridlines>
          <c:spPr>
            <a:ln w="9525" cap="flat" cmpd="sng" algn="ctr">
              <a:solidFill>
                <a:schemeClr val="bg1"/>
              </a:solidFill>
              <a:round/>
            </a:ln>
            <a:effectLst/>
          </c:spPr>
        </c:majorGridlines>
        <c:numFmt formatCode="_([$IDR]\ * #,##0_);_([$IDR]\ * \(#,##0\);_([$IDR]\ *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69959375"/>
        <c:crosses val="autoZero"/>
        <c:crossBetween val="between"/>
      </c:valAx>
      <c:spPr>
        <a:noFill/>
        <a:ln>
          <a:noFill/>
        </a:ln>
        <a:effectLst/>
      </c:spPr>
    </c:plotArea>
    <c:legend>
      <c:legendPos val="r"/>
      <c:layout>
        <c:manualLayout>
          <c:xMode val="edge"/>
          <c:yMode val="edge"/>
          <c:x val="0.41453600625424653"/>
          <c:y val="0.89640110970200482"/>
          <c:w val="0.18954681425044839"/>
          <c:h val="7.5440592202589224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r>
              <a:rPr lang="en-US" sz="1100" b="1" i="0" u="none" strike="noStrike" baseline="0">
                <a:solidFill>
                  <a:schemeClr val="bg1"/>
                </a:solidFill>
                <a:effectLst/>
              </a:rPr>
              <a:t>YEAR 2022 - Cost GR Actual</a:t>
            </a:r>
            <a:r>
              <a:rPr lang="en-US" sz="1100" b="0" i="0" u="none" strike="noStrike" baseline="0">
                <a:solidFill>
                  <a:schemeClr val="bg1"/>
                </a:solidFill>
              </a:rPr>
              <a:t> </a:t>
            </a:r>
            <a:r>
              <a:rPr lang="en-US" sz="1100" b="1" i="0" u="none" strike="noStrike" baseline="0">
                <a:solidFill>
                  <a:schemeClr val="bg1"/>
                </a:solidFill>
              </a:rPr>
              <a:t>- SORT</a:t>
            </a:r>
            <a:endParaRPr lang="en-US" sz="1100" b="1">
              <a:solidFill>
                <a:schemeClr val="bg1"/>
              </a:solidFill>
            </a:endParaRPr>
          </a:p>
        </c:rich>
      </c:tx>
      <c:layout>
        <c:manualLayout>
          <c:xMode val="edge"/>
          <c:yMode val="edge"/>
          <c:x val="0.21202950627990777"/>
          <c:y val="3.6216459545725825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endParaRPr lang="en-US"/>
        </a:p>
      </c:txPr>
    </c:title>
    <c:autoTitleDeleted val="0"/>
    <c:plotArea>
      <c:layout>
        <c:manualLayout>
          <c:layoutTarget val="inner"/>
          <c:xMode val="edge"/>
          <c:yMode val="edge"/>
          <c:x val="0.17016852256035517"/>
          <c:y val="0.16030977498131124"/>
          <c:w val="0.7708397865525991"/>
          <c:h val="0.62871203433434431"/>
        </c:manualLayout>
      </c:layout>
      <c:barChart>
        <c:barDir val="bar"/>
        <c:grouping val="clustered"/>
        <c:varyColors val="0"/>
        <c:ser>
          <c:idx val="0"/>
          <c:order val="0"/>
          <c:tx>
            <c:strRef>
              <c:f>'MANTULITY TEAM'!$D$147</c:f>
              <c:strCache>
                <c:ptCount val="1"/>
                <c:pt idx="0">
                  <c:v>TOTAL Y2022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TEAM'!$E$137:$S$137</c:f>
              <c:strCache>
                <c:ptCount val="13"/>
                <c:pt idx="0">
                  <c:v>JAN</c:v>
                </c:pt>
                <c:pt idx="3">
                  <c:v>FEB</c:v>
                </c:pt>
                <c:pt idx="6">
                  <c:v>MAR</c:v>
                </c:pt>
                <c:pt idx="9">
                  <c:v> APR </c:v>
                </c:pt>
                <c:pt idx="12">
                  <c:v>MAY</c:v>
                </c:pt>
              </c:strCache>
            </c:strRef>
          </c:cat>
          <c:val>
            <c:numRef>
              <c:f>'MANTULITY TEAM'!$E$147:$S$147</c:f>
              <c:numCache>
                <c:formatCode>General</c:formatCode>
                <c:ptCount val="15"/>
                <c:pt idx="0" formatCode="_([$IDR]\ * #,##0_);_([$IDR]\ * \(#,##0\);_([$IDR]\ * &quot;-&quot;??_);_(@_)">
                  <c:v>487166086</c:v>
                </c:pt>
                <c:pt idx="3" formatCode="_([$IDR]\ * #,##0_);_([$IDR]\ * \(#,##0\);_([$IDR]\ * &quot;-&quot;??_);_(@_)">
                  <c:v>485597455</c:v>
                </c:pt>
                <c:pt idx="6" formatCode="_([$IDR]\ * #,##0_);_([$IDR]\ * \(#,##0\);_([$IDR]\ * &quot;-&quot;??_);_(@_)">
                  <c:v>484843373</c:v>
                </c:pt>
                <c:pt idx="9" formatCode="_([$IDR]\ * #,##0_);_([$IDR]\ * \(#,##0\);_([$IDR]\ * &quot;-&quot;??_);_(@_)">
                  <c:v>504892290</c:v>
                </c:pt>
              </c:numCache>
            </c:numRef>
          </c:val>
          <c:extLst>
            <c:ext xmlns:c16="http://schemas.microsoft.com/office/drawing/2014/chart" uri="{C3380CC4-5D6E-409C-BE32-E72D297353CC}">
              <c16:uniqueId val="{00000000-6782-4073-AAF9-FAF9271634AC}"/>
            </c:ext>
          </c:extLst>
        </c:ser>
        <c:dLbls>
          <c:dLblPos val="outEnd"/>
          <c:showLegendKey val="0"/>
          <c:showVal val="1"/>
          <c:showCatName val="0"/>
          <c:showSerName val="0"/>
          <c:showPercent val="0"/>
          <c:showBubbleSize val="0"/>
        </c:dLbls>
        <c:gapWidth val="219"/>
        <c:axId val="1169959375"/>
        <c:axId val="1199603151"/>
      </c:barChart>
      <c:catAx>
        <c:axId val="116995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99603151"/>
        <c:crosses val="autoZero"/>
        <c:auto val="1"/>
        <c:lblAlgn val="ctr"/>
        <c:lblOffset val="100"/>
        <c:noMultiLvlLbl val="0"/>
      </c:catAx>
      <c:valAx>
        <c:axId val="1199603151"/>
        <c:scaling>
          <c:orientation val="minMax"/>
        </c:scaling>
        <c:delete val="0"/>
        <c:axPos val="b"/>
        <c:majorGridlines>
          <c:spPr>
            <a:ln w="9525" cap="flat" cmpd="sng" algn="ctr">
              <a:solidFill>
                <a:schemeClr val="bg1"/>
              </a:solidFill>
              <a:round/>
            </a:ln>
            <a:effectLst/>
          </c:spPr>
        </c:majorGridlines>
        <c:numFmt formatCode="_([$IDR]\ * #,##0_);_([$IDR]\ * \(#,##0\);_([$IDR]\ *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69959375"/>
        <c:crosses val="autoZero"/>
        <c:crossBetween val="between"/>
      </c:valAx>
      <c:spPr>
        <a:noFill/>
        <a:ln>
          <a:noFill/>
        </a:ln>
        <a:effectLst/>
      </c:spPr>
    </c:plotArea>
    <c:legend>
      <c:legendPos val="r"/>
      <c:layout>
        <c:manualLayout>
          <c:xMode val="edge"/>
          <c:yMode val="edge"/>
          <c:x val="0.41453600625424653"/>
          <c:y val="0.89268888123830858"/>
          <c:w val="0.18954681425044839"/>
          <c:h val="7.785855169992690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r>
              <a:rPr lang="en-US" sz="1100" b="1" i="0" u="none" strike="noStrike" baseline="0">
                <a:solidFill>
                  <a:schemeClr val="bg1"/>
                </a:solidFill>
                <a:effectLst/>
              </a:rPr>
              <a:t>YEAR 2022 - Cost GR Actual</a:t>
            </a:r>
            <a:r>
              <a:rPr lang="en-US" sz="1100" b="1" i="0" u="none" strike="noStrike" baseline="0">
                <a:solidFill>
                  <a:schemeClr val="bg1"/>
                </a:solidFill>
              </a:rPr>
              <a:t> - HUB</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endParaRPr lang="en-US"/>
        </a:p>
      </c:txPr>
    </c:title>
    <c:autoTitleDeleted val="0"/>
    <c:plotArea>
      <c:layout/>
      <c:barChart>
        <c:barDir val="bar"/>
        <c:grouping val="clustered"/>
        <c:varyColors val="0"/>
        <c:ser>
          <c:idx val="0"/>
          <c:order val="0"/>
          <c:tx>
            <c:strRef>
              <c:f>'Hunter Joy'!$D$134</c:f>
              <c:strCache>
                <c:ptCount val="1"/>
                <c:pt idx="0">
                  <c:v>General Cleaning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'Hunter Joy'!$E$125:$P$125</c:f>
              <c:strCache>
                <c:ptCount val="9"/>
                <c:pt idx="0">
                  <c:v> JAN </c:v>
                </c:pt>
                <c:pt idx="4">
                  <c:v>FEB</c:v>
                </c:pt>
                <c:pt idx="8">
                  <c:v>MAR</c:v>
                </c:pt>
              </c:strCache>
            </c:strRef>
          </c:cat>
          <c:val>
            <c:numRef>
              <c:f>'Hunter Joy'!$E$134:$P$134</c:f>
              <c:numCache>
                <c:formatCode>_(* #,##0_);_(* \(#,##0\);_(* "-"_);_(@_)</c:formatCode>
                <c:ptCount val="12"/>
              </c:numCache>
            </c:numRef>
          </c:val>
          <c:extLst>
            <c:ext xmlns:c16="http://schemas.microsoft.com/office/drawing/2014/chart" uri="{C3380CC4-5D6E-409C-BE32-E72D297353CC}">
              <c16:uniqueId val="{00000000-3053-4300-A3ED-17DC33F1F2C1}"/>
            </c:ext>
          </c:extLst>
        </c:ser>
        <c:dLbls>
          <c:dLblPos val="outEnd"/>
          <c:showLegendKey val="0"/>
          <c:showVal val="1"/>
          <c:showCatName val="0"/>
          <c:showSerName val="0"/>
          <c:showPercent val="0"/>
          <c:showBubbleSize val="0"/>
        </c:dLbls>
        <c:gapWidth val="182"/>
        <c:axId val="1314545695"/>
        <c:axId val="1176599087"/>
        <c:extLst/>
      </c:barChart>
      <c:catAx>
        <c:axId val="131454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76599087"/>
        <c:crosses val="autoZero"/>
        <c:auto val="1"/>
        <c:lblAlgn val="ctr"/>
        <c:lblOffset val="100"/>
        <c:noMultiLvlLbl val="0"/>
      </c:catAx>
      <c:valAx>
        <c:axId val="117659908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14545695"/>
        <c:crosses val="autoZero"/>
        <c:crossBetween val="between"/>
      </c:valAx>
      <c:spPr>
        <a:noFill/>
        <a:ln>
          <a:noFill/>
        </a:ln>
        <a:effectLst/>
      </c:spPr>
    </c:plotArea>
    <c:legend>
      <c:legendPos val="b"/>
      <c:layout>
        <c:manualLayout>
          <c:xMode val="edge"/>
          <c:yMode val="edge"/>
          <c:x val="0.42730724676908843"/>
          <c:y val="0.89270279814850451"/>
          <c:w val="0.20595857779674992"/>
          <c:h val="7.2297215631017472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r>
              <a:rPr lang="en-US" sz="1100" b="1" i="0" u="none" strike="noStrike" baseline="0">
                <a:solidFill>
                  <a:schemeClr val="bg1"/>
                </a:solidFill>
                <a:effectLst/>
              </a:rPr>
              <a:t>YEAR 2022 - Cost GR Actual</a:t>
            </a:r>
            <a:r>
              <a:rPr lang="en-US" sz="1100" b="1" i="0" u="none" strike="noStrike" baseline="0">
                <a:solidFill>
                  <a:schemeClr val="bg1"/>
                </a:solidFill>
              </a:rPr>
              <a:t> - SORT</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99"/>
              </a:solidFill>
              <a:latin typeface="+mn-lt"/>
              <a:ea typeface="+mn-ea"/>
              <a:cs typeface="+mn-cs"/>
            </a:defRPr>
          </a:pPr>
          <a:endParaRPr lang="en-US"/>
        </a:p>
      </c:txPr>
    </c:title>
    <c:autoTitleDeleted val="0"/>
    <c:plotArea>
      <c:layout>
        <c:manualLayout>
          <c:layoutTarget val="inner"/>
          <c:xMode val="edge"/>
          <c:yMode val="edge"/>
          <c:x val="0.19157873336699829"/>
          <c:y val="0.15714993812994563"/>
          <c:w val="0.76299146313180666"/>
          <c:h val="0.63311116806646928"/>
        </c:manualLayout>
      </c:layout>
      <c:barChart>
        <c:barDir val="bar"/>
        <c:grouping val="clustered"/>
        <c:varyColors val="0"/>
        <c:ser>
          <c:idx val="0"/>
          <c:order val="0"/>
          <c:tx>
            <c:strRef>
              <c:f>'Hunter Joy'!$D$146</c:f>
              <c:strCache>
                <c:ptCount val="1"/>
                <c:pt idx="0">
                  <c:v>Minor Works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'Hunter Joy'!$E$137:$P$137</c:f>
              <c:numCache>
                <c:formatCode>General</c:formatCode>
                <c:ptCount val="12"/>
              </c:numCache>
            </c:numRef>
          </c:cat>
          <c:val>
            <c:numRef>
              <c:f>'Hunter Joy'!$E$146:$P$146</c:f>
              <c:numCache>
                <c:formatCode>_(* #,##0_);_(* \(#,##0\);_(* "-"_);_(@_)</c:formatCode>
                <c:ptCount val="12"/>
                <c:pt idx="0">
                  <c:v>2919291</c:v>
                </c:pt>
                <c:pt idx="1">
                  <c:v>0</c:v>
                </c:pt>
                <c:pt idx="2" formatCode="[$-409]dd\-mmm\-yy;@">
                  <c:v>0</c:v>
                </c:pt>
                <c:pt idx="3">
                  <c:v>0</c:v>
                </c:pt>
                <c:pt idx="4">
                  <c:v>1781900</c:v>
                </c:pt>
                <c:pt idx="5">
                  <c:v>0</c:v>
                </c:pt>
                <c:pt idx="6" formatCode="[$-409]dd\-mmm\-yy;@">
                  <c:v>0</c:v>
                </c:pt>
                <c:pt idx="7">
                  <c:v>0</c:v>
                </c:pt>
                <c:pt idx="8">
                  <c:v>1474500</c:v>
                </c:pt>
                <c:pt idx="9">
                  <c:v>0</c:v>
                </c:pt>
                <c:pt idx="10">
                  <c:v>0</c:v>
                </c:pt>
                <c:pt idx="11">
                  <c:v>0</c:v>
                </c:pt>
              </c:numCache>
            </c:numRef>
          </c:val>
          <c:extLst>
            <c:ext xmlns:c16="http://schemas.microsoft.com/office/drawing/2014/chart" uri="{C3380CC4-5D6E-409C-BE32-E72D297353CC}">
              <c16:uniqueId val="{00000000-4E7F-4D6B-A7FC-A864492FA4FE}"/>
            </c:ext>
          </c:extLst>
        </c:ser>
        <c:dLbls>
          <c:dLblPos val="outEnd"/>
          <c:showLegendKey val="0"/>
          <c:showVal val="1"/>
          <c:showCatName val="0"/>
          <c:showSerName val="0"/>
          <c:showPercent val="0"/>
          <c:showBubbleSize val="0"/>
        </c:dLbls>
        <c:gapWidth val="182"/>
        <c:axId val="1314545695"/>
        <c:axId val="1176599087"/>
        <c:extLst/>
      </c:barChart>
      <c:catAx>
        <c:axId val="1314545695"/>
        <c:scaling>
          <c:orientation val="minMax"/>
        </c:scaling>
        <c:delete val="0"/>
        <c:axPos val="l"/>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76599087"/>
        <c:crosses val="autoZero"/>
        <c:auto val="1"/>
        <c:lblAlgn val="ctr"/>
        <c:lblOffset val="100"/>
        <c:noMultiLvlLbl val="0"/>
      </c:catAx>
      <c:valAx>
        <c:axId val="117659908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14545695"/>
        <c:crosses val="autoZero"/>
        <c:crossBetween val="between"/>
      </c:valAx>
      <c:spPr>
        <a:noFill/>
        <a:ln>
          <a:noFill/>
        </a:ln>
        <a:effectLst/>
      </c:spPr>
    </c:plotArea>
    <c:legend>
      <c:legendPos val="b"/>
      <c:layout>
        <c:manualLayout>
          <c:xMode val="edge"/>
          <c:yMode val="edge"/>
          <c:x val="0.41973561285222255"/>
          <c:y val="0.88876421618446733"/>
          <c:w val="0.20595857779674992"/>
          <c:h val="7.8614440552525075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r>
              <a:rPr lang="en-US" sz="1100" b="1" i="0" u="none" strike="noStrike" baseline="0">
                <a:solidFill>
                  <a:schemeClr val="bg1"/>
                </a:solidFill>
                <a:effectLst/>
              </a:rPr>
              <a:t>YEAR 2021-2022 - Cost GR Actual</a:t>
            </a:r>
            <a:r>
              <a:rPr lang="en-US" sz="1100" b="1" i="0" u="none" strike="noStrike" baseline="0">
                <a:solidFill>
                  <a:schemeClr val="bg1"/>
                </a:solidFill>
              </a:rPr>
              <a:t> - HUB</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endParaRPr lang="en-US"/>
        </a:p>
      </c:txPr>
    </c:title>
    <c:autoTitleDeleted val="0"/>
    <c:plotArea>
      <c:layout>
        <c:manualLayout>
          <c:layoutTarget val="inner"/>
          <c:xMode val="edge"/>
          <c:yMode val="edge"/>
          <c:x val="0.11541074620771709"/>
          <c:y val="0.17120389367581137"/>
          <c:w val="0.79665185752152112"/>
          <c:h val="0.65466302070074689"/>
        </c:manualLayout>
      </c:layout>
      <c:barChart>
        <c:barDir val="bar"/>
        <c:grouping val="clustered"/>
        <c:varyColors val="0"/>
        <c:ser>
          <c:idx val="0"/>
          <c:order val="0"/>
          <c:tx>
            <c:strRef>
              <c:f>'Angels Squad'!$D$108</c:f>
              <c:strCache>
                <c:ptCount val="1"/>
                <c:pt idx="0">
                  <c:v>TOTAL Y2021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Squad'!$E$137:$P$137</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Squad'!$E$108:$P$108</c:f>
              <c:numCache>
                <c:formatCode>General</c:formatCode>
                <c:ptCount val="12"/>
              </c:numCache>
            </c:numRef>
          </c:val>
          <c:extLst>
            <c:ext xmlns:c16="http://schemas.microsoft.com/office/drawing/2014/chart" uri="{C3380CC4-5D6E-409C-BE32-E72D297353CC}">
              <c16:uniqueId val="{00000000-9B3B-41F4-8BB1-D341F4B9C18D}"/>
            </c:ext>
          </c:extLst>
        </c:ser>
        <c:ser>
          <c:idx val="1"/>
          <c:order val="1"/>
          <c:tx>
            <c:strRef>
              <c:f>'Angels Squad'!$D$146</c:f>
              <c:strCache>
                <c:ptCount val="1"/>
                <c:pt idx="0">
                  <c:v>TOTAL Y2022</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Squad'!$E$137:$P$137</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Squad'!$E$146:$P$146</c:f>
              <c:numCache>
                <c:formatCode>_-[$Rp-421]* #,##0_-;\-[$Rp-421]* #,##0_-;_-[$Rp-421]* "-"_-;_-@_-</c:formatCode>
                <c:ptCount val="12"/>
                <c:pt idx="0">
                  <c:v>163232614</c:v>
                </c:pt>
                <c:pt idx="1">
                  <c:v>162132424</c:v>
                </c:pt>
                <c:pt idx="2">
                  <c:v>164304422</c:v>
                </c:pt>
                <c:pt idx="3">
                  <c:v>170427222</c:v>
                </c:pt>
                <c:pt idx="4">
                  <c:v>198661702</c:v>
                </c:pt>
              </c:numCache>
            </c:numRef>
          </c:val>
          <c:extLst>
            <c:ext xmlns:c16="http://schemas.microsoft.com/office/drawing/2014/chart" uri="{C3380CC4-5D6E-409C-BE32-E72D297353CC}">
              <c16:uniqueId val="{00000001-9B3B-41F4-8BB1-D341F4B9C18D}"/>
            </c:ext>
          </c:extLst>
        </c:ser>
        <c:dLbls>
          <c:dLblPos val="outEnd"/>
          <c:showLegendKey val="0"/>
          <c:showVal val="1"/>
          <c:showCatName val="0"/>
          <c:showSerName val="0"/>
          <c:showPercent val="0"/>
          <c:showBubbleSize val="0"/>
        </c:dLbls>
        <c:gapWidth val="219"/>
        <c:axId val="1292518527"/>
        <c:axId val="1301721951"/>
      </c:barChart>
      <c:catAx>
        <c:axId val="129251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721951"/>
        <c:crosses val="autoZero"/>
        <c:auto val="1"/>
        <c:lblAlgn val="ctr"/>
        <c:lblOffset val="100"/>
        <c:noMultiLvlLbl val="0"/>
      </c:catAx>
      <c:valAx>
        <c:axId val="1301721951"/>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9251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r>
              <a:rPr lang="en-US" sz="1100" b="1" i="0" u="none" strike="noStrike" baseline="0">
                <a:solidFill>
                  <a:schemeClr val="bg1"/>
                </a:solidFill>
                <a:effectLst/>
              </a:rPr>
              <a:t>YEAR 2021-2022 - Cost GR Actual</a:t>
            </a:r>
            <a:r>
              <a:rPr lang="en-US" sz="1100" b="1" i="0" u="none" strike="noStrike" baseline="0">
                <a:solidFill>
                  <a:schemeClr val="bg1"/>
                </a:solidFill>
              </a:rPr>
              <a:t> - SORT</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endParaRPr lang="en-US"/>
        </a:p>
      </c:txPr>
    </c:title>
    <c:autoTitleDeleted val="0"/>
    <c:plotArea>
      <c:layout>
        <c:manualLayout>
          <c:layoutTarget val="inner"/>
          <c:xMode val="edge"/>
          <c:yMode val="edge"/>
          <c:x val="7.7616584840506417E-2"/>
          <c:y val="0.17120389367581137"/>
          <c:w val="0.87907553644263448"/>
          <c:h val="0.65466302070074689"/>
        </c:manualLayout>
      </c:layout>
      <c:barChart>
        <c:barDir val="bar"/>
        <c:grouping val="clustered"/>
        <c:varyColors val="0"/>
        <c:ser>
          <c:idx val="0"/>
          <c:order val="0"/>
          <c:tx>
            <c:strRef>
              <c:f>'Angels Squad'!$D$120</c:f>
              <c:strCache>
                <c:ptCount val="1"/>
                <c:pt idx="0">
                  <c:v>TOTAL Y2021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Squad'!$E$149:$P$149</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Squad'!$E$120:$P$120</c:f>
              <c:numCache>
                <c:formatCode>General</c:formatCode>
                <c:ptCount val="12"/>
              </c:numCache>
            </c:numRef>
          </c:val>
          <c:extLst>
            <c:ext xmlns:c16="http://schemas.microsoft.com/office/drawing/2014/chart" uri="{C3380CC4-5D6E-409C-BE32-E72D297353CC}">
              <c16:uniqueId val="{00000000-5029-4F25-A8B0-606F2060421E}"/>
            </c:ext>
          </c:extLst>
        </c:ser>
        <c:ser>
          <c:idx val="1"/>
          <c:order val="1"/>
          <c:tx>
            <c:strRef>
              <c:f>'Angels Squad'!$D$158</c:f>
              <c:strCache>
                <c:ptCount val="1"/>
                <c:pt idx="0">
                  <c:v>TOTAL Y2022</c:v>
                </c:pt>
              </c:strCache>
            </c:strRef>
          </c:tx>
          <c:spPr>
            <a:solidFill>
              <a:srgbClr val="09BBC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Squad'!$E$149:$P$149</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Squad'!$E$158:$P$158</c:f>
              <c:numCache>
                <c:formatCode>_-[$Rp-421]* #,##0_-;\-[$Rp-421]* #,##0_-;_-[$Rp-421]* "-"_-;_-@_-</c:formatCode>
                <c:ptCount val="12"/>
                <c:pt idx="0">
                  <c:v>551987782</c:v>
                </c:pt>
                <c:pt idx="1">
                  <c:v>527672574</c:v>
                </c:pt>
                <c:pt idx="2">
                  <c:v>575630280</c:v>
                </c:pt>
                <c:pt idx="3">
                  <c:v>569287439</c:v>
                </c:pt>
                <c:pt idx="4">
                  <c:v>572319989</c:v>
                </c:pt>
              </c:numCache>
            </c:numRef>
          </c:val>
          <c:extLst>
            <c:ext xmlns:c16="http://schemas.microsoft.com/office/drawing/2014/chart" uri="{C3380CC4-5D6E-409C-BE32-E72D297353CC}">
              <c16:uniqueId val="{00000001-5029-4F25-A8B0-606F2060421E}"/>
            </c:ext>
          </c:extLst>
        </c:ser>
        <c:dLbls>
          <c:dLblPos val="outEnd"/>
          <c:showLegendKey val="0"/>
          <c:showVal val="1"/>
          <c:showCatName val="0"/>
          <c:showSerName val="0"/>
          <c:showPercent val="0"/>
          <c:showBubbleSize val="0"/>
        </c:dLbls>
        <c:gapWidth val="219"/>
        <c:axId val="1292518527"/>
        <c:axId val="1301721951"/>
      </c:barChart>
      <c:catAx>
        <c:axId val="129251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721951"/>
        <c:crosses val="autoZero"/>
        <c:auto val="1"/>
        <c:lblAlgn val="ctr"/>
        <c:lblOffset val="100"/>
        <c:noMultiLvlLbl val="0"/>
      </c:catAx>
      <c:valAx>
        <c:axId val="1301721951"/>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9251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r>
              <a:rPr lang="en-US" sz="1100" b="1" i="0" u="none" strike="noStrike" baseline="0">
                <a:solidFill>
                  <a:schemeClr val="bg1"/>
                </a:solidFill>
                <a:effectLst/>
              </a:rPr>
              <a:t>YEAR 2021-2022 - Cost GR Actual</a:t>
            </a:r>
            <a:r>
              <a:rPr lang="en-US" sz="1100" b="1" i="0" u="none" strike="noStrike" baseline="0">
                <a:solidFill>
                  <a:schemeClr val="bg1"/>
                </a:solidFill>
              </a:rPr>
              <a:t> - FF</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FF"/>
              </a:solidFill>
              <a:latin typeface="+mn-lt"/>
              <a:ea typeface="+mn-ea"/>
              <a:cs typeface="+mn-cs"/>
            </a:defRPr>
          </a:pPr>
          <a:endParaRPr lang="en-US"/>
        </a:p>
      </c:txPr>
    </c:title>
    <c:autoTitleDeleted val="0"/>
    <c:plotArea>
      <c:layout>
        <c:manualLayout>
          <c:layoutTarget val="inner"/>
          <c:xMode val="edge"/>
          <c:yMode val="edge"/>
          <c:x val="7.7616584840506417E-2"/>
          <c:y val="0.17120389367581137"/>
          <c:w val="0.87907553644263448"/>
          <c:h val="0.65466302070074689"/>
        </c:manualLayout>
      </c:layout>
      <c:barChart>
        <c:barDir val="bar"/>
        <c:grouping val="clustered"/>
        <c:varyColors val="0"/>
        <c:ser>
          <c:idx val="0"/>
          <c:order val="0"/>
          <c:tx>
            <c:strRef>
              <c:f>'Angels Squad'!$D$132</c:f>
              <c:strCache>
                <c:ptCount val="1"/>
                <c:pt idx="0">
                  <c:v>TOTAL Y2021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Squad'!$E$161:$P$161</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Squad'!$E$132:$P$132</c:f>
              <c:numCache>
                <c:formatCode>General</c:formatCode>
                <c:ptCount val="12"/>
              </c:numCache>
            </c:numRef>
          </c:val>
          <c:extLst>
            <c:ext xmlns:c16="http://schemas.microsoft.com/office/drawing/2014/chart" uri="{C3380CC4-5D6E-409C-BE32-E72D297353CC}">
              <c16:uniqueId val="{00000000-4D59-4EC8-8753-587A1D49031D}"/>
            </c:ext>
          </c:extLst>
        </c:ser>
        <c:ser>
          <c:idx val="1"/>
          <c:order val="1"/>
          <c:tx>
            <c:strRef>
              <c:f>'Angels Squad'!$D$170</c:f>
              <c:strCache>
                <c:ptCount val="1"/>
                <c:pt idx="0">
                  <c:v>TOTAL Y2022</c:v>
                </c:pt>
              </c:strCache>
            </c:strRef>
          </c:tx>
          <c:spPr>
            <a:solidFill>
              <a:srgbClr val="FFFF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'Angels Squad'!$E$161:$P$161</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'Angels Squad'!$E$170:$P$170</c:f>
              <c:numCache>
                <c:formatCode>_-[$Rp-421]* #,##0_-;\-[$Rp-421]* #,##0_-;_-[$Rp-421]* "-"_-;_-@_-</c:formatCode>
                <c:ptCount val="12"/>
                <c:pt idx="0">
                  <c:v>604700962</c:v>
                </c:pt>
                <c:pt idx="1">
                  <c:v>648477783</c:v>
                </c:pt>
                <c:pt idx="2">
                  <c:v>595248652</c:v>
                </c:pt>
                <c:pt idx="3">
                  <c:v>604960047</c:v>
                </c:pt>
                <c:pt idx="4">
                  <c:v>637136896</c:v>
                </c:pt>
              </c:numCache>
            </c:numRef>
          </c:val>
          <c:extLst>
            <c:ext xmlns:c16="http://schemas.microsoft.com/office/drawing/2014/chart" uri="{C3380CC4-5D6E-409C-BE32-E72D297353CC}">
              <c16:uniqueId val="{00000001-4D59-4EC8-8753-587A1D49031D}"/>
            </c:ext>
          </c:extLst>
        </c:ser>
        <c:dLbls>
          <c:dLblPos val="outEnd"/>
          <c:showLegendKey val="0"/>
          <c:showVal val="1"/>
          <c:showCatName val="0"/>
          <c:showSerName val="0"/>
          <c:showPercent val="0"/>
          <c:showBubbleSize val="0"/>
        </c:dLbls>
        <c:gapWidth val="219"/>
        <c:axId val="1292518527"/>
        <c:axId val="1301721951"/>
      </c:barChart>
      <c:catAx>
        <c:axId val="129251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301721951"/>
        <c:crosses val="autoZero"/>
        <c:auto val="1"/>
        <c:lblAlgn val="ctr"/>
        <c:lblOffset val="100"/>
        <c:noMultiLvlLbl val="0"/>
      </c:catAx>
      <c:valAx>
        <c:axId val="1301721951"/>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92518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1100" b="1" i="0" u="none" strike="noStrike" baseline="0">
                <a:solidFill>
                  <a:schemeClr val="bg1"/>
                </a:solidFill>
                <a:effectLst/>
              </a:rPr>
              <a:t>ELECTRICITY MONITORING</a:t>
            </a:r>
            <a:r>
              <a:rPr lang="en-US" sz="1100" b="0" i="0" u="none" strike="noStrike" baseline="0">
                <a:solidFill>
                  <a:schemeClr val="bg1"/>
                </a:solidFill>
              </a:rPr>
              <a:t> </a:t>
            </a:r>
            <a:endParaRPr lang="en-US" sz="1100">
              <a:solidFill>
                <a:schemeClr val="bg1"/>
              </a:solidFill>
            </a:endParaRPr>
          </a:p>
        </c:rich>
      </c:tx>
      <c:layout>
        <c:manualLayout>
          <c:xMode val="edge"/>
          <c:yMode val="edge"/>
          <c:x val="0.20928873431924833"/>
          <c:y val="5.243445692883895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lotArea>
      <c:layout/>
      <c:barChart>
        <c:barDir val="col"/>
        <c:grouping val="stacked"/>
        <c:varyColors val="0"/>
        <c:ser>
          <c:idx val="0"/>
          <c:order val="0"/>
          <c:tx>
            <c:strRef>
              <c:f>'Carefasility Team'!$B$56</c:f>
              <c:strCache>
                <c:ptCount val="1"/>
                <c:pt idx="0">
                  <c:v>KWH STAND  METER</c:v>
                </c:pt>
              </c:strCache>
            </c:strRef>
          </c:tx>
          <c:spPr>
            <a:solidFill>
              <a:schemeClr val="accent1"/>
            </a:solidFill>
            <a:ln>
              <a:noFill/>
            </a:ln>
            <a:effectLst/>
          </c:spPr>
          <c:invertIfNegative val="0"/>
          <c:cat>
            <c:strRef>
              <c:f>'Carefasility Team'!$C$55:$N$55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Team'!$C$56:$N$56</c:f>
              <c:numCache>
                <c:formatCode>General</c:formatCode>
                <c:ptCount val="12"/>
                <c:pt idx="0">
                  <c:v>8274.6</c:v>
                </c:pt>
                <c:pt idx="1">
                  <c:v>8083.3</c:v>
                </c:pt>
                <c:pt idx="2">
                  <c:v>7166.8</c:v>
                </c:pt>
                <c:pt idx="3">
                  <c:v>7572.01</c:v>
                </c:pt>
                <c:pt idx="4">
                  <c:v>7799.56</c:v>
                </c:pt>
                <c:pt idx="5">
                  <c:v>7429.12</c:v>
                </c:pt>
              </c:numCache>
            </c:numRef>
          </c:val>
          <c:extLst>
            <c:ext xmlns:c16="http://schemas.microsoft.com/office/drawing/2014/chart" uri="{C3380CC4-5D6E-409C-BE32-E72D297353CC}">
              <c16:uniqueId val="{00000000-A019-44ED-8FB8-3AF58A6DFB54}"/>
            </c:ext>
          </c:extLst>
        </c:ser>
        <c:ser>
          <c:idx val="2"/>
          <c:order val="2"/>
          <c:tx>
            <c:strRef>
              <c:f>'Carefasility Team'!$B$58</c:f>
              <c:strCache>
                <c:ptCount val="1"/>
                <c:pt idx="0">
                  <c:v>REMARKS</c:v>
                </c:pt>
              </c:strCache>
            </c:strRef>
          </c:tx>
          <c:spPr>
            <a:solidFill>
              <a:schemeClr val="accent3"/>
            </a:solidFill>
            <a:ln>
              <a:noFill/>
            </a:ln>
            <a:effectLst/>
          </c:spPr>
          <c:invertIfNegative val="0"/>
          <c:cat>
            <c:strRef>
              <c:f>'Carefasility Team'!$C$55:$N$55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Team'!$C$58:$N$58</c:f>
              <c:numCache>
                <c:formatCode>General</c:formatCode>
                <c:ptCount val="12"/>
              </c:numCache>
            </c:numRef>
          </c:val>
          <c:extLst>
            <c:ext xmlns:c16="http://schemas.microsoft.com/office/drawing/2014/chart" uri="{C3380CC4-5D6E-409C-BE32-E72D297353CC}">
              <c16:uniqueId val="{00000002-A019-44ED-8FB8-3AF58A6DFB54}"/>
            </c:ext>
          </c:extLst>
        </c:ser>
        <c:dLbls>
          <c:showLegendKey val="0"/>
          <c:showVal val="0"/>
          <c:showCatName val="0"/>
          <c:showSerName val="0"/>
          <c:showPercent val="0"/>
          <c:showBubbleSize val="0"/>
        </c:dLbls>
        <c:gapWidth val="150"/>
        <c:overlap val="100"/>
        <c:axId val="351494671"/>
        <c:axId val="430578031"/>
      </c:barChart>
      <c:barChart>
        <c:barDir val="col"/>
        <c:grouping val="stacked"/>
        <c:varyColors val="0"/>
        <c:ser>
          <c:idx val="1"/>
          <c:order val="1"/>
          <c:tx>
            <c:strRef>
              <c:f>'Carefasility Team'!$B$57</c:f>
              <c:strCache>
                <c:ptCount val="1"/>
                <c:pt idx="0">
                  <c:v>ELECTRICITY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Team'!$C$55:$N$55</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'Carefasility Team'!$C$57:$N$57</c:f>
              <c:numCache>
                <c:formatCode>_(* #,##0_);_(* \(#,##0\);_(* "-"??_);_(@_)</c:formatCode>
                <c:ptCount val="12"/>
                <c:pt idx="0" formatCode="#,##0">
                  <c:v>121412087</c:v>
                </c:pt>
                <c:pt idx="1">
                  <c:v>0</c:v>
                </c:pt>
                <c:pt idx="2">
                  <c:v>0</c:v>
                </c:pt>
                <c:pt idx="3" formatCode="General">
                  <c:v>0</c:v>
                </c:pt>
                <c:pt idx="4" formatCode="General">
                  <c:v>0</c:v>
                </c:pt>
                <c:pt idx="5">
                  <c:v>0</c:v>
                </c:pt>
              </c:numCache>
            </c:numRef>
          </c:val>
          <c:extLst>
            <c:ext xmlns:c16="http://schemas.microsoft.com/office/drawing/2014/chart" uri="{C3380CC4-5D6E-409C-BE32-E72D297353CC}">
              <c16:uniqueId val="{00000001-A019-44ED-8FB8-3AF58A6DFB54}"/>
            </c:ext>
          </c:extLst>
        </c:ser>
        <c:dLbls>
          <c:showLegendKey val="0"/>
          <c:showVal val="0"/>
          <c:showCatName val="0"/>
          <c:showSerName val="0"/>
          <c:showPercent val="0"/>
          <c:showBubbleSize val="0"/>
        </c:dLbls>
        <c:gapWidth val="150"/>
        <c:overlap val="100"/>
        <c:axId val="1649911695"/>
        <c:axId val="1429249679"/>
      </c:barChart>
      <c:catAx>
        <c:axId val="35149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430578031"/>
        <c:crosses val="autoZero"/>
        <c:auto val="1"/>
        <c:lblAlgn val="ctr"/>
        <c:lblOffset val="100"/>
        <c:noMultiLvlLbl val="0"/>
      </c:catAx>
      <c:valAx>
        <c:axId val="430578031"/>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351494671"/>
        <c:crosses val="autoZero"/>
        <c:crossBetween val="between"/>
      </c:valAx>
      <c:valAx>
        <c:axId val="142924967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49911695"/>
        <c:crosses val="max"/>
        <c:crossBetween val="between"/>
      </c:valAx>
      <c:catAx>
        <c:axId val="1649911695"/>
        <c:scaling>
          <c:orientation val="minMax"/>
        </c:scaling>
        <c:delete val="1"/>
        <c:axPos val="b"/>
        <c:numFmt formatCode="General" sourceLinked="1"/>
        <c:majorTickMark val="out"/>
        <c:minorTickMark val="none"/>
        <c:tickLblPos val="nextTo"/>
        <c:crossAx val="14292496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r>
              <a:rPr lang="en-US" sz="900" b="1" i="0" u="none" strike="noStrike" baseline="0">
                <a:solidFill>
                  <a:srgbClr val="FF0000"/>
                </a:solidFill>
                <a:effectLst/>
              </a:rPr>
              <a:t> PPM PERFORMANCE SUMMARY</a:t>
            </a:r>
            <a:r>
              <a:rPr lang="en-US" sz="900" b="0" i="0" u="none" strike="noStrike" baseline="0">
                <a:solidFill>
                  <a:srgbClr val="FF0000"/>
                </a:solidFill>
              </a:rPr>
              <a:t> </a:t>
            </a:r>
            <a:endParaRPr lang="en-US" sz="900">
              <a:solidFill>
                <a:srgbClr val="FF0000"/>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endParaRPr lang="en-US"/>
        </a:p>
      </c:txPr>
    </c:title>
    <c:autoTitleDeleted val="0"/>
    <c:plotArea>
      <c:layout/>
      <c:barChart>
        <c:barDir val="col"/>
        <c:grouping val="clustered"/>
        <c:varyColors val="0"/>
        <c:ser>
          <c:idx val="0"/>
          <c:order val="0"/>
          <c:tx>
            <c:strRef>
              <c:f>'Carefasility Team'!$B$13</c:f>
              <c:strCache>
                <c:ptCount val="1"/>
                <c:pt idx="0">
                  <c:v>PPM CLEANING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Team'!$C$8:$O$9</c:f>
              <c:multiLvlStrCache>
                <c:ptCount val="13"/>
                <c:lvl>
                  <c:pt idx="0">
                    <c:v>W1</c:v>
                  </c:pt>
                  <c:pt idx="1">
                    <c:v>W2</c:v>
                  </c:pt>
                  <c:pt idx="2">
                    <c:v>W3</c:v>
                  </c:pt>
                  <c:pt idx="3">
                    <c:v>W4</c:v>
                  </c:pt>
                  <c:pt idx="4">
                    <c:v>W5</c:v>
                  </c:pt>
                  <c:pt idx="5">
                    <c:v>W6</c:v>
                  </c:pt>
                  <c:pt idx="6">
                    <c:v>W7</c:v>
                  </c:pt>
                  <c:pt idx="7">
                    <c:v>W8</c:v>
                  </c:pt>
                  <c:pt idx="8">
                    <c:v>W9</c:v>
                  </c:pt>
                  <c:pt idx="9">
                    <c:v>W10</c:v>
                  </c:pt>
                  <c:pt idx="10">
                    <c:v>W11</c:v>
                  </c:pt>
                  <c:pt idx="11">
                    <c:v>W12</c:v>
                  </c:pt>
                  <c:pt idx="12">
                    <c:v>W13</c:v>
                  </c:pt>
                </c:lvl>
                <c:lvl>
                  <c:pt idx="0">
                    <c:v>JAN</c:v>
                  </c:pt>
                  <c:pt idx="4">
                    <c:v>FEB</c:v>
                  </c:pt>
                  <c:pt idx="8">
                    <c:v>MAR</c:v>
                  </c:pt>
                </c:lvl>
              </c:multiLvlStrCache>
            </c:multiLvlStrRef>
          </c:cat>
          <c:val>
            <c:numRef>
              <c:f>'Carefasility Team'!$C$13:$F$13</c:f>
              <c:numCache>
                <c:formatCode>0%</c:formatCode>
                <c:ptCount val="4"/>
                <c:pt idx="0">
                  <c:v>1</c:v>
                </c:pt>
                <c:pt idx="1">
                  <c:v>1</c:v>
                </c:pt>
                <c:pt idx="2">
                  <c:v>1</c:v>
                </c:pt>
                <c:pt idx="3">
                  <c:v>1</c:v>
                </c:pt>
              </c:numCache>
            </c:numRef>
          </c:val>
          <c:extLst>
            <c:ext xmlns:c16="http://schemas.microsoft.com/office/drawing/2014/chart" uri="{C3380CC4-5D6E-409C-BE32-E72D297353CC}">
              <c16:uniqueId val="{00000000-2B1D-43C3-8014-EB911007829F}"/>
            </c:ext>
          </c:extLst>
        </c:ser>
        <c:ser>
          <c:idx val="1"/>
          <c:order val="1"/>
          <c:tx>
            <c:strRef>
              <c:f>'Carefasility Team'!$B$17</c:f>
              <c:strCache>
                <c:ptCount val="1"/>
                <c:pt idx="0">
                  <c:v>PPM MAINTENANCE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'Carefasility Team'!$C$17:$F$17</c:f>
              <c:numCache>
                <c:formatCode>0%</c:formatCode>
                <c:ptCount val="4"/>
                <c:pt idx="0">
                  <c:v>1</c:v>
                </c:pt>
                <c:pt idx="1">
                  <c:v>1</c:v>
                </c:pt>
                <c:pt idx="2">
                  <c:v>0.98</c:v>
                </c:pt>
                <c:pt idx="3">
                  <c:v>0.96</c:v>
                </c:pt>
              </c:numCache>
            </c:numRef>
          </c:val>
          <c:extLst>
            <c:ext xmlns:c16="http://schemas.microsoft.com/office/drawing/2014/chart" uri="{C3380CC4-5D6E-409C-BE32-E72D297353CC}">
              <c16:uniqueId val="{00000001-2B1D-43C3-8014-EB911007829F}"/>
            </c:ext>
          </c:extLst>
        </c:ser>
        <c:ser>
          <c:idx val="2"/>
          <c:order val="2"/>
          <c:tx>
            <c:strRef>
              <c:f>'Carefasility Team'!$B$21</c:f>
              <c:strCache>
                <c:ptCount val="1"/>
                <c:pt idx="0">
                  <c:v>PPM PEST CONTROL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'Carefasility Team'!$C$21:$F$21</c:f>
              <c:numCache>
                <c:formatCode>0%</c:formatCode>
                <c:ptCount val="4"/>
                <c:pt idx="0">
                  <c:v>1</c:v>
                </c:pt>
                <c:pt idx="1">
                  <c:v>1</c:v>
                </c:pt>
                <c:pt idx="2">
                  <c:v>1</c:v>
                </c:pt>
                <c:pt idx="3">
                  <c:v>1</c:v>
                </c:pt>
              </c:numCache>
            </c:numRef>
          </c:val>
          <c:extLst>
            <c:ext xmlns:c16="http://schemas.microsoft.com/office/drawing/2014/chart" uri="{C3380CC4-5D6E-409C-BE32-E72D297353CC}">
              <c16:uniqueId val="{00000002-2B1D-43C3-8014-EB911007829F}"/>
            </c:ext>
          </c:extLst>
        </c:ser>
        <c:dLbls>
          <c:showLegendKey val="0"/>
          <c:showVal val="1"/>
          <c:showCatName val="0"/>
          <c:showSerName val="0"/>
          <c:showPercent val="0"/>
          <c:showBubbleSize val="0"/>
        </c:dLbls>
        <c:gapWidth val="219"/>
        <c:axId val="1030594815"/>
        <c:axId val="1301646719"/>
        <c:extLst>
          <c:ext xmlns:c15="http://schemas.microsoft.com/office/drawing/2012/chart" uri="{02D57815-91ED-43cb-92C2-25804820EDAC}">
            <c15:filteredBarSeries>
              <c15:ser>
                <c:idx val="3"/>
                <c:order val="3"/>
                <c:tx>
                  <c:strRef>
                    <c:extLst>
                      <c:ext uri="{02D57815-91ED-43cb-92C2-25804820EDAC}">
                        <c15:formulaRef>
                          <c15:sqref>'Hunter Joy'!$B$13</c15:sqref>
                        </c15:formulaRef>
                      </c:ext>
                    </c:extLst>
                    <c:strCache>
                      <c:ptCount val="1"/>
                      <c:pt idx="0">
                        <c:v>PPM CLEANING (%)</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'Hunter Joy'!$C$13:$F$13</c15:sqref>
                        </c15:formulaRef>
                      </c:ext>
                    </c:extLst>
                    <c:numCache>
                      <c:formatCode>0%</c:formatCode>
                      <c:ptCount val="4"/>
                      <c:pt idx="0">
                        <c:v>0.96666666666666667</c:v>
                      </c:pt>
                      <c:pt idx="1">
                        <c:v>0.93333333333333335</c:v>
                      </c:pt>
                      <c:pt idx="2">
                        <c:v>0.96666666666666667</c:v>
                      </c:pt>
                      <c:pt idx="3">
                        <c:v>0.8666666666666667</c:v>
                      </c:pt>
                    </c:numCache>
                  </c:numRef>
                </c:val>
                <c:extLst>
                  <c:ext xmlns:c16="http://schemas.microsoft.com/office/drawing/2014/chart" uri="{C3380CC4-5D6E-409C-BE32-E72D297353CC}">
                    <c16:uniqueId val="{00000003-2B1D-43C3-8014-EB911007829F}"/>
                  </c:ext>
                </c:extLst>
              </c15:ser>
            </c15:filteredBarSeries>
          </c:ext>
        </c:extLst>
      </c:barChart>
      <c:catAx>
        <c:axId val="1030594815"/>
        <c:scaling>
          <c:orientation val="minMax"/>
        </c:scaling>
        <c:delete val="0"/>
        <c:axPos val="b"/>
        <c:numFmt formatCode="General" sourceLinked="1"/>
        <c:majorTickMark val="none"/>
        <c:minorTickMark val="none"/>
        <c:tickLblPos val="nextTo"/>
        <c:spPr>
          <a:noFill/>
          <a:ln w="9525" cap="flat" cmpd="sng" algn="ctr">
            <a:solidFill>
              <a:srgbClr val="0E0F2E"/>
            </a:solidFill>
            <a:round/>
          </a:ln>
          <a:effectLst/>
        </c:spPr>
        <c:txPr>
          <a:bodyPr rot="-60000000" spcFirstLastPara="1" vertOverflow="ellipsis" vert="horz" wrap="square" anchor="ctr" anchorCtr="1"/>
          <a:lstStyle/>
          <a:p>
            <a:pPr>
              <a:defRPr sz="700" b="0" i="0" u="none" strike="noStrike" kern="1200" baseline="0">
                <a:solidFill>
                  <a:srgbClr val="FF0000"/>
                </a:solidFill>
                <a:latin typeface="+mn-lt"/>
                <a:ea typeface="+mn-ea"/>
                <a:cs typeface="+mn-cs"/>
              </a:defRPr>
            </a:pPr>
            <a:endParaRPr lang="en-US"/>
          </a:p>
        </c:txPr>
        <c:crossAx val="1301646719"/>
        <c:crosses val="autoZero"/>
        <c:auto val="1"/>
        <c:lblAlgn val="ctr"/>
        <c:lblOffset val="100"/>
        <c:noMultiLvlLbl val="0"/>
      </c:catAx>
      <c:valAx>
        <c:axId val="1301646719"/>
        <c:scaling>
          <c:orientation val="minMax"/>
        </c:scaling>
        <c:delete val="0"/>
        <c:axPos val="l"/>
        <c:majorGridlines>
          <c:spPr>
            <a:ln w="9525" cap="flat" cmpd="sng" algn="ctr">
              <a:solidFill>
                <a:schemeClr val="tx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FF0000"/>
                </a:solidFill>
                <a:latin typeface="+mn-lt"/>
                <a:ea typeface="+mn-ea"/>
                <a:cs typeface="+mn-cs"/>
              </a:defRPr>
            </a:pPr>
            <a:endParaRPr lang="en-US"/>
          </a:p>
        </c:txPr>
        <c:crossAx val="10305948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r>
              <a:rPr lang="en-US" sz="900" b="1" i="0" u="none" strike="noStrike" baseline="0">
                <a:solidFill>
                  <a:srgbClr val="FF0000"/>
                </a:solidFill>
                <a:effectLst/>
              </a:rPr>
              <a:t> SERVICE PERFORMANCE SUMMARY</a:t>
            </a:r>
            <a:r>
              <a:rPr lang="en-US" sz="900" b="0" i="0" u="none" strike="noStrike" baseline="0">
                <a:solidFill>
                  <a:srgbClr val="FF0000"/>
                </a:solidFill>
              </a:rPr>
              <a:t> </a:t>
            </a:r>
            <a:endParaRPr lang="en-US" sz="900">
              <a:solidFill>
                <a:srgbClr val="FF0000"/>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FF0000"/>
              </a:solidFill>
              <a:latin typeface="+mn-lt"/>
              <a:ea typeface="+mn-ea"/>
              <a:cs typeface="+mn-cs"/>
            </a:defRPr>
          </a:pPr>
          <a:endParaRPr lang="en-US"/>
        </a:p>
      </c:txPr>
    </c:title>
    <c:autoTitleDeleted val="0"/>
    <c:plotArea>
      <c:layout/>
      <c:barChart>
        <c:barDir val="col"/>
        <c:grouping val="clustered"/>
        <c:varyColors val="0"/>
        <c:ser>
          <c:idx val="0"/>
          <c:order val="0"/>
          <c:tx>
            <c:strRef>
              <c:f>'Carefasility Team'!$B$30</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'Carefasility Team'!$C$27:$K$29</c:f>
              <c:multiLvlStrCache>
                <c:ptCount val="9"/>
                <c:lvl>
                  <c:pt idx="0">
                    <c:v>CLOSED</c:v>
                  </c:pt>
                  <c:pt idx="1">
                    <c:v>HOLD / CANCEL</c:v>
                  </c:pt>
                  <c:pt idx="2">
                    <c:v>WAIT BUDGET APPROVAL</c:v>
                  </c:pt>
                  <c:pt idx="3">
                    <c:v>WAIT QUOTATION</c:v>
                  </c:pt>
                  <c:pt idx="4">
                    <c:v>WAIT TECHNICIAN VISIT</c:v>
                  </c:pt>
                  <c:pt idx="5">
                    <c:v>WAIT USER CONFIRMATION</c:v>
                  </c:pt>
                  <c:pt idx="6">
                    <c:v>WORK IN PROGRESS</c:v>
                  </c:pt>
                  <c:pt idx="7">
                    <c:v>NEW</c:v>
                  </c:pt>
                  <c:pt idx="8">
                    <c:v>TOTAL</c:v>
                  </c:pt>
                </c:lvl>
                <c:lvl>
                  <c:pt idx="0">
                    <c:v>QTY SO</c:v>
                  </c:pt>
                </c:lvl>
              </c:multiLvlStrCache>
            </c:multiLvlStrRef>
          </c:cat>
          <c:val>
            <c:numRef>
              <c:f>'Carefasility Team'!$C$30:$K$30</c:f>
              <c:numCache>
                <c:formatCode>General</c:formatCode>
                <c:ptCount val="9"/>
                <c:pt idx="0">
                  <c:v>70</c:v>
                </c:pt>
                <c:pt idx="1">
                  <c:v>7</c:v>
                </c:pt>
                <c:pt idx="2">
                  <c:v>1</c:v>
                </c:pt>
                <c:pt idx="3">
                  <c:v>7</c:v>
                </c:pt>
                <c:pt idx="4">
                  <c:v>1</c:v>
                </c:pt>
                <c:pt idx="6">
                  <c:v>11</c:v>
                </c:pt>
                <c:pt idx="8">
                  <c:v>97</c:v>
                </c:pt>
              </c:numCache>
            </c:numRef>
          </c:val>
          <c:extLst>
            <c:ext xmlns:c16="http://schemas.microsoft.com/office/drawing/2014/chart" uri="{C3380CC4-5D6E-409C-BE32-E72D297353CC}">
              <c16:uniqueId val="{00000000-1C93-4CF2-8285-631EACEF2DCE}"/>
            </c:ext>
          </c:extLst>
        </c:ser>
        <c:dLbls>
          <c:dLblPos val="outEnd"/>
          <c:showLegendKey val="0"/>
          <c:showVal val="1"/>
          <c:showCatName val="0"/>
          <c:showSerName val="0"/>
          <c:showPercent val="0"/>
          <c:showBubbleSize val="0"/>
        </c:dLbls>
        <c:gapWidth val="219"/>
        <c:overlap val="-27"/>
        <c:axId val="355790255"/>
        <c:axId val="671854367"/>
      </c:barChart>
      <c:catAx>
        <c:axId val="3557902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ln>
                  <a:noFill/>
                </a:ln>
                <a:solidFill>
                  <a:srgbClr val="FF0000"/>
                </a:solidFill>
                <a:latin typeface="+mn-lt"/>
                <a:ea typeface="+mn-ea"/>
                <a:cs typeface="+mn-cs"/>
              </a:defRPr>
            </a:pPr>
            <a:endParaRPr lang="en-US"/>
          </a:p>
        </c:txPr>
        <c:crossAx val="671854367"/>
        <c:crosses val="autoZero"/>
        <c:auto val="1"/>
        <c:lblAlgn val="ctr"/>
        <c:lblOffset val="100"/>
        <c:noMultiLvlLbl val="0"/>
      </c:catAx>
      <c:valAx>
        <c:axId val="671854367"/>
        <c:scaling>
          <c:orientation val="minMax"/>
          <c:max val="60"/>
          <c:min val="0"/>
        </c:scaling>
        <c:delete val="0"/>
        <c:axPos val="l"/>
        <c:majorGridlines>
          <c:spPr>
            <a:ln w="9525" cap="flat" cmpd="sng" algn="ctr">
              <a:solidFill>
                <a:schemeClr val="tx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55790255"/>
        <c:crosses val="autoZero"/>
        <c:crossBetween val="between"/>
        <c:minorUnit val="0.5"/>
      </c:valAx>
      <c:spPr>
        <a:no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Compare!PivotTable31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99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8E4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9BBC3"/>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Compare'!$H$3</c:f>
              <c:strCache>
                <c:ptCount val="1"/>
                <c:pt idx="0">
                  <c:v>Sum of CFI</c:v>
                </c:pt>
              </c:strCache>
            </c:strRef>
          </c:tx>
          <c:spPr>
            <a:solidFill>
              <a:srgbClr val="FE8E46"/>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Compare'!$G$4:$G$64</c:f>
              <c:multiLvlStrCache>
                <c:ptCount val="48"/>
                <c:lvl>
                  <c:pt idx="0">
                    <c:v>W1</c:v>
                  </c:pt>
                  <c:pt idx="1">
                    <c:v>W2</c:v>
                  </c:pt>
                  <c:pt idx="2">
                    <c:v>W3</c:v>
                  </c:pt>
                  <c:pt idx="3">
                    <c:v>W4</c:v>
                  </c:pt>
                  <c:pt idx="4">
                    <c:v>W1</c:v>
                  </c:pt>
                  <c:pt idx="5">
                    <c:v>W2</c:v>
                  </c:pt>
                  <c:pt idx="6">
                    <c:v>W3</c:v>
                  </c:pt>
                  <c:pt idx="7">
                    <c:v>W4</c:v>
                  </c:pt>
                  <c:pt idx="8">
                    <c:v>W1</c:v>
                  </c:pt>
                  <c:pt idx="9">
                    <c:v>W2</c:v>
                  </c:pt>
                  <c:pt idx="10">
                    <c:v>W3</c:v>
                  </c:pt>
                  <c:pt idx="11">
                    <c:v>W4</c:v>
                  </c:pt>
                  <c:pt idx="12">
                    <c:v>W1</c:v>
                  </c:pt>
                  <c:pt idx="13">
                    <c:v>W2</c:v>
                  </c:pt>
                  <c:pt idx="14">
                    <c:v>W3</c:v>
                  </c:pt>
                  <c:pt idx="15">
                    <c:v>W4</c:v>
                  </c:pt>
                  <c:pt idx="16">
                    <c:v>W1</c:v>
                  </c:pt>
                  <c:pt idx="17">
                    <c:v>W2</c:v>
                  </c:pt>
                  <c:pt idx="18">
                    <c:v>W3</c:v>
                  </c:pt>
                  <c:pt idx="19">
                    <c:v>W4</c:v>
                  </c:pt>
                  <c:pt idx="20">
                    <c:v>W1</c:v>
                  </c:pt>
                  <c:pt idx="21">
                    <c:v>W2</c:v>
                  </c:pt>
                  <c:pt idx="22">
                    <c:v>W3</c:v>
                  </c:pt>
                  <c:pt idx="23">
                    <c:v>W4</c:v>
                  </c:pt>
                  <c:pt idx="24">
                    <c:v>W1</c:v>
                  </c:pt>
                  <c:pt idx="25">
                    <c:v>W2</c:v>
                  </c:pt>
                  <c:pt idx="26">
                    <c:v>W3</c:v>
                  </c:pt>
                  <c:pt idx="27">
                    <c:v>W4</c:v>
                  </c:pt>
                  <c:pt idx="28">
                    <c:v>W1</c:v>
                  </c:pt>
                  <c:pt idx="29">
                    <c:v>W2</c:v>
                  </c:pt>
                  <c:pt idx="30">
                    <c:v>W3</c:v>
                  </c:pt>
                  <c:pt idx="31">
                    <c:v>W4</c:v>
                  </c:pt>
                  <c:pt idx="32">
                    <c:v>W1</c:v>
                  </c:pt>
                  <c:pt idx="33">
                    <c:v>W2</c:v>
                  </c:pt>
                  <c:pt idx="34">
                    <c:v>W3</c:v>
                  </c:pt>
                  <c:pt idx="35">
                    <c:v>W4</c:v>
                  </c:pt>
                  <c:pt idx="36">
                    <c:v>W1</c:v>
                  </c:pt>
                  <c:pt idx="37">
                    <c:v>W2</c:v>
                  </c:pt>
                  <c:pt idx="38">
                    <c:v>W3</c:v>
                  </c:pt>
                  <c:pt idx="39">
                    <c:v>W4</c:v>
                  </c:pt>
                  <c:pt idx="40">
                    <c:v>W1</c:v>
                  </c:pt>
                  <c:pt idx="41">
                    <c:v>W2</c:v>
                  </c:pt>
                  <c:pt idx="42">
                    <c:v>W3</c:v>
                  </c:pt>
                  <c:pt idx="43">
                    <c:v>W4</c:v>
                  </c:pt>
                  <c:pt idx="44">
                    <c:v>W1</c:v>
                  </c:pt>
                  <c:pt idx="45">
                    <c:v>W2</c:v>
                  </c:pt>
                  <c:pt idx="46">
                    <c:v>W3</c:v>
                  </c:pt>
                  <c:pt idx="47">
                    <c:v>W4</c:v>
                  </c:pt>
                </c:lvl>
                <c:lvl>
                  <c:pt idx="0">
                    <c:v>Jan</c:v>
                  </c:pt>
                  <c:pt idx="4">
                    <c:v>Feb</c:v>
                  </c:pt>
                  <c:pt idx="8">
                    <c:v>Mar</c:v>
                  </c:pt>
                  <c:pt idx="12">
                    <c:v>Apr</c:v>
                  </c:pt>
                  <c:pt idx="16">
                    <c:v>May</c:v>
                  </c:pt>
                  <c:pt idx="20">
                    <c:v>Jun</c:v>
                  </c:pt>
                  <c:pt idx="24">
                    <c:v>Jul</c:v>
                  </c:pt>
                  <c:pt idx="28">
                    <c:v>Sep</c:v>
                  </c:pt>
                  <c:pt idx="32">
                    <c:v>Nov</c:v>
                  </c:pt>
                  <c:pt idx="36">
                    <c:v>Dec</c:v>
                  </c:pt>
                  <c:pt idx="40">
                    <c:v>Augt</c:v>
                  </c:pt>
                  <c:pt idx="44">
                    <c:v>Okt</c:v>
                  </c:pt>
                </c:lvl>
              </c:multiLvlStrCache>
            </c:multiLvlStrRef>
          </c:cat>
          <c:val>
            <c:numRef>
              <c:f>' Pivot Compare'!$H$4:$H$64</c:f>
              <c:numCache>
                <c:formatCode>General</c:formatCode>
                <c:ptCount val="48"/>
                <c:pt idx="0">
                  <c:v>2</c:v>
                </c:pt>
                <c:pt idx="1">
                  <c:v>2</c:v>
                </c:pt>
                <c:pt idx="2">
                  <c:v>0</c:v>
                </c:pt>
                <c:pt idx="3">
                  <c:v>4</c:v>
                </c:pt>
                <c:pt idx="4">
                  <c:v>6</c:v>
                </c:pt>
                <c:pt idx="5">
                  <c:v>5</c:v>
                </c:pt>
                <c:pt idx="6">
                  <c:v>3</c:v>
                </c:pt>
                <c:pt idx="7">
                  <c:v>4</c:v>
                </c:pt>
                <c:pt idx="8">
                  <c:v>3</c:v>
                </c:pt>
                <c:pt idx="9">
                  <c:v>2</c:v>
                </c:pt>
                <c:pt idx="10">
                  <c:v>1</c:v>
                </c:pt>
                <c:pt idx="11">
                  <c:v>4</c:v>
                </c:pt>
                <c:pt idx="12">
                  <c:v>6</c:v>
                </c:pt>
                <c:pt idx="13">
                  <c:v>1</c:v>
                </c:pt>
                <c:pt idx="14">
                  <c:v>5</c:v>
                </c:pt>
                <c:pt idx="15">
                  <c:v>4</c:v>
                </c:pt>
                <c:pt idx="16">
                  <c:v>0</c:v>
                </c:pt>
                <c:pt idx="17">
                  <c:v>3</c:v>
                </c:pt>
                <c:pt idx="18">
                  <c:v>1</c:v>
                </c:pt>
                <c:pt idx="19">
                  <c:v>0</c:v>
                </c:pt>
                <c:pt idx="20">
                  <c:v>2</c:v>
                </c:pt>
                <c:pt idx="21">
                  <c:v>3</c:v>
                </c:pt>
                <c:pt idx="22">
                  <c:v>3</c:v>
                </c:pt>
              </c:numCache>
            </c:numRef>
          </c:val>
          <c:extLst>
            <c:ext xmlns:c16="http://schemas.microsoft.com/office/drawing/2014/chart" uri="{C3380CC4-5D6E-409C-BE32-E72D297353CC}">
              <c16:uniqueId val="{00000000-617B-4F27-A66E-EA996D8B38DC}"/>
            </c:ext>
          </c:extLst>
        </c:ser>
        <c:ser>
          <c:idx val="1"/>
          <c:order val="1"/>
          <c:tx>
            <c:strRef>
              <c:f>' Pivot Compare'!$I$3</c:f>
              <c:strCache>
                <c:ptCount val="1"/>
                <c:pt idx="0">
                  <c:v>Sum of AGS</c:v>
                </c:pt>
              </c:strCache>
            </c:strRef>
          </c:tx>
          <c:spPr>
            <a:solidFill>
              <a:schemeClr val="accent2"/>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Compare'!$G$4:$G$64</c:f>
              <c:multiLvlStrCache>
                <c:ptCount val="48"/>
                <c:lvl>
                  <c:pt idx="0">
                    <c:v>W1</c:v>
                  </c:pt>
                  <c:pt idx="1">
                    <c:v>W2</c:v>
                  </c:pt>
                  <c:pt idx="2">
                    <c:v>W3</c:v>
                  </c:pt>
                  <c:pt idx="3">
                    <c:v>W4</c:v>
                  </c:pt>
                  <c:pt idx="4">
                    <c:v>W1</c:v>
                  </c:pt>
                  <c:pt idx="5">
                    <c:v>W2</c:v>
                  </c:pt>
                  <c:pt idx="6">
                    <c:v>W3</c:v>
                  </c:pt>
                  <c:pt idx="7">
                    <c:v>W4</c:v>
                  </c:pt>
                  <c:pt idx="8">
                    <c:v>W1</c:v>
                  </c:pt>
                  <c:pt idx="9">
                    <c:v>W2</c:v>
                  </c:pt>
                  <c:pt idx="10">
                    <c:v>W3</c:v>
                  </c:pt>
                  <c:pt idx="11">
                    <c:v>W4</c:v>
                  </c:pt>
                  <c:pt idx="12">
                    <c:v>W1</c:v>
                  </c:pt>
                  <c:pt idx="13">
                    <c:v>W2</c:v>
                  </c:pt>
                  <c:pt idx="14">
                    <c:v>W3</c:v>
                  </c:pt>
                  <c:pt idx="15">
                    <c:v>W4</c:v>
                  </c:pt>
                  <c:pt idx="16">
                    <c:v>W1</c:v>
                  </c:pt>
                  <c:pt idx="17">
                    <c:v>W2</c:v>
                  </c:pt>
                  <c:pt idx="18">
                    <c:v>W3</c:v>
                  </c:pt>
                  <c:pt idx="19">
                    <c:v>W4</c:v>
                  </c:pt>
                  <c:pt idx="20">
                    <c:v>W1</c:v>
                  </c:pt>
                  <c:pt idx="21">
                    <c:v>W2</c:v>
                  </c:pt>
                  <c:pt idx="22">
                    <c:v>W3</c:v>
                  </c:pt>
                  <c:pt idx="23">
                    <c:v>W4</c:v>
                  </c:pt>
                  <c:pt idx="24">
                    <c:v>W1</c:v>
                  </c:pt>
                  <c:pt idx="25">
                    <c:v>W2</c:v>
                  </c:pt>
                  <c:pt idx="26">
                    <c:v>W3</c:v>
                  </c:pt>
                  <c:pt idx="27">
                    <c:v>W4</c:v>
                  </c:pt>
                  <c:pt idx="28">
                    <c:v>W1</c:v>
                  </c:pt>
                  <c:pt idx="29">
                    <c:v>W2</c:v>
                  </c:pt>
                  <c:pt idx="30">
                    <c:v>W3</c:v>
                  </c:pt>
                  <c:pt idx="31">
                    <c:v>W4</c:v>
                  </c:pt>
                  <c:pt idx="32">
                    <c:v>W1</c:v>
                  </c:pt>
                  <c:pt idx="33">
                    <c:v>W2</c:v>
                  </c:pt>
                  <c:pt idx="34">
                    <c:v>W3</c:v>
                  </c:pt>
                  <c:pt idx="35">
                    <c:v>W4</c:v>
                  </c:pt>
                  <c:pt idx="36">
                    <c:v>W1</c:v>
                  </c:pt>
                  <c:pt idx="37">
                    <c:v>W2</c:v>
                  </c:pt>
                  <c:pt idx="38">
                    <c:v>W3</c:v>
                  </c:pt>
                  <c:pt idx="39">
                    <c:v>W4</c:v>
                  </c:pt>
                  <c:pt idx="40">
                    <c:v>W1</c:v>
                  </c:pt>
                  <c:pt idx="41">
                    <c:v>W2</c:v>
                  </c:pt>
                  <c:pt idx="42">
                    <c:v>W3</c:v>
                  </c:pt>
                  <c:pt idx="43">
                    <c:v>W4</c:v>
                  </c:pt>
                  <c:pt idx="44">
                    <c:v>W1</c:v>
                  </c:pt>
                  <c:pt idx="45">
                    <c:v>W2</c:v>
                  </c:pt>
                  <c:pt idx="46">
                    <c:v>W3</c:v>
                  </c:pt>
                  <c:pt idx="47">
                    <c:v>W4</c:v>
                  </c:pt>
                </c:lvl>
                <c:lvl>
                  <c:pt idx="0">
                    <c:v>Jan</c:v>
                  </c:pt>
                  <c:pt idx="4">
                    <c:v>Feb</c:v>
                  </c:pt>
                  <c:pt idx="8">
                    <c:v>Mar</c:v>
                  </c:pt>
                  <c:pt idx="12">
                    <c:v>Apr</c:v>
                  </c:pt>
                  <c:pt idx="16">
                    <c:v>May</c:v>
                  </c:pt>
                  <c:pt idx="20">
                    <c:v>Jun</c:v>
                  </c:pt>
                  <c:pt idx="24">
                    <c:v>Jul</c:v>
                  </c:pt>
                  <c:pt idx="28">
                    <c:v>Sep</c:v>
                  </c:pt>
                  <c:pt idx="32">
                    <c:v>Nov</c:v>
                  </c:pt>
                  <c:pt idx="36">
                    <c:v>Dec</c:v>
                  </c:pt>
                  <c:pt idx="40">
                    <c:v>Augt</c:v>
                  </c:pt>
                  <c:pt idx="44">
                    <c:v>Okt</c:v>
                  </c:pt>
                </c:lvl>
              </c:multiLvlStrCache>
            </c:multiLvlStrRef>
          </c:cat>
          <c:val>
            <c:numRef>
              <c:f>' Pivot Compare'!$I$4:$I$64</c:f>
              <c:numCache>
                <c:formatCode>General</c:formatCode>
                <c:ptCount val="48"/>
                <c:pt idx="1">
                  <c:v>3</c:v>
                </c:pt>
                <c:pt idx="2">
                  <c:v>2</c:v>
                </c:pt>
                <c:pt idx="3">
                  <c:v>3</c:v>
                </c:pt>
                <c:pt idx="5">
                  <c:v>1</c:v>
                </c:pt>
                <c:pt idx="6">
                  <c:v>5</c:v>
                </c:pt>
              </c:numCache>
            </c:numRef>
          </c:val>
          <c:extLst>
            <c:ext xmlns:c16="http://schemas.microsoft.com/office/drawing/2014/chart" uri="{C3380CC4-5D6E-409C-BE32-E72D297353CC}">
              <c16:uniqueId val="{00000000-E131-4482-A387-404C57930CA8}"/>
            </c:ext>
          </c:extLst>
        </c:ser>
        <c:ser>
          <c:idx val="2"/>
          <c:order val="2"/>
          <c:tx>
            <c:strRef>
              <c:f>' Pivot Compare'!$J$3</c:f>
              <c:strCache>
                <c:ptCount val="1"/>
                <c:pt idx="0">
                  <c:v>Sum of RAK</c:v>
                </c:pt>
              </c:strCache>
            </c:strRef>
          </c:tx>
          <c:spPr>
            <a:solidFill>
              <a:srgbClr val="09BBC3"/>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Compare'!$G$4:$G$64</c:f>
              <c:multiLvlStrCache>
                <c:ptCount val="48"/>
                <c:lvl>
                  <c:pt idx="0">
                    <c:v>W1</c:v>
                  </c:pt>
                  <c:pt idx="1">
                    <c:v>W2</c:v>
                  </c:pt>
                  <c:pt idx="2">
                    <c:v>W3</c:v>
                  </c:pt>
                  <c:pt idx="3">
                    <c:v>W4</c:v>
                  </c:pt>
                  <c:pt idx="4">
                    <c:v>W1</c:v>
                  </c:pt>
                  <c:pt idx="5">
                    <c:v>W2</c:v>
                  </c:pt>
                  <c:pt idx="6">
                    <c:v>W3</c:v>
                  </c:pt>
                  <c:pt idx="7">
                    <c:v>W4</c:v>
                  </c:pt>
                  <c:pt idx="8">
                    <c:v>W1</c:v>
                  </c:pt>
                  <c:pt idx="9">
                    <c:v>W2</c:v>
                  </c:pt>
                  <c:pt idx="10">
                    <c:v>W3</c:v>
                  </c:pt>
                  <c:pt idx="11">
                    <c:v>W4</c:v>
                  </c:pt>
                  <c:pt idx="12">
                    <c:v>W1</c:v>
                  </c:pt>
                  <c:pt idx="13">
                    <c:v>W2</c:v>
                  </c:pt>
                  <c:pt idx="14">
                    <c:v>W3</c:v>
                  </c:pt>
                  <c:pt idx="15">
                    <c:v>W4</c:v>
                  </c:pt>
                  <c:pt idx="16">
                    <c:v>W1</c:v>
                  </c:pt>
                  <c:pt idx="17">
                    <c:v>W2</c:v>
                  </c:pt>
                  <c:pt idx="18">
                    <c:v>W3</c:v>
                  </c:pt>
                  <c:pt idx="19">
                    <c:v>W4</c:v>
                  </c:pt>
                  <c:pt idx="20">
                    <c:v>W1</c:v>
                  </c:pt>
                  <c:pt idx="21">
                    <c:v>W2</c:v>
                  </c:pt>
                  <c:pt idx="22">
                    <c:v>W3</c:v>
                  </c:pt>
                  <c:pt idx="23">
                    <c:v>W4</c:v>
                  </c:pt>
                  <c:pt idx="24">
                    <c:v>W1</c:v>
                  </c:pt>
                  <c:pt idx="25">
                    <c:v>W2</c:v>
                  </c:pt>
                  <c:pt idx="26">
                    <c:v>W3</c:v>
                  </c:pt>
                  <c:pt idx="27">
                    <c:v>W4</c:v>
                  </c:pt>
                  <c:pt idx="28">
                    <c:v>W1</c:v>
                  </c:pt>
                  <c:pt idx="29">
                    <c:v>W2</c:v>
                  </c:pt>
                  <c:pt idx="30">
                    <c:v>W3</c:v>
                  </c:pt>
                  <c:pt idx="31">
                    <c:v>W4</c:v>
                  </c:pt>
                  <c:pt idx="32">
                    <c:v>W1</c:v>
                  </c:pt>
                  <c:pt idx="33">
                    <c:v>W2</c:v>
                  </c:pt>
                  <c:pt idx="34">
                    <c:v>W3</c:v>
                  </c:pt>
                  <c:pt idx="35">
                    <c:v>W4</c:v>
                  </c:pt>
                  <c:pt idx="36">
                    <c:v>W1</c:v>
                  </c:pt>
                  <c:pt idx="37">
                    <c:v>W2</c:v>
                  </c:pt>
                  <c:pt idx="38">
                    <c:v>W3</c:v>
                  </c:pt>
                  <c:pt idx="39">
                    <c:v>W4</c:v>
                  </c:pt>
                  <c:pt idx="40">
                    <c:v>W1</c:v>
                  </c:pt>
                  <c:pt idx="41">
                    <c:v>W2</c:v>
                  </c:pt>
                  <c:pt idx="42">
                    <c:v>W3</c:v>
                  </c:pt>
                  <c:pt idx="43">
                    <c:v>W4</c:v>
                  </c:pt>
                  <c:pt idx="44">
                    <c:v>W1</c:v>
                  </c:pt>
                  <c:pt idx="45">
                    <c:v>W2</c:v>
                  </c:pt>
                  <c:pt idx="46">
                    <c:v>W3</c:v>
                  </c:pt>
                  <c:pt idx="47">
                    <c:v>W4</c:v>
                  </c:pt>
                </c:lvl>
                <c:lvl>
                  <c:pt idx="0">
                    <c:v>Jan</c:v>
                  </c:pt>
                  <c:pt idx="4">
                    <c:v>Feb</c:v>
                  </c:pt>
                  <c:pt idx="8">
                    <c:v>Mar</c:v>
                  </c:pt>
                  <c:pt idx="12">
                    <c:v>Apr</c:v>
                  </c:pt>
                  <c:pt idx="16">
                    <c:v>May</c:v>
                  </c:pt>
                  <c:pt idx="20">
                    <c:v>Jun</c:v>
                  </c:pt>
                  <c:pt idx="24">
                    <c:v>Jul</c:v>
                  </c:pt>
                  <c:pt idx="28">
                    <c:v>Sep</c:v>
                  </c:pt>
                  <c:pt idx="32">
                    <c:v>Nov</c:v>
                  </c:pt>
                  <c:pt idx="36">
                    <c:v>Dec</c:v>
                  </c:pt>
                  <c:pt idx="40">
                    <c:v>Augt</c:v>
                  </c:pt>
                  <c:pt idx="44">
                    <c:v>Okt</c:v>
                  </c:pt>
                </c:lvl>
              </c:multiLvlStrCache>
            </c:multiLvlStrRef>
          </c:cat>
          <c:val>
            <c:numRef>
              <c:f>' Pivot Compare'!$J$4:$J$64</c:f>
              <c:numCache>
                <c:formatCode>General</c:formatCode>
                <c:ptCount val="48"/>
                <c:pt idx="0">
                  <c:v>4</c:v>
                </c:pt>
                <c:pt idx="1">
                  <c:v>3</c:v>
                </c:pt>
                <c:pt idx="2">
                  <c:v>3</c:v>
                </c:pt>
                <c:pt idx="3">
                  <c:v>7</c:v>
                </c:pt>
                <c:pt idx="5">
                  <c:v>4</c:v>
                </c:pt>
                <c:pt idx="6">
                  <c:v>3</c:v>
                </c:pt>
              </c:numCache>
            </c:numRef>
          </c:val>
          <c:extLst>
            <c:ext xmlns:c16="http://schemas.microsoft.com/office/drawing/2014/chart" uri="{C3380CC4-5D6E-409C-BE32-E72D297353CC}">
              <c16:uniqueId val="{00000001-E131-4482-A387-404C57930CA8}"/>
            </c:ext>
          </c:extLst>
        </c:ser>
        <c:ser>
          <c:idx val="3"/>
          <c:order val="3"/>
          <c:tx>
            <c:strRef>
              <c:f>' Pivot Compare'!$K$3</c:f>
              <c:strCache>
                <c:ptCount val="1"/>
                <c:pt idx="0">
                  <c:v>Sum of SWAT</c:v>
                </c:pt>
              </c:strCache>
            </c:strRef>
          </c:tx>
          <c:spPr>
            <a:solidFill>
              <a:srgbClr val="FF00FF"/>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Compare'!$G$4:$G$64</c:f>
              <c:multiLvlStrCache>
                <c:ptCount val="48"/>
                <c:lvl>
                  <c:pt idx="0">
                    <c:v>W1</c:v>
                  </c:pt>
                  <c:pt idx="1">
                    <c:v>W2</c:v>
                  </c:pt>
                  <c:pt idx="2">
                    <c:v>W3</c:v>
                  </c:pt>
                  <c:pt idx="3">
                    <c:v>W4</c:v>
                  </c:pt>
                  <c:pt idx="4">
                    <c:v>W1</c:v>
                  </c:pt>
                  <c:pt idx="5">
                    <c:v>W2</c:v>
                  </c:pt>
                  <c:pt idx="6">
                    <c:v>W3</c:v>
                  </c:pt>
                  <c:pt idx="7">
                    <c:v>W4</c:v>
                  </c:pt>
                  <c:pt idx="8">
                    <c:v>W1</c:v>
                  </c:pt>
                  <c:pt idx="9">
                    <c:v>W2</c:v>
                  </c:pt>
                  <c:pt idx="10">
                    <c:v>W3</c:v>
                  </c:pt>
                  <c:pt idx="11">
                    <c:v>W4</c:v>
                  </c:pt>
                  <c:pt idx="12">
                    <c:v>W1</c:v>
                  </c:pt>
                  <c:pt idx="13">
                    <c:v>W2</c:v>
                  </c:pt>
                  <c:pt idx="14">
                    <c:v>W3</c:v>
                  </c:pt>
                  <c:pt idx="15">
                    <c:v>W4</c:v>
                  </c:pt>
                  <c:pt idx="16">
                    <c:v>W1</c:v>
                  </c:pt>
                  <c:pt idx="17">
                    <c:v>W2</c:v>
                  </c:pt>
                  <c:pt idx="18">
                    <c:v>W3</c:v>
                  </c:pt>
                  <c:pt idx="19">
                    <c:v>W4</c:v>
                  </c:pt>
                  <c:pt idx="20">
                    <c:v>W1</c:v>
                  </c:pt>
                  <c:pt idx="21">
                    <c:v>W2</c:v>
                  </c:pt>
                  <c:pt idx="22">
                    <c:v>W3</c:v>
                  </c:pt>
                  <c:pt idx="23">
                    <c:v>W4</c:v>
                  </c:pt>
                  <c:pt idx="24">
                    <c:v>W1</c:v>
                  </c:pt>
                  <c:pt idx="25">
                    <c:v>W2</c:v>
                  </c:pt>
                  <c:pt idx="26">
                    <c:v>W3</c:v>
                  </c:pt>
                  <c:pt idx="27">
                    <c:v>W4</c:v>
                  </c:pt>
                  <c:pt idx="28">
                    <c:v>W1</c:v>
                  </c:pt>
                  <c:pt idx="29">
                    <c:v>W2</c:v>
                  </c:pt>
                  <c:pt idx="30">
                    <c:v>W3</c:v>
                  </c:pt>
                  <c:pt idx="31">
                    <c:v>W4</c:v>
                  </c:pt>
                  <c:pt idx="32">
                    <c:v>W1</c:v>
                  </c:pt>
                  <c:pt idx="33">
                    <c:v>W2</c:v>
                  </c:pt>
                  <c:pt idx="34">
                    <c:v>W3</c:v>
                  </c:pt>
                  <c:pt idx="35">
                    <c:v>W4</c:v>
                  </c:pt>
                  <c:pt idx="36">
                    <c:v>W1</c:v>
                  </c:pt>
                  <c:pt idx="37">
                    <c:v>W2</c:v>
                  </c:pt>
                  <c:pt idx="38">
                    <c:v>W3</c:v>
                  </c:pt>
                  <c:pt idx="39">
                    <c:v>W4</c:v>
                  </c:pt>
                  <c:pt idx="40">
                    <c:v>W1</c:v>
                  </c:pt>
                  <c:pt idx="41">
                    <c:v>W2</c:v>
                  </c:pt>
                  <c:pt idx="42">
                    <c:v>W3</c:v>
                  </c:pt>
                  <c:pt idx="43">
                    <c:v>W4</c:v>
                  </c:pt>
                  <c:pt idx="44">
                    <c:v>W1</c:v>
                  </c:pt>
                  <c:pt idx="45">
                    <c:v>W2</c:v>
                  </c:pt>
                  <c:pt idx="46">
                    <c:v>W3</c:v>
                  </c:pt>
                  <c:pt idx="47">
                    <c:v>W4</c:v>
                  </c:pt>
                </c:lvl>
                <c:lvl>
                  <c:pt idx="0">
                    <c:v>Jan</c:v>
                  </c:pt>
                  <c:pt idx="4">
                    <c:v>Feb</c:v>
                  </c:pt>
                  <c:pt idx="8">
                    <c:v>Mar</c:v>
                  </c:pt>
                  <c:pt idx="12">
                    <c:v>Apr</c:v>
                  </c:pt>
                  <c:pt idx="16">
                    <c:v>May</c:v>
                  </c:pt>
                  <c:pt idx="20">
                    <c:v>Jun</c:v>
                  </c:pt>
                  <c:pt idx="24">
                    <c:v>Jul</c:v>
                  </c:pt>
                  <c:pt idx="28">
                    <c:v>Sep</c:v>
                  </c:pt>
                  <c:pt idx="32">
                    <c:v>Nov</c:v>
                  </c:pt>
                  <c:pt idx="36">
                    <c:v>Dec</c:v>
                  </c:pt>
                  <c:pt idx="40">
                    <c:v>Augt</c:v>
                  </c:pt>
                  <c:pt idx="44">
                    <c:v>Okt</c:v>
                  </c:pt>
                </c:lvl>
              </c:multiLvlStrCache>
            </c:multiLvlStrRef>
          </c:cat>
          <c:val>
            <c:numRef>
              <c:f>' Pivot Compare'!$K$4:$K$64</c:f>
              <c:numCache>
                <c:formatCode>General</c:formatCode>
                <c:ptCount val="48"/>
                <c:pt idx="1">
                  <c:v>93</c:v>
                </c:pt>
                <c:pt idx="6">
                  <c:v>33</c:v>
                </c:pt>
              </c:numCache>
            </c:numRef>
          </c:val>
          <c:extLst>
            <c:ext xmlns:c16="http://schemas.microsoft.com/office/drawing/2014/chart" uri="{C3380CC4-5D6E-409C-BE32-E72D297353CC}">
              <c16:uniqueId val="{00000002-E131-4482-A387-404C57930CA8}"/>
            </c:ext>
          </c:extLst>
        </c:ser>
        <c:dLbls>
          <c:dLblPos val="outEnd"/>
          <c:showLegendKey val="0"/>
          <c:showVal val="1"/>
          <c:showCatName val="0"/>
          <c:showSerName val="0"/>
          <c:showPercent val="0"/>
          <c:showBubbleSize val="0"/>
        </c:dLbls>
        <c:gapWidth val="219"/>
        <c:overlap val="-27"/>
        <c:axId val="732190303"/>
        <c:axId val="70080720"/>
      </c:barChart>
      <c:catAx>
        <c:axId val="73219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080720"/>
        <c:crosses val="autoZero"/>
        <c:auto val="1"/>
        <c:lblAlgn val="ctr"/>
        <c:lblOffset val="100"/>
        <c:noMultiLvlLbl val="0"/>
      </c:catAx>
      <c:valAx>
        <c:axId val="7008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219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Compare!PivotTable34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rgbClr val="FE8E4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9BBC3"/>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Compare'!$R$3</c:f>
              <c:strCache>
                <c:ptCount val="1"/>
                <c:pt idx="0">
                  <c:v>Sum of CFI</c:v>
                </c:pt>
              </c:strCache>
            </c:strRef>
          </c:tx>
          <c:spPr>
            <a:solidFill>
              <a:srgbClr val="FE8E46"/>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Compare'!$Q$4:$Q$28</c:f>
              <c:multiLvlStrCache>
                <c:ptCount val="18"/>
                <c:lvl>
                  <c:pt idx="0">
                    <c:v>ELECTRICITY COST</c:v>
                  </c:pt>
                  <c:pt idx="1">
                    <c:v>KWH STAND  METER</c:v>
                  </c:pt>
                  <c:pt idx="2">
                    <c:v>REMARKS</c:v>
                  </c:pt>
                  <c:pt idx="3">
                    <c:v>ELECTRICITY COST</c:v>
                  </c:pt>
                  <c:pt idx="4">
                    <c:v>KWH STAND  METER</c:v>
                  </c:pt>
                  <c:pt idx="5">
                    <c:v>REMARKS</c:v>
                  </c:pt>
                  <c:pt idx="6">
                    <c:v>ELECTRICITY COST</c:v>
                  </c:pt>
                  <c:pt idx="7">
                    <c:v>KWH STAND  METER</c:v>
                  </c:pt>
                  <c:pt idx="8">
                    <c:v>REMARKS</c:v>
                  </c:pt>
                  <c:pt idx="9">
                    <c:v>ELECTRICITY COST</c:v>
                  </c:pt>
                  <c:pt idx="10">
                    <c:v>KWH STAND  METER</c:v>
                  </c:pt>
                  <c:pt idx="11">
                    <c:v>REMARKS</c:v>
                  </c:pt>
                  <c:pt idx="12">
                    <c:v>ELECTRICITY COST</c:v>
                  </c:pt>
                  <c:pt idx="13">
                    <c:v>KWH STAND  METER</c:v>
                  </c:pt>
                  <c:pt idx="14">
                    <c:v>REMARKS</c:v>
                  </c:pt>
                  <c:pt idx="15">
                    <c:v>ELECTRICITY COST</c:v>
                  </c:pt>
                  <c:pt idx="16">
                    <c:v>KWH STAND  METER</c:v>
                  </c:pt>
                  <c:pt idx="17">
                    <c:v>REMARKS</c:v>
                  </c:pt>
                </c:lvl>
                <c:lvl>
                  <c:pt idx="0">
                    <c:v>Jan</c:v>
                  </c:pt>
                  <c:pt idx="3">
                    <c:v>Feb</c:v>
                  </c:pt>
                  <c:pt idx="6">
                    <c:v>Mar</c:v>
                  </c:pt>
                  <c:pt idx="9">
                    <c:v>Apr</c:v>
                  </c:pt>
                  <c:pt idx="12">
                    <c:v>May</c:v>
                  </c:pt>
                  <c:pt idx="15">
                    <c:v>Jun</c:v>
                  </c:pt>
                </c:lvl>
              </c:multiLvlStrCache>
            </c:multiLvlStrRef>
          </c:cat>
          <c:val>
            <c:numRef>
              <c:f>' Pivot Compare'!$R$4:$R$28</c:f>
              <c:numCache>
                <c:formatCode>_(* #,##0_);_(* \(#,##0\);_(* "-"??_);_(@_)</c:formatCode>
                <c:ptCount val="18"/>
                <c:pt idx="0">
                  <c:v>121412087</c:v>
                </c:pt>
                <c:pt idx="3">
                  <c:v>118604847</c:v>
                </c:pt>
                <c:pt idx="6">
                  <c:v>105156895</c:v>
                </c:pt>
                <c:pt idx="7">
                  <c:v>0</c:v>
                </c:pt>
                <c:pt idx="9">
                  <c:v>111102643</c:v>
                </c:pt>
                <c:pt idx="10">
                  <c:v>0</c:v>
                </c:pt>
                <c:pt idx="12">
                  <c:v>114441465</c:v>
                </c:pt>
                <c:pt idx="13">
                  <c:v>0</c:v>
                </c:pt>
                <c:pt idx="15">
                  <c:v>109005924</c:v>
                </c:pt>
                <c:pt idx="16">
                  <c:v>0</c:v>
                </c:pt>
              </c:numCache>
            </c:numRef>
          </c:val>
          <c:extLst>
            <c:ext xmlns:c16="http://schemas.microsoft.com/office/drawing/2014/chart" uri="{C3380CC4-5D6E-409C-BE32-E72D297353CC}">
              <c16:uniqueId val="{00000000-255C-4AFC-9603-0F4A0DB2E7CA}"/>
            </c:ext>
          </c:extLst>
        </c:ser>
        <c:ser>
          <c:idx val="1"/>
          <c:order val="1"/>
          <c:tx>
            <c:strRef>
              <c:f>' Pivot Compare'!$S$3</c:f>
              <c:strCache>
                <c:ptCount val="1"/>
                <c:pt idx="0">
                  <c:v>Sum of AGS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Compare'!$Q$4:$Q$28</c:f>
              <c:multiLvlStrCache>
                <c:ptCount val="18"/>
                <c:lvl>
                  <c:pt idx="0">
                    <c:v>ELECTRICITY COST</c:v>
                  </c:pt>
                  <c:pt idx="1">
                    <c:v>KWH STAND  METER</c:v>
                  </c:pt>
                  <c:pt idx="2">
                    <c:v>REMARKS</c:v>
                  </c:pt>
                  <c:pt idx="3">
                    <c:v>ELECTRICITY COST</c:v>
                  </c:pt>
                  <c:pt idx="4">
                    <c:v>KWH STAND  METER</c:v>
                  </c:pt>
                  <c:pt idx="5">
                    <c:v>REMARKS</c:v>
                  </c:pt>
                  <c:pt idx="6">
                    <c:v>ELECTRICITY COST</c:v>
                  </c:pt>
                  <c:pt idx="7">
                    <c:v>KWH STAND  METER</c:v>
                  </c:pt>
                  <c:pt idx="8">
                    <c:v>REMARKS</c:v>
                  </c:pt>
                  <c:pt idx="9">
                    <c:v>ELECTRICITY COST</c:v>
                  </c:pt>
                  <c:pt idx="10">
                    <c:v>KWH STAND  METER</c:v>
                  </c:pt>
                  <c:pt idx="11">
                    <c:v>REMARKS</c:v>
                  </c:pt>
                  <c:pt idx="12">
                    <c:v>ELECTRICITY COST</c:v>
                  </c:pt>
                  <c:pt idx="13">
                    <c:v>KWH STAND  METER</c:v>
                  </c:pt>
                  <c:pt idx="14">
                    <c:v>REMARKS</c:v>
                  </c:pt>
                  <c:pt idx="15">
                    <c:v>ELECTRICITY COST</c:v>
                  </c:pt>
                  <c:pt idx="16">
                    <c:v>KWH STAND  METER</c:v>
                  </c:pt>
                  <c:pt idx="17">
                    <c:v>REMARKS</c:v>
                  </c:pt>
                </c:lvl>
                <c:lvl>
                  <c:pt idx="0">
                    <c:v>Jan</c:v>
                  </c:pt>
                  <c:pt idx="3">
                    <c:v>Feb</c:v>
                  </c:pt>
                  <c:pt idx="6">
                    <c:v>Mar</c:v>
                  </c:pt>
                  <c:pt idx="9">
                    <c:v>Apr</c:v>
                  </c:pt>
                  <c:pt idx="12">
                    <c:v>May</c:v>
                  </c:pt>
                  <c:pt idx="15">
                    <c:v>Jun</c:v>
                  </c:pt>
                </c:lvl>
              </c:multiLvlStrCache>
            </c:multiLvlStrRef>
          </c:cat>
          <c:val>
            <c:numRef>
              <c:f>' Pivot Compare'!$S$4:$S$28</c:f>
              <c:numCache>
                <c:formatCode>_(* #,##0_);_(* \(#,##0\);_(* "-"??_);_(@_)</c:formatCode>
                <c:ptCount val="18"/>
                <c:pt idx="0">
                  <c:v>0</c:v>
                </c:pt>
                <c:pt idx="3">
                  <c:v>0</c:v>
                </c:pt>
              </c:numCache>
            </c:numRef>
          </c:val>
          <c:extLst>
            <c:ext xmlns:c16="http://schemas.microsoft.com/office/drawing/2014/chart" uri="{C3380CC4-5D6E-409C-BE32-E72D297353CC}">
              <c16:uniqueId val="{00000001-255C-4AFC-9603-0F4A0DB2E7CA}"/>
            </c:ext>
          </c:extLst>
        </c:ser>
        <c:ser>
          <c:idx val="2"/>
          <c:order val="2"/>
          <c:tx>
            <c:strRef>
              <c:f>' Pivot Compare'!$T$3</c:f>
              <c:strCache>
                <c:ptCount val="1"/>
                <c:pt idx="0">
                  <c:v>Sum of RAK</c:v>
                </c:pt>
              </c:strCache>
            </c:strRef>
          </c:tx>
          <c:spPr>
            <a:solidFill>
              <a:srgbClr val="09BBC3"/>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Compare'!$Q$4:$Q$28</c:f>
              <c:multiLvlStrCache>
                <c:ptCount val="18"/>
                <c:lvl>
                  <c:pt idx="0">
                    <c:v>ELECTRICITY COST</c:v>
                  </c:pt>
                  <c:pt idx="1">
                    <c:v>KWH STAND  METER</c:v>
                  </c:pt>
                  <c:pt idx="2">
                    <c:v>REMARKS</c:v>
                  </c:pt>
                  <c:pt idx="3">
                    <c:v>ELECTRICITY COST</c:v>
                  </c:pt>
                  <c:pt idx="4">
                    <c:v>KWH STAND  METER</c:v>
                  </c:pt>
                  <c:pt idx="5">
                    <c:v>REMARKS</c:v>
                  </c:pt>
                  <c:pt idx="6">
                    <c:v>ELECTRICITY COST</c:v>
                  </c:pt>
                  <c:pt idx="7">
                    <c:v>KWH STAND  METER</c:v>
                  </c:pt>
                  <c:pt idx="8">
                    <c:v>REMARKS</c:v>
                  </c:pt>
                  <c:pt idx="9">
                    <c:v>ELECTRICITY COST</c:v>
                  </c:pt>
                  <c:pt idx="10">
                    <c:v>KWH STAND  METER</c:v>
                  </c:pt>
                  <c:pt idx="11">
                    <c:v>REMARKS</c:v>
                  </c:pt>
                  <c:pt idx="12">
                    <c:v>ELECTRICITY COST</c:v>
                  </c:pt>
                  <c:pt idx="13">
                    <c:v>KWH STAND  METER</c:v>
                  </c:pt>
                  <c:pt idx="14">
                    <c:v>REMARKS</c:v>
                  </c:pt>
                  <c:pt idx="15">
                    <c:v>ELECTRICITY COST</c:v>
                  </c:pt>
                  <c:pt idx="16">
                    <c:v>KWH STAND  METER</c:v>
                  </c:pt>
                  <c:pt idx="17">
                    <c:v>REMARKS</c:v>
                  </c:pt>
                </c:lvl>
                <c:lvl>
                  <c:pt idx="0">
                    <c:v>Jan</c:v>
                  </c:pt>
                  <c:pt idx="3">
                    <c:v>Feb</c:v>
                  </c:pt>
                  <c:pt idx="6">
                    <c:v>Mar</c:v>
                  </c:pt>
                  <c:pt idx="9">
                    <c:v>Apr</c:v>
                  </c:pt>
                  <c:pt idx="12">
                    <c:v>May</c:v>
                  </c:pt>
                  <c:pt idx="15">
                    <c:v>Jun</c:v>
                  </c:pt>
                </c:lvl>
              </c:multiLvlStrCache>
            </c:multiLvlStrRef>
          </c:cat>
          <c:val>
            <c:numRef>
              <c:f>' Pivot Compare'!$T$4:$T$28</c:f>
              <c:numCache>
                <c:formatCode>_(* #,##0_);_(* \(#,##0\);_(* "-"??_);_(@_)</c:formatCode>
                <c:ptCount val="18"/>
                <c:pt idx="0">
                  <c:v>236778972</c:v>
                </c:pt>
                <c:pt idx="1">
                  <c:v>227628</c:v>
                </c:pt>
                <c:pt idx="3">
                  <c:v>245992665</c:v>
                </c:pt>
                <c:pt idx="4">
                  <c:v>71691</c:v>
                </c:pt>
              </c:numCache>
            </c:numRef>
          </c:val>
          <c:extLst>
            <c:ext xmlns:c16="http://schemas.microsoft.com/office/drawing/2014/chart" uri="{C3380CC4-5D6E-409C-BE32-E72D297353CC}">
              <c16:uniqueId val="{00000002-255C-4AFC-9603-0F4A0DB2E7CA}"/>
            </c:ext>
          </c:extLst>
        </c:ser>
        <c:ser>
          <c:idx val="3"/>
          <c:order val="3"/>
          <c:tx>
            <c:strRef>
              <c:f>' Pivot Compare'!$U$3</c:f>
              <c:strCache>
                <c:ptCount val="1"/>
                <c:pt idx="0">
                  <c:v>Sum of SWAT</c:v>
                </c:pt>
              </c:strCache>
            </c:strRef>
          </c:tx>
          <c:spPr>
            <a:solidFill>
              <a:srgbClr val="FF00FF"/>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Compare'!$Q$4:$Q$28</c:f>
              <c:multiLvlStrCache>
                <c:ptCount val="18"/>
                <c:lvl>
                  <c:pt idx="0">
                    <c:v>ELECTRICITY COST</c:v>
                  </c:pt>
                  <c:pt idx="1">
                    <c:v>KWH STAND  METER</c:v>
                  </c:pt>
                  <c:pt idx="2">
                    <c:v>REMARKS</c:v>
                  </c:pt>
                  <c:pt idx="3">
                    <c:v>ELECTRICITY COST</c:v>
                  </c:pt>
                  <c:pt idx="4">
                    <c:v>KWH STAND  METER</c:v>
                  </c:pt>
                  <c:pt idx="5">
                    <c:v>REMARKS</c:v>
                  </c:pt>
                  <c:pt idx="6">
                    <c:v>ELECTRICITY COST</c:v>
                  </c:pt>
                  <c:pt idx="7">
                    <c:v>KWH STAND  METER</c:v>
                  </c:pt>
                  <c:pt idx="8">
                    <c:v>REMARKS</c:v>
                  </c:pt>
                  <c:pt idx="9">
                    <c:v>ELECTRICITY COST</c:v>
                  </c:pt>
                  <c:pt idx="10">
                    <c:v>KWH STAND  METER</c:v>
                  </c:pt>
                  <c:pt idx="11">
                    <c:v>REMARKS</c:v>
                  </c:pt>
                  <c:pt idx="12">
                    <c:v>ELECTRICITY COST</c:v>
                  </c:pt>
                  <c:pt idx="13">
                    <c:v>KWH STAND  METER</c:v>
                  </c:pt>
                  <c:pt idx="14">
                    <c:v>REMARKS</c:v>
                  </c:pt>
                  <c:pt idx="15">
                    <c:v>ELECTRICITY COST</c:v>
                  </c:pt>
                  <c:pt idx="16">
                    <c:v>KWH STAND  METER</c:v>
                  </c:pt>
                  <c:pt idx="17">
                    <c:v>REMARKS</c:v>
                  </c:pt>
                </c:lvl>
                <c:lvl>
                  <c:pt idx="0">
                    <c:v>Jan</c:v>
                  </c:pt>
                  <c:pt idx="3">
                    <c:v>Feb</c:v>
                  </c:pt>
                  <c:pt idx="6">
                    <c:v>Mar</c:v>
                  </c:pt>
                  <c:pt idx="9">
                    <c:v>Apr</c:v>
                  </c:pt>
                  <c:pt idx="12">
                    <c:v>May</c:v>
                  </c:pt>
                  <c:pt idx="15">
                    <c:v>Jun</c:v>
                  </c:pt>
                </c:lvl>
              </c:multiLvlStrCache>
            </c:multiLvlStrRef>
          </c:cat>
          <c:val>
            <c:numRef>
              <c:f>' Pivot Compare'!$U$4:$U$28</c:f>
              <c:numCache>
                <c:formatCode>_(* #,##0_);_(* \(#,##0\);_(* "-"??_);_(@_)</c:formatCode>
                <c:ptCount val="18"/>
                <c:pt idx="0">
                  <c:v>337860000</c:v>
                </c:pt>
                <c:pt idx="3">
                  <c:v>440189312</c:v>
                </c:pt>
              </c:numCache>
            </c:numRef>
          </c:val>
          <c:extLst>
            <c:ext xmlns:c16="http://schemas.microsoft.com/office/drawing/2014/chart" uri="{C3380CC4-5D6E-409C-BE32-E72D297353CC}">
              <c16:uniqueId val="{00000003-255C-4AFC-9603-0F4A0DB2E7CA}"/>
            </c:ext>
          </c:extLst>
        </c:ser>
        <c:dLbls>
          <c:dLblPos val="outEnd"/>
          <c:showLegendKey val="0"/>
          <c:showVal val="1"/>
          <c:showCatName val="0"/>
          <c:showSerName val="0"/>
          <c:showPercent val="0"/>
          <c:showBubbleSize val="0"/>
        </c:dLbls>
        <c:gapWidth val="219"/>
        <c:overlap val="-27"/>
        <c:axId val="783314655"/>
        <c:axId val="673553087"/>
      </c:barChart>
      <c:catAx>
        <c:axId val="78331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3553087"/>
        <c:crosses val="autoZero"/>
        <c:auto val="1"/>
        <c:lblAlgn val="ctr"/>
        <c:lblOffset val="100"/>
        <c:noMultiLvlLbl val="0"/>
      </c:catAx>
      <c:valAx>
        <c:axId val="6735530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331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Compare!PivotTable36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Compare'!$X$3</c:f>
              <c:strCache>
                <c:ptCount val="1"/>
                <c:pt idx="0">
                  <c:v>Sum of CFI</c:v>
                </c:pt>
              </c:strCache>
            </c:strRef>
          </c:tx>
          <c:spPr>
            <a:solidFill>
              <a:schemeClr val="accent1"/>
            </a:solidFill>
            <a:ln>
              <a:noFill/>
            </a:ln>
            <a:effectLst/>
          </c:spPr>
          <c:invertIfNegative val="0"/>
          <c:dLbls>
            <c:delete val="1"/>
          </c:dLbls>
          <c:cat>
            <c:multiLvlStrRef>
              <c:f>' Pivot Compare'!$W$4:$W$8</c:f>
              <c:multiLvlStrCache>
                <c:ptCount val="3"/>
                <c:lvl>
                  <c:pt idx="0">
                    <c:v>M3 STAND METER</c:v>
                  </c:pt>
                  <c:pt idx="1">
                    <c:v>REMARKS</c:v>
                  </c:pt>
                  <c:pt idx="2">
                    <c:v>WATER COST</c:v>
                  </c:pt>
                </c:lvl>
                <c:lvl>
                  <c:pt idx="0">
                    <c:v>Jan</c:v>
                  </c:pt>
                </c:lvl>
              </c:multiLvlStrCache>
            </c:multiLvlStrRef>
          </c:cat>
          <c:val>
            <c:numRef>
              <c:f>' Pivot Compare'!$X$4:$X$8</c:f>
              <c:numCache>
                <c:formatCode>_(* #,##0_);_(* \(#,##0\);_(* "-"??_);_(@_)</c:formatCode>
                <c:ptCount val="3"/>
                <c:pt idx="0">
                  <c:v>0</c:v>
                </c:pt>
              </c:numCache>
            </c:numRef>
          </c:val>
          <c:extLst>
            <c:ext xmlns:c16="http://schemas.microsoft.com/office/drawing/2014/chart" uri="{C3380CC4-5D6E-409C-BE32-E72D297353CC}">
              <c16:uniqueId val="{00000000-8343-4BF4-A6B9-7127CCFB6A3D}"/>
            </c:ext>
          </c:extLst>
        </c:ser>
        <c:ser>
          <c:idx val="1"/>
          <c:order val="1"/>
          <c:tx>
            <c:strRef>
              <c:f>' Pivot Compare'!$Y$3</c:f>
              <c:strCache>
                <c:ptCount val="1"/>
                <c:pt idx="0">
                  <c:v>Sum of AGS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Compare'!$W$4:$W$8</c:f>
              <c:multiLvlStrCache>
                <c:ptCount val="3"/>
                <c:lvl>
                  <c:pt idx="0">
                    <c:v>M3 STAND METER</c:v>
                  </c:pt>
                  <c:pt idx="1">
                    <c:v>REMARKS</c:v>
                  </c:pt>
                  <c:pt idx="2">
                    <c:v>WATER COST</c:v>
                  </c:pt>
                </c:lvl>
                <c:lvl>
                  <c:pt idx="0">
                    <c:v>Jan</c:v>
                  </c:pt>
                </c:lvl>
              </c:multiLvlStrCache>
            </c:multiLvlStrRef>
          </c:cat>
          <c:val>
            <c:numRef>
              <c:f>' Pivot Compare'!$Y$4:$Y$8</c:f>
              <c:numCache>
                <c:formatCode>_(* #,##0_);_(* \(#,##0\);_(* "-"??_);_(@_)</c:formatCode>
                <c:ptCount val="3"/>
                <c:pt idx="0">
                  <c:v>0</c:v>
                </c:pt>
              </c:numCache>
            </c:numRef>
          </c:val>
          <c:extLst>
            <c:ext xmlns:c16="http://schemas.microsoft.com/office/drawing/2014/chart" uri="{C3380CC4-5D6E-409C-BE32-E72D297353CC}">
              <c16:uniqueId val="{00000000-B62D-4D00-93AE-FAAE7B390570}"/>
            </c:ext>
          </c:extLst>
        </c:ser>
        <c:ser>
          <c:idx val="2"/>
          <c:order val="2"/>
          <c:tx>
            <c:strRef>
              <c:f>' Pivot Compare'!$Z$3</c:f>
              <c:strCache>
                <c:ptCount val="1"/>
                <c:pt idx="0">
                  <c:v>Sum of RAK</c:v>
                </c:pt>
              </c:strCache>
            </c:strRef>
          </c:tx>
          <c:spPr>
            <a:solidFill>
              <a:schemeClr val="accent3"/>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Compare'!$W$4:$W$8</c:f>
              <c:multiLvlStrCache>
                <c:ptCount val="3"/>
                <c:lvl>
                  <c:pt idx="0">
                    <c:v>M3 STAND METER</c:v>
                  </c:pt>
                  <c:pt idx="1">
                    <c:v>REMARKS</c:v>
                  </c:pt>
                  <c:pt idx="2">
                    <c:v>WATER COST</c:v>
                  </c:pt>
                </c:lvl>
                <c:lvl>
                  <c:pt idx="0">
                    <c:v>Jan</c:v>
                  </c:pt>
                </c:lvl>
              </c:multiLvlStrCache>
            </c:multiLvlStrRef>
          </c:cat>
          <c:val>
            <c:numRef>
              <c:f>' Pivot Compare'!$Z$4:$Z$8</c:f>
              <c:numCache>
                <c:formatCode>_(* #,##0_);_(* \(#,##0\);_(* "-"??_);_(@_)</c:formatCode>
                <c:ptCount val="3"/>
                <c:pt idx="0">
                  <c:v>136492</c:v>
                </c:pt>
              </c:numCache>
            </c:numRef>
          </c:val>
          <c:extLst>
            <c:ext xmlns:c16="http://schemas.microsoft.com/office/drawing/2014/chart" uri="{C3380CC4-5D6E-409C-BE32-E72D297353CC}">
              <c16:uniqueId val="{00000002-B62D-4D00-93AE-FAAE7B390570}"/>
            </c:ext>
          </c:extLst>
        </c:ser>
        <c:ser>
          <c:idx val="3"/>
          <c:order val="3"/>
          <c:tx>
            <c:strRef>
              <c:f>' Pivot Compare'!$AA$3</c:f>
              <c:strCache>
                <c:ptCount val="1"/>
                <c:pt idx="0">
                  <c:v>Sum of SWAT</c:v>
                </c:pt>
              </c:strCache>
            </c:strRef>
          </c:tx>
          <c:spPr>
            <a:solidFill>
              <a:srgbClr val="FF00FF"/>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Compare'!$W$4:$W$8</c:f>
              <c:multiLvlStrCache>
                <c:ptCount val="3"/>
                <c:lvl>
                  <c:pt idx="0">
                    <c:v>M3 STAND METER</c:v>
                  </c:pt>
                  <c:pt idx="1">
                    <c:v>REMARKS</c:v>
                  </c:pt>
                  <c:pt idx="2">
                    <c:v>WATER COST</c:v>
                  </c:pt>
                </c:lvl>
                <c:lvl>
                  <c:pt idx="0">
                    <c:v>Jan</c:v>
                  </c:pt>
                </c:lvl>
              </c:multiLvlStrCache>
            </c:multiLvlStrRef>
          </c:cat>
          <c:val>
            <c:numRef>
              <c:f>' Pivot Compare'!$AA$4:$AA$8</c:f>
              <c:numCache>
                <c:formatCode>_(* #,##0_);_(* \(#,##0\);_(* "-"??_);_(@_)</c:formatCode>
                <c:ptCount val="3"/>
                <c:pt idx="2">
                  <c:v>35747200</c:v>
                </c:pt>
              </c:numCache>
            </c:numRef>
          </c:val>
          <c:extLst>
            <c:ext xmlns:c16="http://schemas.microsoft.com/office/drawing/2014/chart" uri="{C3380CC4-5D6E-409C-BE32-E72D297353CC}">
              <c16:uniqueId val="{00000003-B62D-4D00-93AE-FAAE7B390570}"/>
            </c:ext>
          </c:extLst>
        </c:ser>
        <c:dLbls>
          <c:dLblPos val="outEnd"/>
          <c:showLegendKey val="0"/>
          <c:showVal val="1"/>
          <c:showCatName val="0"/>
          <c:showSerName val="0"/>
          <c:showPercent val="0"/>
          <c:showBubbleSize val="0"/>
        </c:dLbls>
        <c:gapWidth val="219"/>
        <c:overlap val="-27"/>
        <c:axId val="783297055"/>
        <c:axId val="673551423"/>
      </c:barChart>
      <c:catAx>
        <c:axId val="78329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3551423"/>
        <c:crosses val="autoZero"/>
        <c:auto val="1"/>
        <c:lblAlgn val="ctr"/>
        <c:lblOffset val="100"/>
        <c:noMultiLvlLbl val="0"/>
      </c:catAx>
      <c:valAx>
        <c:axId val="6735514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329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Compare!PivotTable40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9BBC3"/>
          </a:solidFill>
          <a:ln>
            <a:noFill/>
          </a:ln>
          <a:effectLst/>
        </c:spPr>
        <c:marker>
          <c:symbol val="none"/>
        </c:marker>
      </c:pivotFmt>
      <c:pivotFmt>
        <c:idx val="13"/>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E8E4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Compare'!$AD$3</c:f>
              <c:strCache>
                <c:ptCount val="1"/>
                <c:pt idx="0">
                  <c:v>Sum of CFI</c:v>
                </c:pt>
              </c:strCache>
            </c:strRef>
          </c:tx>
          <c:spPr>
            <a:solidFill>
              <a:srgbClr val="09BBC3"/>
            </a:solidFill>
            <a:ln>
              <a:noFill/>
            </a:ln>
            <a:effectLst/>
          </c:spPr>
          <c:invertIfNegative val="0"/>
          <c:dLbls>
            <c:delete val="1"/>
          </c:dLbls>
          <c:cat>
            <c:strRef>
              <c:f>' Pivot Compare'!$AC$4:$AC$16</c:f>
              <c:strCache>
                <c:ptCount val="12"/>
                <c:pt idx="0">
                  <c:v>Jan</c:v>
                </c:pt>
                <c:pt idx="1">
                  <c:v>Feb</c:v>
                </c:pt>
                <c:pt idx="2">
                  <c:v>Mar</c:v>
                </c:pt>
                <c:pt idx="3">
                  <c:v>Apr</c:v>
                </c:pt>
                <c:pt idx="4">
                  <c:v>May</c:v>
                </c:pt>
                <c:pt idx="5">
                  <c:v>Jun</c:v>
                </c:pt>
                <c:pt idx="6">
                  <c:v>Jul</c:v>
                </c:pt>
                <c:pt idx="7">
                  <c:v>Sep</c:v>
                </c:pt>
                <c:pt idx="8">
                  <c:v>Nov</c:v>
                </c:pt>
                <c:pt idx="9">
                  <c:v>Dec</c:v>
                </c:pt>
                <c:pt idx="10">
                  <c:v>Augt</c:v>
                </c:pt>
                <c:pt idx="11">
                  <c:v>Okt</c:v>
                </c:pt>
              </c:strCache>
            </c:strRef>
          </c:cat>
          <c:val>
            <c:numRef>
              <c:f>' Pivot Compare'!$AD$4:$AD$16</c:f>
              <c:numCache>
                <c:formatCode>_(* #,##0_);_(* \(#,##0\);_(* "-"??_);_(@_)</c:formatCode>
                <c:ptCount val="12"/>
                <c:pt idx="0">
                  <c:v>718796447</c:v>
                </c:pt>
                <c:pt idx="1">
                  <c:v>713527463</c:v>
                </c:pt>
                <c:pt idx="2">
                  <c:v>778319582</c:v>
                </c:pt>
                <c:pt idx="3">
                  <c:v>893627119</c:v>
                </c:pt>
              </c:numCache>
            </c:numRef>
          </c:val>
          <c:extLst>
            <c:ext xmlns:c16="http://schemas.microsoft.com/office/drawing/2014/chart" uri="{C3380CC4-5D6E-409C-BE32-E72D297353CC}">
              <c16:uniqueId val="{00000000-908E-400B-8AAC-09B5E7083BE9}"/>
            </c:ext>
          </c:extLst>
        </c:ser>
        <c:ser>
          <c:idx val="1"/>
          <c:order val="1"/>
          <c:tx>
            <c:strRef>
              <c:f>' Pivot Compare'!$AE$3</c:f>
              <c:strCache>
                <c:ptCount val="1"/>
                <c:pt idx="0">
                  <c:v>Sum of AGS</c:v>
                </c:pt>
              </c:strCache>
            </c:strRef>
          </c:tx>
          <c:spPr>
            <a:solidFill>
              <a:schemeClr val="accent2"/>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Compare'!$AC$4:$AC$16</c:f>
              <c:strCache>
                <c:ptCount val="12"/>
                <c:pt idx="0">
                  <c:v>Jan</c:v>
                </c:pt>
                <c:pt idx="1">
                  <c:v>Feb</c:v>
                </c:pt>
                <c:pt idx="2">
                  <c:v>Mar</c:v>
                </c:pt>
                <c:pt idx="3">
                  <c:v>Apr</c:v>
                </c:pt>
                <c:pt idx="4">
                  <c:v>May</c:v>
                </c:pt>
                <c:pt idx="5">
                  <c:v>Jun</c:v>
                </c:pt>
                <c:pt idx="6">
                  <c:v>Jul</c:v>
                </c:pt>
                <c:pt idx="7">
                  <c:v>Sep</c:v>
                </c:pt>
                <c:pt idx="8">
                  <c:v>Nov</c:v>
                </c:pt>
                <c:pt idx="9">
                  <c:v>Dec</c:v>
                </c:pt>
                <c:pt idx="10">
                  <c:v>Augt</c:v>
                </c:pt>
                <c:pt idx="11">
                  <c:v>Okt</c:v>
                </c:pt>
              </c:strCache>
            </c:strRef>
          </c:cat>
          <c:val>
            <c:numRef>
              <c:f>' Pivot Compare'!$AE$4:$AE$16</c:f>
              <c:numCache>
                <c:formatCode>_(* #,##0_);_(* \(#,##0\);_(* "-"??_);_(@_)</c:formatCode>
                <c:ptCount val="12"/>
                <c:pt idx="0">
                  <c:v>1043811024</c:v>
                </c:pt>
              </c:numCache>
            </c:numRef>
          </c:val>
          <c:extLst>
            <c:ext xmlns:c16="http://schemas.microsoft.com/office/drawing/2014/chart" uri="{C3380CC4-5D6E-409C-BE32-E72D297353CC}">
              <c16:uniqueId val="{00000000-CED1-4169-9EAF-8219D9E48026}"/>
            </c:ext>
          </c:extLst>
        </c:ser>
        <c:ser>
          <c:idx val="2"/>
          <c:order val="2"/>
          <c:tx>
            <c:strRef>
              <c:f>' Pivot Compare'!$AF$3</c:f>
              <c:strCache>
                <c:ptCount val="1"/>
                <c:pt idx="0">
                  <c:v>Sum of RAK</c:v>
                </c:pt>
              </c:strCache>
            </c:strRef>
          </c:tx>
          <c:spPr>
            <a:solidFill>
              <a:srgbClr val="FE8E46"/>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Compare'!$AC$4:$AC$16</c:f>
              <c:strCache>
                <c:ptCount val="12"/>
                <c:pt idx="0">
                  <c:v>Jan</c:v>
                </c:pt>
                <c:pt idx="1">
                  <c:v>Feb</c:v>
                </c:pt>
                <c:pt idx="2">
                  <c:v>Mar</c:v>
                </c:pt>
                <c:pt idx="3">
                  <c:v>Apr</c:v>
                </c:pt>
                <c:pt idx="4">
                  <c:v>May</c:v>
                </c:pt>
                <c:pt idx="5">
                  <c:v>Jun</c:v>
                </c:pt>
                <c:pt idx="6">
                  <c:v>Jul</c:v>
                </c:pt>
                <c:pt idx="7">
                  <c:v>Sep</c:v>
                </c:pt>
                <c:pt idx="8">
                  <c:v>Nov</c:v>
                </c:pt>
                <c:pt idx="9">
                  <c:v>Dec</c:v>
                </c:pt>
                <c:pt idx="10">
                  <c:v>Augt</c:v>
                </c:pt>
                <c:pt idx="11">
                  <c:v>Okt</c:v>
                </c:pt>
              </c:strCache>
            </c:strRef>
          </c:cat>
          <c:val>
            <c:numRef>
              <c:f>' Pivot Compare'!$AF$4:$AF$16</c:f>
              <c:numCache>
                <c:formatCode>_(* #,##0_);_(* \(#,##0\);_(* "-"??_);_(@_)</c:formatCode>
                <c:ptCount val="12"/>
                <c:pt idx="0">
                  <c:v>1436670781</c:v>
                </c:pt>
              </c:numCache>
            </c:numRef>
          </c:val>
          <c:extLst>
            <c:ext xmlns:c16="http://schemas.microsoft.com/office/drawing/2014/chart" uri="{C3380CC4-5D6E-409C-BE32-E72D297353CC}">
              <c16:uniqueId val="{00000001-CED1-4169-9EAF-8219D9E48026}"/>
            </c:ext>
          </c:extLst>
        </c:ser>
        <c:ser>
          <c:idx val="3"/>
          <c:order val="3"/>
          <c:tx>
            <c:strRef>
              <c:f>' Pivot Compare'!$AG$3</c:f>
              <c:strCache>
                <c:ptCount val="1"/>
                <c:pt idx="0">
                  <c:v>Sum of SWAT</c:v>
                </c:pt>
              </c:strCache>
            </c:strRef>
          </c:tx>
          <c:spPr>
            <a:solidFill>
              <a:srgbClr val="FF00FF"/>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Compare'!$AC$4:$AC$16</c:f>
              <c:strCache>
                <c:ptCount val="12"/>
                <c:pt idx="0">
                  <c:v>Jan</c:v>
                </c:pt>
                <c:pt idx="1">
                  <c:v>Feb</c:v>
                </c:pt>
                <c:pt idx="2">
                  <c:v>Mar</c:v>
                </c:pt>
                <c:pt idx="3">
                  <c:v>Apr</c:v>
                </c:pt>
                <c:pt idx="4">
                  <c:v>May</c:v>
                </c:pt>
                <c:pt idx="5">
                  <c:v>Jun</c:v>
                </c:pt>
                <c:pt idx="6">
                  <c:v>Jul</c:v>
                </c:pt>
                <c:pt idx="7">
                  <c:v>Sep</c:v>
                </c:pt>
                <c:pt idx="8">
                  <c:v>Nov</c:v>
                </c:pt>
                <c:pt idx="9">
                  <c:v>Dec</c:v>
                </c:pt>
                <c:pt idx="10">
                  <c:v>Augt</c:v>
                </c:pt>
                <c:pt idx="11">
                  <c:v>Okt</c:v>
                </c:pt>
              </c:strCache>
            </c:strRef>
          </c:cat>
          <c:val>
            <c:numRef>
              <c:f>' Pivot Compare'!$AG$4:$AG$16</c:f>
              <c:numCache>
                <c:formatCode>_(* #,##0_);_(* \(#,##0\);_(* "-"??_);_(@_)</c:formatCode>
                <c:ptCount val="12"/>
                <c:pt idx="0">
                  <c:v>1294987218</c:v>
                </c:pt>
              </c:numCache>
            </c:numRef>
          </c:val>
          <c:extLst>
            <c:ext xmlns:c16="http://schemas.microsoft.com/office/drawing/2014/chart" uri="{C3380CC4-5D6E-409C-BE32-E72D297353CC}">
              <c16:uniqueId val="{00000002-CED1-4169-9EAF-8219D9E48026}"/>
            </c:ext>
          </c:extLst>
        </c:ser>
        <c:dLbls>
          <c:dLblPos val="outEnd"/>
          <c:showLegendKey val="0"/>
          <c:showVal val="1"/>
          <c:showCatName val="0"/>
          <c:showSerName val="0"/>
          <c:showPercent val="0"/>
          <c:showBubbleSize val="0"/>
        </c:dLbls>
        <c:gapWidth val="219"/>
        <c:overlap val="-27"/>
        <c:axId val="438358527"/>
        <c:axId val="1463549295"/>
      </c:barChart>
      <c:catAx>
        <c:axId val="4383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549295"/>
        <c:crosses val="autoZero"/>
        <c:auto val="1"/>
        <c:lblAlgn val="ctr"/>
        <c:lblOffset val="100"/>
        <c:noMultiLvlLbl val="0"/>
      </c:catAx>
      <c:valAx>
        <c:axId val="146354929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35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E8E4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9BBC3"/>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rgbClr val="FE8E46"/>
          </a:solidFill>
          <a:ln>
            <a:noFill/>
          </a:ln>
          <a:effectLst/>
        </c:spPr>
      </c:pivotFmt>
    </c:pivotFmts>
    <c:plotArea>
      <c:layout/>
      <c:barChart>
        <c:barDir val="col"/>
        <c:grouping val="clustered"/>
        <c:varyColors val="0"/>
        <c:ser>
          <c:idx val="0"/>
          <c:order val="0"/>
          <c:tx>
            <c:strRef>
              <c:f>' Pivot Compare'!$AR$3</c:f>
              <c:strCache>
                <c:ptCount val="1"/>
                <c:pt idx="0">
                  <c:v>Sum of CFI</c:v>
                </c:pt>
              </c:strCache>
            </c:strRef>
          </c:tx>
          <c:spPr>
            <a:solidFill>
              <a:srgbClr val="FE8E46"/>
            </a:solidFill>
            <a:ln>
              <a:noFill/>
            </a:ln>
            <a:effectLst/>
          </c:spPr>
          <c:invertIfNegative val="0"/>
          <c:dPt>
            <c:idx val="0"/>
            <c:invertIfNegative val="0"/>
            <c:bubble3D val="0"/>
            <c:extLst>
              <c:ext xmlns:c16="http://schemas.microsoft.com/office/drawing/2014/chart" uri="{C3380CC4-5D6E-409C-BE32-E72D297353CC}">
                <c16:uniqueId val="{00000004-0531-40B5-9C51-0BC3DDDAE241}"/>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Compare'!$AQ$4:$AQ$8</c:f>
              <c:multiLvlStrCache>
                <c:ptCount val="2"/>
                <c:lvl>
                  <c:pt idx="0">
                    <c:v>Cleaning</c:v>
                  </c:pt>
                  <c:pt idx="1">
                    <c:v>Cleaning</c:v>
                  </c:pt>
                </c:lvl>
                <c:lvl>
                  <c:pt idx="0">
                    <c:v>Nov</c:v>
                  </c:pt>
                  <c:pt idx="1">
                    <c:v>Dec</c:v>
                  </c:pt>
                </c:lvl>
              </c:multiLvlStrCache>
            </c:multiLvlStrRef>
          </c:cat>
          <c:val>
            <c:numRef>
              <c:f>' Pivot Compare'!$AR$4:$AR$8</c:f>
              <c:numCache>
                <c:formatCode>_(* #,##0_);_(* \(#,##0\);_(* "-"??_);_(@_)</c:formatCode>
                <c:ptCount val="2"/>
                <c:pt idx="0">
                  <c:v>557017872</c:v>
                </c:pt>
                <c:pt idx="1">
                  <c:v>557017872</c:v>
                </c:pt>
              </c:numCache>
            </c:numRef>
          </c:val>
          <c:extLst>
            <c:ext xmlns:c16="http://schemas.microsoft.com/office/drawing/2014/chart" uri="{C3380CC4-5D6E-409C-BE32-E72D297353CC}">
              <c16:uniqueId val="{00000000-0531-40B5-9C51-0BC3DDDAE241}"/>
            </c:ext>
          </c:extLst>
        </c:ser>
        <c:ser>
          <c:idx val="1"/>
          <c:order val="1"/>
          <c:tx>
            <c:strRef>
              <c:f>' Pivot Compare'!$AS$3</c:f>
              <c:strCache>
                <c:ptCount val="1"/>
                <c:pt idx="0">
                  <c:v>Sum of AGS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Compare'!$AQ$4:$AQ$8</c:f>
              <c:multiLvlStrCache>
                <c:ptCount val="2"/>
                <c:lvl>
                  <c:pt idx="0">
                    <c:v>Cleaning</c:v>
                  </c:pt>
                  <c:pt idx="1">
                    <c:v>Cleaning</c:v>
                  </c:pt>
                </c:lvl>
                <c:lvl>
                  <c:pt idx="0">
                    <c:v>Nov</c:v>
                  </c:pt>
                  <c:pt idx="1">
                    <c:v>Dec</c:v>
                  </c:pt>
                </c:lvl>
              </c:multiLvlStrCache>
            </c:multiLvlStrRef>
          </c:cat>
          <c:val>
            <c:numRef>
              <c:f>' Pivot Compare'!$AS$4:$AS$8</c:f>
              <c:numCache>
                <c:formatCode>_(* #,##0_);_(* \(#,##0\);_(* "-"??_);_(@_)</c:formatCode>
                <c:ptCount val="2"/>
              </c:numCache>
            </c:numRef>
          </c:val>
          <c:extLst>
            <c:ext xmlns:c16="http://schemas.microsoft.com/office/drawing/2014/chart" uri="{C3380CC4-5D6E-409C-BE32-E72D297353CC}">
              <c16:uniqueId val="{00000001-0531-40B5-9C51-0BC3DDDAE241}"/>
            </c:ext>
          </c:extLst>
        </c:ser>
        <c:ser>
          <c:idx val="2"/>
          <c:order val="2"/>
          <c:tx>
            <c:strRef>
              <c:f>' Pivot Compare'!$AT$3</c:f>
              <c:strCache>
                <c:ptCount val="1"/>
                <c:pt idx="0">
                  <c:v>Sum of RAK</c:v>
                </c:pt>
              </c:strCache>
            </c:strRef>
          </c:tx>
          <c:spPr>
            <a:solidFill>
              <a:srgbClr val="09BBC3"/>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Compare'!$AQ$4:$AQ$8</c:f>
              <c:multiLvlStrCache>
                <c:ptCount val="2"/>
                <c:lvl>
                  <c:pt idx="0">
                    <c:v>Cleaning</c:v>
                  </c:pt>
                  <c:pt idx="1">
                    <c:v>Cleaning</c:v>
                  </c:pt>
                </c:lvl>
                <c:lvl>
                  <c:pt idx="0">
                    <c:v>Nov</c:v>
                  </c:pt>
                  <c:pt idx="1">
                    <c:v>Dec</c:v>
                  </c:pt>
                </c:lvl>
              </c:multiLvlStrCache>
            </c:multiLvlStrRef>
          </c:cat>
          <c:val>
            <c:numRef>
              <c:f>' Pivot Compare'!$AT$4:$AT$8</c:f>
              <c:numCache>
                <c:formatCode>_(* #,##0_);_(* \(#,##0\);_(* "-"??_);_(@_)</c:formatCode>
                <c:ptCount val="2"/>
                <c:pt idx="0">
                  <c:v>467798297</c:v>
                </c:pt>
                <c:pt idx="1">
                  <c:v>467798297</c:v>
                </c:pt>
              </c:numCache>
            </c:numRef>
          </c:val>
          <c:extLst>
            <c:ext xmlns:c16="http://schemas.microsoft.com/office/drawing/2014/chart" uri="{C3380CC4-5D6E-409C-BE32-E72D297353CC}">
              <c16:uniqueId val="{00000002-0531-40B5-9C51-0BC3DDDAE241}"/>
            </c:ext>
          </c:extLst>
        </c:ser>
        <c:ser>
          <c:idx val="3"/>
          <c:order val="3"/>
          <c:tx>
            <c:strRef>
              <c:f>' Pivot Compare'!$AU$3</c:f>
              <c:strCache>
                <c:ptCount val="1"/>
                <c:pt idx="0">
                  <c:v>Sum of SWAT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Compare'!$AQ$4:$AQ$8</c:f>
              <c:multiLvlStrCache>
                <c:ptCount val="2"/>
                <c:lvl>
                  <c:pt idx="0">
                    <c:v>Cleaning</c:v>
                  </c:pt>
                  <c:pt idx="1">
                    <c:v>Cleaning</c:v>
                  </c:pt>
                </c:lvl>
                <c:lvl>
                  <c:pt idx="0">
                    <c:v>Nov</c:v>
                  </c:pt>
                  <c:pt idx="1">
                    <c:v>Dec</c:v>
                  </c:pt>
                </c:lvl>
              </c:multiLvlStrCache>
            </c:multiLvlStrRef>
          </c:cat>
          <c:val>
            <c:numRef>
              <c:f>' Pivot Compare'!$AU$4:$AU$8</c:f>
              <c:numCache>
                <c:formatCode>_(* #,##0_);_(* \(#,##0\);_(* "-"??_);_(@_)</c:formatCode>
                <c:ptCount val="2"/>
              </c:numCache>
            </c:numRef>
          </c:val>
          <c:extLst>
            <c:ext xmlns:c16="http://schemas.microsoft.com/office/drawing/2014/chart" uri="{C3380CC4-5D6E-409C-BE32-E72D297353CC}">
              <c16:uniqueId val="{00000003-0531-40B5-9C51-0BC3DDDAE241}"/>
            </c:ext>
          </c:extLst>
        </c:ser>
        <c:dLbls>
          <c:dLblPos val="outEnd"/>
          <c:showLegendKey val="0"/>
          <c:showVal val="1"/>
          <c:showCatName val="0"/>
          <c:showSerName val="0"/>
          <c:showPercent val="0"/>
          <c:showBubbleSize val="0"/>
        </c:dLbls>
        <c:gapWidth val="219"/>
        <c:overlap val="-27"/>
        <c:axId val="415007840"/>
        <c:axId val="288872912"/>
      </c:barChart>
      <c:catAx>
        <c:axId val="41500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8872912"/>
        <c:crosses val="autoZero"/>
        <c:auto val="1"/>
        <c:lblAlgn val="ctr"/>
        <c:lblOffset val="100"/>
        <c:noMultiLvlLbl val="0"/>
      </c:catAx>
      <c:valAx>
        <c:axId val="2888729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500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FE8E4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9BBC3"/>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Compare'!$AJ$2:$AJ$3</c:f>
              <c:strCache>
                <c:ptCount val="1"/>
                <c:pt idx="0">
                  <c:v>Angels Squad</c:v>
                </c:pt>
              </c:strCache>
            </c:strRef>
          </c:tx>
          <c:spPr>
            <a:solidFill>
              <a:srgbClr val="FE8E46"/>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Compare'!$AI$4:$AI$7</c:f>
              <c:strCache>
                <c:ptCount val="3"/>
                <c:pt idx="0">
                  <c:v>Cost After
(IDR)</c:v>
                </c:pt>
                <c:pt idx="1">
                  <c:v>Cost Before
(IDR)</c:v>
                </c:pt>
                <c:pt idx="2">
                  <c:v>Savings
(IDR)</c:v>
                </c:pt>
              </c:strCache>
            </c:strRef>
          </c:cat>
          <c:val>
            <c:numRef>
              <c:f>' Pivot Compare'!$AJ$4:$AJ$7</c:f>
              <c:numCache>
                <c:formatCode>_(* #,##0_);_(* \(#,##0\);_(* "-"??_);_(@_)</c:formatCode>
                <c:ptCount val="3"/>
                <c:pt idx="0">
                  <c:v>3290000</c:v>
                </c:pt>
                <c:pt idx="1">
                  <c:v>4363500</c:v>
                </c:pt>
                <c:pt idx="2">
                  <c:v>1073500</c:v>
                </c:pt>
              </c:numCache>
            </c:numRef>
          </c:val>
          <c:extLst>
            <c:ext xmlns:c16="http://schemas.microsoft.com/office/drawing/2014/chart" uri="{C3380CC4-5D6E-409C-BE32-E72D297353CC}">
              <c16:uniqueId val="{00000000-5F1A-4728-BFE7-C05F3D4E59D5}"/>
            </c:ext>
          </c:extLst>
        </c:ser>
        <c:ser>
          <c:idx val="1"/>
          <c:order val="1"/>
          <c:tx>
            <c:strRef>
              <c:f>' Pivot Compare'!$AK$2:$AK$3</c:f>
              <c:strCache>
                <c:ptCount val="1"/>
                <c:pt idx="0">
                  <c:v>Carefasility</c:v>
                </c:pt>
              </c:strCache>
            </c:strRef>
          </c:tx>
          <c:spPr>
            <a:solidFill>
              <a:schemeClr val="accent2"/>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Compare'!$AI$4:$AI$7</c:f>
              <c:strCache>
                <c:ptCount val="3"/>
                <c:pt idx="0">
                  <c:v>Cost After
(IDR)</c:v>
                </c:pt>
                <c:pt idx="1">
                  <c:v>Cost Before
(IDR)</c:v>
                </c:pt>
                <c:pt idx="2">
                  <c:v>Savings
(IDR)</c:v>
                </c:pt>
              </c:strCache>
            </c:strRef>
          </c:cat>
          <c:val>
            <c:numRef>
              <c:f>' Pivot Compare'!$AK$4:$AK$7</c:f>
              <c:numCache>
                <c:formatCode>_(* #,##0_);_(* \(#,##0\);_(* "-"??_);_(@_)</c:formatCode>
                <c:ptCount val="3"/>
                <c:pt idx="0">
                  <c:v>0</c:v>
                </c:pt>
                <c:pt idx="1">
                  <c:v>0</c:v>
                </c:pt>
                <c:pt idx="2">
                  <c:v>16382701</c:v>
                </c:pt>
              </c:numCache>
            </c:numRef>
          </c:val>
          <c:extLst>
            <c:ext xmlns:c16="http://schemas.microsoft.com/office/drawing/2014/chart" uri="{C3380CC4-5D6E-409C-BE32-E72D297353CC}">
              <c16:uniqueId val="{00000001-5F1A-4728-BFE7-C05F3D4E59D5}"/>
            </c:ext>
          </c:extLst>
        </c:ser>
        <c:ser>
          <c:idx val="2"/>
          <c:order val="2"/>
          <c:tx>
            <c:strRef>
              <c:f>' Pivot Compare'!$AL$2:$AL$3</c:f>
              <c:strCache>
                <c:ptCount val="1"/>
                <c:pt idx="0">
                  <c:v>Hunter Joy</c:v>
                </c:pt>
              </c:strCache>
            </c:strRef>
          </c:tx>
          <c:spPr>
            <a:solidFill>
              <a:srgbClr val="FF00FF"/>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Compare'!$AI$4:$AI$7</c:f>
              <c:strCache>
                <c:ptCount val="3"/>
                <c:pt idx="0">
                  <c:v>Cost After
(IDR)</c:v>
                </c:pt>
                <c:pt idx="1">
                  <c:v>Cost Before
(IDR)</c:v>
                </c:pt>
                <c:pt idx="2">
                  <c:v>Savings
(IDR)</c:v>
                </c:pt>
              </c:strCache>
            </c:strRef>
          </c:cat>
          <c:val>
            <c:numRef>
              <c:f>' Pivot Compare'!$AL$4:$AL$7</c:f>
              <c:numCache>
                <c:formatCode>_(* #,##0_);_(* \(#,##0\);_(* "-"??_);_(@_)</c:formatCode>
                <c:ptCount val="3"/>
                <c:pt idx="0">
                  <c:v>3940000</c:v>
                </c:pt>
                <c:pt idx="1">
                  <c:v>11687000</c:v>
                </c:pt>
                <c:pt idx="2">
                  <c:v>7657000</c:v>
                </c:pt>
              </c:numCache>
            </c:numRef>
          </c:val>
          <c:extLst>
            <c:ext xmlns:c16="http://schemas.microsoft.com/office/drawing/2014/chart" uri="{C3380CC4-5D6E-409C-BE32-E72D297353CC}">
              <c16:uniqueId val="{00000002-5F1A-4728-BFE7-C05F3D4E59D5}"/>
            </c:ext>
          </c:extLst>
        </c:ser>
        <c:ser>
          <c:idx val="3"/>
          <c:order val="3"/>
          <c:tx>
            <c:strRef>
              <c:f>' Pivot Compare'!$AM$2:$AM$3</c:f>
              <c:strCache>
                <c:ptCount val="1"/>
                <c:pt idx="0">
                  <c:v>Mantulity</c:v>
                </c:pt>
              </c:strCache>
            </c:strRef>
          </c:tx>
          <c:spPr>
            <a:solidFill>
              <a:srgbClr val="09BBC3"/>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Compare'!$AI$4:$AI$7</c:f>
              <c:strCache>
                <c:ptCount val="3"/>
                <c:pt idx="0">
                  <c:v>Cost After
(IDR)</c:v>
                </c:pt>
                <c:pt idx="1">
                  <c:v>Cost Before
(IDR)</c:v>
                </c:pt>
                <c:pt idx="2">
                  <c:v>Savings
(IDR)</c:v>
                </c:pt>
              </c:strCache>
            </c:strRef>
          </c:cat>
          <c:val>
            <c:numRef>
              <c:f>' Pivot Compare'!$AM$4:$AM$7</c:f>
              <c:numCache>
                <c:formatCode>_(* #,##0_);_(* \(#,##0\);_(* "-"??_);_(@_)</c:formatCode>
                <c:ptCount val="3"/>
                <c:pt idx="0">
                  <c:v>31181450</c:v>
                </c:pt>
                <c:pt idx="1">
                  <c:v>48161400</c:v>
                </c:pt>
                <c:pt idx="2">
                  <c:v>16979950</c:v>
                </c:pt>
              </c:numCache>
            </c:numRef>
          </c:val>
          <c:extLst>
            <c:ext xmlns:c16="http://schemas.microsoft.com/office/drawing/2014/chart" uri="{C3380CC4-5D6E-409C-BE32-E72D297353CC}">
              <c16:uniqueId val="{00000003-5F1A-4728-BFE7-C05F3D4E59D5}"/>
            </c:ext>
          </c:extLst>
        </c:ser>
        <c:ser>
          <c:idx val="4"/>
          <c:order val="4"/>
          <c:tx>
            <c:strRef>
              <c:f>' Pivot Compare'!$AN$2:$AN$3</c:f>
              <c:strCache>
                <c:ptCount val="1"/>
                <c:pt idx="0">
                  <c:v>Sahabat Mezanin</c:v>
                </c:pt>
              </c:strCache>
            </c:strRef>
          </c:tx>
          <c:spPr>
            <a:solidFill>
              <a:srgbClr val="92D050"/>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Compare'!$AI$4:$AI$7</c:f>
              <c:strCache>
                <c:ptCount val="3"/>
                <c:pt idx="0">
                  <c:v>Cost After
(IDR)</c:v>
                </c:pt>
                <c:pt idx="1">
                  <c:v>Cost Before
(IDR)</c:v>
                </c:pt>
                <c:pt idx="2">
                  <c:v>Savings
(IDR)</c:v>
                </c:pt>
              </c:strCache>
            </c:strRef>
          </c:cat>
          <c:val>
            <c:numRef>
              <c:f>' Pivot Compare'!$AN$4:$AN$7</c:f>
              <c:numCache>
                <c:formatCode>_(* #,##0_);_(* \(#,##0\);_(* "-"??_);_(@_)</c:formatCode>
                <c:ptCount val="3"/>
                <c:pt idx="0">
                  <c:v>0</c:v>
                </c:pt>
                <c:pt idx="1">
                  <c:v>6355768</c:v>
                </c:pt>
                <c:pt idx="2">
                  <c:v>6355768</c:v>
                </c:pt>
              </c:numCache>
            </c:numRef>
          </c:val>
          <c:extLst>
            <c:ext xmlns:c16="http://schemas.microsoft.com/office/drawing/2014/chart" uri="{C3380CC4-5D6E-409C-BE32-E72D297353CC}">
              <c16:uniqueId val="{00000004-5F1A-4728-BFE7-C05F3D4E59D5}"/>
            </c:ext>
          </c:extLst>
        </c:ser>
        <c:dLbls>
          <c:dLblPos val="outEnd"/>
          <c:showLegendKey val="0"/>
          <c:showVal val="1"/>
          <c:showCatName val="0"/>
          <c:showSerName val="0"/>
          <c:showPercent val="0"/>
          <c:showBubbleSize val="0"/>
        </c:dLbls>
        <c:gapWidth val="219"/>
        <c:overlap val="-27"/>
        <c:axId val="1576737424"/>
        <c:axId val="1994551648"/>
      </c:barChart>
      <c:catAx>
        <c:axId val="157673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4551648"/>
        <c:crosses val="autoZero"/>
        <c:auto val="1"/>
        <c:lblAlgn val="ctr"/>
        <c:lblOffset val="100"/>
        <c:noMultiLvlLbl val="0"/>
      </c:catAx>
      <c:valAx>
        <c:axId val="19945516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673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Compare!PivotTable5</c:name>
    <c:fmtId val="2"/>
  </c:pivotSource>
  <c:chart>
    <c:autoTitleDeleted val="0"/>
    <c:pivotFmts>
      <c:pivotFmt>
        <c:idx val="0"/>
        <c:spPr>
          <a:solidFill>
            <a:schemeClr val="accent4">
              <a:lumMod val="60000"/>
              <a:lumOff val="40000"/>
            </a:schemeClr>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dLbl>
          <c:idx val="0"/>
          <c:layout>
            <c:manualLayout>
              <c:x val="5.0925337632079971E-17"/>
              <c:y val="-2.7777777777777776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layout>
            <c:manualLayout>
              <c:x val="0"/>
              <c:y val="-1.8518518518518517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0"/>
              <c:y val="-9.2592592592592587E-3"/>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dLbl>
          <c:idx val="0"/>
          <c:layout>
            <c:manualLayout>
              <c:x val="-2.5462668816039986E-17"/>
              <c:y val="-9.2592592592592587E-3"/>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dLbl>
          <c:idx val="0"/>
          <c:layout>
            <c:manualLayout>
              <c:x val="-2.5462668816039986E-17"/>
              <c:y val="-9.2592592592592587E-3"/>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dLbl>
          <c:idx val="0"/>
          <c:layout>
            <c:manualLayout>
              <c:x val="0"/>
              <c:y val="-9.2592592592592587E-3"/>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dLbl>
          <c:idx val="0"/>
          <c:layout>
            <c:manualLayout>
              <c:x val="5.0925337632079971E-17"/>
              <c:y val="-2.7777777777777776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dLbl>
          <c:idx val="0"/>
          <c:layout>
            <c:manualLayout>
              <c:x val="0"/>
              <c:y val="-1.8518518518518517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8E46"/>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E8E46"/>
          </a:solidFill>
          <a:ln>
            <a:noFill/>
          </a:ln>
          <a:effectLst/>
        </c:spPr>
        <c:dLbl>
          <c:idx val="0"/>
          <c:layout>
            <c:manualLayout>
              <c:x val="-2.5462668816039986E-17"/>
              <c:y val="-9.2592592592592587E-3"/>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E8E46"/>
          </a:solidFill>
          <a:ln>
            <a:noFill/>
          </a:ln>
          <a:effectLst/>
        </c:spPr>
        <c:dLbl>
          <c:idx val="0"/>
          <c:layout>
            <c:manualLayout>
              <c:x val="0"/>
              <c:y val="-9.2592592592592587E-3"/>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E8E46"/>
          </a:solidFill>
          <a:ln>
            <a:noFill/>
          </a:ln>
          <a:effectLst/>
        </c:spPr>
        <c:dLbl>
          <c:idx val="0"/>
          <c:layout>
            <c:manualLayout>
              <c:x val="5.0925337632079971E-17"/>
              <c:y val="-2.7777777777777776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E8E46"/>
          </a:solidFill>
          <a:ln>
            <a:noFill/>
          </a:ln>
          <a:effectLst/>
        </c:spPr>
        <c:dLbl>
          <c:idx val="0"/>
          <c:layout>
            <c:manualLayout>
              <c:x val="0"/>
              <c:y val="-1.8518518518518517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rgbClr val="0957C3"/>
            </a:solidFill>
            <a:ln w="9525">
              <a:solidFill>
                <a:schemeClr val="accent2"/>
              </a:solidFill>
            </a:ln>
            <a:effectLst/>
          </c:spPr>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Compare'!$N$3</c:f>
              <c:strCache>
                <c:ptCount val="1"/>
                <c:pt idx="0">
                  <c:v>Sum of # TOTAL MANPOWER</c:v>
                </c:pt>
              </c:strCache>
            </c:strRef>
          </c:tx>
          <c:spPr>
            <a:solidFill>
              <a:srgbClr val="FE8E46"/>
            </a:solidFill>
            <a:ln>
              <a:noFill/>
            </a:ln>
            <a:effectLst/>
          </c:spPr>
          <c:invertIfNegative val="0"/>
          <c:dPt>
            <c:idx val="0"/>
            <c:invertIfNegative val="0"/>
            <c:bubble3D val="0"/>
            <c:spPr>
              <a:solidFill>
                <a:srgbClr val="FE8E46"/>
              </a:solidFill>
              <a:ln>
                <a:noFill/>
              </a:ln>
              <a:effectLst/>
            </c:spPr>
            <c:extLst>
              <c:ext xmlns:c16="http://schemas.microsoft.com/office/drawing/2014/chart" uri="{C3380CC4-5D6E-409C-BE32-E72D297353CC}">
                <c16:uniqueId val="{00000000-BBE6-4551-9D5A-01B04B78774C}"/>
              </c:ext>
            </c:extLst>
          </c:dPt>
          <c:dPt>
            <c:idx val="1"/>
            <c:invertIfNegative val="0"/>
            <c:bubble3D val="0"/>
            <c:spPr>
              <a:solidFill>
                <a:srgbClr val="FE8E46"/>
              </a:solidFill>
              <a:ln>
                <a:noFill/>
              </a:ln>
              <a:effectLst/>
            </c:spPr>
            <c:extLst>
              <c:ext xmlns:c16="http://schemas.microsoft.com/office/drawing/2014/chart" uri="{C3380CC4-5D6E-409C-BE32-E72D297353CC}">
                <c16:uniqueId val="{00000001-BBE6-4551-9D5A-01B04B78774C}"/>
              </c:ext>
            </c:extLst>
          </c:dPt>
          <c:dPt>
            <c:idx val="2"/>
            <c:invertIfNegative val="0"/>
            <c:bubble3D val="0"/>
            <c:spPr>
              <a:solidFill>
                <a:srgbClr val="FE8E46"/>
              </a:solidFill>
              <a:ln>
                <a:noFill/>
              </a:ln>
              <a:effectLst/>
            </c:spPr>
            <c:extLst>
              <c:ext xmlns:c16="http://schemas.microsoft.com/office/drawing/2014/chart" uri="{C3380CC4-5D6E-409C-BE32-E72D297353CC}">
                <c16:uniqueId val="{00000002-BBE6-4551-9D5A-01B04B78774C}"/>
              </c:ext>
            </c:extLst>
          </c:dPt>
          <c:dPt>
            <c:idx val="3"/>
            <c:invertIfNegative val="0"/>
            <c:bubble3D val="0"/>
            <c:spPr>
              <a:solidFill>
                <a:srgbClr val="FE8E46"/>
              </a:solidFill>
              <a:ln>
                <a:noFill/>
              </a:ln>
              <a:effectLst/>
            </c:spPr>
            <c:extLst>
              <c:ext xmlns:c16="http://schemas.microsoft.com/office/drawing/2014/chart" uri="{C3380CC4-5D6E-409C-BE32-E72D297353CC}">
                <c16:uniqueId val="{00000003-BBE6-4551-9D5A-01B04B78774C}"/>
              </c:ext>
            </c:extLst>
          </c:dPt>
          <c:dLbls>
            <c:dLbl>
              <c:idx val="0"/>
              <c:layout>
                <c:manualLayout>
                  <c:x val="-2.5462668816039986E-17"/>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E6-4551-9D5A-01B04B78774C}"/>
                </c:ext>
              </c:extLst>
            </c:dLbl>
            <c:dLbl>
              <c:idx val="1"/>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E6-4551-9D5A-01B04B78774C}"/>
                </c:ext>
              </c:extLst>
            </c:dLbl>
            <c:dLbl>
              <c:idx val="2"/>
              <c:layout>
                <c:manualLayout>
                  <c:x val="5.0925337632079971E-17"/>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E6-4551-9D5A-01B04B78774C}"/>
                </c:ext>
              </c:extLst>
            </c:dLbl>
            <c:dLbl>
              <c:idx val="3"/>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E6-4551-9D5A-01B04B78774C}"/>
                </c:ext>
              </c:extLst>
            </c:dLbl>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Compare'!$M$4:$M$9</c:f>
              <c:multiLvlStrCache>
                <c:ptCount val="4"/>
                <c:lvl>
                  <c:pt idx="0">
                    <c:v>AGS</c:v>
                  </c:pt>
                  <c:pt idx="1">
                    <c:v>CFI</c:v>
                  </c:pt>
                  <c:pt idx="2">
                    <c:v>RAK</c:v>
                  </c:pt>
                  <c:pt idx="3">
                    <c:v>SWAT</c:v>
                  </c:pt>
                </c:lvl>
                <c:lvl>
                  <c:pt idx="0">
                    <c:v>Jan</c:v>
                  </c:pt>
                </c:lvl>
              </c:multiLvlStrCache>
            </c:multiLvlStrRef>
          </c:cat>
          <c:val>
            <c:numRef>
              <c:f>' Pivot Compare'!$N$4:$N$9</c:f>
              <c:numCache>
                <c:formatCode>General</c:formatCode>
                <c:ptCount val="4"/>
                <c:pt idx="0">
                  <c:v>159</c:v>
                </c:pt>
                <c:pt idx="1">
                  <c:v>86</c:v>
                </c:pt>
                <c:pt idx="2">
                  <c:v>181</c:v>
                </c:pt>
                <c:pt idx="3">
                  <c:v>172</c:v>
                </c:pt>
              </c:numCache>
            </c:numRef>
          </c:val>
          <c:extLst>
            <c:ext xmlns:c16="http://schemas.microsoft.com/office/drawing/2014/chart" uri="{C3380CC4-5D6E-409C-BE32-E72D297353CC}">
              <c16:uniqueId val="{00000004-BBE6-4551-9D5A-01B04B78774C}"/>
            </c:ext>
          </c:extLst>
        </c:ser>
        <c:dLbls>
          <c:showLegendKey val="0"/>
          <c:showVal val="1"/>
          <c:showCatName val="0"/>
          <c:showSerName val="0"/>
          <c:showPercent val="0"/>
          <c:showBubbleSize val="0"/>
        </c:dLbls>
        <c:gapWidth val="219"/>
        <c:overlap val="-27"/>
        <c:axId val="2048243536"/>
        <c:axId val="2028164576"/>
      </c:barChart>
      <c:lineChart>
        <c:grouping val="standard"/>
        <c:varyColors val="0"/>
        <c:ser>
          <c:idx val="1"/>
          <c:order val="1"/>
          <c:tx>
            <c:strRef>
              <c:f>' Pivot Compare'!$O$3</c:f>
              <c:strCache>
                <c:ptCount val="1"/>
                <c:pt idx="0">
                  <c:v>Sum of # TOTAL LOCATION</c:v>
                </c:pt>
              </c:strCache>
            </c:strRef>
          </c:tx>
          <c:spPr>
            <a:ln w="28575" cap="rnd">
              <a:solidFill>
                <a:schemeClr val="accent2"/>
              </a:solidFill>
              <a:round/>
            </a:ln>
            <a:effectLst/>
          </c:spPr>
          <c:marker>
            <c:symbol val="circle"/>
            <c:size val="5"/>
            <c:spPr>
              <a:solidFill>
                <a:srgbClr val="0957C3"/>
              </a:solidFill>
              <a:ln w="9525">
                <a:solidFill>
                  <a:schemeClr val="accent2"/>
                </a:solidFill>
              </a:ln>
              <a:effectLst/>
            </c:spPr>
          </c:marker>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 Pivot Compare'!$M$4:$M$9</c:f>
              <c:multiLvlStrCache>
                <c:ptCount val="4"/>
                <c:lvl>
                  <c:pt idx="0">
                    <c:v>AGS</c:v>
                  </c:pt>
                  <c:pt idx="1">
                    <c:v>CFI</c:v>
                  </c:pt>
                  <c:pt idx="2">
                    <c:v>RAK</c:v>
                  </c:pt>
                  <c:pt idx="3">
                    <c:v>SWAT</c:v>
                  </c:pt>
                </c:lvl>
                <c:lvl>
                  <c:pt idx="0">
                    <c:v>Jan</c:v>
                  </c:pt>
                </c:lvl>
              </c:multiLvlStrCache>
            </c:multiLvlStrRef>
          </c:cat>
          <c:val>
            <c:numRef>
              <c:f>' Pivot Compare'!$O$4:$O$9</c:f>
              <c:numCache>
                <c:formatCode>General</c:formatCode>
                <c:ptCount val="4"/>
                <c:pt idx="0">
                  <c:v>38</c:v>
                </c:pt>
                <c:pt idx="1">
                  <c:v>37</c:v>
                </c:pt>
                <c:pt idx="2">
                  <c:v>36</c:v>
                </c:pt>
                <c:pt idx="3">
                  <c:v>15</c:v>
                </c:pt>
              </c:numCache>
            </c:numRef>
          </c:val>
          <c:smooth val="0"/>
          <c:extLst>
            <c:ext xmlns:c16="http://schemas.microsoft.com/office/drawing/2014/chart" uri="{C3380CC4-5D6E-409C-BE32-E72D297353CC}">
              <c16:uniqueId val="{00000005-BBE6-4551-9D5A-01B04B78774C}"/>
            </c:ext>
          </c:extLst>
        </c:ser>
        <c:dLbls>
          <c:showLegendKey val="0"/>
          <c:showVal val="1"/>
          <c:showCatName val="0"/>
          <c:showSerName val="0"/>
          <c:showPercent val="0"/>
          <c:showBubbleSize val="0"/>
        </c:dLbls>
        <c:marker val="1"/>
        <c:smooth val="0"/>
        <c:axId val="2023322912"/>
        <c:axId val="2028120480"/>
      </c:lineChart>
      <c:catAx>
        <c:axId val="20482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8164576"/>
        <c:crosses val="autoZero"/>
        <c:auto val="1"/>
        <c:lblAlgn val="ctr"/>
        <c:lblOffset val="100"/>
        <c:noMultiLvlLbl val="0"/>
      </c:catAx>
      <c:valAx>
        <c:axId val="20281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243536"/>
        <c:crosses val="autoZero"/>
        <c:crossBetween val="between"/>
      </c:valAx>
      <c:valAx>
        <c:axId val="20281204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3322912"/>
        <c:crosses val="max"/>
        <c:crossBetween val="between"/>
      </c:valAx>
      <c:catAx>
        <c:axId val="2023322912"/>
        <c:scaling>
          <c:orientation val="minMax"/>
        </c:scaling>
        <c:delete val="1"/>
        <c:axPos val="b"/>
        <c:numFmt formatCode="General" sourceLinked="1"/>
        <c:majorTickMark val="out"/>
        <c:minorTickMark val="none"/>
        <c:tickLblPos val="nextTo"/>
        <c:crossAx val="20281204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FMM (Y2022) - -.xlsx] Pivot Compare!PivotTable1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b="1">
                <a:solidFill>
                  <a:schemeClr val="bg1"/>
                </a:solidFill>
              </a:rPr>
              <a:t>Total request in YIDA from Nov 2021 until 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E8E46"/>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9BBC3"/>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FF"/>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Compare'!$B$2</c:f>
              <c:strCache>
                <c:ptCount val="1"/>
                <c:pt idx="0">
                  <c:v>Sum of CFI</c:v>
                </c:pt>
              </c:strCache>
            </c:strRef>
          </c:tx>
          <c:spPr>
            <a:solidFill>
              <a:srgbClr val="FE8E46"/>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Compare'!$A$3:$A$4</c:f>
              <c:strCache>
                <c:ptCount val="1"/>
                <c:pt idx="0">
                  <c:v>CLOSED</c:v>
                </c:pt>
              </c:strCache>
            </c:strRef>
          </c:cat>
          <c:val>
            <c:numRef>
              <c:f>' Pivot Compare'!$B$3:$B$4</c:f>
              <c:numCache>
                <c:formatCode>General</c:formatCode>
                <c:ptCount val="1"/>
                <c:pt idx="0">
                  <c:v>197</c:v>
                </c:pt>
              </c:numCache>
            </c:numRef>
          </c:val>
          <c:extLst>
            <c:ext xmlns:c16="http://schemas.microsoft.com/office/drawing/2014/chart" uri="{C3380CC4-5D6E-409C-BE32-E72D297353CC}">
              <c16:uniqueId val="{00000000-8A36-455B-B984-CAF941D36690}"/>
            </c:ext>
          </c:extLst>
        </c:ser>
        <c:ser>
          <c:idx val="1"/>
          <c:order val="1"/>
          <c:tx>
            <c:strRef>
              <c:f>' Pivot Compare'!$C$2</c:f>
              <c:strCache>
                <c:ptCount val="1"/>
                <c:pt idx="0">
                  <c:v>Sum of AGS</c:v>
                </c:pt>
              </c:strCache>
            </c:strRef>
          </c:tx>
          <c:spPr>
            <a:solidFill>
              <a:schemeClr val="accent2"/>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Compare'!$A$3:$A$4</c:f>
              <c:strCache>
                <c:ptCount val="1"/>
                <c:pt idx="0">
                  <c:v>CLOSED</c:v>
                </c:pt>
              </c:strCache>
            </c:strRef>
          </c:cat>
          <c:val>
            <c:numRef>
              <c:f>' Pivot Compare'!$C$3:$C$4</c:f>
              <c:numCache>
                <c:formatCode>General</c:formatCode>
                <c:ptCount val="1"/>
                <c:pt idx="0">
                  <c:v>36</c:v>
                </c:pt>
              </c:numCache>
            </c:numRef>
          </c:val>
          <c:extLst>
            <c:ext xmlns:c16="http://schemas.microsoft.com/office/drawing/2014/chart" uri="{C3380CC4-5D6E-409C-BE32-E72D297353CC}">
              <c16:uniqueId val="{00000001-8A36-455B-B984-CAF941D36690}"/>
            </c:ext>
          </c:extLst>
        </c:ser>
        <c:ser>
          <c:idx val="2"/>
          <c:order val="2"/>
          <c:tx>
            <c:strRef>
              <c:f>' Pivot Compare'!$D$2</c:f>
              <c:strCache>
                <c:ptCount val="1"/>
                <c:pt idx="0">
                  <c:v>Sum of RAK</c:v>
                </c:pt>
              </c:strCache>
            </c:strRef>
          </c:tx>
          <c:spPr>
            <a:solidFill>
              <a:srgbClr val="09BBC3"/>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Compare'!$A$3:$A$4</c:f>
              <c:strCache>
                <c:ptCount val="1"/>
                <c:pt idx="0">
                  <c:v>CLOSED</c:v>
                </c:pt>
              </c:strCache>
            </c:strRef>
          </c:cat>
          <c:val>
            <c:numRef>
              <c:f>' Pivot Compare'!$D$3:$D$4</c:f>
              <c:numCache>
                <c:formatCode>General</c:formatCode>
                <c:ptCount val="1"/>
                <c:pt idx="0">
                  <c:v>87</c:v>
                </c:pt>
              </c:numCache>
            </c:numRef>
          </c:val>
          <c:extLst>
            <c:ext xmlns:c16="http://schemas.microsoft.com/office/drawing/2014/chart" uri="{C3380CC4-5D6E-409C-BE32-E72D297353CC}">
              <c16:uniqueId val="{00000002-8A36-455B-B984-CAF941D36690}"/>
            </c:ext>
          </c:extLst>
        </c:ser>
        <c:ser>
          <c:idx val="3"/>
          <c:order val="3"/>
          <c:tx>
            <c:strRef>
              <c:f>' Pivot Compare'!$E$2</c:f>
              <c:strCache>
                <c:ptCount val="1"/>
                <c:pt idx="0">
                  <c:v>Sum of SWAT</c:v>
                </c:pt>
              </c:strCache>
            </c:strRef>
          </c:tx>
          <c:spPr>
            <a:solidFill>
              <a:srgbClr val="FF00FF"/>
            </a:solidFill>
            <a:ln>
              <a:noFill/>
            </a:ln>
            <a:effectLst/>
          </c:spPr>
          <c:invertIfNegative val="0"/>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Compare'!$A$3:$A$4</c:f>
              <c:strCache>
                <c:ptCount val="1"/>
                <c:pt idx="0">
                  <c:v>CLOSED</c:v>
                </c:pt>
              </c:strCache>
            </c:strRef>
          </c:cat>
          <c:val>
            <c:numRef>
              <c:f>' Pivot Compare'!$E$3:$E$4</c:f>
              <c:numCache>
                <c:formatCode>General</c:formatCode>
                <c:ptCount val="1"/>
                <c:pt idx="0">
                  <c:v>324</c:v>
                </c:pt>
              </c:numCache>
            </c:numRef>
          </c:val>
          <c:extLst>
            <c:ext xmlns:c16="http://schemas.microsoft.com/office/drawing/2014/chart" uri="{C3380CC4-5D6E-409C-BE32-E72D297353CC}">
              <c16:uniqueId val="{00000003-8A36-455B-B984-CAF941D36690}"/>
            </c:ext>
          </c:extLst>
        </c:ser>
        <c:dLbls>
          <c:dLblPos val="outEnd"/>
          <c:showLegendKey val="0"/>
          <c:showVal val="1"/>
          <c:showCatName val="0"/>
          <c:showSerName val="0"/>
          <c:showPercent val="0"/>
          <c:showBubbleSize val="0"/>
        </c:dLbls>
        <c:gapWidth val="219"/>
        <c:overlap val="-27"/>
        <c:axId val="2075741487"/>
        <c:axId val="30081407"/>
      </c:barChart>
      <c:catAx>
        <c:axId val="207574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081407"/>
        <c:crosses val="autoZero"/>
        <c:auto val="1"/>
        <c:lblAlgn val="ctr"/>
        <c:lblOffset val="100"/>
        <c:noMultiLvlLbl val="0"/>
      </c:catAx>
      <c:valAx>
        <c:axId val="3008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57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957C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200" b="1" i="0" u="none" strike="noStrike" baseline="0">
                <a:effectLst/>
              </a:rPr>
              <a:t>YEAR 2021 - Cost GR Actual</a:t>
            </a:r>
            <a:r>
              <a:rPr lang="en-US" sz="1200" b="0" i="0" u="none" strike="noStrike" baseline="0"/>
              <a:t> </a:t>
            </a:r>
            <a:endParaRPr lang="en-US" sz="1200">
              <a:solidFill>
                <a:schemeClr val="bg1"/>
              </a:solidFill>
            </a:endParaRPr>
          </a:p>
        </c:rich>
      </c:tx>
      <c:layout>
        <c:manualLayout>
          <c:xMode val="edge"/>
          <c:yMode val="edge"/>
          <c:x val="0.23494786575166737"/>
          <c:y val="3.12926963585896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0419676497107689"/>
          <c:y val="0.21101174379577123"/>
          <c:w val="0.76827738732923567"/>
          <c:h val="0.55303746377893803"/>
        </c:manualLayout>
      </c:layout>
      <c:barChart>
        <c:barDir val="bar"/>
        <c:grouping val="clustered"/>
        <c:varyColors val="0"/>
        <c:ser>
          <c:idx val="0"/>
          <c:order val="0"/>
          <c:tx>
            <c:strRef>
              <c:f>'Carefasility Team'!$D$114</c:f>
              <c:strCache>
                <c:ptCount val="1"/>
                <c:pt idx="0">
                  <c:v>TOTAL Y2021</c:v>
                </c:pt>
              </c:strCache>
            </c:strRef>
          </c:tx>
          <c:spPr>
            <a:solidFill>
              <a:srgbClr val="FE8E00"/>
            </a:solidFill>
            <a:ln>
              <a:noFill/>
            </a:ln>
            <a:effectLst/>
          </c:spPr>
          <c:invertIfNegative val="0"/>
          <c:dLbls>
            <c:dLbl>
              <c:idx val="10"/>
              <c:layout>
                <c:manualLayout>
                  <c:x val="-1.2623837133479488E-16"/>
                  <c:y val="1.04308987861965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D2-481C-8E2E-55A4872A1D82}"/>
                </c:ext>
              </c:extLst>
            </c:dLbl>
            <c:dLbl>
              <c:idx val="11"/>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20-4013-9984-8E8A8C6A7B9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'Carefasility Team'!$E$105:$P$105</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'Carefasility Team'!$E$114:$P$114</c:f>
              <c:numCache>
                <c:formatCode>_(* #,##0_);_(* \(#,##0\);_(* "-"??_);_(@_)</c:formatCode>
                <c:ptCount val="12"/>
                <c:pt idx="1">
                  <c:v>0</c:v>
                </c:pt>
                <c:pt idx="10">
                  <c:v>713700468</c:v>
                </c:pt>
                <c:pt idx="11">
                  <c:v>712535707</c:v>
                </c:pt>
              </c:numCache>
            </c:numRef>
          </c:val>
          <c:extLst>
            <c:ext xmlns:c16="http://schemas.microsoft.com/office/drawing/2014/chart" uri="{C3380CC4-5D6E-409C-BE32-E72D297353CC}">
              <c16:uniqueId val="{00000000-BA33-4F1A-9404-C0DC4A511B8A}"/>
            </c:ext>
          </c:extLst>
        </c:ser>
        <c:dLbls>
          <c:dLblPos val="outEnd"/>
          <c:showLegendKey val="0"/>
          <c:showVal val="1"/>
          <c:showCatName val="0"/>
          <c:showSerName val="0"/>
          <c:showPercent val="0"/>
          <c:showBubbleSize val="0"/>
        </c:dLbls>
        <c:gapWidth val="150"/>
        <c:axId val="436800623"/>
        <c:axId val="443368559"/>
        <c:extLst/>
      </c:barChart>
      <c:catAx>
        <c:axId val="43680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43368559"/>
        <c:crosses val="autoZero"/>
        <c:auto val="1"/>
        <c:lblAlgn val="ctr"/>
        <c:lblOffset val="100"/>
        <c:noMultiLvlLbl val="0"/>
      </c:catAx>
      <c:valAx>
        <c:axId val="443368559"/>
        <c:scaling>
          <c:orientation val="minMax"/>
          <c:min val="0"/>
        </c:scaling>
        <c:delete val="0"/>
        <c:axPos val="b"/>
        <c:majorGridlines>
          <c:spPr>
            <a:ln w="9525" cap="flat" cmpd="sng" algn="ctr">
              <a:solidFill>
                <a:schemeClr val="bg1"/>
              </a:solidFill>
              <a:prstDash val="solid"/>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36800623"/>
        <c:crosses val="autoZero"/>
        <c:crossBetween val="between"/>
      </c:valAx>
      <c:spPr>
        <a:noFill/>
        <a:ln>
          <a:noFill/>
        </a:ln>
        <a:effectLst/>
      </c:spPr>
    </c:plotArea>
    <c:legend>
      <c:legendPos val="b"/>
      <c:layout>
        <c:manualLayout>
          <c:xMode val="edge"/>
          <c:yMode val="edge"/>
          <c:x val="0.32840862450274427"/>
          <c:y val="0.8820955264996162"/>
          <c:w val="0.24074875309929175"/>
          <c:h val="8.80113245064932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100" b="1" i="0" u="none" strike="noStrike" baseline="0">
                <a:solidFill>
                  <a:schemeClr val="bg1"/>
                </a:solidFill>
                <a:latin typeface="Calibri" panose="020F0502020204030204"/>
              </a:rPr>
              <a:t>SERVICE PERFORMANCE SUMMARY</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014426488356437E-2"/>
          <c:y val="0.19825768843899999"/>
          <c:w val="0.43674037156652834"/>
          <c:h val="0.72655555992968679"/>
        </c:manualLayout>
      </c:layout>
      <c:pieChart>
        <c:varyColors val="1"/>
        <c:ser>
          <c:idx val="0"/>
          <c:order val="0"/>
          <c:tx>
            <c:strRef>
              <c:f>'MANTULITY TEAM'!$B$31</c:f>
              <c:strCache>
                <c:ptCount val="1"/>
              </c:strCache>
            </c:strRef>
          </c:tx>
          <c:dPt>
            <c:idx val="0"/>
            <c:bubble3D val="0"/>
            <c:spPr>
              <a:solidFill>
                <a:schemeClr val="accent6"/>
              </a:solidFill>
              <a:ln>
                <a:noFill/>
              </a:ln>
              <a:effectLst/>
            </c:spPr>
            <c:extLst>
              <c:ext xmlns:c16="http://schemas.microsoft.com/office/drawing/2014/chart" uri="{C3380CC4-5D6E-409C-BE32-E72D297353CC}">
                <c16:uniqueId val="{00000001-8494-4CA1-B05C-62D9A459C7C1}"/>
              </c:ext>
            </c:extLst>
          </c:dPt>
          <c:dPt>
            <c:idx val="1"/>
            <c:bubble3D val="0"/>
            <c:spPr>
              <a:solidFill>
                <a:schemeClr val="accent5"/>
              </a:solidFill>
              <a:ln>
                <a:noFill/>
              </a:ln>
              <a:effectLst/>
            </c:spPr>
            <c:extLst>
              <c:ext xmlns:c16="http://schemas.microsoft.com/office/drawing/2014/chart" uri="{C3380CC4-5D6E-409C-BE32-E72D297353CC}">
                <c16:uniqueId val="{00000003-8494-4CA1-B05C-62D9A459C7C1}"/>
              </c:ext>
            </c:extLst>
          </c:dPt>
          <c:dPt>
            <c:idx val="2"/>
            <c:bubble3D val="0"/>
            <c:spPr>
              <a:solidFill>
                <a:schemeClr val="accent4"/>
              </a:solidFill>
              <a:ln>
                <a:noFill/>
              </a:ln>
              <a:effectLst/>
            </c:spPr>
            <c:extLst>
              <c:ext xmlns:c16="http://schemas.microsoft.com/office/drawing/2014/chart" uri="{C3380CC4-5D6E-409C-BE32-E72D297353CC}">
                <c16:uniqueId val="{00000005-8494-4CA1-B05C-62D9A459C7C1}"/>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8494-4CA1-B05C-62D9A459C7C1}"/>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8494-4CA1-B05C-62D9A459C7C1}"/>
              </c:ext>
            </c:extLst>
          </c:dPt>
          <c:dPt>
            <c:idx val="5"/>
            <c:bubble3D val="0"/>
            <c:spPr>
              <a:solidFill>
                <a:schemeClr val="accent4">
                  <a:lumMod val="60000"/>
                </a:schemeClr>
              </a:solidFill>
              <a:ln>
                <a:noFill/>
              </a:ln>
              <a:effectLst/>
            </c:spPr>
            <c:extLst>
              <c:ext xmlns:c16="http://schemas.microsoft.com/office/drawing/2014/chart" uri="{C3380CC4-5D6E-409C-BE32-E72D297353CC}">
                <c16:uniqueId val="{0000000B-8494-4CA1-B05C-62D9A459C7C1}"/>
              </c:ext>
            </c:extLst>
          </c:dPt>
          <c:dPt>
            <c:idx val="6"/>
            <c:bubble3D val="0"/>
            <c:spPr>
              <a:solidFill>
                <a:schemeClr val="accent6">
                  <a:lumMod val="80000"/>
                  <a:lumOff val="20000"/>
                </a:schemeClr>
              </a:solidFill>
              <a:ln>
                <a:noFill/>
              </a:ln>
              <a:effectLst/>
            </c:spPr>
            <c:extLst>
              <c:ext xmlns:c16="http://schemas.microsoft.com/office/drawing/2014/chart" uri="{C3380CC4-5D6E-409C-BE32-E72D297353CC}">
                <c16:uniqueId val="{0000000D-8494-4CA1-B05C-62D9A459C7C1}"/>
              </c:ext>
            </c:extLst>
          </c:dPt>
          <c:dPt>
            <c:idx val="7"/>
            <c:bubble3D val="0"/>
            <c:spPr>
              <a:solidFill>
                <a:schemeClr val="accent5">
                  <a:lumMod val="80000"/>
                  <a:lumOff val="20000"/>
                </a:schemeClr>
              </a:solidFill>
              <a:ln>
                <a:noFill/>
              </a:ln>
              <a:effectLst/>
            </c:spPr>
            <c:extLst>
              <c:ext xmlns:c16="http://schemas.microsoft.com/office/drawing/2014/chart" uri="{C3380CC4-5D6E-409C-BE32-E72D297353CC}">
                <c16:uniqueId val="{0000000F-8494-4CA1-B05C-62D9A459C7C1}"/>
              </c:ext>
            </c:extLst>
          </c:dPt>
          <c:dPt>
            <c:idx val="8"/>
            <c:bubble3D val="0"/>
            <c:spPr>
              <a:solidFill>
                <a:schemeClr val="accent4">
                  <a:lumMod val="80000"/>
                  <a:lumOff val="20000"/>
                </a:schemeClr>
              </a:solidFill>
              <a:ln>
                <a:noFill/>
              </a:ln>
              <a:effectLst/>
            </c:spPr>
            <c:extLst>
              <c:ext xmlns:c16="http://schemas.microsoft.com/office/drawing/2014/chart" uri="{C3380CC4-5D6E-409C-BE32-E72D297353CC}">
                <c16:uniqueId val="{00000011-8494-4CA1-B05C-62D9A459C7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'MANTULITY TEAM'!$C$28:$K$30</c:f>
              <c:multiLvlStrCache>
                <c:ptCount val="9"/>
                <c:lvl>
                  <c:pt idx="0">
                    <c:v>CLOSED</c:v>
                  </c:pt>
                  <c:pt idx="1">
                    <c:v>HOLD</c:v>
                  </c:pt>
                  <c:pt idx="2">
                    <c:v>WAIT BUDGET APPROVAL</c:v>
                  </c:pt>
                  <c:pt idx="3">
                    <c:v>WAIT QUOTATION</c:v>
                  </c:pt>
                  <c:pt idx="4">
                    <c:v>WAIT TECHNICIAN VISIT</c:v>
                  </c:pt>
                  <c:pt idx="5">
                    <c:v>WAIT USER CONFIRMATION</c:v>
                  </c:pt>
                  <c:pt idx="6">
                    <c:v>WORK IN PROGRESS</c:v>
                  </c:pt>
                  <c:pt idx="7">
                    <c:v>NEW</c:v>
                  </c:pt>
                  <c:pt idx="8">
                    <c:v>TOTAL</c:v>
                  </c:pt>
                </c:lvl>
                <c:lvl>
                  <c:pt idx="0">
                    <c:v>QTY SO</c:v>
                  </c:pt>
                </c:lvl>
              </c:multiLvlStrCache>
            </c:multiLvlStrRef>
          </c:cat>
          <c:val>
            <c:numRef>
              <c:f>'MANTULITY TEAM'!$C$31:$K$31</c:f>
              <c:numCache>
                <c:formatCode>General</c:formatCode>
                <c:ptCount val="9"/>
                <c:pt idx="0">
                  <c:v>10</c:v>
                </c:pt>
                <c:pt idx="1">
                  <c:v>0</c:v>
                </c:pt>
                <c:pt idx="2">
                  <c:v>4</c:v>
                </c:pt>
                <c:pt idx="3">
                  <c:v>10</c:v>
                </c:pt>
                <c:pt idx="4">
                  <c:v>6</c:v>
                </c:pt>
                <c:pt idx="6">
                  <c:v>29</c:v>
                </c:pt>
                <c:pt idx="8">
                  <c:v>59</c:v>
                </c:pt>
              </c:numCache>
            </c:numRef>
          </c:val>
          <c:extLst>
            <c:ext xmlns:c16="http://schemas.microsoft.com/office/drawing/2014/chart" uri="{C3380CC4-5D6E-409C-BE32-E72D297353CC}">
              <c16:uniqueId val="{00000000-59FF-4B0F-9EDD-6EDDF8A31CD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9250415921163776"/>
          <c:y val="0.23139344416621166"/>
          <c:w val="0.48136251349107301"/>
          <c:h val="0.7037585388271661"/>
        </c:manualLayout>
      </c:layout>
      <c:overlay val="0"/>
      <c:spPr>
        <a:noFill/>
        <a:ln>
          <a:noFill/>
        </a:ln>
        <a:effectLst/>
      </c:spPr>
      <c:txPr>
        <a:bodyPr rot="0" spcFirstLastPara="1" vertOverflow="ellipsis" vert="horz" wrap="square" anchor="ctr" anchorCtr="1"/>
        <a:lstStyle/>
        <a:p>
          <a:pPr>
            <a:defRPr sz="600" b="0" i="0" u="none" strike="noStrike"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r>
              <a:rPr lang="en-US" sz="1100" b="1" i="0" u="none" strike="noStrike" baseline="0">
                <a:solidFill>
                  <a:schemeClr val="bg1"/>
                </a:solidFill>
                <a:effectLst/>
              </a:rPr>
              <a:t> MANPOWER MONITORING</a:t>
            </a:r>
            <a:r>
              <a:rPr lang="en-US" sz="1100" b="0" i="0" u="none" strike="noStrike" baseline="0">
                <a:solidFill>
                  <a:schemeClr val="bg1"/>
                </a:solidFill>
              </a:rPr>
              <a:t> </a:t>
            </a:r>
            <a:endParaRPr lang="en-US" sz="1100">
              <a:solidFill>
                <a:schemeClr val="bg1"/>
              </a:solidFill>
            </a:endParaRPr>
          </a:p>
        </c:rich>
      </c:tx>
      <c:layout>
        <c:manualLayout>
          <c:xMode val="edge"/>
          <c:yMode val="edge"/>
          <c:x val="0.2572009364352752"/>
          <c:y val="3.6363657187491592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endParaRPr lang="en-US"/>
        </a:p>
      </c:txPr>
    </c:title>
    <c:autoTitleDeleted val="0"/>
    <c:plotArea>
      <c:layout/>
      <c:barChart>
        <c:barDir val="col"/>
        <c:grouping val="clustered"/>
        <c:varyColors val="0"/>
        <c:ser>
          <c:idx val="0"/>
          <c:order val="0"/>
          <c:tx>
            <c:strRef>
              <c:f>'MANTULITY TEAM'!$B$47</c:f>
              <c:strCache>
                <c:ptCount val="1"/>
                <c:pt idx="0">
                  <c:v>TOTAL MP CLEANING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TEAM'!$C$47:$N$47</c:f>
              <c:numCache>
                <c:formatCode>General</c:formatCode>
                <c:ptCount val="12"/>
                <c:pt idx="0">
                  <c:v>129</c:v>
                </c:pt>
                <c:pt idx="1">
                  <c:v>129</c:v>
                </c:pt>
                <c:pt idx="2">
                  <c:v>129</c:v>
                </c:pt>
                <c:pt idx="3">
                  <c:v>129</c:v>
                </c:pt>
                <c:pt idx="4">
                  <c:v>130</c:v>
                </c:pt>
              </c:numCache>
            </c:numRef>
          </c:val>
          <c:extLst>
            <c:ext xmlns:c16="http://schemas.microsoft.com/office/drawing/2014/chart" uri="{C3380CC4-5D6E-409C-BE32-E72D297353CC}">
              <c16:uniqueId val="{00000000-ABA1-450F-8611-D7C953045553}"/>
            </c:ext>
          </c:extLst>
        </c:ser>
        <c:ser>
          <c:idx val="1"/>
          <c:order val="1"/>
          <c:tx>
            <c:strRef>
              <c:f>'MANTULITY TEAM'!$B$48</c:f>
              <c:strCache>
                <c:ptCount val="1"/>
                <c:pt idx="0">
                  <c:v>TOTAL MP TECHNICIAN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TEAM'!$C$48:$N$48</c:f>
              <c:numCache>
                <c:formatCode>General</c:formatCode>
                <c:ptCount val="12"/>
                <c:pt idx="0">
                  <c:v>18</c:v>
                </c:pt>
                <c:pt idx="1">
                  <c:v>18</c:v>
                </c:pt>
                <c:pt idx="2">
                  <c:v>18</c:v>
                </c:pt>
                <c:pt idx="3">
                  <c:v>18</c:v>
                </c:pt>
                <c:pt idx="4">
                  <c:v>18</c:v>
                </c:pt>
              </c:numCache>
            </c:numRef>
          </c:val>
          <c:extLst>
            <c:ext xmlns:c16="http://schemas.microsoft.com/office/drawing/2014/chart" uri="{C3380CC4-5D6E-409C-BE32-E72D297353CC}">
              <c16:uniqueId val="{00000001-ABA1-450F-8611-D7C953045553}"/>
            </c:ext>
          </c:extLst>
        </c:ser>
        <c:ser>
          <c:idx val="2"/>
          <c:order val="2"/>
          <c:tx>
            <c:strRef>
              <c:f>'MANTULITY TEAM'!$B$49</c:f>
              <c:strCache>
                <c:ptCount val="1"/>
                <c:pt idx="0">
                  <c:v>TOTAL MP PEST CONTROL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TEAM'!$C$49:$N$49</c:f>
              <c:numCache>
                <c:formatCode>General</c:formatCode>
                <c:ptCount val="12"/>
                <c:pt idx="0">
                  <c:v>3</c:v>
                </c:pt>
                <c:pt idx="1">
                  <c:v>3</c:v>
                </c:pt>
                <c:pt idx="2">
                  <c:v>3</c:v>
                </c:pt>
                <c:pt idx="3">
                  <c:v>3</c:v>
                </c:pt>
                <c:pt idx="4">
                  <c:v>3</c:v>
                </c:pt>
              </c:numCache>
            </c:numRef>
          </c:val>
          <c:extLst>
            <c:ext xmlns:c16="http://schemas.microsoft.com/office/drawing/2014/chart" uri="{C3380CC4-5D6E-409C-BE32-E72D297353CC}">
              <c16:uniqueId val="{00000002-ABA1-450F-8611-D7C953045553}"/>
            </c:ext>
          </c:extLst>
        </c:ser>
        <c:ser>
          <c:idx val="3"/>
          <c:order val="3"/>
          <c:tx>
            <c:strRef>
              <c:f>'MANTULITY TEAM'!$B$50</c:f>
              <c:strCache>
                <c:ptCount val="1"/>
                <c:pt idx="0">
                  <c:v>TOTAL MP DISINFECTANT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TEAM'!$C$50:$N$50</c:f>
              <c:numCache>
                <c:formatCode>General</c:formatCode>
                <c:ptCount val="12"/>
              </c:numCache>
            </c:numRef>
          </c:val>
          <c:extLst>
            <c:ext xmlns:c16="http://schemas.microsoft.com/office/drawing/2014/chart" uri="{C3380CC4-5D6E-409C-BE32-E72D297353CC}">
              <c16:uniqueId val="{00000003-ABA1-450F-8611-D7C953045553}"/>
            </c:ext>
          </c:extLst>
        </c:ser>
        <c:ser>
          <c:idx val="4"/>
          <c:order val="4"/>
          <c:tx>
            <c:strRef>
              <c:f>'MANTULITY TEAM'!$B$51</c:f>
              <c:strCache>
                <c:ptCount val="1"/>
                <c:pt idx="0">
                  <c:v># TOTAL MANPOWER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TEAM'!$C$51:$N$51</c:f>
              <c:numCache>
                <c:formatCode>General</c:formatCode>
                <c:ptCount val="12"/>
                <c:pt idx="0">
                  <c:v>150</c:v>
                </c:pt>
                <c:pt idx="1">
                  <c:v>150</c:v>
                </c:pt>
                <c:pt idx="2">
                  <c:v>150</c:v>
                </c:pt>
                <c:pt idx="3">
                  <c:v>150</c:v>
                </c:pt>
                <c:pt idx="4">
                  <c:v>151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ABA1-450F-8611-D7C953045553}"/>
            </c:ext>
          </c:extLst>
        </c:ser>
        <c:ser>
          <c:idx val="5"/>
          <c:order val="5"/>
          <c:tx>
            <c:strRef>
              <c:f>'MANTULITY TEAM'!$B$52</c:f>
              <c:strCache>
                <c:ptCount val="1"/>
                <c:pt idx="0">
                  <c:v># TOTAL LOCATION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'MANTULITY TEAM'!$C$46:$N$46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'MANTULITY TEAM'!$C$52:$N$52</c:f>
              <c:numCache>
                <c:formatCode>General</c:formatCode>
                <c:ptCount val="12"/>
                <c:pt idx="0">
                  <c:v>38</c:v>
                </c:pt>
                <c:pt idx="1">
                  <c:v>38</c:v>
                </c:pt>
                <c:pt idx="2">
                  <c:v>38</c:v>
                </c:pt>
                <c:pt idx="3">
                  <c:v>37</c:v>
                </c:pt>
                <c:pt idx="4">
                  <c:v>38</c:v>
                </c:pt>
              </c:numCache>
            </c:numRef>
          </c:val>
          <c:extLst>
            <c:ext xmlns:c16="http://schemas.microsoft.com/office/drawing/2014/chart" uri="{C3380CC4-5D6E-409C-BE32-E72D297353CC}">
              <c16:uniqueId val="{00000005-ABA1-450F-8611-D7C953045553}"/>
            </c:ext>
          </c:extLst>
        </c:ser>
        <c:dLbls>
          <c:dLblPos val="outEnd"/>
          <c:showLegendKey val="0"/>
          <c:showVal val="1"/>
          <c:showCatName val="0"/>
          <c:showSerName val="0"/>
          <c:showPercent val="0"/>
          <c:showBubbleSize val="0"/>
        </c:dLbls>
        <c:gapWidth val="219"/>
        <c:overlap val="-27"/>
        <c:axId val="1173423743"/>
        <c:axId val="1190250351"/>
      </c:barChart>
      <c:catAx>
        <c:axId val="117342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190250351"/>
        <c:crosses val="autoZero"/>
        <c:auto val="1"/>
        <c:lblAlgn val="ctr"/>
        <c:lblOffset val="100"/>
        <c:noMultiLvlLbl val="0"/>
      </c:catAx>
      <c:valAx>
        <c:axId val="1190250351"/>
        <c:scaling>
          <c:orientation val="minMax"/>
        </c:scaling>
        <c:delete val="0"/>
        <c:axPos val="l"/>
        <c:majorGridlines>
          <c:spPr>
            <a:ln w="9525" cap="flat" cmpd="sng" algn="ctr">
              <a:solidFill>
                <a:schemeClr val="bg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173423743"/>
        <c:crosses val="autoZero"/>
        <c:crossBetween val="between"/>
      </c:valAx>
      <c:spPr>
        <a:noFill/>
        <a:ln>
          <a:noFill/>
        </a:ln>
        <a:effectLst/>
      </c:spPr>
    </c:plotArea>
    <c:legend>
      <c:legendPos val="b"/>
      <c:layout>
        <c:manualLayout>
          <c:xMode val="edge"/>
          <c:yMode val="edge"/>
          <c:x val="0.11658375312667656"/>
          <c:y val="0.78481533847692975"/>
          <c:w val="0.7756809013189524"/>
          <c:h val="0.1642755414605820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r>
              <a:rPr lang="en-US" sz="1100" b="1" i="0" u="none" strike="noStrike" baseline="0">
                <a:solidFill>
                  <a:schemeClr val="bg1"/>
                </a:solidFill>
                <a:effectLst/>
              </a:rPr>
              <a:t>YEAR 2021- Cost GR Actual</a:t>
            </a:r>
            <a:r>
              <a:rPr lang="en-US" sz="1100" b="0" i="0" u="none" strike="noStrike" baseline="0">
                <a:solidFill>
                  <a:schemeClr val="bg1"/>
                </a:solidFill>
              </a:rPr>
              <a:t> </a:t>
            </a:r>
            <a:r>
              <a:rPr lang="en-US" sz="1100" b="1" i="0" u="none" strike="noStrike" baseline="0">
                <a:solidFill>
                  <a:schemeClr val="bg1"/>
                </a:solidFill>
              </a:rPr>
              <a:t>- HUB</a:t>
            </a:r>
            <a:endParaRPr lang="en-US" sz="1100" b="1">
              <a:solidFill>
                <a:schemeClr val="bg1"/>
              </a:solidFill>
            </a:endParaRPr>
          </a:p>
        </c:rich>
      </c:tx>
      <c:layout>
        <c:manualLayout>
          <c:xMode val="edge"/>
          <c:yMode val="edge"/>
          <c:x val="0.21202950627990777"/>
          <c:y val="3.6216459545725825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accent5"/>
              </a:solidFill>
              <a:latin typeface="+mn-lt"/>
              <a:ea typeface="+mn-ea"/>
              <a:cs typeface="+mn-cs"/>
            </a:defRPr>
          </a:pPr>
          <a:endParaRPr lang="en-US"/>
        </a:p>
      </c:txPr>
    </c:title>
    <c:autoTitleDeleted val="0"/>
    <c:plotArea>
      <c:layout>
        <c:manualLayout>
          <c:layoutTarget val="inner"/>
          <c:xMode val="edge"/>
          <c:yMode val="edge"/>
          <c:x val="0.17016852256035517"/>
          <c:y val="0.16030977498131124"/>
          <c:w val="0.7708397865525991"/>
          <c:h val="0.62871203433434431"/>
        </c:manualLayout>
      </c:layout>
      <c:barChart>
        <c:barDir val="col"/>
        <c:grouping val="clustered"/>
        <c:varyColors val="0"/>
        <c:ser>
          <c:idx val="0"/>
          <c:order val="0"/>
          <c:tx>
            <c:strRef>
              <c:f>'MANTULITY TEAM'!$D$109</c:f>
              <c:strCache>
                <c:ptCount val="1"/>
                <c:pt idx="0">
                  <c:v>TOTAL Y2021</c:v>
                </c:pt>
              </c:strCache>
            </c:strRef>
          </c:tx>
          <c:spPr>
            <a:solidFill>
              <a:schemeClr val="accent1"/>
            </a:solidFill>
            <a:ln>
              <a:noFill/>
            </a:ln>
            <a:effectLst/>
          </c:spPr>
          <c:invertIfNegative val="0"/>
          <c:cat>
            <c:strRef>
              <c:f>'MANTULITY TEAM'!$E$100:$P$100</c:f>
              <c:strCache>
                <c:ptCount val="12"/>
                <c:pt idx="0">
                  <c:v>JAN</c:v>
                </c:pt>
                <c:pt idx="1">
                  <c:v>FEB</c:v>
                </c:pt>
                <c:pt idx="2">
                  <c:v>MAR</c:v>
                </c:pt>
                <c:pt idx="3">
                  <c:v>APR</c:v>
                </c:pt>
                <c:pt idx="4">
                  <c:v>MAY</c:v>
                </c:pt>
                <c:pt idx="5">
                  <c:v>JUN</c:v>
                </c:pt>
                <c:pt idx="6">
                  <c:v>JUL</c:v>
                </c:pt>
                <c:pt idx="7">
                  <c:v>AUG</c:v>
                </c:pt>
                <c:pt idx="8">
                  <c:v>SEP</c:v>
                </c:pt>
                <c:pt idx="9">
                  <c:v>OKT</c:v>
                </c:pt>
                <c:pt idx="10">
                  <c:v>NOV</c:v>
                </c:pt>
                <c:pt idx="11">
                  <c:v>DEC</c:v>
                </c:pt>
              </c:strCache>
            </c:strRef>
          </c:cat>
          <c:val>
            <c:numRef>
              <c:f>'MANTULITY TEAM'!$E$109:$P$109</c:f>
              <c:numCache>
                <c:formatCode>General</c:formatCode>
                <c:ptCount val="12"/>
              </c:numCache>
            </c:numRef>
          </c:val>
          <c:extLst>
            <c:ext xmlns:c16="http://schemas.microsoft.com/office/drawing/2014/chart" uri="{C3380CC4-5D6E-409C-BE32-E72D297353CC}">
              <c16:uniqueId val="{00000000-FD8E-439F-ACC7-9203ED6DC652}"/>
            </c:ext>
          </c:extLst>
        </c:ser>
        <c:dLbls>
          <c:showLegendKey val="0"/>
          <c:showVal val="0"/>
          <c:showCatName val="0"/>
          <c:showSerName val="0"/>
          <c:showPercent val="0"/>
          <c:showBubbleSize val="0"/>
        </c:dLbls>
        <c:gapWidth val="219"/>
        <c:overlap val="-27"/>
        <c:axId val="1169959375"/>
        <c:axId val="1199603151"/>
      </c:barChart>
      <c:catAx>
        <c:axId val="116995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99603151"/>
        <c:crosses val="autoZero"/>
        <c:auto val="1"/>
        <c:lblAlgn val="ctr"/>
        <c:lblOffset val="100"/>
        <c:noMultiLvlLbl val="0"/>
      </c:catAx>
      <c:valAx>
        <c:axId val="1199603151"/>
        <c:scaling>
          <c:orientation val="minMax"/>
          <c:max val="600000000"/>
          <c:min val="500000000"/>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69959375"/>
        <c:crosses val="autoZero"/>
        <c:crossBetween val="between"/>
      </c:valAx>
      <c:spPr>
        <a:noFill/>
        <a:ln>
          <a:noFill/>
        </a:ln>
        <a:effectLst/>
      </c:spPr>
    </c:plotArea>
    <c:legend>
      <c:legendPos val="r"/>
      <c:layout>
        <c:manualLayout>
          <c:xMode val="edge"/>
          <c:yMode val="edge"/>
          <c:x val="0.22541275014019443"/>
          <c:y val="0.85457482324615985"/>
          <c:w val="0.59284869520005701"/>
          <c:h val="0.1444462324086389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38.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1.xml"/><Relationship Id="rId47" Type="http://schemas.openxmlformats.org/officeDocument/2006/relationships/chart" Target="../charts/chart46.xml"/><Relationship Id="rId50" Type="http://schemas.openxmlformats.org/officeDocument/2006/relationships/chart" Target="../charts/chart49.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6.xml"/><Relationship Id="rId40" Type="http://schemas.openxmlformats.org/officeDocument/2006/relationships/chart" Target="../charts/chart39.xml"/><Relationship Id="rId45" Type="http://schemas.openxmlformats.org/officeDocument/2006/relationships/chart" Target="../charts/chart44.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hyperlink" Target="https://tinulis.id/mosehat-obat-mujarab/lazada/" TargetMode="External"/><Relationship Id="rId49" Type="http://schemas.openxmlformats.org/officeDocument/2006/relationships/chart" Target="../charts/chart48.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3.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image" Target="../media/image1.png"/><Relationship Id="rId43" Type="http://schemas.openxmlformats.org/officeDocument/2006/relationships/chart" Target="../charts/chart42.xml"/><Relationship Id="rId48" Type="http://schemas.openxmlformats.org/officeDocument/2006/relationships/chart" Target="../charts/chart47.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7.xml"/><Relationship Id="rId46" Type="http://schemas.openxmlformats.org/officeDocument/2006/relationships/chart" Target="../charts/chart45.xml"/><Relationship Id="rId20" Type="http://schemas.openxmlformats.org/officeDocument/2006/relationships/chart" Target="../charts/chart21.xml"/><Relationship Id="rId41" Type="http://schemas.openxmlformats.org/officeDocument/2006/relationships/chart" Target="../charts/chart40.xml"/><Relationship Id="rId1" Type="http://schemas.openxmlformats.org/officeDocument/2006/relationships/chart" Target="../charts/chart2.xml"/><Relationship Id="rId6"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hyperlink" Target="https://tinulis.id/mosehat-obat-mujarab/lazada/" TargetMode="Externa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image" Target="../media/image1.png"/><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2</xdr:col>
      <xdr:colOff>1139825</xdr:colOff>
      <xdr:row>5</xdr:row>
      <xdr:rowOff>57150</xdr:rowOff>
    </xdr:from>
    <xdr:to>
      <xdr:col>8</xdr:col>
      <xdr:colOff>327025</xdr:colOff>
      <xdr:row>22</xdr:row>
      <xdr:rowOff>101600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xdr:col>
      <xdr:colOff>0</xdr:colOff>
      <xdr:row>2</xdr:row>
      <xdr:rowOff>0</xdr:rowOff>
    </xdr:to>
    <xdr:sp macro="" textlink="">
      <xdr:nvSpPr>
        <xdr:cNvPr id="3" name="文本框 1" hidden="1">
          <a:extLst>
            <a:ext uri="{FF2B5EF4-FFF2-40B4-BE49-F238E27FC236}">
              <a16:creationId xmlns:a16="http://schemas.microsoft.com/office/drawing/2014/main" id="{00000000-0008-0000-0100-000003000000}"/>
            </a:ext>
          </a:extLst>
        </xdr:cNvPr>
        <xdr:cNvSpPr/>
      </xdr:nvSpPr>
      <xdr:spPr>
        <a:xfrm>
          <a:off x="0" y="0"/>
          <a:ext cx="0" cy="0"/>
        </a:xfrm>
        <a:prstGeom prst="rect">
          <a:avLst/>
        </a:prstGeom>
        <a:noFill/>
      </xdr:spPr>
      <xdr:txBody>
        <a:bodyPr rtlCol="0" anchor="t"/>
        <a:lstStyle/>
        <a:p>
          <a:r>
            <a:rPr lang="en-US" sz="100">
              <a:solidFill>
                <a:srgbClr val="FFFFFF"/>
              </a:solidFill>
              <a:latin typeface="Arial"/>
            </a:rPr>
            <a:t>BBAAD9C20180234D78E509342D30BE8012B9B20F1F19FB70A5D98E3BB1B42B797B43B6383133AB0322592408C84635EC27F921BA41D05BA11B5EC27338BE24D624E4D83D2F21F6C764872EF7674D4BA40AD1E1C177D60237988AE198E872FC78D7962B930EB</a:t>
          </a:r>
        </a:p>
      </xdr:txBody>
    </xdr:sp>
    <xdr:clientData/>
  </xdr:twoCellAnchor>
  <xdr:twoCellAnchor editAs="twoCell">
    <xdr:from>
      <xdr:col>1</xdr:col>
      <xdr:colOff>0</xdr:colOff>
      <xdr:row>2</xdr:row>
      <xdr:rowOff>0</xdr:rowOff>
    </xdr:from>
    <xdr:to>
      <xdr:col>1</xdr:col>
      <xdr:colOff>0</xdr:colOff>
      <xdr:row>2</xdr:row>
      <xdr:rowOff>0</xdr:rowOff>
    </xdr:to>
    <xdr:sp>
      <xdr:nvSpPr>
        <xdr:cNvPr id="4" name="文本框 2"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10.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11.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383731</xdr:colOff>
      <xdr:row>20</xdr:row>
      <xdr:rowOff>92342</xdr:rowOff>
    </xdr:from>
    <xdr:to>
      <xdr:col>9</xdr:col>
      <xdr:colOff>110036</xdr:colOff>
      <xdr:row>34</xdr:row>
      <xdr:rowOff>117742</xdr:rowOff>
    </xdr:to>
    <xdr:sp macro="" textlink="">
      <xdr:nvSpPr>
        <xdr:cNvPr id="3" name="Rectangle 2">
          <a:extLst>
            <a:ext uri="{FF2B5EF4-FFF2-40B4-BE49-F238E27FC236}">
              <a16:creationId xmlns:a16="http://schemas.microsoft.com/office/drawing/2014/main" id="{00000000-0008-0000-0700-000003000000}"/>
            </a:ext>
          </a:extLst>
        </xdr:cNvPr>
        <xdr:cNvSpPr/>
      </xdr:nvSpPr>
      <xdr:spPr>
        <a:xfrm>
          <a:off x="383731" y="3267342"/>
          <a:ext cx="5237198" cy="2247900"/>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400655</xdr:colOff>
      <xdr:row>35</xdr:row>
      <xdr:rowOff>151190</xdr:rowOff>
    </xdr:from>
    <xdr:to>
      <xdr:col>4</xdr:col>
      <xdr:colOff>435428</xdr:colOff>
      <xdr:row>46</xdr:row>
      <xdr:rowOff>139700</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400655" y="3326190"/>
          <a:ext cx="2484059" cy="1734760"/>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517070</xdr:colOff>
      <xdr:row>35</xdr:row>
      <xdr:rowOff>151190</xdr:rowOff>
    </xdr:from>
    <xdr:to>
      <xdr:col>9</xdr:col>
      <xdr:colOff>128512</xdr:colOff>
      <xdr:row>46</xdr:row>
      <xdr:rowOff>136072</xdr:rowOff>
    </xdr:to>
    <xdr:sp macro="" textlink="">
      <xdr:nvSpPr>
        <xdr:cNvPr id="5" name="Rectangle 4">
          <a:extLst>
            <a:ext uri="{FF2B5EF4-FFF2-40B4-BE49-F238E27FC236}">
              <a16:creationId xmlns:a16="http://schemas.microsoft.com/office/drawing/2014/main" id="{00000000-0008-0000-0700-000005000000}"/>
            </a:ext>
          </a:extLst>
        </xdr:cNvPr>
        <xdr:cNvSpPr/>
      </xdr:nvSpPr>
      <xdr:spPr>
        <a:xfrm>
          <a:off x="2966356" y="3326190"/>
          <a:ext cx="2673049" cy="1731132"/>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290285</xdr:colOff>
      <xdr:row>15</xdr:row>
      <xdr:rowOff>116113</xdr:rowOff>
    </xdr:from>
    <xdr:to>
      <xdr:col>17</xdr:col>
      <xdr:colOff>108857</xdr:colOff>
      <xdr:row>25</xdr:row>
      <xdr:rowOff>126999</xdr:rowOff>
    </xdr:to>
    <xdr:sp macro="" textlink="">
      <xdr:nvSpPr>
        <xdr:cNvPr id="6" name="Rectangle 5">
          <a:extLst>
            <a:ext uri="{FF2B5EF4-FFF2-40B4-BE49-F238E27FC236}">
              <a16:creationId xmlns:a16="http://schemas.microsoft.com/office/drawing/2014/main" id="{00000000-0008-0000-0700-000006000000}"/>
            </a:ext>
          </a:extLst>
        </xdr:cNvPr>
        <xdr:cNvSpPr/>
      </xdr:nvSpPr>
      <xdr:spPr>
        <a:xfrm>
          <a:off x="8191499" y="116113"/>
          <a:ext cx="4680858" cy="1643743"/>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281215</xdr:colOff>
      <xdr:row>26</xdr:row>
      <xdr:rowOff>37797</xdr:rowOff>
    </xdr:from>
    <xdr:to>
      <xdr:col>17</xdr:col>
      <xdr:colOff>108857</xdr:colOff>
      <xdr:row>36</xdr:row>
      <xdr:rowOff>151190</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5792108" y="5117797"/>
          <a:ext cx="4726213" cy="1700893"/>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284239</xdr:colOff>
      <xdr:row>37</xdr:row>
      <xdr:rowOff>66411</xdr:rowOff>
    </xdr:from>
    <xdr:to>
      <xdr:col>17</xdr:col>
      <xdr:colOff>116416</xdr:colOff>
      <xdr:row>52</xdr:row>
      <xdr:rowOff>31939</xdr:rowOff>
    </xdr:to>
    <xdr:sp macro="" textlink="">
      <xdr:nvSpPr>
        <xdr:cNvPr id="9" name="Rectangle 8">
          <a:extLst>
            <a:ext uri="{FF2B5EF4-FFF2-40B4-BE49-F238E27FC236}">
              <a16:creationId xmlns:a16="http://schemas.microsoft.com/office/drawing/2014/main" id="{00000000-0008-0000-0700-000009000000}"/>
            </a:ext>
          </a:extLst>
        </xdr:cNvPr>
        <xdr:cNvSpPr/>
      </xdr:nvSpPr>
      <xdr:spPr>
        <a:xfrm>
          <a:off x="5795132" y="3558911"/>
          <a:ext cx="4730748" cy="1870528"/>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447222</xdr:colOff>
      <xdr:row>16</xdr:row>
      <xdr:rowOff>12700</xdr:rowOff>
    </xdr:from>
    <xdr:to>
      <xdr:col>16</xdr:col>
      <xdr:colOff>598714</xdr:colOff>
      <xdr:row>25</xdr:row>
      <xdr:rowOff>72572</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449036</xdr:colOff>
      <xdr:row>26</xdr:row>
      <xdr:rowOff>12699</xdr:rowOff>
    </xdr:from>
    <xdr:to>
      <xdr:col>16</xdr:col>
      <xdr:colOff>530678</xdr:colOff>
      <xdr:row>36</xdr:row>
      <xdr:rowOff>148354</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37</xdr:row>
      <xdr:rowOff>75594</xdr:rowOff>
    </xdr:from>
    <xdr:to>
      <xdr:col>17</xdr:col>
      <xdr:colOff>63500</xdr:colOff>
      <xdr:row>51</xdr:row>
      <xdr:rowOff>90714</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457200</xdr:colOff>
      <xdr:row>36</xdr:row>
      <xdr:rowOff>12700</xdr:rowOff>
    </xdr:from>
    <xdr:to>
      <xdr:col>4</xdr:col>
      <xdr:colOff>444500</xdr:colOff>
      <xdr:row>46</xdr:row>
      <xdr:rowOff>120650</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182940</xdr:colOff>
      <xdr:row>16</xdr:row>
      <xdr:rowOff>30237</xdr:rowOff>
    </xdr:from>
    <xdr:to>
      <xdr:col>23</xdr:col>
      <xdr:colOff>355297</xdr:colOff>
      <xdr:row>32</xdr:row>
      <xdr:rowOff>83154</xdr:rowOff>
    </xdr:to>
    <xdr:sp macro="" textlink="">
      <xdr:nvSpPr>
        <xdr:cNvPr id="17" name="Rectangle 16">
          <a:extLst>
            <a:ext uri="{FF2B5EF4-FFF2-40B4-BE49-F238E27FC236}">
              <a16:creationId xmlns:a16="http://schemas.microsoft.com/office/drawing/2014/main" id="{00000000-0008-0000-0700-000011000000}"/>
            </a:ext>
          </a:extLst>
        </xdr:cNvPr>
        <xdr:cNvSpPr/>
      </xdr:nvSpPr>
      <xdr:spPr>
        <a:xfrm>
          <a:off x="10592404" y="2570237"/>
          <a:ext cx="3846286" cy="2592917"/>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143933</xdr:colOff>
      <xdr:row>16</xdr:row>
      <xdr:rowOff>97368</xdr:rowOff>
    </xdr:from>
    <xdr:to>
      <xdr:col>23</xdr:col>
      <xdr:colOff>158750</xdr:colOff>
      <xdr:row>31</xdr:row>
      <xdr:rowOff>151191</xdr:rowOff>
    </xdr:to>
    <xdr:graphicFrame macro="">
      <xdr:nvGraphicFramePr>
        <xdr:cNvPr id="19" name="Chart 18">
          <a:extLst>
            <a:ext uri="{FF2B5EF4-FFF2-40B4-BE49-F238E27FC236}">
              <a16:creationId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305707</xdr:colOff>
      <xdr:row>15</xdr:row>
      <xdr:rowOff>87692</xdr:rowOff>
    </xdr:from>
    <xdr:to>
      <xdr:col>7</xdr:col>
      <xdr:colOff>400957</xdr:colOff>
      <xdr:row>18</xdr:row>
      <xdr:rowOff>138492</xdr:rowOff>
    </xdr:to>
    <xdr:sp macro="" textlink="">
      <xdr:nvSpPr>
        <xdr:cNvPr id="26" name="Oval 25">
          <a:extLst>
            <a:ext uri="{FF2B5EF4-FFF2-40B4-BE49-F238E27FC236}">
              <a16:creationId xmlns:a16="http://schemas.microsoft.com/office/drawing/2014/main" id="{00000000-0008-0000-0700-00001A000000}"/>
            </a:ext>
          </a:extLst>
        </xdr:cNvPr>
        <xdr:cNvSpPr/>
      </xdr:nvSpPr>
      <xdr:spPr>
        <a:xfrm>
          <a:off x="918028" y="2468942"/>
          <a:ext cx="3769179" cy="527050"/>
        </a:xfrm>
        <a:prstGeom prst="ellipse">
          <a:avLst/>
        </a:prstGeom>
        <a:solidFill>
          <a:srgbClr val="FE8E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188988</xdr:colOff>
      <xdr:row>16</xdr:row>
      <xdr:rowOff>31750</xdr:rowOff>
    </xdr:from>
    <xdr:to>
      <xdr:col>6</xdr:col>
      <xdr:colOff>195338</xdr:colOff>
      <xdr:row>18</xdr:row>
      <xdr:rowOff>31750</xdr:rowOff>
    </xdr:to>
    <xdr:sp macro="" textlink="">
      <xdr:nvSpPr>
        <xdr:cNvPr id="12291" name="Text Box 3">
          <a:extLst>
            <a:ext uri="{FF2B5EF4-FFF2-40B4-BE49-F238E27FC236}">
              <a16:creationId xmlns:a16="http://schemas.microsoft.com/office/drawing/2014/main" id="{00000000-0008-0000-0700-000003300000}"/>
            </a:ext>
          </a:extLst>
        </xdr:cNvPr>
        <xdr:cNvSpPr txBox="1">
          <a:spLocks noChangeArrowheads="1"/>
        </xdr:cNvSpPr>
      </xdr:nvSpPr>
      <xdr:spPr bwMode="auto">
        <a:xfrm>
          <a:off x="2025952" y="2571750"/>
          <a:ext cx="1843315" cy="317500"/>
        </a:xfrm>
        <a:prstGeom prst="rect">
          <a:avLst/>
        </a:prstGeom>
        <a:noFill/>
        <a:ln w="9525">
          <a:noFill/>
          <a:miter lim="800000"/>
          <a:headEnd/>
          <a:tailEnd/>
        </a:ln>
      </xdr:spPr>
      <xdr:txBody>
        <a:bodyPr vertOverflow="clip" wrap="square" lIns="36576"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600" b="1">
              <a:effectLst/>
              <a:latin typeface="+mn-lt"/>
              <a:ea typeface="+mn-ea"/>
              <a:cs typeface="+mn-cs"/>
            </a:rPr>
            <a:t>Carefasility Team</a:t>
          </a:r>
          <a:endParaRPr lang="en-US" sz="1600" b="0" i="0" u="none" strike="noStrike" cap="none" spc="0" baseline="0">
            <a:ln w="0"/>
            <a:solidFill>
              <a:schemeClr val="tx1"/>
            </a:solidFill>
            <a:effectLst>
              <a:glow rad="63500">
                <a:schemeClr val="accent2">
                  <a:satMod val="175000"/>
                  <a:alpha val="40000"/>
                </a:schemeClr>
              </a:glow>
              <a:outerShdw blurRad="38100" dist="19050" dir="2700000" algn="tl" rotWithShape="0">
                <a:schemeClr val="dk1">
                  <a:alpha val="40000"/>
                </a:schemeClr>
              </a:outerShdw>
            </a:effectLst>
            <a:latin typeface="Arial"/>
            <a:cs typeface="Arial"/>
          </a:endParaRPr>
        </a:p>
      </xdr:txBody>
    </xdr:sp>
    <xdr:clientData/>
  </xdr:twoCellAnchor>
  <xdr:twoCellAnchor>
    <xdr:from>
      <xdr:col>1</xdr:col>
      <xdr:colOff>99393</xdr:colOff>
      <xdr:row>50</xdr:row>
      <xdr:rowOff>128512</xdr:rowOff>
    </xdr:from>
    <xdr:to>
      <xdr:col>7</xdr:col>
      <xdr:colOff>370416</xdr:colOff>
      <xdr:row>53</xdr:row>
      <xdr:rowOff>141513</xdr:rowOff>
    </xdr:to>
    <xdr:sp macro="" textlink="">
      <xdr:nvSpPr>
        <xdr:cNvPr id="28" name="Oval 27">
          <a:extLst>
            <a:ext uri="{FF2B5EF4-FFF2-40B4-BE49-F238E27FC236}">
              <a16:creationId xmlns:a16="http://schemas.microsoft.com/office/drawing/2014/main" id="{00000000-0008-0000-0700-00001C000000}"/>
            </a:ext>
          </a:extLst>
        </xdr:cNvPr>
        <xdr:cNvSpPr/>
      </xdr:nvSpPr>
      <xdr:spPr>
        <a:xfrm>
          <a:off x="711714" y="8081131"/>
          <a:ext cx="3944952" cy="504370"/>
        </a:xfrm>
        <a:prstGeom prst="ellipse">
          <a:avLst/>
        </a:prstGeom>
        <a:solidFill>
          <a:srgbClr val="FE8E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             Mantulity</a:t>
          </a:r>
          <a:r>
            <a:rPr lang="en-US" sz="1600" b="1" baseline="0">
              <a:solidFill>
                <a:schemeClr val="tx1"/>
              </a:solidFill>
            </a:rPr>
            <a:t> Team</a:t>
          </a:r>
          <a:endParaRPr lang="en-US" sz="1600" b="1">
            <a:solidFill>
              <a:schemeClr val="tx1"/>
            </a:solidFill>
          </a:endParaRPr>
        </a:p>
      </xdr:txBody>
    </xdr:sp>
    <xdr:clientData/>
  </xdr:twoCellAnchor>
  <xdr:twoCellAnchor>
    <xdr:from>
      <xdr:col>0</xdr:col>
      <xdr:colOff>441693</xdr:colOff>
      <xdr:row>55</xdr:row>
      <xdr:rowOff>72356</xdr:rowOff>
    </xdr:from>
    <xdr:to>
      <xdr:col>8</xdr:col>
      <xdr:colOff>47993</xdr:colOff>
      <xdr:row>69</xdr:row>
      <xdr:rowOff>120952</xdr:rowOff>
    </xdr:to>
    <xdr:sp macro="" textlink="">
      <xdr:nvSpPr>
        <xdr:cNvPr id="21" name="Rectangle 20">
          <a:extLst>
            <a:ext uri="{FF2B5EF4-FFF2-40B4-BE49-F238E27FC236}">
              <a16:creationId xmlns:a16="http://schemas.microsoft.com/office/drawing/2014/main" id="{00000000-0008-0000-0700-000015000000}"/>
            </a:ext>
          </a:extLst>
        </xdr:cNvPr>
        <xdr:cNvSpPr/>
      </xdr:nvSpPr>
      <xdr:spPr>
        <a:xfrm>
          <a:off x="441693" y="5946106"/>
          <a:ext cx="4504871" cy="2271096"/>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155511</xdr:colOff>
      <xdr:row>55</xdr:row>
      <xdr:rowOff>110152</xdr:rowOff>
    </xdr:from>
    <xdr:to>
      <xdr:col>12</xdr:col>
      <xdr:colOff>589643</xdr:colOff>
      <xdr:row>66</xdr:row>
      <xdr:rowOff>129591</xdr:rowOff>
    </xdr:to>
    <xdr:sp macro="" textlink="">
      <xdr:nvSpPr>
        <xdr:cNvPr id="24" name="Rectangle 23">
          <a:extLst>
            <a:ext uri="{FF2B5EF4-FFF2-40B4-BE49-F238E27FC236}">
              <a16:creationId xmlns:a16="http://schemas.microsoft.com/office/drawing/2014/main" id="{00000000-0008-0000-0700-000018000000}"/>
            </a:ext>
          </a:extLst>
        </xdr:cNvPr>
        <xdr:cNvSpPr/>
      </xdr:nvSpPr>
      <xdr:spPr>
        <a:xfrm>
          <a:off x="7464491" y="6103774"/>
          <a:ext cx="2870458" cy="1801327"/>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155510</xdr:colOff>
      <xdr:row>67</xdr:row>
      <xdr:rowOff>19439</xdr:rowOff>
    </xdr:from>
    <xdr:to>
      <xdr:col>12</xdr:col>
      <xdr:colOff>589642</xdr:colOff>
      <xdr:row>78</xdr:row>
      <xdr:rowOff>38878</xdr:rowOff>
    </xdr:to>
    <xdr:sp macro="" textlink="">
      <xdr:nvSpPr>
        <xdr:cNvPr id="29" name="Rectangle 28">
          <a:extLst>
            <a:ext uri="{FF2B5EF4-FFF2-40B4-BE49-F238E27FC236}">
              <a16:creationId xmlns:a16="http://schemas.microsoft.com/office/drawing/2014/main" id="{00000000-0008-0000-0700-00001D000000}"/>
            </a:ext>
          </a:extLst>
        </xdr:cNvPr>
        <xdr:cNvSpPr/>
      </xdr:nvSpPr>
      <xdr:spPr>
        <a:xfrm>
          <a:off x="7464490" y="7956939"/>
          <a:ext cx="2870458" cy="1801327"/>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161989</xdr:colOff>
      <xdr:row>78</xdr:row>
      <xdr:rowOff>97194</xdr:rowOff>
    </xdr:from>
    <xdr:to>
      <xdr:col>12</xdr:col>
      <xdr:colOff>596121</xdr:colOff>
      <xdr:row>89</xdr:row>
      <xdr:rowOff>116633</xdr:rowOff>
    </xdr:to>
    <xdr:sp macro="" textlink="">
      <xdr:nvSpPr>
        <xdr:cNvPr id="30" name="Rectangle 29">
          <a:extLst>
            <a:ext uri="{FF2B5EF4-FFF2-40B4-BE49-F238E27FC236}">
              <a16:creationId xmlns:a16="http://schemas.microsoft.com/office/drawing/2014/main" id="{00000000-0008-0000-0700-00001E000000}"/>
            </a:ext>
          </a:extLst>
        </xdr:cNvPr>
        <xdr:cNvSpPr/>
      </xdr:nvSpPr>
      <xdr:spPr>
        <a:xfrm>
          <a:off x="5060560" y="12509932"/>
          <a:ext cx="2883418" cy="1765689"/>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58315</xdr:colOff>
      <xdr:row>55</xdr:row>
      <xdr:rowOff>143631</xdr:rowOff>
    </xdr:from>
    <xdr:to>
      <xdr:col>19</xdr:col>
      <xdr:colOff>98275</xdr:colOff>
      <xdr:row>72</xdr:row>
      <xdr:rowOff>59482</xdr:rowOff>
    </xdr:to>
    <xdr:sp macro="" textlink="">
      <xdr:nvSpPr>
        <xdr:cNvPr id="31" name="Rectangle 30">
          <a:extLst>
            <a:ext uri="{FF2B5EF4-FFF2-40B4-BE49-F238E27FC236}">
              <a16:creationId xmlns:a16="http://schemas.microsoft.com/office/drawing/2014/main" id="{00000000-0008-0000-0700-00001F000000}"/>
            </a:ext>
          </a:extLst>
        </xdr:cNvPr>
        <xdr:cNvSpPr/>
      </xdr:nvSpPr>
      <xdr:spPr>
        <a:xfrm>
          <a:off x="8018494" y="6017381"/>
          <a:ext cx="3713888" cy="2614601"/>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37797</xdr:colOff>
      <xdr:row>73</xdr:row>
      <xdr:rowOff>22680</xdr:rowOff>
    </xdr:from>
    <xdr:to>
      <xdr:col>19</xdr:col>
      <xdr:colOff>68036</xdr:colOff>
      <xdr:row>89</xdr:row>
      <xdr:rowOff>75596</xdr:rowOff>
    </xdr:to>
    <xdr:sp macro="" textlink="">
      <xdr:nvSpPr>
        <xdr:cNvPr id="32" name="Rectangle 31">
          <a:extLst>
            <a:ext uri="{FF2B5EF4-FFF2-40B4-BE49-F238E27FC236}">
              <a16:creationId xmlns:a16="http://schemas.microsoft.com/office/drawing/2014/main" id="{00000000-0008-0000-0700-000020000000}"/>
            </a:ext>
          </a:extLst>
        </xdr:cNvPr>
        <xdr:cNvSpPr/>
      </xdr:nvSpPr>
      <xdr:spPr>
        <a:xfrm>
          <a:off x="7997976" y="8753930"/>
          <a:ext cx="3704167" cy="2592916"/>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77755</xdr:colOff>
      <xdr:row>55</xdr:row>
      <xdr:rowOff>116633</xdr:rowOff>
    </xdr:from>
    <xdr:to>
      <xdr:col>12</xdr:col>
      <xdr:colOff>544286</xdr:colOff>
      <xdr:row>66</xdr:row>
      <xdr:rowOff>123112</xdr:rowOff>
    </xdr:to>
    <xdr:graphicFrame macro="">
      <xdr:nvGraphicFramePr>
        <xdr:cNvPr id="33" name="Chart 32">
          <a:extLst>
            <a:ext uri="{FF2B5EF4-FFF2-40B4-BE49-F238E27FC236}">
              <a16:creationId xmlns:a16="http://schemas.microsoft.com/office/drawing/2014/main" id="{00000000-0008-0000-07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174948</xdr:colOff>
      <xdr:row>78</xdr:row>
      <xdr:rowOff>97193</xdr:rowOff>
    </xdr:from>
    <xdr:to>
      <xdr:col>12</xdr:col>
      <xdr:colOff>596122</xdr:colOff>
      <xdr:row>89</xdr:row>
      <xdr:rowOff>97192</xdr:rowOff>
    </xdr:to>
    <xdr:graphicFrame macro="">
      <xdr:nvGraphicFramePr>
        <xdr:cNvPr id="35" name="Chart 34">
          <a:extLst>
            <a:ext uri="{FF2B5EF4-FFF2-40B4-BE49-F238E27FC236}">
              <a16:creationId xmlns:a16="http://schemas.microsoft.com/office/drawing/2014/main" id="{00000000-0008-0000-07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259182</xdr:colOff>
      <xdr:row>56</xdr:row>
      <xdr:rowOff>30238</xdr:rowOff>
    </xdr:from>
    <xdr:to>
      <xdr:col>18</xdr:col>
      <xdr:colOff>551844</xdr:colOff>
      <xdr:row>71</xdr:row>
      <xdr:rowOff>103673</xdr:rowOff>
    </xdr:to>
    <xdr:graphicFrame macro="">
      <xdr:nvGraphicFramePr>
        <xdr:cNvPr id="36" name="Chart 35">
          <a:extLst>
            <a:ext uri="{FF2B5EF4-FFF2-40B4-BE49-F238E27FC236}">
              <a16:creationId xmlns:a16="http://schemas.microsoft.com/office/drawing/2014/main"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196548</xdr:colOff>
      <xdr:row>73</xdr:row>
      <xdr:rowOff>132831</xdr:rowOff>
    </xdr:from>
    <xdr:to>
      <xdr:col>18</xdr:col>
      <xdr:colOff>527007</xdr:colOff>
      <xdr:row>88</xdr:row>
      <xdr:rowOff>136071</xdr:rowOff>
    </xdr:to>
    <xdr:graphicFrame macro="">
      <xdr:nvGraphicFramePr>
        <xdr:cNvPr id="39" name="Chart 38">
          <a:extLst>
            <a:ext uri="{FF2B5EF4-FFF2-40B4-BE49-F238E27FC236}">
              <a16:creationId xmlns:a16="http://schemas.microsoft.com/office/drawing/2014/main" id="{00000000-0008-0000-07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201441</xdr:colOff>
      <xdr:row>92</xdr:row>
      <xdr:rowOff>61366</xdr:rowOff>
    </xdr:from>
    <xdr:to>
      <xdr:col>7</xdr:col>
      <xdr:colOff>367247</xdr:colOff>
      <xdr:row>95</xdr:row>
      <xdr:rowOff>112166</xdr:rowOff>
    </xdr:to>
    <xdr:sp macro="" textlink="">
      <xdr:nvSpPr>
        <xdr:cNvPr id="40" name="Oval 39">
          <a:extLst>
            <a:ext uri="{FF2B5EF4-FFF2-40B4-BE49-F238E27FC236}">
              <a16:creationId xmlns:a16="http://schemas.microsoft.com/office/drawing/2014/main" id="{00000000-0008-0000-0700-000028000000}"/>
            </a:ext>
          </a:extLst>
        </xdr:cNvPr>
        <xdr:cNvSpPr/>
      </xdr:nvSpPr>
      <xdr:spPr>
        <a:xfrm>
          <a:off x="813762" y="14696604"/>
          <a:ext cx="3839735" cy="527050"/>
        </a:xfrm>
        <a:prstGeom prst="ellipse">
          <a:avLst/>
        </a:prstGeom>
        <a:solidFill>
          <a:srgbClr val="FE8E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                 Hunter Joy</a:t>
          </a:r>
        </a:p>
      </xdr:txBody>
    </xdr:sp>
    <xdr:clientData/>
  </xdr:twoCellAnchor>
  <xdr:twoCellAnchor>
    <xdr:from>
      <xdr:col>0</xdr:col>
      <xdr:colOff>565630</xdr:colOff>
      <xdr:row>97</xdr:row>
      <xdr:rowOff>82266</xdr:rowOff>
    </xdr:from>
    <xdr:to>
      <xdr:col>8</xdr:col>
      <xdr:colOff>171930</xdr:colOff>
      <xdr:row>111</xdr:row>
      <xdr:rowOff>107665</xdr:rowOff>
    </xdr:to>
    <xdr:sp macro="" textlink="">
      <xdr:nvSpPr>
        <xdr:cNvPr id="41" name="Rectangle 40">
          <a:extLst>
            <a:ext uri="{FF2B5EF4-FFF2-40B4-BE49-F238E27FC236}">
              <a16:creationId xmlns:a16="http://schemas.microsoft.com/office/drawing/2014/main" id="{00000000-0008-0000-0700-000029000000}"/>
            </a:ext>
          </a:extLst>
        </xdr:cNvPr>
        <xdr:cNvSpPr/>
      </xdr:nvSpPr>
      <xdr:spPr>
        <a:xfrm>
          <a:off x="565630" y="12623516"/>
          <a:ext cx="4504871" cy="2247899"/>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8</xdr:col>
      <xdr:colOff>288614</xdr:colOff>
      <xdr:row>97</xdr:row>
      <xdr:rowOff>49305</xdr:rowOff>
    </xdr:from>
    <xdr:to>
      <xdr:col>13</xdr:col>
      <xdr:colOff>115761</xdr:colOff>
      <xdr:row>108</xdr:row>
      <xdr:rowOff>68744</xdr:rowOff>
    </xdr:to>
    <xdr:sp macro="" textlink="">
      <xdr:nvSpPr>
        <xdr:cNvPr id="44" name="Rectangle 43">
          <a:extLst>
            <a:ext uri="{FF2B5EF4-FFF2-40B4-BE49-F238E27FC236}">
              <a16:creationId xmlns:a16="http://schemas.microsoft.com/office/drawing/2014/main" id="{00000000-0008-0000-0700-00002C000000}"/>
            </a:ext>
          </a:extLst>
        </xdr:cNvPr>
        <xdr:cNvSpPr/>
      </xdr:nvSpPr>
      <xdr:spPr>
        <a:xfrm>
          <a:off x="5165414" y="12757772"/>
          <a:ext cx="2875147" cy="1788972"/>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298823</xdr:colOff>
      <xdr:row>120</xdr:row>
      <xdr:rowOff>84044</xdr:rowOff>
    </xdr:from>
    <xdr:to>
      <xdr:col>13</xdr:col>
      <xdr:colOff>125970</xdr:colOff>
      <xdr:row>131</xdr:row>
      <xdr:rowOff>103483</xdr:rowOff>
    </xdr:to>
    <xdr:sp macro="" textlink="">
      <xdr:nvSpPr>
        <xdr:cNvPr id="46" name="Rectangle 45">
          <a:extLst>
            <a:ext uri="{FF2B5EF4-FFF2-40B4-BE49-F238E27FC236}">
              <a16:creationId xmlns:a16="http://schemas.microsoft.com/office/drawing/2014/main" id="{00000000-0008-0000-0700-00002E000000}"/>
            </a:ext>
          </a:extLst>
        </xdr:cNvPr>
        <xdr:cNvSpPr/>
      </xdr:nvSpPr>
      <xdr:spPr>
        <a:xfrm>
          <a:off x="7582647" y="16276544"/>
          <a:ext cx="2862073" cy="1765689"/>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196102</xdr:colOff>
      <xdr:row>99</xdr:row>
      <xdr:rowOff>25743</xdr:rowOff>
    </xdr:from>
    <xdr:to>
      <xdr:col>19</xdr:col>
      <xdr:colOff>15119</xdr:colOff>
      <xdr:row>115</xdr:row>
      <xdr:rowOff>8218</xdr:rowOff>
    </xdr:to>
    <xdr:sp macro="" textlink="">
      <xdr:nvSpPr>
        <xdr:cNvPr id="47" name="Rectangle 46">
          <a:extLst>
            <a:ext uri="{FF2B5EF4-FFF2-40B4-BE49-F238E27FC236}">
              <a16:creationId xmlns:a16="http://schemas.microsoft.com/office/drawing/2014/main" id="{00000000-0008-0000-0700-00002F000000}"/>
            </a:ext>
          </a:extLst>
        </xdr:cNvPr>
        <xdr:cNvSpPr/>
      </xdr:nvSpPr>
      <xdr:spPr>
        <a:xfrm>
          <a:off x="8156281" y="12884493"/>
          <a:ext cx="3492945" cy="2522475"/>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190322</xdr:colOff>
      <xdr:row>115</xdr:row>
      <xdr:rowOff>76484</xdr:rowOff>
    </xdr:from>
    <xdr:to>
      <xdr:col>19</xdr:col>
      <xdr:colOff>45357</xdr:colOff>
      <xdr:row>130</xdr:row>
      <xdr:rowOff>19334</xdr:rowOff>
    </xdr:to>
    <xdr:sp macro="" textlink="">
      <xdr:nvSpPr>
        <xdr:cNvPr id="48" name="Rectangle 47">
          <a:extLst>
            <a:ext uri="{FF2B5EF4-FFF2-40B4-BE49-F238E27FC236}">
              <a16:creationId xmlns:a16="http://schemas.microsoft.com/office/drawing/2014/main" id="{00000000-0008-0000-0700-000030000000}"/>
            </a:ext>
          </a:extLst>
        </xdr:cNvPr>
        <xdr:cNvSpPr/>
      </xdr:nvSpPr>
      <xdr:spPr>
        <a:xfrm>
          <a:off x="8150501" y="15475234"/>
          <a:ext cx="3528963" cy="2324100"/>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414865</xdr:colOff>
      <xdr:row>96</xdr:row>
      <xdr:rowOff>112062</xdr:rowOff>
    </xdr:from>
    <xdr:to>
      <xdr:col>14</xdr:col>
      <xdr:colOff>245532</xdr:colOff>
      <xdr:row>107</xdr:row>
      <xdr:rowOff>152400</xdr:rowOff>
    </xdr:to>
    <xdr:graphicFrame macro="">
      <xdr:nvGraphicFramePr>
        <xdr:cNvPr id="49" name="Chart 48">
          <a:extLst>
            <a:ext uri="{FF2B5EF4-FFF2-40B4-BE49-F238E27FC236}">
              <a16:creationId xmlns:a16="http://schemas.microsoft.com/office/drawing/2014/main" id="{00000000-0008-0000-07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288449</xdr:colOff>
      <xdr:row>108</xdr:row>
      <xdr:rowOff>138590</xdr:rowOff>
    </xdr:from>
    <xdr:to>
      <xdr:col>13</xdr:col>
      <xdr:colOff>123474</xdr:colOff>
      <xdr:row>120</xdr:row>
      <xdr:rowOff>10079</xdr:rowOff>
    </xdr:to>
    <xdr:graphicFrame macro="">
      <xdr:nvGraphicFramePr>
        <xdr:cNvPr id="50" name="Chart 49">
          <a:extLst>
            <a:ext uri="{FF2B5EF4-FFF2-40B4-BE49-F238E27FC236}">
              <a16:creationId xmlns:a16="http://schemas.microsoft.com/office/drawing/2014/main" id="{00000000-0008-0000-07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352778</xdr:colOff>
      <xdr:row>120</xdr:row>
      <xdr:rowOff>50397</xdr:rowOff>
    </xdr:from>
    <xdr:to>
      <xdr:col>13</xdr:col>
      <xdr:colOff>90715</xdr:colOff>
      <xdr:row>131</xdr:row>
      <xdr:rowOff>90715</xdr:rowOff>
    </xdr:to>
    <xdr:graphicFrame macro="">
      <xdr:nvGraphicFramePr>
        <xdr:cNvPr id="51" name="Chart 50">
          <a:extLst>
            <a:ext uri="{FF2B5EF4-FFF2-40B4-BE49-F238E27FC236}">
              <a16:creationId xmlns:a16="http://schemas.microsoft.com/office/drawing/2014/main" id="{00000000-0008-0000-07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574524</xdr:colOff>
      <xdr:row>112</xdr:row>
      <xdr:rowOff>40226</xdr:rowOff>
    </xdr:from>
    <xdr:to>
      <xdr:col>4</xdr:col>
      <xdr:colOff>354135</xdr:colOff>
      <xdr:row>121</xdr:row>
      <xdr:rowOff>98274</xdr:rowOff>
    </xdr:to>
    <xdr:graphicFrame macro="">
      <xdr:nvGraphicFramePr>
        <xdr:cNvPr id="52" name="Chart 51">
          <a:extLst>
            <a:ext uri="{FF2B5EF4-FFF2-40B4-BE49-F238E27FC236}">
              <a16:creationId xmlns:a16="http://schemas.microsoft.com/office/drawing/2014/main" id="{00000000-0008-0000-07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409725</xdr:colOff>
      <xdr:row>112</xdr:row>
      <xdr:rowOff>37799</xdr:rowOff>
    </xdr:from>
    <xdr:to>
      <xdr:col>8</xdr:col>
      <xdr:colOff>173869</xdr:colOff>
      <xdr:row>121</xdr:row>
      <xdr:rowOff>98274</xdr:rowOff>
    </xdr:to>
    <xdr:graphicFrame macro="">
      <xdr:nvGraphicFramePr>
        <xdr:cNvPr id="53" name="Chart 52">
          <a:extLst>
            <a:ext uri="{FF2B5EF4-FFF2-40B4-BE49-F238E27FC236}">
              <a16:creationId xmlns:a16="http://schemas.microsoft.com/office/drawing/2014/main" id="{00000000-0008-0000-07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271698</xdr:colOff>
      <xdr:row>99</xdr:row>
      <xdr:rowOff>40863</xdr:rowOff>
    </xdr:from>
    <xdr:to>
      <xdr:col>18</xdr:col>
      <xdr:colOff>564717</xdr:colOff>
      <xdr:row>115</xdr:row>
      <xdr:rowOff>40864</xdr:rowOff>
    </xdr:to>
    <xdr:graphicFrame macro="">
      <xdr:nvGraphicFramePr>
        <xdr:cNvPr id="57" name="Chart 56">
          <a:extLst>
            <a:ext uri="{FF2B5EF4-FFF2-40B4-BE49-F238E27FC236}">
              <a16:creationId xmlns:a16="http://schemas.microsoft.com/office/drawing/2014/main" id="{00000000-0008-0000-07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306058</xdr:colOff>
      <xdr:row>115</xdr:row>
      <xdr:rowOff>1022</xdr:rowOff>
    </xdr:from>
    <xdr:to>
      <xdr:col>18</xdr:col>
      <xdr:colOff>604762</xdr:colOff>
      <xdr:row>129</xdr:row>
      <xdr:rowOff>151190</xdr:rowOff>
    </xdr:to>
    <xdr:graphicFrame macro="">
      <xdr:nvGraphicFramePr>
        <xdr:cNvPr id="60" name="Chart 59">
          <a:extLst>
            <a:ext uri="{FF2B5EF4-FFF2-40B4-BE49-F238E27FC236}">
              <a16:creationId xmlns:a16="http://schemas.microsoft.com/office/drawing/2014/main" id="{00000000-0008-0000-07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229849</xdr:colOff>
      <xdr:row>135</xdr:row>
      <xdr:rowOff>17162</xdr:rowOff>
    </xdr:from>
    <xdr:to>
      <xdr:col>7</xdr:col>
      <xdr:colOff>395655</xdr:colOff>
      <xdr:row>138</xdr:row>
      <xdr:rowOff>67962</xdr:rowOff>
    </xdr:to>
    <xdr:sp macro="" textlink="">
      <xdr:nvSpPr>
        <xdr:cNvPr id="61" name="Oval 60">
          <a:extLst>
            <a:ext uri="{FF2B5EF4-FFF2-40B4-BE49-F238E27FC236}">
              <a16:creationId xmlns:a16="http://schemas.microsoft.com/office/drawing/2014/main" id="{00000000-0008-0000-0700-00003D000000}"/>
            </a:ext>
          </a:extLst>
        </xdr:cNvPr>
        <xdr:cNvSpPr/>
      </xdr:nvSpPr>
      <xdr:spPr>
        <a:xfrm>
          <a:off x="842170" y="21478650"/>
          <a:ext cx="3839735" cy="527050"/>
        </a:xfrm>
        <a:prstGeom prst="ellipse">
          <a:avLst/>
        </a:prstGeom>
        <a:solidFill>
          <a:srgbClr val="FE8E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               Angels Squad</a:t>
          </a:r>
        </a:p>
      </xdr:txBody>
    </xdr:sp>
    <xdr:clientData/>
  </xdr:twoCellAnchor>
  <xdr:twoCellAnchor>
    <xdr:from>
      <xdr:col>1</xdr:col>
      <xdr:colOff>43792</xdr:colOff>
      <xdr:row>183</xdr:row>
      <xdr:rowOff>94498</xdr:rowOff>
    </xdr:from>
    <xdr:to>
      <xdr:col>8</xdr:col>
      <xdr:colOff>259349</xdr:colOff>
      <xdr:row>202</xdr:row>
      <xdr:rowOff>86805</xdr:rowOff>
    </xdr:to>
    <xdr:sp macro="" textlink="">
      <xdr:nvSpPr>
        <xdr:cNvPr id="62" name="Rectangle 61">
          <a:extLst>
            <a:ext uri="{FF2B5EF4-FFF2-40B4-BE49-F238E27FC236}">
              <a16:creationId xmlns:a16="http://schemas.microsoft.com/office/drawing/2014/main" id="{00000000-0008-0000-0700-00003E000000}"/>
            </a:ext>
          </a:extLst>
        </xdr:cNvPr>
        <xdr:cNvSpPr/>
      </xdr:nvSpPr>
      <xdr:spPr>
        <a:xfrm>
          <a:off x="656113" y="26288248"/>
          <a:ext cx="4501807" cy="3008557"/>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154</xdr:row>
      <xdr:rowOff>137297</xdr:rowOff>
    </xdr:from>
    <xdr:to>
      <xdr:col>4</xdr:col>
      <xdr:colOff>374307</xdr:colOff>
      <xdr:row>164</xdr:row>
      <xdr:rowOff>37756</xdr:rowOff>
    </xdr:to>
    <xdr:sp macro="" textlink="">
      <xdr:nvSpPr>
        <xdr:cNvPr id="65" name="Rectangle 64">
          <a:extLst>
            <a:ext uri="{FF2B5EF4-FFF2-40B4-BE49-F238E27FC236}">
              <a16:creationId xmlns:a16="http://schemas.microsoft.com/office/drawing/2014/main" id="{00000000-0008-0000-0700-000041000000}"/>
            </a:ext>
          </a:extLst>
        </xdr:cNvPr>
        <xdr:cNvSpPr/>
      </xdr:nvSpPr>
      <xdr:spPr>
        <a:xfrm>
          <a:off x="3046284" y="22310811"/>
          <a:ext cx="2202077" cy="1530864"/>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415976</xdr:colOff>
      <xdr:row>154</xdr:row>
      <xdr:rowOff>137297</xdr:rowOff>
    </xdr:from>
    <xdr:to>
      <xdr:col>8</xdr:col>
      <xdr:colOff>181026</xdr:colOff>
      <xdr:row>164</xdr:row>
      <xdr:rowOff>37756</xdr:rowOff>
    </xdr:to>
    <xdr:sp macro="" textlink="">
      <xdr:nvSpPr>
        <xdr:cNvPr id="66" name="Rectangle 65">
          <a:extLst>
            <a:ext uri="{FF2B5EF4-FFF2-40B4-BE49-F238E27FC236}">
              <a16:creationId xmlns:a16="http://schemas.microsoft.com/office/drawing/2014/main" id="{00000000-0008-0000-0700-000042000000}"/>
            </a:ext>
          </a:extLst>
        </xdr:cNvPr>
        <xdr:cNvSpPr/>
      </xdr:nvSpPr>
      <xdr:spPr>
        <a:xfrm>
          <a:off x="2865262" y="24615035"/>
          <a:ext cx="2214335" cy="1487959"/>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266014</xdr:colOff>
      <xdr:row>140</xdr:row>
      <xdr:rowOff>42905</xdr:rowOff>
    </xdr:from>
    <xdr:to>
      <xdr:col>13</xdr:col>
      <xdr:colOff>93161</xdr:colOff>
      <xdr:row>151</xdr:row>
      <xdr:rowOff>62344</xdr:rowOff>
    </xdr:to>
    <xdr:sp macro="" textlink="">
      <xdr:nvSpPr>
        <xdr:cNvPr id="70" name="Rectangle 69">
          <a:extLst>
            <a:ext uri="{FF2B5EF4-FFF2-40B4-BE49-F238E27FC236}">
              <a16:creationId xmlns:a16="http://schemas.microsoft.com/office/drawing/2014/main" id="{00000000-0008-0000-0700-000046000000}"/>
            </a:ext>
          </a:extLst>
        </xdr:cNvPr>
        <xdr:cNvSpPr/>
      </xdr:nvSpPr>
      <xdr:spPr>
        <a:xfrm>
          <a:off x="5164585" y="19410405"/>
          <a:ext cx="2888755" cy="1765689"/>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266014</xdr:colOff>
      <xdr:row>151</xdr:row>
      <xdr:rowOff>111554</xdr:rowOff>
    </xdr:from>
    <xdr:to>
      <xdr:col>13</xdr:col>
      <xdr:colOff>93161</xdr:colOff>
      <xdr:row>162</xdr:row>
      <xdr:rowOff>130993</xdr:rowOff>
    </xdr:to>
    <xdr:sp macro="" textlink="">
      <xdr:nvSpPr>
        <xdr:cNvPr id="71" name="Rectangle 70">
          <a:extLst>
            <a:ext uri="{FF2B5EF4-FFF2-40B4-BE49-F238E27FC236}">
              <a16:creationId xmlns:a16="http://schemas.microsoft.com/office/drawing/2014/main" id="{00000000-0008-0000-0700-000047000000}"/>
            </a:ext>
          </a:extLst>
        </xdr:cNvPr>
        <xdr:cNvSpPr/>
      </xdr:nvSpPr>
      <xdr:spPr>
        <a:xfrm>
          <a:off x="7577095" y="21795946"/>
          <a:ext cx="2873431" cy="1812885"/>
        </a:xfrm>
        <a:prstGeom prst="rect">
          <a:avLst/>
        </a:prstGeom>
        <a:solidFill>
          <a:srgbClr val="191D4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222701</xdr:colOff>
      <xdr:row>163</xdr:row>
      <xdr:rowOff>22679</xdr:rowOff>
    </xdr:from>
    <xdr:to>
      <xdr:col>13</xdr:col>
      <xdr:colOff>120953</xdr:colOff>
      <xdr:row>174</xdr:row>
      <xdr:rowOff>72356</xdr:rowOff>
    </xdr:to>
    <xdr:sp macro="" textlink="">
      <xdr:nvSpPr>
        <xdr:cNvPr id="72" name="Rectangle 71">
          <a:extLst>
            <a:ext uri="{FF2B5EF4-FFF2-40B4-BE49-F238E27FC236}">
              <a16:creationId xmlns:a16="http://schemas.microsoft.com/office/drawing/2014/main" id="{00000000-0008-0000-0700-000048000000}"/>
            </a:ext>
          </a:extLst>
        </xdr:cNvPr>
        <xdr:cNvSpPr/>
      </xdr:nvSpPr>
      <xdr:spPr>
        <a:xfrm>
          <a:off x="5121272" y="25929167"/>
          <a:ext cx="2959860" cy="1795927"/>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566351</xdr:colOff>
      <xdr:row>140</xdr:row>
      <xdr:rowOff>51486</xdr:rowOff>
    </xdr:from>
    <xdr:to>
      <xdr:col>13</xdr:col>
      <xdr:colOff>334662</xdr:colOff>
      <xdr:row>151</xdr:row>
      <xdr:rowOff>51486</xdr:rowOff>
    </xdr:to>
    <xdr:graphicFrame macro="">
      <xdr:nvGraphicFramePr>
        <xdr:cNvPr id="76" name="Chart 75">
          <a:extLst>
            <a:ext uri="{FF2B5EF4-FFF2-40B4-BE49-F238E27FC236}">
              <a16:creationId xmlns:a16="http://schemas.microsoft.com/office/drawing/2014/main" id="{00000000-0008-0000-07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223108</xdr:colOff>
      <xdr:row>151</xdr:row>
      <xdr:rowOff>111554</xdr:rowOff>
    </xdr:from>
    <xdr:to>
      <xdr:col>13</xdr:col>
      <xdr:colOff>120135</xdr:colOff>
      <xdr:row>162</xdr:row>
      <xdr:rowOff>154459</xdr:rowOff>
    </xdr:to>
    <xdr:graphicFrame macro="">
      <xdr:nvGraphicFramePr>
        <xdr:cNvPr id="77" name="Chart 76">
          <a:extLst>
            <a:ext uri="{FF2B5EF4-FFF2-40B4-BE49-F238E27FC236}">
              <a16:creationId xmlns:a16="http://schemas.microsoft.com/office/drawing/2014/main" id="{00000000-0008-0000-07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266014</xdr:colOff>
      <xdr:row>162</xdr:row>
      <xdr:rowOff>128716</xdr:rowOff>
    </xdr:from>
    <xdr:to>
      <xdr:col>13</xdr:col>
      <xdr:colOff>154459</xdr:colOff>
      <xdr:row>174</xdr:row>
      <xdr:rowOff>42905</xdr:rowOff>
    </xdr:to>
    <xdr:graphicFrame macro="">
      <xdr:nvGraphicFramePr>
        <xdr:cNvPr id="78" name="Chart 77">
          <a:extLst>
            <a:ext uri="{FF2B5EF4-FFF2-40B4-BE49-F238E27FC236}">
              <a16:creationId xmlns:a16="http://schemas.microsoft.com/office/drawing/2014/main" id="{00000000-0008-0000-07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463378</xdr:colOff>
      <xdr:row>154</xdr:row>
      <xdr:rowOff>154460</xdr:rowOff>
    </xdr:from>
    <xdr:to>
      <xdr:col>8</xdr:col>
      <xdr:colOff>163041</xdr:colOff>
      <xdr:row>164</xdr:row>
      <xdr:rowOff>25743</xdr:rowOff>
    </xdr:to>
    <xdr:graphicFrame macro="">
      <xdr:nvGraphicFramePr>
        <xdr:cNvPr id="80" name="Chart 79">
          <a:extLst>
            <a:ext uri="{FF2B5EF4-FFF2-40B4-BE49-F238E27FC236}">
              <a16:creationId xmlns:a16="http://schemas.microsoft.com/office/drawing/2014/main" id="{00000000-0008-0000-07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154459</xdr:colOff>
      <xdr:row>140</xdr:row>
      <xdr:rowOff>34324</xdr:rowOff>
    </xdr:from>
    <xdr:to>
      <xdr:col>18</xdr:col>
      <xdr:colOff>223109</xdr:colOff>
      <xdr:row>157</xdr:row>
      <xdr:rowOff>5835</xdr:rowOff>
    </xdr:to>
    <xdr:graphicFrame macro="">
      <xdr:nvGraphicFramePr>
        <xdr:cNvPr id="82" name="Chart 81">
          <a:extLst>
            <a:ext uri="{FF2B5EF4-FFF2-40B4-BE49-F238E27FC236}">
              <a16:creationId xmlns:a16="http://schemas.microsoft.com/office/drawing/2014/main" id="{00000000-0008-0000-07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22</xdr:col>
      <xdr:colOff>557767</xdr:colOff>
      <xdr:row>140</xdr:row>
      <xdr:rowOff>51486</xdr:rowOff>
    </xdr:from>
    <xdr:to>
      <xdr:col>28</xdr:col>
      <xdr:colOff>163040</xdr:colOff>
      <xdr:row>157</xdr:row>
      <xdr:rowOff>22997</xdr:rowOff>
    </xdr:to>
    <xdr:graphicFrame macro="">
      <xdr:nvGraphicFramePr>
        <xdr:cNvPr id="84" name="Chart 83">
          <a:extLst>
            <a:ext uri="{FF2B5EF4-FFF2-40B4-BE49-F238E27FC236}">
              <a16:creationId xmlns:a16="http://schemas.microsoft.com/office/drawing/2014/main" id="{00000000-0008-0000-07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477066</xdr:colOff>
      <xdr:row>139</xdr:row>
      <xdr:rowOff>115434</xdr:rowOff>
    </xdr:from>
    <xdr:to>
      <xdr:col>23</xdr:col>
      <xdr:colOff>348351</xdr:colOff>
      <xdr:row>155</xdr:row>
      <xdr:rowOff>151189</xdr:rowOff>
    </xdr:to>
    <xdr:graphicFrame macro="">
      <xdr:nvGraphicFramePr>
        <xdr:cNvPr id="86" name="Chart 85">
          <a:extLst>
            <a:ext uri="{FF2B5EF4-FFF2-40B4-BE49-F238E27FC236}">
              <a16:creationId xmlns:a16="http://schemas.microsoft.com/office/drawing/2014/main" id="{00000000-0008-0000-07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250768</xdr:colOff>
      <xdr:row>178</xdr:row>
      <xdr:rowOff>127991</xdr:rowOff>
    </xdr:from>
    <xdr:to>
      <xdr:col>7</xdr:col>
      <xdr:colOff>416574</xdr:colOff>
      <xdr:row>182</xdr:row>
      <xdr:rowOff>14567</xdr:rowOff>
    </xdr:to>
    <xdr:sp macro="" textlink="">
      <xdr:nvSpPr>
        <xdr:cNvPr id="88" name="Oval 87">
          <a:extLst>
            <a:ext uri="{FF2B5EF4-FFF2-40B4-BE49-F238E27FC236}">
              <a16:creationId xmlns:a16="http://schemas.microsoft.com/office/drawing/2014/main" id="{00000000-0008-0000-0700-000058000000}"/>
            </a:ext>
          </a:extLst>
        </xdr:cNvPr>
        <xdr:cNvSpPr/>
      </xdr:nvSpPr>
      <xdr:spPr>
        <a:xfrm>
          <a:off x="863089" y="28415729"/>
          <a:ext cx="3839735" cy="521576"/>
        </a:xfrm>
        <a:prstGeom prst="ellipse">
          <a:avLst/>
        </a:prstGeom>
        <a:solidFill>
          <a:srgbClr val="FE8E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            Sahabat Mezanin</a:t>
          </a:r>
        </a:p>
      </xdr:txBody>
    </xdr:sp>
    <xdr:clientData/>
  </xdr:twoCellAnchor>
  <xdr:twoCellAnchor>
    <xdr:from>
      <xdr:col>1</xdr:col>
      <xdr:colOff>25285</xdr:colOff>
      <xdr:row>184</xdr:row>
      <xdr:rowOff>92800</xdr:rowOff>
    </xdr:from>
    <xdr:to>
      <xdr:col>8</xdr:col>
      <xdr:colOff>305560</xdr:colOff>
      <xdr:row>201</xdr:row>
      <xdr:rowOff>44190</xdr:rowOff>
    </xdr:to>
    <xdr:graphicFrame macro="">
      <xdr:nvGraphicFramePr>
        <xdr:cNvPr id="89" name="Chart 88">
          <a:extLst>
            <a:ext uri="{FF2B5EF4-FFF2-40B4-BE49-F238E27FC236}">
              <a16:creationId xmlns:a16="http://schemas.microsoft.com/office/drawing/2014/main" id="{00000000-0008-0000-0700-00005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315936</xdr:colOff>
      <xdr:row>183</xdr:row>
      <xdr:rowOff>98274</xdr:rowOff>
    </xdr:from>
    <xdr:to>
      <xdr:col>15</xdr:col>
      <xdr:colOff>531494</xdr:colOff>
      <xdr:row>202</xdr:row>
      <xdr:rowOff>73896</xdr:rowOff>
    </xdr:to>
    <xdr:sp macro="" textlink="">
      <xdr:nvSpPr>
        <xdr:cNvPr id="90" name="Rectangle 89">
          <a:extLst>
            <a:ext uri="{FF2B5EF4-FFF2-40B4-BE49-F238E27FC236}">
              <a16:creationId xmlns:a16="http://schemas.microsoft.com/office/drawing/2014/main" id="{00000000-0008-0000-0700-00005A000000}"/>
            </a:ext>
          </a:extLst>
        </xdr:cNvPr>
        <xdr:cNvSpPr/>
      </xdr:nvSpPr>
      <xdr:spPr>
        <a:xfrm>
          <a:off x="5214507" y="29179762"/>
          <a:ext cx="4501808" cy="2991872"/>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214271</xdr:colOff>
      <xdr:row>184</xdr:row>
      <xdr:rowOff>47964</xdr:rowOff>
    </xdr:from>
    <xdr:to>
      <xdr:col>15</xdr:col>
      <xdr:colOff>493766</xdr:colOff>
      <xdr:row>201</xdr:row>
      <xdr:rowOff>4828</xdr:rowOff>
    </xdr:to>
    <xdr:graphicFrame macro="">
      <xdr:nvGraphicFramePr>
        <xdr:cNvPr id="92" name="Chart 91">
          <a:extLst>
            <a:ext uri="{FF2B5EF4-FFF2-40B4-BE49-F238E27FC236}">
              <a16:creationId xmlns:a16="http://schemas.microsoft.com/office/drawing/2014/main" id="{00000000-0008-0000-07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602155</xdr:colOff>
      <xdr:row>140</xdr:row>
      <xdr:rowOff>32845</xdr:rowOff>
    </xdr:from>
    <xdr:to>
      <xdr:col>8</xdr:col>
      <xdr:colOff>204609</xdr:colOff>
      <xdr:row>154</xdr:row>
      <xdr:rowOff>79891</xdr:rowOff>
    </xdr:to>
    <xdr:sp macro="" textlink="">
      <xdr:nvSpPr>
        <xdr:cNvPr id="96" name="Rectangle 95">
          <a:extLst>
            <a:ext uri="{FF2B5EF4-FFF2-40B4-BE49-F238E27FC236}">
              <a16:creationId xmlns:a16="http://schemas.microsoft.com/office/drawing/2014/main" id="{00000000-0008-0000-0700-000060000000}"/>
            </a:ext>
          </a:extLst>
        </xdr:cNvPr>
        <xdr:cNvSpPr/>
      </xdr:nvSpPr>
      <xdr:spPr>
        <a:xfrm>
          <a:off x="602155" y="20068190"/>
          <a:ext cx="4507282" cy="2346184"/>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511391</xdr:colOff>
      <xdr:row>20</xdr:row>
      <xdr:rowOff>137702</xdr:rowOff>
    </xdr:from>
    <xdr:to>
      <xdr:col>9</xdr:col>
      <xdr:colOff>125242</xdr:colOff>
      <xdr:row>34</xdr:row>
      <xdr:rowOff>113393</xdr:rowOff>
    </xdr:to>
    <xdr:graphicFrame macro="">
      <xdr:nvGraphicFramePr>
        <xdr:cNvPr id="97" name="Chart 96">
          <a:extLst>
            <a:ext uri="{FF2B5EF4-FFF2-40B4-BE49-F238E27FC236}">
              <a16:creationId xmlns:a16="http://schemas.microsoft.com/office/drawing/2014/main" id="{00000000-0008-0000-07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418917</xdr:colOff>
      <xdr:row>55</xdr:row>
      <xdr:rowOff>93133</xdr:rowOff>
    </xdr:from>
    <xdr:to>
      <xdr:col>8</xdr:col>
      <xdr:colOff>116863</xdr:colOff>
      <xdr:row>81</xdr:row>
      <xdr:rowOff>59268</xdr:rowOff>
    </xdr:to>
    <xdr:graphicFrame macro="">
      <xdr:nvGraphicFramePr>
        <xdr:cNvPr id="98" name="Chart 97">
          <a:extLst>
            <a:ext uri="{FF2B5EF4-FFF2-40B4-BE49-F238E27FC236}">
              <a16:creationId xmlns:a16="http://schemas.microsoft.com/office/drawing/2014/main" id="{00000000-0008-0000-0700-00006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68036</xdr:colOff>
      <xdr:row>97</xdr:row>
      <xdr:rowOff>78995</xdr:rowOff>
    </xdr:from>
    <xdr:to>
      <xdr:col>8</xdr:col>
      <xdr:colOff>242845</xdr:colOff>
      <xdr:row>111</xdr:row>
      <xdr:rowOff>77229</xdr:rowOff>
    </xdr:to>
    <xdr:graphicFrame macro="">
      <xdr:nvGraphicFramePr>
        <xdr:cNvPr id="99" name="Chart 98">
          <a:extLst>
            <a:ext uri="{FF2B5EF4-FFF2-40B4-BE49-F238E27FC236}">
              <a16:creationId xmlns:a16="http://schemas.microsoft.com/office/drawing/2014/main" id="{00000000-0008-0000-0700-00006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602155</xdr:colOff>
      <xdr:row>140</xdr:row>
      <xdr:rowOff>34324</xdr:rowOff>
    </xdr:from>
    <xdr:to>
      <xdr:col>8</xdr:col>
      <xdr:colOff>154460</xdr:colOff>
      <xdr:row>154</xdr:row>
      <xdr:rowOff>42905</xdr:rowOff>
    </xdr:to>
    <xdr:graphicFrame macro="">
      <xdr:nvGraphicFramePr>
        <xdr:cNvPr id="100" name="Chart 99">
          <a:extLst>
            <a:ext uri="{FF2B5EF4-FFF2-40B4-BE49-F238E27FC236}">
              <a16:creationId xmlns:a16="http://schemas.microsoft.com/office/drawing/2014/main" id="{00000000-0008-0000-0700-00006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211667</xdr:colOff>
      <xdr:row>67</xdr:row>
      <xdr:rowOff>84668</xdr:rowOff>
    </xdr:from>
    <xdr:to>
      <xdr:col>12</xdr:col>
      <xdr:colOff>584200</xdr:colOff>
      <xdr:row>78</xdr:row>
      <xdr:rowOff>67733</xdr:rowOff>
    </xdr:to>
    <xdr:graphicFrame macro="">
      <xdr:nvGraphicFramePr>
        <xdr:cNvPr id="94" name="Chart 93">
          <a:extLst>
            <a:ext uri="{FF2B5EF4-FFF2-40B4-BE49-F238E27FC236}">
              <a16:creationId xmlns:a16="http://schemas.microsoft.com/office/drawing/2014/main" id="{00000000-0008-0000-07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33072</xdr:colOff>
      <xdr:row>154</xdr:row>
      <xdr:rowOff>119061</xdr:rowOff>
    </xdr:from>
    <xdr:to>
      <xdr:col>4</xdr:col>
      <xdr:colOff>357187</xdr:colOff>
      <xdr:row>164</xdr:row>
      <xdr:rowOff>64292</xdr:rowOff>
    </xdr:to>
    <xdr:graphicFrame macro="">
      <xdr:nvGraphicFramePr>
        <xdr:cNvPr id="95" name="Chart 94">
          <a:extLst>
            <a:ext uri="{FF2B5EF4-FFF2-40B4-BE49-F238E27FC236}">
              <a16:creationId xmlns:a16="http://schemas.microsoft.com/office/drawing/2014/main" id="{00000000-0008-0000-07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536726</xdr:colOff>
      <xdr:row>35</xdr:row>
      <xdr:rowOff>155122</xdr:rowOff>
    </xdr:from>
    <xdr:to>
      <xdr:col>9</xdr:col>
      <xdr:colOff>113392</xdr:colOff>
      <xdr:row>45</xdr:row>
      <xdr:rowOff>151191</xdr:rowOff>
    </xdr:to>
    <xdr:graphicFrame macro="">
      <xdr:nvGraphicFramePr>
        <xdr:cNvPr id="79" name="Chart 78">
          <a:extLst>
            <a:ext uri="{FF2B5EF4-FFF2-40B4-BE49-F238E27FC236}">
              <a16:creationId xmlns:a16="http://schemas.microsoft.com/office/drawing/2014/main" id="{00000000-0008-0000-0700-00004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434134</xdr:colOff>
      <xdr:row>70</xdr:row>
      <xdr:rowOff>58314</xdr:rowOff>
    </xdr:from>
    <xdr:to>
      <xdr:col>4</xdr:col>
      <xdr:colOff>234345</xdr:colOff>
      <xdr:row>79</xdr:row>
      <xdr:rowOff>136072</xdr:rowOff>
    </xdr:to>
    <xdr:graphicFrame macro="">
      <xdr:nvGraphicFramePr>
        <xdr:cNvPr id="83" name="Chart 82">
          <a:extLst>
            <a:ext uri="{FF2B5EF4-FFF2-40B4-BE49-F238E27FC236}">
              <a16:creationId xmlns:a16="http://schemas.microsoft.com/office/drawing/2014/main" id="{00000000-0008-0000-07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340179</xdr:colOff>
      <xdr:row>70</xdr:row>
      <xdr:rowOff>60476</xdr:rowOff>
    </xdr:from>
    <xdr:to>
      <xdr:col>8</xdr:col>
      <xdr:colOff>52917</xdr:colOff>
      <xdr:row>79</xdr:row>
      <xdr:rowOff>136071</xdr:rowOff>
    </xdr:to>
    <xdr:graphicFrame macro="">
      <xdr:nvGraphicFramePr>
        <xdr:cNvPr id="85" name="Chart 84">
          <a:extLst>
            <a:ext uri="{FF2B5EF4-FFF2-40B4-BE49-F238E27FC236}">
              <a16:creationId xmlns:a16="http://schemas.microsoft.com/office/drawing/2014/main" id="{00000000-0008-0000-07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0</xdr:col>
      <xdr:colOff>234345</xdr:colOff>
      <xdr:row>0</xdr:row>
      <xdr:rowOff>120953</xdr:rowOff>
    </xdr:from>
    <xdr:to>
      <xdr:col>6</xdr:col>
      <xdr:colOff>204106</xdr:colOff>
      <xdr:row>7</xdr:row>
      <xdr:rowOff>143632</xdr:rowOff>
    </xdr:to>
    <xdr:pic>
      <xdr:nvPicPr>
        <xdr:cNvPr id="16" name="Picture 15">
          <a:extLst>
            <a:ext uri="{FF2B5EF4-FFF2-40B4-BE49-F238E27FC236}">
              <a16:creationId xmlns:a16="http://schemas.microsoft.com/office/drawing/2014/main" id="{00000000-0008-0000-0700-000010000000}"/>
            </a:ext>
          </a:extLst>
        </xdr:cNvPr>
        <xdr:cNvPicPr>
          <a:picLocks noChangeAspect="1"/>
        </xdr:cNvPicPr>
      </xdr:nvPicPr>
      <xdr:blipFill rotWithShape="1">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rcRect t="20747" b="17012"/>
        <a:stretch/>
      </xdr:blipFill>
      <xdr:spPr>
        <a:xfrm>
          <a:off x="234345" y="120953"/>
          <a:ext cx="3643690" cy="1133929"/>
        </a:xfrm>
        <a:prstGeom prst="rect">
          <a:avLst/>
        </a:prstGeom>
      </xdr:spPr>
    </xdr:pic>
    <xdr:clientData/>
  </xdr:twoCellAnchor>
  <xdr:oneCellAnchor>
    <xdr:from>
      <xdr:col>6</xdr:col>
      <xdr:colOff>167867</xdr:colOff>
      <xdr:row>6</xdr:row>
      <xdr:rowOff>147287</xdr:rowOff>
    </xdr:from>
    <xdr:ext cx="7533729" cy="1031629"/>
    <xdr:sp macro="" textlink="">
      <xdr:nvSpPr>
        <xdr:cNvPr id="38" name="Rectangle 37">
          <a:extLst>
            <a:ext uri="{FF2B5EF4-FFF2-40B4-BE49-F238E27FC236}">
              <a16:creationId xmlns:a16="http://schemas.microsoft.com/office/drawing/2014/main" id="{00000000-0008-0000-0700-000026000000}"/>
            </a:ext>
          </a:extLst>
        </xdr:cNvPr>
        <xdr:cNvSpPr/>
      </xdr:nvSpPr>
      <xdr:spPr>
        <a:xfrm>
          <a:off x="3841796" y="1099787"/>
          <a:ext cx="7533729" cy="1031629"/>
        </a:xfrm>
        <a:prstGeom prst="rect">
          <a:avLst/>
        </a:prstGeom>
        <a:noFill/>
      </xdr:spPr>
      <xdr:txBody>
        <a:bodyPr wrap="none" lIns="91440" tIns="45720" rIns="91440" bIns="45720">
          <a:spAutoFit/>
        </a:bodyPr>
        <a:lstStyle/>
        <a:p>
          <a:pPr algn="ctr"/>
          <a:r>
            <a:rPr lang="en-US" sz="6000" b="1" cap="none" spc="50">
              <a:ln w="0"/>
              <a:solidFill>
                <a:srgbClr val="FE8E00"/>
              </a:solidFill>
              <a:effectLst>
                <a:innerShdw blurRad="63500" dist="50800" dir="13500000">
                  <a:srgbClr val="000000">
                    <a:alpha val="50000"/>
                  </a:srgbClr>
                </a:innerShdw>
              </a:effectLst>
              <a:latin typeface="+mn-lt"/>
              <a:ea typeface="+mn-ea"/>
              <a:cs typeface="+mn-cs"/>
            </a:rPr>
            <a:t>FACILITY DASHBOARD </a:t>
          </a:r>
          <a:endParaRPr lang="en-US" sz="6000" b="1" cap="none" spc="50">
            <a:ln w="0"/>
            <a:solidFill>
              <a:srgbClr val="FE8E00"/>
            </a:solidFill>
            <a:effectLst>
              <a:innerShdw blurRad="63500" dist="50800" dir="13500000">
                <a:srgbClr val="000000">
                  <a:alpha val="50000"/>
                </a:srgbClr>
              </a:innerShdw>
            </a:effectLst>
          </a:endParaRPr>
        </a:p>
      </xdr:txBody>
    </xdr:sp>
    <xdr:clientData/>
  </xdr:oneCellAnchor>
  <xdr:twoCellAnchor>
    <xdr:from>
      <xdr:col>17</xdr:col>
      <xdr:colOff>181429</xdr:colOff>
      <xdr:row>33</xdr:row>
      <xdr:rowOff>60474</xdr:rowOff>
    </xdr:from>
    <xdr:to>
      <xdr:col>22</xdr:col>
      <xdr:colOff>30239</xdr:colOff>
      <xdr:row>44</xdr:row>
      <xdr:rowOff>60474</xdr:rowOff>
    </xdr:to>
    <xdr:graphicFrame macro="">
      <xdr:nvGraphicFramePr>
        <xdr:cNvPr id="101" name="Chart 100">
          <a:extLst>
            <a:ext uri="{FF2B5EF4-FFF2-40B4-BE49-F238E27FC236}">
              <a16:creationId xmlns:a16="http://schemas.microsoft.com/office/drawing/2014/main" id="{00000000-0008-0000-07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544286</xdr:colOff>
      <xdr:row>80</xdr:row>
      <xdr:rowOff>22679</xdr:rowOff>
    </xdr:from>
    <xdr:to>
      <xdr:col>7</xdr:col>
      <xdr:colOff>120953</xdr:colOff>
      <xdr:row>90</xdr:row>
      <xdr:rowOff>68036</xdr:rowOff>
    </xdr:to>
    <xdr:graphicFrame macro="">
      <xdr:nvGraphicFramePr>
        <xdr:cNvPr id="102" name="Chart 101">
          <a:extLst>
            <a:ext uri="{FF2B5EF4-FFF2-40B4-BE49-F238E27FC236}">
              <a16:creationId xmlns:a16="http://schemas.microsoft.com/office/drawing/2014/main" id="{00000000-0008-0000-07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370418</xdr:colOff>
      <xdr:row>121</xdr:row>
      <xdr:rowOff>128510</xdr:rowOff>
    </xdr:from>
    <xdr:to>
      <xdr:col>7</xdr:col>
      <xdr:colOff>415773</xdr:colOff>
      <xdr:row>133</xdr:row>
      <xdr:rowOff>45357</xdr:rowOff>
    </xdr:to>
    <xdr:graphicFrame macro="">
      <xdr:nvGraphicFramePr>
        <xdr:cNvPr id="103" name="Chart 102">
          <a:extLst>
            <a:ext uri="{FF2B5EF4-FFF2-40B4-BE49-F238E27FC236}">
              <a16:creationId xmlns:a16="http://schemas.microsoft.com/office/drawing/2014/main" id="{00000000-0008-0000-0700-00006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574523</xdr:colOff>
      <xdr:row>164</xdr:row>
      <xdr:rowOff>83155</xdr:rowOff>
    </xdr:from>
    <xdr:to>
      <xdr:col>7</xdr:col>
      <xdr:colOff>317499</xdr:colOff>
      <xdr:row>175</xdr:row>
      <xdr:rowOff>60476</xdr:rowOff>
    </xdr:to>
    <xdr:graphicFrame macro="">
      <xdr:nvGraphicFramePr>
        <xdr:cNvPr id="104" name="Chart 103">
          <a:extLst>
            <a:ext uri="{FF2B5EF4-FFF2-40B4-BE49-F238E27FC236}">
              <a16:creationId xmlns:a16="http://schemas.microsoft.com/office/drawing/2014/main" id="{00000000-0008-0000-0700-00006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15</xdr:col>
      <xdr:colOff>582084</xdr:colOff>
      <xdr:row>183</xdr:row>
      <xdr:rowOff>83156</xdr:rowOff>
    </xdr:from>
    <xdr:to>
      <xdr:col>23</xdr:col>
      <xdr:colOff>408214</xdr:colOff>
      <xdr:row>202</xdr:row>
      <xdr:rowOff>75596</xdr:rowOff>
    </xdr:to>
    <xdr:graphicFrame macro="">
      <xdr:nvGraphicFramePr>
        <xdr:cNvPr id="81" name="Chart 80">
          <a:extLst>
            <a:ext uri="{FF2B5EF4-FFF2-40B4-BE49-F238E27FC236}">
              <a16:creationId xmlns:a16="http://schemas.microsoft.com/office/drawing/2014/main" id="{00000000-0008-0000-07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2</xdr:row>
      <xdr:rowOff>0</xdr:rowOff>
    </xdr:from>
    <xdr:to>
      <xdr:col>1</xdr:col>
      <xdr:colOff>0</xdr:colOff>
      <xdr:row>2</xdr:row>
      <xdr:rowOff>0</xdr:rowOff>
    </xdr:to>
    <xdr:sp macro="" textlink="">
      <xdr:nvSpPr>
        <xdr:cNvPr id="12292" name="文本框 1" hidden="1">
          <a:extLst>
            <a:ext uri="{FF2B5EF4-FFF2-40B4-BE49-F238E27FC236}">
              <a16:creationId xmlns:a16="http://schemas.microsoft.com/office/drawing/2014/main" id="{00000000-0008-0000-0700-000004300000}"/>
            </a:ext>
          </a:extLst>
        </xdr:cNvPr>
        <xdr:cNvSpPr/>
      </xdr:nvSpPr>
      <xdr:spPr>
        <a:xfrm>
          <a:off x="0" y="0"/>
          <a:ext cx="0" cy="0"/>
        </a:xfrm>
        <a:prstGeom prst="rect">
          <a:avLst/>
        </a:prstGeom>
        <a:noFill/>
      </xdr:spPr>
      <xdr:txBody>
        <a:bodyPr rtlCol="0" anchor="t"/>
        <a:lstStyle/>
        <a:p>
          <a:r>
            <a:rPr lang="en-US" sz="100">
              <a:solidFill>
                <a:srgbClr val="FFFFFF"/>
              </a:solidFill>
              <a:latin typeface="Arial"/>
            </a:rPr>
            <a:t>BBAAD9C20180234D78E509342D30BE8012B9B20F1F19FB70A5D98E3BB1B42B797B43B6383133AB0322592408C84635EC27F921BA41D05BA11B5EC27338BE24D624E4D83D2F21F6C764872EF7674D4BA40AD1E1C177D60237988AE198E872FC78D7962B930EB</a:t>
          </a:r>
        </a:p>
      </xdr:txBody>
    </xdr:sp>
    <xdr:clientData/>
  </xdr:twoCellAnchor>
  <xdr:twoCellAnchor>
    <xdr:from>
      <xdr:col>23</xdr:col>
      <xdr:colOff>385535</xdr:colOff>
      <xdr:row>15</xdr:row>
      <xdr:rowOff>105833</xdr:rowOff>
    </xdr:from>
    <xdr:to>
      <xdr:col>29</xdr:col>
      <xdr:colOff>400353</xdr:colOff>
      <xdr:row>31</xdr:row>
      <xdr:rowOff>45357</xdr:rowOff>
    </xdr:to>
    <xdr:graphicFrame macro="">
      <xdr:nvGraphicFramePr>
        <xdr:cNvPr id="91" name="Chart 90">
          <a:extLst>
            <a:ext uri="{FF2B5EF4-FFF2-40B4-BE49-F238E27FC236}">
              <a16:creationId xmlns:a16="http://schemas.microsoft.com/office/drawing/2014/main" id="{D8303236-1170-4474-89B5-CD14DFC65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23</xdr:col>
      <xdr:colOff>415774</xdr:colOff>
      <xdr:row>16</xdr:row>
      <xdr:rowOff>15120</xdr:rowOff>
    </xdr:from>
    <xdr:to>
      <xdr:col>30</xdr:col>
      <xdr:colOff>232832</xdr:colOff>
      <xdr:row>32</xdr:row>
      <xdr:rowOff>90715</xdr:rowOff>
    </xdr:to>
    <xdr:graphicFrame macro="">
      <xdr:nvGraphicFramePr>
        <xdr:cNvPr id="93" name="Chart 92">
          <a:extLst>
            <a:ext uri="{FF2B5EF4-FFF2-40B4-BE49-F238E27FC236}">
              <a16:creationId xmlns:a16="http://schemas.microsoft.com/office/drawing/2014/main" id="{A5E8C867-8DC6-451F-B3F8-C38AF8648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19</xdr:col>
      <xdr:colOff>158749</xdr:colOff>
      <xdr:row>55</xdr:row>
      <xdr:rowOff>143631</xdr:rowOff>
    </xdr:from>
    <xdr:to>
      <xdr:col>25</xdr:col>
      <xdr:colOff>198708</xdr:colOff>
      <xdr:row>72</xdr:row>
      <xdr:rowOff>59482</xdr:rowOff>
    </xdr:to>
    <xdr:sp macro="" textlink="">
      <xdr:nvSpPr>
        <xdr:cNvPr id="105" name="Rectangle 104">
          <a:extLst>
            <a:ext uri="{FF2B5EF4-FFF2-40B4-BE49-F238E27FC236}">
              <a16:creationId xmlns:a16="http://schemas.microsoft.com/office/drawing/2014/main" id="{50C0ED7B-A00B-4802-87DB-F0FA74824D2E}"/>
            </a:ext>
          </a:extLst>
        </xdr:cNvPr>
        <xdr:cNvSpPr/>
      </xdr:nvSpPr>
      <xdr:spPr>
        <a:xfrm>
          <a:off x="11792856" y="8905119"/>
          <a:ext cx="3713888" cy="2614601"/>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158751</xdr:colOff>
      <xdr:row>73</xdr:row>
      <xdr:rowOff>15119</xdr:rowOff>
    </xdr:from>
    <xdr:to>
      <xdr:col>25</xdr:col>
      <xdr:colOff>198710</xdr:colOff>
      <xdr:row>89</xdr:row>
      <xdr:rowOff>89720</xdr:rowOff>
    </xdr:to>
    <xdr:sp macro="" textlink="">
      <xdr:nvSpPr>
        <xdr:cNvPr id="106" name="Rectangle 105">
          <a:extLst>
            <a:ext uri="{FF2B5EF4-FFF2-40B4-BE49-F238E27FC236}">
              <a16:creationId xmlns:a16="http://schemas.microsoft.com/office/drawing/2014/main" id="{ED27B592-048C-4ADE-8986-4FFBA4B090B2}"/>
            </a:ext>
          </a:extLst>
        </xdr:cNvPr>
        <xdr:cNvSpPr/>
      </xdr:nvSpPr>
      <xdr:spPr>
        <a:xfrm>
          <a:off x="11792858" y="11634107"/>
          <a:ext cx="3713888" cy="2614601"/>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294821</xdr:colOff>
      <xdr:row>56</xdr:row>
      <xdr:rowOff>105832</xdr:rowOff>
    </xdr:from>
    <xdr:to>
      <xdr:col>25</xdr:col>
      <xdr:colOff>60475</xdr:colOff>
      <xdr:row>71</xdr:row>
      <xdr:rowOff>158749</xdr:rowOff>
    </xdr:to>
    <xdr:graphicFrame macro="">
      <xdr:nvGraphicFramePr>
        <xdr:cNvPr id="107" name="Chart 106">
          <a:extLst>
            <a:ext uri="{FF2B5EF4-FFF2-40B4-BE49-F238E27FC236}">
              <a16:creationId xmlns:a16="http://schemas.microsoft.com/office/drawing/2014/main" id="{0B15652E-DFF4-495E-9743-F2C6BF268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19</xdr:col>
      <xdr:colOff>272143</xdr:colOff>
      <xdr:row>74</xdr:row>
      <xdr:rowOff>7559</xdr:rowOff>
    </xdr:from>
    <xdr:to>
      <xdr:col>25</xdr:col>
      <xdr:colOff>37797</xdr:colOff>
      <xdr:row>88</xdr:row>
      <xdr:rowOff>143631</xdr:rowOff>
    </xdr:to>
    <xdr:graphicFrame macro="">
      <xdr:nvGraphicFramePr>
        <xdr:cNvPr id="108" name="Chart 107">
          <a:extLst>
            <a:ext uri="{FF2B5EF4-FFF2-40B4-BE49-F238E27FC236}">
              <a16:creationId xmlns:a16="http://schemas.microsoft.com/office/drawing/2014/main" id="{6C8539C6-19CD-4037-9E9B-6992213E1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19</xdr:col>
      <xdr:colOff>90715</xdr:colOff>
      <xdr:row>99</xdr:row>
      <xdr:rowOff>22678</xdr:rowOff>
    </xdr:from>
    <xdr:to>
      <xdr:col>24</xdr:col>
      <xdr:colOff>522053</xdr:colOff>
      <xdr:row>115</xdr:row>
      <xdr:rowOff>7560</xdr:rowOff>
    </xdr:to>
    <xdr:sp macro="" textlink="">
      <xdr:nvSpPr>
        <xdr:cNvPr id="109" name="Rectangle 108">
          <a:extLst>
            <a:ext uri="{FF2B5EF4-FFF2-40B4-BE49-F238E27FC236}">
              <a16:creationId xmlns:a16="http://schemas.microsoft.com/office/drawing/2014/main" id="{366ACCD5-484D-4838-B900-C9618317F4E4}"/>
            </a:ext>
          </a:extLst>
        </xdr:cNvPr>
        <xdr:cNvSpPr/>
      </xdr:nvSpPr>
      <xdr:spPr>
        <a:xfrm>
          <a:off x="11724822" y="15769166"/>
          <a:ext cx="3492945" cy="2524882"/>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120953</xdr:colOff>
      <xdr:row>115</xdr:row>
      <xdr:rowOff>68035</xdr:rowOff>
    </xdr:from>
    <xdr:to>
      <xdr:col>24</xdr:col>
      <xdr:colOff>552291</xdr:colOff>
      <xdr:row>130</xdr:row>
      <xdr:rowOff>30238</xdr:rowOff>
    </xdr:to>
    <xdr:sp macro="" textlink="">
      <xdr:nvSpPr>
        <xdr:cNvPr id="110" name="Rectangle 109">
          <a:extLst>
            <a:ext uri="{FF2B5EF4-FFF2-40B4-BE49-F238E27FC236}">
              <a16:creationId xmlns:a16="http://schemas.microsoft.com/office/drawing/2014/main" id="{8C82CF01-3D92-4F53-A7AF-4C5028E2FA6B}"/>
            </a:ext>
          </a:extLst>
        </xdr:cNvPr>
        <xdr:cNvSpPr/>
      </xdr:nvSpPr>
      <xdr:spPr>
        <a:xfrm>
          <a:off x="11755060" y="18354523"/>
          <a:ext cx="3492945" cy="2343453"/>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90715</xdr:colOff>
      <xdr:row>99</xdr:row>
      <xdr:rowOff>22678</xdr:rowOff>
    </xdr:from>
    <xdr:to>
      <xdr:col>24</xdr:col>
      <xdr:colOff>383734</xdr:colOff>
      <xdr:row>115</xdr:row>
      <xdr:rowOff>22679</xdr:rowOff>
    </xdr:to>
    <xdr:graphicFrame macro="">
      <xdr:nvGraphicFramePr>
        <xdr:cNvPr id="111" name="Chart 110">
          <a:extLst>
            <a:ext uri="{FF2B5EF4-FFF2-40B4-BE49-F238E27FC236}">
              <a16:creationId xmlns:a16="http://schemas.microsoft.com/office/drawing/2014/main" id="{5DADCCF5-9B58-413E-81AE-9ACBFDD91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19</xdr:col>
      <xdr:colOff>120953</xdr:colOff>
      <xdr:row>115</xdr:row>
      <xdr:rowOff>68036</xdr:rowOff>
    </xdr:from>
    <xdr:to>
      <xdr:col>24</xdr:col>
      <xdr:colOff>413972</xdr:colOff>
      <xdr:row>130</xdr:row>
      <xdr:rowOff>22680</xdr:rowOff>
    </xdr:to>
    <xdr:graphicFrame macro="">
      <xdr:nvGraphicFramePr>
        <xdr:cNvPr id="112" name="Chart 111">
          <a:extLst>
            <a:ext uri="{FF2B5EF4-FFF2-40B4-BE49-F238E27FC236}">
              <a16:creationId xmlns:a16="http://schemas.microsoft.com/office/drawing/2014/main" id="{B050C0A9-9BD7-4957-80C8-23CD0471E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241905</xdr:colOff>
      <xdr:row>143</xdr:row>
      <xdr:rowOff>7559</xdr:rowOff>
    </xdr:from>
    <xdr:to>
      <xdr:col>19</xdr:col>
      <xdr:colOff>60922</xdr:colOff>
      <xdr:row>157</xdr:row>
      <xdr:rowOff>128512</xdr:rowOff>
    </xdr:to>
    <xdr:sp macro="" textlink="">
      <xdr:nvSpPr>
        <xdr:cNvPr id="87" name="Rectangle 86">
          <a:extLst>
            <a:ext uri="{FF2B5EF4-FFF2-40B4-BE49-F238E27FC236}">
              <a16:creationId xmlns:a16="http://schemas.microsoft.com/office/drawing/2014/main" id="{EEA96616-3273-4944-AE74-9383001EFF68}"/>
            </a:ext>
          </a:extLst>
        </xdr:cNvPr>
        <xdr:cNvSpPr/>
      </xdr:nvSpPr>
      <xdr:spPr>
        <a:xfrm>
          <a:off x="8202084" y="22739047"/>
          <a:ext cx="3492945" cy="2343453"/>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241905</xdr:colOff>
      <xdr:row>158</xdr:row>
      <xdr:rowOff>22679</xdr:rowOff>
    </xdr:from>
    <xdr:to>
      <xdr:col>19</xdr:col>
      <xdr:colOff>60922</xdr:colOff>
      <xdr:row>172</xdr:row>
      <xdr:rowOff>143632</xdr:rowOff>
    </xdr:to>
    <xdr:sp macro="" textlink="">
      <xdr:nvSpPr>
        <xdr:cNvPr id="113" name="Rectangle 112">
          <a:extLst>
            <a:ext uri="{FF2B5EF4-FFF2-40B4-BE49-F238E27FC236}">
              <a16:creationId xmlns:a16="http://schemas.microsoft.com/office/drawing/2014/main" id="{AB395011-BC14-4EFA-8E97-20E64AF28CBA}"/>
            </a:ext>
          </a:extLst>
        </xdr:cNvPr>
        <xdr:cNvSpPr/>
      </xdr:nvSpPr>
      <xdr:spPr>
        <a:xfrm>
          <a:off x="8202084" y="25135417"/>
          <a:ext cx="3492945" cy="2343453"/>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136072</xdr:colOff>
      <xdr:row>150</xdr:row>
      <xdr:rowOff>105834</xdr:rowOff>
    </xdr:from>
    <xdr:to>
      <xdr:col>24</xdr:col>
      <xdr:colOff>567410</xdr:colOff>
      <xdr:row>165</xdr:row>
      <xdr:rowOff>68037</xdr:rowOff>
    </xdr:to>
    <xdr:sp macro="" textlink="">
      <xdr:nvSpPr>
        <xdr:cNvPr id="114" name="Rectangle 113">
          <a:extLst>
            <a:ext uri="{FF2B5EF4-FFF2-40B4-BE49-F238E27FC236}">
              <a16:creationId xmlns:a16="http://schemas.microsoft.com/office/drawing/2014/main" id="{9FF98F4E-722D-435B-A69E-6934C81A2D1B}"/>
            </a:ext>
          </a:extLst>
        </xdr:cNvPr>
        <xdr:cNvSpPr/>
      </xdr:nvSpPr>
      <xdr:spPr>
        <a:xfrm>
          <a:off x="11770179" y="23948572"/>
          <a:ext cx="3492945" cy="2343453"/>
        </a:xfrm>
        <a:prstGeom prst="rect">
          <a:avLst/>
        </a:prstGeom>
        <a:solidFill>
          <a:srgbClr val="0957C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241905</xdr:colOff>
      <xdr:row>143</xdr:row>
      <xdr:rowOff>7559</xdr:rowOff>
    </xdr:from>
    <xdr:to>
      <xdr:col>18</xdr:col>
      <xdr:colOff>540609</xdr:colOff>
      <xdr:row>157</xdr:row>
      <xdr:rowOff>157727</xdr:rowOff>
    </xdr:to>
    <xdr:graphicFrame macro="">
      <xdr:nvGraphicFramePr>
        <xdr:cNvPr id="118" name="Chart 117">
          <a:extLst>
            <a:ext uri="{FF2B5EF4-FFF2-40B4-BE49-F238E27FC236}">
              <a16:creationId xmlns:a16="http://schemas.microsoft.com/office/drawing/2014/main" id="{3A490D58-FAD3-403A-9C0D-8E290B4D9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241905</xdr:colOff>
      <xdr:row>158</xdr:row>
      <xdr:rowOff>22679</xdr:rowOff>
    </xdr:from>
    <xdr:to>
      <xdr:col>18</xdr:col>
      <xdr:colOff>540609</xdr:colOff>
      <xdr:row>173</xdr:row>
      <xdr:rowOff>14097</xdr:rowOff>
    </xdr:to>
    <xdr:graphicFrame macro="">
      <xdr:nvGraphicFramePr>
        <xdr:cNvPr id="119" name="Chart 118">
          <a:extLst>
            <a:ext uri="{FF2B5EF4-FFF2-40B4-BE49-F238E27FC236}">
              <a16:creationId xmlns:a16="http://schemas.microsoft.com/office/drawing/2014/main" id="{5A55939B-9C17-42F7-BAFE-9BA565850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19</xdr:col>
      <xdr:colOff>136072</xdr:colOff>
      <xdr:row>150</xdr:row>
      <xdr:rowOff>105834</xdr:rowOff>
    </xdr:from>
    <xdr:to>
      <xdr:col>24</xdr:col>
      <xdr:colOff>434776</xdr:colOff>
      <xdr:row>165</xdr:row>
      <xdr:rowOff>97252</xdr:rowOff>
    </xdr:to>
    <xdr:graphicFrame macro="">
      <xdr:nvGraphicFramePr>
        <xdr:cNvPr id="121" name="Chart 120">
          <a:extLst>
            <a:ext uri="{FF2B5EF4-FFF2-40B4-BE49-F238E27FC236}">
              <a16:creationId xmlns:a16="http://schemas.microsoft.com/office/drawing/2014/main" id="{2C1B8FA0-907C-48CE-BA2D-0ACEEFC5D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editAs="twoCell">
    <xdr:from>
      <xdr:col>1</xdr:col>
      <xdr:colOff>0</xdr:colOff>
      <xdr:row>2</xdr:row>
      <xdr:rowOff>0</xdr:rowOff>
    </xdr:from>
    <xdr:to>
      <xdr:col>1</xdr:col>
      <xdr:colOff>0</xdr:colOff>
      <xdr:row>2</xdr:row>
      <xdr:rowOff>0</xdr:rowOff>
    </xdr:to>
    <xdr:sp>
      <xdr:nvSpPr>
        <xdr:cNvPr id="12293" name="文本框 2"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8</xdr:col>
      <xdr:colOff>203573</xdr:colOff>
      <xdr:row>13</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0</xdr:rowOff>
    </xdr:from>
    <xdr:to>
      <xdr:col>7</xdr:col>
      <xdr:colOff>136031</xdr:colOff>
      <xdr:row>13</xdr:row>
      <xdr:rowOff>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603250</xdr:colOff>
      <xdr:row>16</xdr:row>
      <xdr:rowOff>57150</xdr:rowOff>
    </xdr:from>
    <xdr:to>
      <xdr:col>16</xdr:col>
      <xdr:colOff>298450</xdr:colOff>
      <xdr:row>33</xdr:row>
      <xdr:rowOff>101600</xdr:rowOff>
    </xdr:to>
    <xdr:graphicFrame macro="">
      <xdr:nvGraphicFramePr>
        <xdr:cNvPr id="24" name="Chart 23">
          <a:extLst>
            <a:ext uri="{FF2B5EF4-FFF2-40B4-BE49-F238E27FC236}">
              <a16:creationId xmlns:a16="http://schemas.microsoft.com/office/drawing/2014/main" id="{00000000-0008-0000-08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38</xdr:row>
      <xdr:rowOff>0</xdr:rowOff>
    </xdr:from>
    <xdr:to>
      <xdr:col>16</xdr:col>
      <xdr:colOff>323850</xdr:colOff>
      <xdr:row>55</xdr:row>
      <xdr:rowOff>57150</xdr:rowOff>
    </xdr:to>
    <xdr:graphicFrame macro="">
      <xdr:nvGraphicFramePr>
        <xdr:cNvPr id="26" name="Chart 25">
          <a:extLst>
            <a:ext uri="{FF2B5EF4-FFF2-40B4-BE49-F238E27FC236}">
              <a16:creationId xmlns:a16="http://schemas.microsoft.com/office/drawing/2014/main" id="{00000000-0008-0000-08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203200</xdr:colOff>
      <xdr:row>59</xdr:row>
      <xdr:rowOff>146050</xdr:rowOff>
    </xdr:from>
    <xdr:to>
      <xdr:col>8</xdr:col>
      <xdr:colOff>25400</xdr:colOff>
      <xdr:row>77</xdr:row>
      <xdr:rowOff>88900</xdr:rowOff>
    </xdr:to>
    <xdr:graphicFrame macro="">
      <xdr:nvGraphicFramePr>
        <xdr:cNvPr id="27" name="Chart 26">
          <a:extLst>
            <a:ext uri="{FF2B5EF4-FFF2-40B4-BE49-F238E27FC236}">
              <a16:creationId xmlns:a16="http://schemas.microsoft.com/office/drawing/2014/main" id="{00000000-0008-0000-08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565150</xdr:colOff>
      <xdr:row>59</xdr:row>
      <xdr:rowOff>152400</xdr:rowOff>
    </xdr:from>
    <xdr:to>
      <xdr:col>16</xdr:col>
      <xdr:colOff>361950</xdr:colOff>
      <xdr:row>77</xdr:row>
      <xdr:rowOff>69850</xdr:rowOff>
    </xdr:to>
    <xdr:graphicFrame macro="">
      <xdr:nvGraphicFramePr>
        <xdr:cNvPr id="31" name="Chart 30">
          <a:extLst>
            <a:ext uri="{FF2B5EF4-FFF2-40B4-BE49-F238E27FC236}">
              <a16:creationId xmlns:a16="http://schemas.microsoft.com/office/drawing/2014/main" id="{00000000-0008-0000-08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539750</xdr:colOff>
      <xdr:row>81</xdr:row>
      <xdr:rowOff>88900</xdr:rowOff>
    </xdr:from>
    <xdr:to>
      <xdr:col>16</xdr:col>
      <xdr:colOff>393700</xdr:colOff>
      <xdr:row>98</xdr:row>
      <xdr:rowOff>152400</xdr:rowOff>
    </xdr:to>
    <xdr:graphicFrame macro="">
      <xdr:nvGraphicFramePr>
        <xdr:cNvPr id="29" name="Chart 28">
          <a:extLst>
            <a:ext uri="{FF2B5EF4-FFF2-40B4-BE49-F238E27FC236}">
              <a16:creationId xmlns:a16="http://schemas.microsoft.com/office/drawing/2014/main" id="{00000000-0008-0000-08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203200</xdr:colOff>
      <xdr:row>81</xdr:row>
      <xdr:rowOff>88900</xdr:rowOff>
    </xdr:from>
    <xdr:to>
      <xdr:col>8</xdr:col>
      <xdr:colOff>25400</xdr:colOff>
      <xdr:row>99</xdr:row>
      <xdr:rowOff>12700</xdr:rowOff>
    </xdr:to>
    <xdr:graphicFrame macro="">
      <xdr:nvGraphicFramePr>
        <xdr:cNvPr id="33" name="Chart 32">
          <a:extLst>
            <a:ext uri="{FF2B5EF4-FFF2-40B4-BE49-F238E27FC236}">
              <a16:creationId xmlns:a16="http://schemas.microsoft.com/office/drawing/2014/main" id="{00000000-0008-0000-08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215900</xdr:colOff>
      <xdr:row>38</xdr:row>
      <xdr:rowOff>0</xdr:rowOff>
    </xdr:from>
    <xdr:to>
      <xdr:col>8</xdr:col>
      <xdr:colOff>25400</xdr:colOff>
      <xdr:row>55</xdr:row>
      <xdr:rowOff>63500</xdr:rowOff>
    </xdr:to>
    <xdr:graphicFrame macro="">
      <xdr:nvGraphicFramePr>
        <xdr:cNvPr id="38" name="Chart 37">
          <a:extLst>
            <a:ext uri="{FF2B5EF4-FFF2-40B4-BE49-F238E27FC236}">
              <a16:creationId xmlns:a16="http://schemas.microsoft.com/office/drawing/2014/main" id="{00000000-0008-0000-08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0</xdr:col>
      <xdr:colOff>565150</xdr:colOff>
      <xdr:row>14</xdr:row>
      <xdr:rowOff>13785</xdr:rowOff>
    </xdr:from>
    <xdr:ext cx="3947070" cy="405432"/>
    <xdr:sp macro="" textlink="">
      <xdr:nvSpPr>
        <xdr:cNvPr id="6" name="Rectangle 5">
          <a:extLst>
            <a:ext uri="{FF2B5EF4-FFF2-40B4-BE49-F238E27FC236}">
              <a16:creationId xmlns:a16="http://schemas.microsoft.com/office/drawing/2014/main" id="{00000000-0008-0000-0800-000006000000}"/>
            </a:ext>
          </a:extLst>
        </xdr:cNvPr>
        <xdr:cNvSpPr/>
      </xdr:nvSpPr>
      <xdr:spPr>
        <a:xfrm>
          <a:off x="565150" y="172535"/>
          <a:ext cx="3947070"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SERVICE PERFORMANCE SUMMARY</a:t>
          </a:r>
        </a:p>
      </xdr:txBody>
    </xdr:sp>
    <xdr:clientData/>
  </xdr:oneCellAnchor>
  <xdr:oneCellAnchor>
    <xdr:from>
      <xdr:col>9</xdr:col>
      <xdr:colOff>584106</xdr:colOff>
      <xdr:row>14</xdr:row>
      <xdr:rowOff>7435</xdr:rowOff>
    </xdr:from>
    <xdr:ext cx="3270447" cy="405432"/>
    <xdr:sp macro="" textlink="">
      <xdr:nvSpPr>
        <xdr:cNvPr id="8" name="Rectangle 7">
          <a:extLst>
            <a:ext uri="{FF2B5EF4-FFF2-40B4-BE49-F238E27FC236}">
              <a16:creationId xmlns:a16="http://schemas.microsoft.com/office/drawing/2014/main" id="{00000000-0008-0000-0800-000008000000}"/>
            </a:ext>
          </a:extLst>
        </xdr:cNvPr>
        <xdr:cNvSpPr/>
      </xdr:nvSpPr>
      <xdr:spPr>
        <a:xfrm>
          <a:off x="6070506" y="166185"/>
          <a:ext cx="3270447"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WEEKLY AVERAGE LEAD TIME</a:t>
          </a:r>
        </a:p>
      </xdr:txBody>
    </xdr:sp>
    <xdr:clientData/>
  </xdr:oneCellAnchor>
  <xdr:oneCellAnchor>
    <xdr:from>
      <xdr:col>1</xdr:col>
      <xdr:colOff>392659</xdr:colOff>
      <xdr:row>35</xdr:row>
      <xdr:rowOff>121735</xdr:rowOff>
    </xdr:from>
    <xdr:ext cx="2992935" cy="405432"/>
    <xdr:sp macro="" textlink="">
      <xdr:nvSpPr>
        <xdr:cNvPr id="9" name="Rectangle 8">
          <a:extLst>
            <a:ext uri="{FF2B5EF4-FFF2-40B4-BE49-F238E27FC236}">
              <a16:creationId xmlns:a16="http://schemas.microsoft.com/office/drawing/2014/main" id="{00000000-0008-0000-0800-000009000000}"/>
            </a:ext>
          </a:extLst>
        </xdr:cNvPr>
        <xdr:cNvSpPr/>
      </xdr:nvSpPr>
      <xdr:spPr>
        <a:xfrm>
          <a:off x="1002259" y="3614235"/>
          <a:ext cx="2992935"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MENPOWER MONITORING</a:t>
          </a:r>
        </a:p>
      </xdr:txBody>
    </xdr:sp>
    <xdr:clientData/>
  </xdr:oneCellAnchor>
  <xdr:oneCellAnchor>
    <xdr:from>
      <xdr:col>10</xdr:col>
      <xdr:colOff>217041</xdr:colOff>
      <xdr:row>35</xdr:row>
      <xdr:rowOff>128085</xdr:rowOff>
    </xdr:from>
    <xdr:ext cx="2963182" cy="405432"/>
    <xdr:sp macro="" textlink="">
      <xdr:nvSpPr>
        <xdr:cNvPr id="12" name="Rectangle 11">
          <a:extLst>
            <a:ext uri="{FF2B5EF4-FFF2-40B4-BE49-F238E27FC236}">
              <a16:creationId xmlns:a16="http://schemas.microsoft.com/office/drawing/2014/main" id="{00000000-0008-0000-0800-00000C000000}"/>
            </a:ext>
          </a:extLst>
        </xdr:cNvPr>
        <xdr:cNvSpPr/>
      </xdr:nvSpPr>
      <xdr:spPr>
        <a:xfrm>
          <a:off x="6313041" y="3620585"/>
          <a:ext cx="2963182"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ELECTRICITY MONITORING</a:t>
          </a:r>
        </a:p>
      </xdr:txBody>
    </xdr:sp>
    <xdr:clientData/>
  </xdr:oneCellAnchor>
  <xdr:oneCellAnchor>
    <xdr:from>
      <xdr:col>0</xdr:col>
      <xdr:colOff>547821</xdr:colOff>
      <xdr:row>57</xdr:row>
      <xdr:rowOff>121735</xdr:rowOff>
    </xdr:from>
    <xdr:ext cx="4143122" cy="405432"/>
    <xdr:sp macro="" textlink="">
      <xdr:nvSpPr>
        <xdr:cNvPr id="15" name="Rectangle 14">
          <a:extLst>
            <a:ext uri="{FF2B5EF4-FFF2-40B4-BE49-F238E27FC236}">
              <a16:creationId xmlns:a16="http://schemas.microsoft.com/office/drawing/2014/main" id="{00000000-0008-0000-0800-00000F000000}"/>
            </a:ext>
          </a:extLst>
        </xdr:cNvPr>
        <xdr:cNvSpPr/>
      </xdr:nvSpPr>
      <xdr:spPr>
        <a:xfrm>
          <a:off x="547821" y="7106735"/>
          <a:ext cx="4143122"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WATER CONSUMPTION MONITORING</a:t>
          </a:r>
        </a:p>
      </xdr:txBody>
    </xdr:sp>
    <xdr:clientData/>
  </xdr:oneCellAnchor>
  <xdr:oneCellAnchor>
    <xdr:from>
      <xdr:col>10</xdr:col>
      <xdr:colOff>305668</xdr:colOff>
      <xdr:row>57</xdr:row>
      <xdr:rowOff>109035</xdr:rowOff>
    </xdr:from>
    <xdr:ext cx="2697020" cy="405432"/>
    <xdr:sp macro="" textlink="">
      <xdr:nvSpPr>
        <xdr:cNvPr id="17" name="Rectangle 16">
          <a:extLst>
            <a:ext uri="{FF2B5EF4-FFF2-40B4-BE49-F238E27FC236}">
              <a16:creationId xmlns:a16="http://schemas.microsoft.com/office/drawing/2014/main" id="{00000000-0008-0000-0800-000011000000}"/>
            </a:ext>
          </a:extLst>
        </xdr:cNvPr>
        <xdr:cNvSpPr/>
      </xdr:nvSpPr>
      <xdr:spPr>
        <a:xfrm>
          <a:off x="6401668" y="7094035"/>
          <a:ext cx="2697020"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IFM COST MONITORING</a:t>
          </a:r>
        </a:p>
      </xdr:txBody>
    </xdr:sp>
    <xdr:clientData/>
  </xdr:oneCellAnchor>
  <xdr:oneCellAnchor>
    <xdr:from>
      <xdr:col>1</xdr:col>
      <xdr:colOff>429338</xdr:colOff>
      <xdr:row>79</xdr:row>
      <xdr:rowOff>51885</xdr:rowOff>
    </xdr:from>
    <xdr:ext cx="2716385" cy="405432"/>
    <xdr:sp macro="" textlink="">
      <xdr:nvSpPr>
        <xdr:cNvPr id="18" name="Rectangle 17">
          <a:extLst>
            <a:ext uri="{FF2B5EF4-FFF2-40B4-BE49-F238E27FC236}">
              <a16:creationId xmlns:a16="http://schemas.microsoft.com/office/drawing/2014/main" id="{00000000-0008-0000-0800-000012000000}"/>
            </a:ext>
          </a:extLst>
        </xdr:cNvPr>
        <xdr:cNvSpPr/>
      </xdr:nvSpPr>
      <xdr:spPr>
        <a:xfrm>
          <a:off x="1038938" y="10529385"/>
          <a:ext cx="2716385"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COST SAVING INITITIVES</a:t>
          </a:r>
        </a:p>
      </xdr:txBody>
    </xdr:sp>
    <xdr:clientData/>
  </xdr:oneCellAnchor>
  <xdr:oneCellAnchor>
    <xdr:from>
      <xdr:col>9</xdr:col>
      <xdr:colOff>399493</xdr:colOff>
      <xdr:row>79</xdr:row>
      <xdr:rowOff>45535</xdr:rowOff>
    </xdr:from>
    <xdr:ext cx="3753976" cy="405432"/>
    <xdr:sp macro="" textlink="">
      <xdr:nvSpPr>
        <xdr:cNvPr id="19" name="Rectangle 18">
          <a:extLst>
            <a:ext uri="{FF2B5EF4-FFF2-40B4-BE49-F238E27FC236}">
              <a16:creationId xmlns:a16="http://schemas.microsoft.com/office/drawing/2014/main" id="{00000000-0008-0000-0800-000013000000}"/>
            </a:ext>
          </a:extLst>
        </xdr:cNvPr>
        <xdr:cNvSpPr/>
      </xdr:nvSpPr>
      <xdr:spPr>
        <a:xfrm>
          <a:off x="5885893" y="10523035"/>
          <a:ext cx="3753976"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YEAR 2021-2022 COST GR ACTUAL</a:t>
          </a:r>
        </a:p>
      </xdr:txBody>
    </xdr:sp>
    <xdr:clientData/>
  </xdr:oneCellAnchor>
  <xdr:twoCellAnchor>
    <xdr:from>
      <xdr:col>0</xdr:col>
      <xdr:colOff>209550</xdr:colOff>
      <xdr:row>16</xdr:row>
      <xdr:rowOff>57150</xdr:rowOff>
    </xdr:from>
    <xdr:to>
      <xdr:col>8</xdr:col>
      <xdr:colOff>0</xdr:colOff>
      <xdr:row>33</xdr:row>
      <xdr:rowOff>101600</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222250</xdr:colOff>
      <xdr:row>0</xdr:row>
      <xdr:rowOff>95250</xdr:rowOff>
    </xdr:from>
    <xdr:to>
      <xdr:col>5</xdr:col>
      <xdr:colOff>418590</xdr:colOff>
      <xdr:row>7</xdr:row>
      <xdr:rowOff>0</xdr:rowOff>
    </xdr:to>
    <xdr:pic>
      <xdr:nvPicPr>
        <xdr:cNvPr id="23" name="Picture 22">
          <a:extLst>
            <a:ext uri="{FF2B5EF4-FFF2-40B4-BE49-F238E27FC236}">
              <a16:creationId xmlns:a16="http://schemas.microsoft.com/office/drawing/2014/main" id="{00000000-0008-0000-0800-00001700000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rcRect t="20747" b="17012"/>
        <a:stretch/>
      </xdr:blipFill>
      <xdr:spPr>
        <a:xfrm>
          <a:off x="222250" y="95250"/>
          <a:ext cx="3244340" cy="1009650"/>
        </a:xfrm>
        <a:prstGeom prst="rect">
          <a:avLst/>
        </a:prstGeom>
      </xdr:spPr>
    </xdr:pic>
    <xdr:clientData/>
  </xdr:twoCellAnchor>
  <xdr:oneCellAnchor>
    <xdr:from>
      <xdr:col>3</xdr:col>
      <xdr:colOff>10266</xdr:colOff>
      <xdr:row>6</xdr:row>
      <xdr:rowOff>140785</xdr:rowOff>
    </xdr:from>
    <xdr:ext cx="6208815" cy="859402"/>
    <xdr:sp macro="" textlink="">
      <xdr:nvSpPr>
        <xdr:cNvPr id="11" name="Rectangle 10">
          <a:extLst>
            <a:ext uri="{FF2B5EF4-FFF2-40B4-BE49-F238E27FC236}">
              <a16:creationId xmlns:a16="http://schemas.microsoft.com/office/drawing/2014/main" id="{00000000-0008-0000-0800-00000B000000}"/>
            </a:ext>
          </a:extLst>
        </xdr:cNvPr>
        <xdr:cNvSpPr/>
      </xdr:nvSpPr>
      <xdr:spPr>
        <a:xfrm>
          <a:off x="1839066" y="1093285"/>
          <a:ext cx="6208815" cy="859402"/>
        </a:xfrm>
        <a:prstGeom prst="rect">
          <a:avLst/>
        </a:prstGeom>
        <a:noFill/>
      </xdr:spPr>
      <xdr:txBody>
        <a:bodyPr wrap="none" lIns="91440" tIns="45720" rIns="91440" bIns="45720">
          <a:spAutoFit/>
        </a:bodyPr>
        <a:lstStyle/>
        <a:p>
          <a:pPr algn="ctr"/>
          <a:r>
            <a:rPr lang="en-US" sz="4900" b="1" cap="none" spc="50" baseline="0">
              <a:ln w="0"/>
              <a:solidFill>
                <a:srgbClr val="FE8E00"/>
              </a:solidFill>
              <a:effectLst>
                <a:innerShdw blurRad="63500" dist="50800" dir="13500000">
                  <a:srgbClr val="000000">
                    <a:alpha val="50000"/>
                  </a:srgbClr>
                </a:innerShdw>
              </a:effectLst>
            </a:rPr>
            <a:t> FACILITY DASHBOARD</a:t>
          </a:r>
          <a:endParaRPr lang="en-US" sz="4900" b="1" cap="none" spc="50">
            <a:ln w="0"/>
            <a:solidFill>
              <a:srgbClr val="FE8E00"/>
            </a:solidFill>
            <a:effectLst>
              <a:innerShdw blurRad="63500" dist="50800" dir="13500000">
                <a:srgbClr val="000000">
                  <a:alpha val="50000"/>
                </a:srgbClr>
              </a:innerShdw>
            </a:effectLst>
          </a:endParaRPr>
        </a:p>
      </xdr:txBody>
    </xdr:sp>
    <xdr:clientData/>
  </xdr:oneCellAnchor>
  <xdr:twoCellAnchor>
    <xdr:from>
      <xdr:col>1</xdr:col>
      <xdr:colOff>0</xdr:colOff>
      <xdr:row>2</xdr:row>
      <xdr:rowOff>0</xdr:rowOff>
    </xdr:from>
    <xdr:to>
      <xdr:col>1</xdr:col>
      <xdr:colOff>0</xdr:colOff>
      <xdr:row>2</xdr:row>
      <xdr:rowOff>0</xdr:rowOff>
    </xdr:to>
    <xdr:sp macro="" textlink="">
      <xdr:nvSpPr>
        <xdr:cNvPr id="39" name="文本框 1" hidden="1">
          <a:extLst>
            <a:ext uri="{FF2B5EF4-FFF2-40B4-BE49-F238E27FC236}">
              <a16:creationId xmlns:a16="http://schemas.microsoft.com/office/drawing/2014/main" id="{00000000-0008-0000-0800-000027000000}"/>
            </a:ext>
          </a:extLst>
        </xdr:cNvPr>
        <xdr:cNvSpPr/>
      </xdr:nvSpPr>
      <xdr:spPr>
        <a:xfrm>
          <a:off x="0" y="0"/>
          <a:ext cx="0" cy="0"/>
        </a:xfrm>
        <a:prstGeom prst="rect">
          <a:avLst/>
        </a:prstGeom>
        <a:noFill/>
      </xdr:spPr>
      <xdr:txBody>
        <a:bodyPr rtlCol="0" anchor="t"/>
        <a:lstStyle/>
        <a:p>
          <a:r>
            <a:rPr lang="en-US" sz="100">
              <a:solidFill>
                <a:srgbClr val="FFFFFF"/>
              </a:solidFill>
              <a:latin typeface="Arial"/>
            </a:rPr>
            <a:t>BBAAD9C20180234D78E509342D30BE8012B9B20F1F19FB70A5D98E3BB1B42B797B43B6383133AB0322592408C84635EC27F921BA41D05BA11B5EC27338BE24D624E4D83D2F21F6C764872EF7674D4BA40AD1E1C177D60237988AE198E872FC78D7962B930EB</a:t>
          </a:r>
        </a:p>
      </xdr:txBody>
    </xdr:sp>
    <xdr:clientData/>
  </xdr:twoCellAnchor>
  <xdr:twoCellAnchor editAs="twoCell">
    <xdr:from>
      <xdr:col>1</xdr:col>
      <xdr:colOff>0</xdr:colOff>
      <xdr:row>2</xdr:row>
      <xdr:rowOff>0</xdr:rowOff>
    </xdr:from>
    <xdr:to>
      <xdr:col>1</xdr:col>
      <xdr:colOff>0</xdr:colOff>
      <xdr:row>2</xdr:row>
      <xdr:rowOff>0</xdr:rowOff>
    </xdr:to>
    <xdr:sp>
      <xdr:nvSpPr>
        <xdr:cNvPr id="40" name="文本框 2"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4.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5.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6.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7.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8.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drawings/drawing9.xml><?xml version="1.0" encoding="utf-8"?>
<xdr:wsDr xmlns:a="http://schemas.openxmlformats.org/drawingml/2006/main" xmlns:xdr="http://schemas.openxmlformats.org/drawingml/2006/spreadsheetDrawing">
  <xdr:twoCellAnchor editAs="twoCell">
    <xdr:from>
      <xdr:col>1</xdr:col>
      <xdr:colOff>0</xdr:colOff>
      <xdr:row>2</xdr:row>
      <xdr:rowOff>0</xdr:rowOff>
    </xdr:from>
    <xdr:to>
      <xdr:col>1</xdr:col>
      <xdr:colOff>0</xdr:colOff>
      <xdr:row>2</xdr:row>
      <xdr:rowOff>0</xdr:rowOff>
    </xdr:to>
    <xdr:sp>
      <xdr:nvSpPr>
        <xdr:cNvPr id="1" name="文本框 1" hidden="true"/>
        <xdr:cNvSpPr/>
      </xdr:nvSpPr>
      <xdr:spPr>
        <a:xfrm>
          <a:off x="0" y="0"/>
          <a:ext cx="0" cy="0"/>
        </a:xfrm>
        <a:prstGeom prst="rect">
          <a:avLst/>
        </a:prstGeom>
        <a:noFill/>
      </xdr:spPr>
      <xdr:txBody>
        <a:bodyPr anchor="t" rtlCol="false"/>
        <a:lstStyle/>
        <a:p>
          <a:r>
            <a:rPr lang="en-US" sz="100">
              <a:solidFill>
                <a:srgbClr val="FFFFFF"/>
              </a:solidFill>
              <a:latin typeface="Arial"/>
            </a:rPr>
            <a:t>BBAAD9C20180234D78E509342D30B92092B9B2031F572BE0ADD98134B1E92BE98B4BB5383134AB0822B92708C846D0EC38F921DA61D0BB511B5EC243353E22DC24E4FC3D7E27E6F724F62A9767DD4BAE1C6DEDC97499C210B8CA21906C2EFC48D8C620989EB</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stimates/Oil%20Gas%20&amp;%20Chemicals/Work%20Shop/8707%20UN74%20DEPITCHER-AS%20SOLD%20Rev1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ta-svr1\project$\Documents%20and%20Settings\dhira.TRIPATRA.NET\My%20Documents\Projects\FPM\Commercial\Analisa\Rev%2010\Cost%20Item%20Rev%2010%20D%20(Plan%20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umai/Desktop/Planning/2003%20Master%2012%20+%200%20Plann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on-ndd/04%20Kota%20Batak%20EFF%20COOL%20WF%20Expansion/000_Shared/Forms%20&amp;%20Formats%20(DO%20NOT%20DELETE)/DOCUMENT%20FORMAT/Non%20NDD/05_Mechanical/Documents/Calculation/Wash%20Tank%20T-05%20Data%20Sheet%20and%20Calculati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Engineering/Engineering%20Work%20Authorization%20(WA's)/WA-1544%20Darling%20Closure%20DED/Weekly%20Report/200611%20November/20061117/20061117%20WA-1544%20Modul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jkt-eng/09%20Bangko%20Power%20Plant/000_Shared/Weekly%20Report/Timesheet%20External/TS%20Summary/TS%20Summary%20For%20Bangko%20Power%20Plant%20Project%20Rev.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EMP/RV-S3135_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864300/218/COSTS/OPTIONS/8643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ngineering/Engineering%20Work%20Authorization/WA-0993%20Pematang%20GS%20Upgrade/Weekly%20Reports/07-14-06%20Weekly%20Report%20WA%209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m-svr3\data-share$\non-ndd\04%20Kota%20Batak%20EFF%20COOL%20WF%20Expansion\000_Shared\Inbox\08.%20Project%20Controls\Latest%20Update\090724\Bangko%20WFO%20Manhours%20%20Mancost%20090724%20anali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Ricky%20Darwito/My%20Documents/Flash%20Disk/P3%20moc%20complete%20resources%20load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svr1\project$\Document\In-country%20Engineering\Propose%20Rate%2003April06\latest%20version\new%2012April06\Analysis%20for%20NDD%20propos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STOR/DATA/Jose%20Laranjo/LOCAL/Sasol%20Secunda/ALCHOHOL%20DEHY%20866800%20rev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jkt-eng/04%20Kota%20Batak%20EFF%20COOL%20WF%20Expansion/300_Proj%20Controls/03%20Budget/Manhour%20&amp;%20Man%20cost/Manhours%20&amp;%20Mancost%20WE%20100212/Kill%20Water%20Manhours%20%20Mancost%201002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marisa_g/Local%20Settings/Temporary%20Internet%20Files/OLK5D/Manhours%20and%20ManCost%20Project%202662%20Rev%200%200904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odel-EBIT"/>
      <sheetName val="PropSum"/>
      <sheetName val="Eng_Hrs (HO)"/>
      <sheetName val="Eng_Hrs (SO)"/>
      <sheetName val="Add Eng Allow (HO)"/>
      <sheetName val="Con_Hrs"/>
      <sheetName val="Software"/>
      <sheetName val="Disb_HO"/>
      <sheetName val="Disb_CM"/>
      <sheetName val="OrgRates2000"/>
      <sheetName val="OrgRates1999"/>
      <sheetName val="BillingRATES"/>
      <sheetName val="Eng_Exp"/>
      <sheetName val="MHRS"/>
      <sheetName val="Convey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amp; Notes"/>
      <sheetName val="Summary Total"/>
      <sheetName val="Summary Prep-Cost"/>
      <sheetName val="Prep-Cost National"/>
      <sheetName val="Prep-Cost Expat Group I"/>
      <sheetName val="Prep-Cost Expat Group II"/>
      <sheetName val="Prep-Cost Expat Group III"/>
      <sheetName val="Prep-Cost Expat Group IV"/>
      <sheetName val="Prep-Cost Expat Group V"/>
      <sheetName val="Prep-Cost Expat Group VI"/>
      <sheetName val="Summary Eligible Personnel"/>
      <sheetName val="Eligible Sr.National"/>
      <sheetName val="Eligible Expat Group I"/>
      <sheetName val="Eligible Expat Group II"/>
      <sheetName val="Eligible Expat Group III"/>
      <sheetName val="Eligible Expat Group IV"/>
      <sheetName val="Eligible Expat Group V"/>
      <sheetName val="Eligible Expat Group VI"/>
      <sheetName val="Eligible National"/>
      <sheetName val="In-Country National"/>
      <sheetName val="In-Country Expat Group I"/>
      <sheetName val="In-Country Expat Group II"/>
      <sheetName val="In-Country Expat Group III"/>
      <sheetName val="In-Country Expat Group IV"/>
      <sheetName val="In-Country Expat Group V"/>
      <sheetName val="In-Country Expat Group VI"/>
      <sheetName val="OH&amp;Fee-Contract mgmt"/>
      <sheetName val="OH&amp;Fee-Material mgmt"/>
      <sheetName val="CPI's provided &amp; Reps. Offc."/>
      <sheetName val="LIT-2 Form"/>
      <sheetName val="Pricing Matrix"/>
      <sheetName val="Pricing Matrix (2)"/>
      <sheetName val="Breakdown TF"/>
      <sheetName val="Summary for split"/>
      <sheetName val="Split Summary T F"/>
      <sheetName val="Split detail"/>
      <sheetName val="Rate Compares"/>
      <sheetName val="Respond to CPI"/>
      <sheetName val="Summary Sheet"/>
      <sheetName val="Summary (by item)"/>
      <sheetName val="OH &amp; Fee distr"/>
      <sheetName val="Summary Support Operation"/>
      <sheetName val="Overhead"/>
      <sheetName val="Support Vehicle"/>
      <sheetName val="Support Personnel-Staff"/>
      <sheetName val="Support Personnel-Non Staff"/>
      <sheetName val="Other supp facilities"/>
      <sheetName val="Common PPE"/>
      <sheetName val="Trainings"/>
      <sheetName val="Office, furn &amp; equip"/>
      <sheetName val="CPI Data"/>
      <sheetName val="CPI Data 3 Dec 04"/>
      <sheetName val="Missing titles in prep"/>
      <sheetName val="Personnel Qty &amp; Nationality Mix"/>
      <sheetName val="MP distr data"/>
      <sheetName val="MP Loading"/>
      <sheetName val="MP Loading2"/>
      <sheetName val="MP Loading3"/>
      <sheetName val="MP Loading4"/>
      <sheetName val="Pay Scales"/>
      <sheetName val="Pay Scales (2)"/>
      <sheetName val="Compare"/>
      <sheetName val="PPh 21"/>
      <sheetName val="Expat"/>
      <sheetName val="Natl"/>
      <sheetName val="EP Natl"/>
      <sheetName val="EP Exp West-T"/>
      <sheetName val="EP Exp USA-F"/>
      <sheetName val="EP Exp UK-F"/>
      <sheetName val="EP Exp AUS-F"/>
      <sheetName val="EP Exp IND-F"/>
      <sheetName val="EP Exp Phil-F"/>
      <sheetName val="EP Exp Phil-T"/>
      <sheetName val="Incentive"/>
      <sheetName val="CPI Provided Facilities"/>
      <sheetName val="Office Operations"/>
      <sheetName val="Cleaning Service "/>
      <sheetName val="Visa"/>
      <sheetName val="Severance"/>
      <sheetName val="Absenteism"/>
      <sheetName val="Prep-job"/>
      <sheetName val="IT"/>
      <sheetName val="cost for IT and communication"/>
      <sheetName val="Uniform, badge &amp; PPE"/>
      <sheetName val="Office furnishings"/>
      <sheetName val="Communications"/>
      <sheetName val="PC &amp; Software pricing"/>
      <sheetName val="PC &amp; Printer"/>
      <sheetName val="Vehicle pricing"/>
      <sheetName val="Vehicle cost calc"/>
      <sheetName val="Vehicle List"/>
      <sheetName val="Vehicle_distr_factor"/>
      <sheetName val="Vehicle assignment"/>
      <sheetName val="Average prices"/>
      <sheetName val="Price Catalog"/>
      <sheetName val="Abbreviation"/>
      <sheetName val="Sharing factors"/>
      <sheetName val=" Notes"/>
      <sheetName val="Sup Ops basis of calc"/>
      <sheetName val="EP basis of calc"/>
      <sheetName val="Basis of Calculation"/>
      <sheetName val="Automation tools"/>
      <sheetName val="AssumptionValu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4">
          <cell r="C4">
            <v>9000</v>
          </cell>
        </row>
        <row r="263">
          <cell r="B263">
            <v>0.92161171855541713</v>
          </cell>
        </row>
        <row r="270">
          <cell r="B270">
            <v>0.9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ruals"/>
      <sheetName val="I.T.D"/>
      <sheetName val="YTD"/>
      <sheetName val="Jan Jun"/>
      <sheetName val="JanDec (2)"/>
      <sheetName val="Sheet2"/>
      <sheetName val="Jul Dec"/>
      <sheetName val="JanDec"/>
      <sheetName val="Input monthly capex"/>
      <sheetName val="2003 Activity by AFE"/>
      <sheetName val="2003 Dept Summary"/>
      <sheetName val="2003 by Cont Div Summary"/>
      <sheetName val="2003 by Cont Div AFE All"/>
      <sheetName val="Sheet1"/>
      <sheetName val="By Proponent-50% $ (LINKED)"/>
      <sheetName val="capexmonthjan"/>
      <sheetName val="capexmonthfeb"/>
      <sheetName val="capexMonthMarch"/>
      <sheetName val="W.Disposal 1910"/>
    </sheetNames>
    <sheetDataSet>
      <sheetData sheetId="0"/>
      <sheetData sheetId="1"/>
      <sheetData sheetId="2"/>
      <sheetData sheetId="3"/>
      <sheetData sheetId="4"/>
      <sheetData sheetId="5"/>
      <sheetData sheetId="6"/>
      <sheetData sheetId="7"/>
      <sheetData sheetId="8">
        <row r="4">
          <cell r="A4">
            <v>200001</v>
          </cell>
          <cell r="C4" t="str">
            <v>Drilling 18 Ratawi MA Wells (Revised to 16; 12 Hor &amp; 4 Vert)</v>
          </cell>
          <cell r="D4">
            <v>0</v>
          </cell>
          <cell r="E4">
            <v>10816000</v>
          </cell>
          <cell r="F4">
            <v>5430</v>
          </cell>
          <cell r="G4">
            <v>0</v>
          </cell>
          <cell r="H4">
            <v>358447</v>
          </cell>
          <cell r="I4">
            <v>363877</v>
          </cell>
          <cell r="J4">
            <v>20277</v>
          </cell>
          <cell r="K4">
            <v>153861</v>
          </cell>
          <cell r="L4">
            <v>1864</v>
          </cell>
          <cell r="M4">
            <v>176002</v>
          </cell>
          <cell r="N4">
            <v>14176</v>
          </cell>
          <cell r="O4">
            <v>8428</v>
          </cell>
          <cell r="P4">
            <v>5580</v>
          </cell>
          <cell r="Q4">
            <v>28184</v>
          </cell>
          <cell r="R4">
            <v>6827</v>
          </cell>
          <cell r="S4">
            <v>0</v>
          </cell>
          <cell r="T4">
            <v>0</v>
          </cell>
          <cell r="U4">
            <v>6827</v>
          </cell>
          <cell r="V4">
            <v>574890</v>
          </cell>
        </row>
        <row r="5">
          <cell r="A5">
            <v>200002</v>
          </cell>
          <cell r="C5" t="str">
            <v>Construction of Porta Cabin Offices for PGP Maint &amp; Dist Staff</v>
          </cell>
          <cell r="D5">
            <v>0</v>
          </cell>
          <cell r="E5">
            <v>18000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row>
        <row r="6">
          <cell r="A6">
            <v>200003</v>
          </cell>
          <cell r="C6" t="str">
            <v>Drilling 3 SUG Wells</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row>
        <row r="7">
          <cell r="A7">
            <v>200004</v>
          </cell>
          <cell r="C7" t="str">
            <v>Single Lateral Sidetrack for one Ratawi well</v>
          </cell>
          <cell r="D7">
            <v>0</v>
          </cell>
          <cell r="E7">
            <v>165000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row>
        <row r="8">
          <cell r="A8">
            <v>200005</v>
          </cell>
          <cell r="C8" t="str">
            <v>Echometer complete Digital Well Analyzer with accessories</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row>
        <row r="9">
          <cell r="A9">
            <v>200006</v>
          </cell>
          <cell r="C9" t="str">
            <v>6 Nos. Electronic Level Transmitters for Eocene Subcenters</v>
          </cell>
          <cell r="D9">
            <v>0</v>
          </cell>
          <cell r="E9">
            <v>43000</v>
          </cell>
          <cell r="F9">
            <v>0</v>
          </cell>
          <cell r="G9">
            <v>0</v>
          </cell>
          <cell r="H9">
            <v>0</v>
          </cell>
          <cell r="I9">
            <v>0</v>
          </cell>
          <cell r="J9">
            <v>0</v>
          </cell>
          <cell r="K9">
            <v>0</v>
          </cell>
          <cell r="L9">
            <v>3700</v>
          </cell>
          <cell r="M9">
            <v>3700</v>
          </cell>
          <cell r="N9">
            <v>0</v>
          </cell>
          <cell r="O9">
            <v>0</v>
          </cell>
          <cell r="P9">
            <v>0</v>
          </cell>
          <cell r="Q9">
            <v>0</v>
          </cell>
          <cell r="R9">
            <v>0</v>
          </cell>
          <cell r="S9">
            <v>0</v>
          </cell>
          <cell r="T9">
            <v>0</v>
          </cell>
          <cell r="U9">
            <v>0</v>
          </cell>
          <cell r="V9">
            <v>3700</v>
          </cell>
        </row>
        <row r="10">
          <cell r="A10">
            <v>200007</v>
          </cell>
          <cell r="B10" t="str">
            <v>CW80410</v>
          </cell>
          <cell r="C10" t="str">
            <v>6 Nos. Thermal Gas Meters for R/B Subcenters</v>
          </cell>
          <cell r="D10">
            <v>0</v>
          </cell>
          <cell r="E10">
            <v>0</v>
          </cell>
          <cell r="F10">
            <v>0</v>
          </cell>
          <cell r="G10">
            <v>0</v>
          </cell>
          <cell r="H10">
            <v>0</v>
          </cell>
          <cell r="I10">
            <v>0</v>
          </cell>
          <cell r="J10">
            <v>0</v>
          </cell>
          <cell r="K10">
            <v>0</v>
          </cell>
          <cell r="L10">
            <v>6650</v>
          </cell>
          <cell r="M10">
            <v>6650</v>
          </cell>
          <cell r="N10">
            <v>0</v>
          </cell>
          <cell r="O10">
            <v>0</v>
          </cell>
          <cell r="P10">
            <v>0</v>
          </cell>
          <cell r="Q10">
            <v>0</v>
          </cell>
          <cell r="R10">
            <v>0</v>
          </cell>
          <cell r="S10">
            <v>0</v>
          </cell>
          <cell r="T10">
            <v>0</v>
          </cell>
          <cell r="U10">
            <v>0</v>
          </cell>
          <cell r="V10">
            <v>6650</v>
          </cell>
        </row>
        <row r="11">
          <cell r="A11">
            <v>200008</v>
          </cell>
          <cell r="B11" t="str">
            <v>CW01210</v>
          </cell>
          <cell r="C11" t="str">
            <v>Automatic Weighing Scale</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row>
        <row r="12">
          <cell r="A12">
            <v>200009</v>
          </cell>
          <cell r="B12" t="str">
            <v>CW01500</v>
          </cell>
          <cell r="C12" t="str">
            <v>Shelves &amp; Drawers</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row>
        <row r="13">
          <cell r="A13">
            <v>200010</v>
          </cell>
          <cell r="C13" t="str">
            <v>Engineering for PGP 4 Turbine Project</v>
          </cell>
          <cell r="D13">
            <v>0</v>
          </cell>
          <cell r="E13">
            <v>200000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542</v>
          </cell>
          <cell r="U13">
            <v>542</v>
          </cell>
          <cell r="V13">
            <v>542</v>
          </cell>
        </row>
        <row r="14">
          <cell r="A14">
            <v>200011</v>
          </cell>
          <cell r="B14" t="str">
            <v>CW00210</v>
          </cell>
          <cell r="C14" t="str">
            <v>Installation of Gas Scrubbing System for PGP/Wafra</v>
          </cell>
          <cell r="D14">
            <v>0</v>
          </cell>
          <cell r="E14">
            <v>196000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row>
        <row r="15">
          <cell r="A15">
            <v>200012</v>
          </cell>
          <cell r="C15" t="str">
            <v>Installation of a third Diesel Generator unit for PGP/WAFRA</v>
          </cell>
          <cell r="D15">
            <v>0</v>
          </cell>
          <cell r="E15">
            <v>235000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row>
        <row r="16">
          <cell r="A16">
            <v>200013</v>
          </cell>
          <cell r="C16" t="str">
            <v xml:space="preserve">Supply &amp; install industrial type un-interruptional power supply (UPS) system 10 KVA capacity together with battery station </v>
          </cell>
          <cell r="D16">
            <v>15000</v>
          </cell>
          <cell r="E16">
            <v>0</v>
          </cell>
          <cell r="F16">
            <v>0</v>
          </cell>
          <cell r="G16">
            <v>0</v>
          </cell>
          <cell r="H16">
            <v>0</v>
          </cell>
          <cell r="I16">
            <v>0</v>
          </cell>
          <cell r="J16">
            <v>0</v>
          </cell>
          <cell r="K16">
            <v>0</v>
          </cell>
          <cell r="L16">
            <v>0</v>
          </cell>
          <cell r="M16">
            <v>0</v>
          </cell>
          <cell r="N16">
            <v>0</v>
          </cell>
          <cell r="O16">
            <v>14650</v>
          </cell>
          <cell r="P16">
            <v>0</v>
          </cell>
          <cell r="Q16">
            <v>14650</v>
          </cell>
          <cell r="R16">
            <v>0</v>
          </cell>
          <cell r="S16">
            <v>0</v>
          </cell>
          <cell r="T16">
            <v>0</v>
          </cell>
          <cell r="U16">
            <v>0</v>
          </cell>
          <cell r="V16">
            <v>14650</v>
          </cell>
        </row>
        <row r="17">
          <cell r="A17">
            <v>200014</v>
          </cell>
          <cell r="C17" t="str">
            <v>Deepening /Sidetracking 7 Wafra MA Wells</v>
          </cell>
          <cell r="D17">
            <v>0</v>
          </cell>
          <cell r="E17">
            <v>1410000</v>
          </cell>
          <cell r="F17">
            <v>0</v>
          </cell>
          <cell r="G17">
            <v>0</v>
          </cell>
          <cell r="H17">
            <v>865</v>
          </cell>
          <cell r="I17">
            <v>865</v>
          </cell>
          <cell r="J17">
            <v>0</v>
          </cell>
          <cell r="K17">
            <v>0</v>
          </cell>
          <cell r="L17">
            <v>0</v>
          </cell>
          <cell r="M17">
            <v>0</v>
          </cell>
          <cell r="N17">
            <v>0</v>
          </cell>
          <cell r="O17">
            <v>0</v>
          </cell>
          <cell r="P17">
            <v>0</v>
          </cell>
          <cell r="Q17">
            <v>0</v>
          </cell>
          <cell r="R17">
            <v>0</v>
          </cell>
          <cell r="S17">
            <v>0</v>
          </cell>
          <cell r="T17">
            <v>0</v>
          </cell>
          <cell r="U17">
            <v>0</v>
          </cell>
          <cell r="V17">
            <v>865</v>
          </cell>
        </row>
        <row r="18">
          <cell r="A18">
            <v>200015</v>
          </cell>
          <cell r="C18" t="str">
            <v>Purchase Fire &amp; Security Equipment</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row>
        <row r="19">
          <cell r="A19">
            <v>200016</v>
          </cell>
          <cell r="C19" t="str">
            <v>Control Systems Maintenance &amp; Programming Terminal</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0">
          <cell r="A20">
            <v>200017</v>
          </cell>
          <cell r="C20" t="str">
            <v xml:space="preserve">Drill 2 Humma Delineation Wells </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row>
        <row r="21">
          <cell r="A21">
            <v>200018</v>
          </cell>
          <cell r="B21" t="str">
            <v xml:space="preserve"> </v>
          </cell>
          <cell r="C21" t="str">
            <v>Office Furniture</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row>
        <row r="22">
          <cell r="A22">
            <v>200019</v>
          </cell>
          <cell r="B22" t="str">
            <v>CW60820</v>
          </cell>
          <cell r="C22" t="str">
            <v>2 Nos. Portable Air Compressors with Impact Wrench &amp; Sockets</v>
          </cell>
          <cell r="D22">
            <v>0</v>
          </cell>
          <cell r="E22">
            <v>30000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row>
        <row r="23">
          <cell r="A23">
            <v>200020</v>
          </cell>
          <cell r="C23" t="str">
            <v>Laboratory Equipment</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row>
        <row r="24">
          <cell r="A24">
            <v>200021</v>
          </cell>
          <cell r="B24" t="str">
            <v>DW80070</v>
          </cell>
          <cell r="C24" t="str">
            <v>2 Nos. Diesel Engine Driven Wheel Mounted Two Stage Air Compressors for S/Cs</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row>
        <row r="25">
          <cell r="A25">
            <v>201001</v>
          </cell>
          <cell r="C25" t="str">
            <v>Drilling 3 Wara Wells</v>
          </cell>
          <cell r="D25">
            <v>0</v>
          </cell>
          <cell r="E25">
            <v>686000</v>
          </cell>
          <cell r="F25">
            <v>0</v>
          </cell>
          <cell r="G25">
            <v>0</v>
          </cell>
          <cell r="H25">
            <v>0</v>
          </cell>
          <cell r="I25">
            <v>0</v>
          </cell>
          <cell r="J25">
            <v>11706</v>
          </cell>
          <cell r="K25">
            <v>-149682</v>
          </cell>
          <cell r="L25">
            <v>5970</v>
          </cell>
          <cell r="M25">
            <v>-132006</v>
          </cell>
          <cell r="N25">
            <v>0</v>
          </cell>
          <cell r="O25">
            <v>0</v>
          </cell>
          <cell r="P25">
            <v>0</v>
          </cell>
          <cell r="Q25">
            <v>0</v>
          </cell>
          <cell r="R25">
            <v>-74636</v>
          </cell>
          <cell r="S25">
            <v>0</v>
          </cell>
          <cell r="T25">
            <v>0</v>
          </cell>
          <cell r="U25">
            <v>-74636</v>
          </cell>
          <cell r="V25">
            <v>-206642</v>
          </cell>
        </row>
        <row r="26">
          <cell r="A26">
            <v>201002</v>
          </cell>
          <cell r="B26" t="str">
            <v>CW01470</v>
          </cell>
          <cell r="C26" t="str">
            <v>Drilling 3rd Burgan 7 Vert.  Wells</v>
          </cell>
          <cell r="D26">
            <v>0</v>
          </cell>
          <cell r="E26">
            <v>1600000</v>
          </cell>
          <cell r="F26">
            <v>0</v>
          </cell>
          <cell r="G26">
            <v>0</v>
          </cell>
          <cell r="H26">
            <v>0</v>
          </cell>
          <cell r="I26">
            <v>0</v>
          </cell>
          <cell r="J26">
            <v>0</v>
          </cell>
          <cell r="K26">
            <v>11623</v>
          </cell>
          <cell r="L26">
            <v>8955</v>
          </cell>
          <cell r="M26">
            <v>20578</v>
          </cell>
          <cell r="N26">
            <v>0</v>
          </cell>
          <cell r="O26">
            <v>3073</v>
          </cell>
          <cell r="P26">
            <v>2645</v>
          </cell>
          <cell r="Q26">
            <v>5718</v>
          </cell>
          <cell r="R26">
            <v>85106</v>
          </cell>
          <cell r="S26">
            <v>3272</v>
          </cell>
          <cell r="T26">
            <v>12020</v>
          </cell>
          <cell r="U26">
            <v>100398</v>
          </cell>
          <cell r="V26">
            <v>126694</v>
          </cell>
        </row>
        <row r="27">
          <cell r="A27">
            <v>201003</v>
          </cell>
          <cell r="B27" t="str">
            <v>CW01480</v>
          </cell>
          <cell r="C27" t="str">
            <v xml:space="preserve">15 Nos. O/H Line Transformers Multi-Tap &amp; Switchboards for Upsizing 15 Submersible Pumps </v>
          </cell>
          <cell r="D27">
            <v>0</v>
          </cell>
          <cell r="E27">
            <v>225000</v>
          </cell>
          <cell r="F27">
            <v>38958</v>
          </cell>
          <cell r="G27">
            <v>0</v>
          </cell>
          <cell r="H27">
            <v>-124268</v>
          </cell>
          <cell r="I27">
            <v>-85310</v>
          </cell>
          <cell r="J27">
            <v>0</v>
          </cell>
          <cell r="K27">
            <v>0</v>
          </cell>
          <cell r="L27">
            <v>0</v>
          </cell>
          <cell r="M27">
            <v>0</v>
          </cell>
          <cell r="N27">
            <v>0</v>
          </cell>
          <cell r="O27">
            <v>0</v>
          </cell>
          <cell r="P27">
            <v>0</v>
          </cell>
          <cell r="Q27">
            <v>0</v>
          </cell>
          <cell r="R27">
            <v>0</v>
          </cell>
          <cell r="S27">
            <v>0</v>
          </cell>
          <cell r="T27">
            <v>0</v>
          </cell>
          <cell r="U27">
            <v>0</v>
          </cell>
          <cell r="V27">
            <v>-85310</v>
          </cell>
        </row>
        <row r="28">
          <cell r="A28">
            <v>201004</v>
          </cell>
          <cell r="C28" t="str">
            <v>Upgrade Telephone Distribution Network of MGC</v>
          </cell>
          <cell r="D28">
            <v>0</v>
          </cell>
          <cell r="E28">
            <v>100000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row>
        <row r="29">
          <cell r="A29">
            <v>201005</v>
          </cell>
          <cell r="C29" t="str">
            <v>Additional &amp; Replacement UHF Mobile Radios for JO</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row>
        <row r="30">
          <cell r="A30">
            <v>201006</v>
          </cell>
          <cell r="B30" t="str">
            <v>Various</v>
          </cell>
          <cell r="C30" t="str">
            <v>Deepening &amp; Sidetracking For Wafra AMD (Ratawi, Wara Maes, 1st &amp; 2nd Eocene) (Light Oil Only)</v>
          </cell>
          <cell r="D30">
            <v>354000</v>
          </cell>
          <cell r="E30">
            <v>1704000</v>
          </cell>
          <cell r="F30">
            <v>54530</v>
          </cell>
          <cell r="G30">
            <v>94785</v>
          </cell>
          <cell r="H30">
            <v>383800</v>
          </cell>
          <cell r="I30">
            <v>533115</v>
          </cell>
          <cell r="J30">
            <v>14379</v>
          </cell>
          <cell r="K30">
            <v>35111</v>
          </cell>
          <cell r="L30">
            <v>16301</v>
          </cell>
          <cell r="M30">
            <v>65791</v>
          </cell>
          <cell r="N30">
            <v>0</v>
          </cell>
          <cell r="O30">
            <v>0</v>
          </cell>
          <cell r="P30">
            <v>0</v>
          </cell>
          <cell r="Q30">
            <v>0</v>
          </cell>
          <cell r="R30">
            <v>0</v>
          </cell>
          <cell r="S30">
            <v>0</v>
          </cell>
          <cell r="T30">
            <v>0</v>
          </cell>
          <cell r="U30">
            <v>0</v>
          </cell>
          <cell r="V30">
            <v>598906</v>
          </cell>
        </row>
        <row r="31">
          <cell r="A31">
            <v>201007</v>
          </cell>
          <cell r="B31" t="str">
            <v>EW00590</v>
          </cell>
          <cell r="C31" t="str">
            <v>Deepening &amp; Sidetracking For Wafra AMD (Ratawi, Wara Maes, 1st &amp; 2nd Eocene) (Heavy Oil Only)</v>
          </cell>
          <cell r="D31">
            <v>240000</v>
          </cell>
          <cell r="E31">
            <v>1600000</v>
          </cell>
          <cell r="F31">
            <v>10756</v>
          </cell>
          <cell r="G31">
            <v>0</v>
          </cell>
          <cell r="H31">
            <v>3002</v>
          </cell>
          <cell r="I31">
            <v>13758</v>
          </cell>
          <cell r="J31">
            <v>14847</v>
          </cell>
          <cell r="K31">
            <v>90113</v>
          </cell>
          <cell r="L31">
            <v>54964</v>
          </cell>
          <cell r="M31">
            <v>159924</v>
          </cell>
          <cell r="N31">
            <v>42605</v>
          </cell>
          <cell r="O31">
            <v>215</v>
          </cell>
          <cell r="P31">
            <v>5004</v>
          </cell>
          <cell r="Q31">
            <v>47824</v>
          </cell>
          <cell r="R31">
            <v>5801</v>
          </cell>
          <cell r="S31">
            <v>4325</v>
          </cell>
          <cell r="T31">
            <v>4679</v>
          </cell>
          <cell r="U31">
            <v>14805</v>
          </cell>
          <cell r="V31">
            <v>236311</v>
          </cell>
        </row>
        <row r="32">
          <cell r="A32">
            <v>201008</v>
          </cell>
          <cell r="B32" t="str">
            <v>CW00220</v>
          </cell>
          <cell r="C32" t="str">
            <v>Infrared Imager</v>
          </cell>
          <cell r="D32">
            <v>0</v>
          </cell>
          <cell r="E32">
            <v>0</v>
          </cell>
          <cell r="F32">
            <v>0</v>
          </cell>
          <cell r="G32">
            <v>0</v>
          </cell>
          <cell r="H32">
            <v>0</v>
          </cell>
          <cell r="I32">
            <v>0</v>
          </cell>
          <cell r="J32">
            <v>23900</v>
          </cell>
          <cell r="K32">
            <v>0</v>
          </cell>
          <cell r="L32">
            <v>0</v>
          </cell>
          <cell r="M32">
            <v>23900</v>
          </cell>
          <cell r="N32">
            <v>0</v>
          </cell>
          <cell r="O32">
            <v>0</v>
          </cell>
          <cell r="P32">
            <v>0</v>
          </cell>
          <cell r="Q32">
            <v>0</v>
          </cell>
          <cell r="R32">
            <v>0</v>
          </cell>
          <cell r="S32">
            <v>0</v>
          </cell>
          <cell r="T32">
            <v>0</v>
          </cell>
          <cell r="U32">
            <v>0</v>
          </cell>
          <cell r="V32">
            <v>23900</v>
          </cell>
        </row>
        <row r="33">
          <cell r="A33">
            <v>201009</v>
          </cell>
          <cell r="B33" t="str">
            <v>CW72700</v>
          </cell>
          <cell r="C33" t="str">
            <v>Leak &amp; Spill mitigation- flowline replacement</v>
          </cell>
          <cell r="D33">
            <v>0</v>
          </cell>
          <cell r="E33">
            <v>500000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row>
        <row r="34">
          <cell r="A34">
            <v>201010</v>
          </cell>
          <cell r="B34" t="str">
            <v>CW80920</v>
          </cell>
          <cell r="C34" t="str">
            <v>Replace Flowlines on producing wells in Wafra Field</v>
          </cell>
          <cell r="D34">
            <v>0</v>
          </cell>
          <cell r="E34">
            <v>1166000</v>
          </cell>
          <cell r="F34">
            <v>-448478</v>
          </cell>
          <cell r="G34">
            <v>2220</v>
          </cell>
          <cell r="H34">
            <v>53122</v>
          </cell>
          <cell r="I34">
            <v>-393136</v>
          </cell>
          <cell r="J34">
            <v>174432</v>
          </cell>
          <cell r="K34">
            <v>0</v>
          </cell>
          <cell r="L34">
            <v>0</v>
          </cell>
          <cell r="M34">
            <v>174432</v>
          </cell>
          <cell r="N34">
            <v>0</v>
          </cell>
          <cell r="O34">
            <v>-174432</v>
          </cell>
          <cell r="P34">
            <v>0</v>
          </cell>
          <cell r="Q34">
            <v>-174432</v>
          </cell>
          <cell r="R34">
            <v>0</v>
          </cell>
          <cell r="S34">
            <v>0</v>
          </cell>
          <cell r="T34">
            <v>0</v>
          </cell>
          <cell r="U34">
            <v>0</v>
          </cell>
          <cell r="V34">
            <v>-393136</v>
          </cell>
        </row>
        <row r="35">
          <cell r="A35">
            <v>201011</v>
          </cell>
          <cell r="B35" t="str">
            <v>CW01830</v>
          </cell>
          <cell r="C35" t="str">
            <v>Horizontal Sidetracking of SUG &amp; SF Wells</v>
          </cell>
          <cell r="D35">
            <v>0</v>
          </cell>
          <cell r="E35">
            <v>625000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row>
        <row r="36">
          <cell r="A36">
            <v>201012</v>
          </cell>
          <cell r="C36" t="str">
            <v>Reverse Coning Technique (Subsep) Ratawi MA &amp; East Wafra</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row>
        <row r="37">
          <cell r="A37">
            <v>201013</v>
          </cell>
          <cell r="B37" t="str">
            <v>CW80970</v>
          </cell>
          <cell r="C37" t="str">
            <v>Installation of PC Based Operator Interface for S/Cs 19, 16, 21 &amp; 23</v>
          </cell>
          <cell r="D37">
            <v>0</v>
          </cell>
          <cell r="E37">
            <v>15000</v>
          </cell>
          <cell r="F37">
            <v>857</v>
          </cell>
          <cell r="G37">
            <v>0</v>
          </cell>
          <cell r="H37">
            <v>0</v>
          </cell>
          <cell r="I37">
            <v>857</v>
          </cell>
          <cell r="J37">
            <v>2310</v>
          </cell>
          <cell r="K37">
            <v>0</v>
          </cell>
          <cell r="L37">
            <v>0</v>
          </cell>
          <cell r="M37">
            <v>2310</v>
          </cell>
          <cell r="N37">
            <v>0</v>
          </cell>
          <cell r="O37">
            <v>0</v>
          </cell>
          <cell r="P37">
            <v>0</v>
          </cell>
          <cell r="Q37">
            <v>0</v>
          </cell>
          <cell r="R37">
            <v>0</v>
          </cell>
          <cell r="S37">
            <v>0</v>
          </cell>
          <cell r="T37">
            <v>0</v>
          </cell>
          <cell r="U37">
            <v>0</v>
          </cell>
          <cell r="V37">
            <v>3167</v>
          </cell>
        </row>
        <row r="38">
          <cell r="A38">
            <v>201014</v>
          </cell>
          <cell r="B38" t="str">
            <v>CW00060</v>
          </cell>
          <cell r="C38" t="str">
            <v>Crossover Switches for High Producing Facilities</v>
          </cell>
          <cell r="D38">
            <v>0</v>
          </cell>
          <cell r="E38">
            <v>30000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row>
        <row r="39">
          <cell r="A39">
            <v>201015</v>
          </cell>
          <cell r="B39" t="str">
            <v>Various</v>
          </cell>
          <cell r="C39" t="str">
            <v>Supply &amp; install 25 Pumps for artificial lift to increase production</v>
          </cell>
          <cell r="D39">
            <v>500000</v>
          </cell>
          <cell r="E39">
            <v>900000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row>
        <row r="40">
          <cell r="A40">
            <v>201016</v>
          </cell>
          <cell r="C40" t="str">
            <v>Wafra Security Fence-Phase II</v>
          </cell>
          <cell r="D40">
            <v>0</v>
          </cell>
          <cell r="E40">
            <v>460000</v>
          </cell>
          <cell r="F40">
            <v>8610</v>
          </cell>
          <cell r="G40">
            <v>0</v>
          </cell>
          <cell r="H40">
            <v>0</v>
          </cell>
          <cell r="I40">
            <v>8610</v>
          </cell>
          <cell r="J40">
            <v>0</v>
          </cell>
          <cell r="K40">
            <v>0</v>
          </cell>
          <cell r="L40">
            <v>0</v>
          </cell>
          <cell r="M40">
            <v>0</v>
          </cell>
          <cell r="N40">
            <v>0</v>
          </cell>
          <cell r="O40">
            <v>0</v>
          </cell>
          <cell r="P40">
            <v>0</v>
          </cell>
          <cell r="Q40">
            <v>0</v>
          </cell>
          <cell r="R40">
            <v>0</v>
          </cell>
          <cell r="S40">
            <v>0</v>
          </cell>
          <cell r="T40">
            <v>0</v>
          </cell>
          <cell r="U40">
            <v>0</v>
          </cell>
          <cell r="V40">
            <v>8610</v>
          </cell>
        </row>
        <row r="41">
          <cell r="A41">
            <v>201017</v>
          </cell>
          <cell r="B41" t="str">
            <v>Various</v>
          </cell>
          <cell r="C41" t="str">
            <v>Replace 45 Wellheads on old wells to prevent safety &amp; Environmental incidents</v>
          </cell>
          <cell r="D41">
            <v>203000</v>
          </cell>
          <cell r="E41">
            <v>400000</v>
          </cell>
          <cell r="F41">
            <v>24900</v>
          </cell>
          <cell r="G41">
            <v>47614</v>
          </cell>
          <cell r="H41">
            <v>99864</v>
          </cell>
          <cell r="I41">
            <v>172378</v>
          </cell>
          <cell r="J41">
            <v>20785</v>
          </cell>
          <cell r="K41">
            <v>-59500</v>
          </cell>
          <cell r="L41">
            <v>1979</v>
          </cell>
          <cell r="M41">
            <v>-36736</v>
          </cell>
          <cell r="N41">
            <v>0</v>
          </cell>
          <cell r="O41">
            <v>0</v>
          </cell>
          <cell r="P41">
            <v>0</v>
          </cell>
          <cell r="Q41">
            <v>0</v>
          </cell>
          <cell r="R41">
            <v>0</v>
          </cell>
          <cell r="S41">
            <v>0</v>
          </cell>
          <cell r="T41">
            <v>0</v>
          </cell>
          <cell r="U41">
            <v>0</v>
          </cell>
          <cell r="V41">
            <v>135642</v>
          </cell>
        </row>
        <row r="42">
          <cell r="A42">
            <v>201018</v>
          </cell>
          <cell r="B42" t="str">
            <v>Various</v>
          </cell>
          <cell r="C42" t="str">
            <v>Electrical Distribution Switchboard for SUG center</v>
          </cell>
          <cell r="D42">
            <v>0</v>
          </cell>
          <cell r="E42">
            <v>33000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row>
        <row r="43">
          <cell r="A43">
            <v>201019</v>
          </cell>
          <cell r="B43" t="str">
            <v>Various</v>
          </cell>
          <cell r="C43" t="str">
            <v>Procure &amp; install an additional R/B crude oil degassing tower at MGC</v>
          </cell>
          <cell r="D43">
            <v>30000</v>
          </cell>
          <cell r="E43">
            <v>400000</v>
          </cell>
          <cell r="F43">
            <v>0</v>
          </cell>
          <cell r="G43">
            <v>52072</v>
          </cell>
          <cell r="H43">
            <v>982</v>
          </cell>
          <cell r="I43">
            <v>53054</v>
          </cell>
          <cell r="J43">
            <v>0</v>
          </cell>
          <cell r="K43">
            <v>4064</v>
          </cell>
          <cell r="L43">
            <v>6269</v>
          </cell>
          <cell r="M43">
            <v>10333</v>
          </cell>
          <cell r="N43">
            <v>728</v>
          </cell>
          <cell r="O43">
            <v>42</v>
          </cell>
          <cell r="P43">
            <v>143</v>
          </cell>
          <cell r="Q43">
            <v>913</v>
          </cell>
          <cell r="R43">
            <v>0</v>
          </cell>
          <cell r="S43">
            <v>0</v>
          </cell>
          <cell r="T43">
            <v>0</v>
          </cell>
          <cell r="U43">
            <v>0</v>
          </cell>
          <cell r="V43">
            <v>64300</v>
          </cell>
        </row>
        <row r="44">
          <cell r="A44">
            <v>201020</v>
          </cell>
          <cell r="B44" t="str">
            <v>CW00020</v>
          </cell>
          <cell r="C44" t="str">
            <v>Relocation of S/C 22A</v>
          </cell>
          <cell r="D44">
            <v>0</v>
          </cell>
          <cell r="E44">
            <v>583000</v>
          </cell>
          <cell r="F44">
            <v>8241</v>
          </cell>
          <cell r="G44">
            <v>4849</v>
          </cell>
          <cell r="H44">
            <v>754</v>
          </cell>
          <cell r="I44">
            <v>13844</v>
          </cell>
          <cell r="J44">
            <v>0</v>
          </cell>
          <cell r="K44">
            <v>53</v>
          </cell>
          <cell r="L44">
            <v>0</v>
          </cell>
          <cell r="M44">
            <v>53</v>
          </cell>
          <cell r="N44">
            <v>0</v>
          </cell>
          <cell r="O44">
            <v>0</v>
          </cell>
          <cell r="P44">
            <v>0</v>
          </cell>
          <cell r="Q44">
            <v>0</v>
          </cell>
          <cell r="R44">
            <v>0</v>
          </cell>
          <cell r="S44">
            <v>0</v>
          </cell>
          <cell r="T44">
            <v>0</v>
          </cell>
          <cell r="U44">
            <v>0</v>
          </cell>
          <cell r="V44">
            <v>13897</v>
          </cell>
        </row>
        <row r="45">
          <cell r="A45">
            <v>201021</v>
          </cell>
          <cell r="B45" t="str">
            <v>XW01810</v>
          </cell>
          <cell r="C45" t="str">
            <v>Upgrading Power Supply System of Ratawi Plant, MGC</v>
          </cell>
          <cell r="D45">
            <v>30000</v>
          </cell>
          <cell r="E45">
            <v>80000</v>
          </cell>
          <cell r="F45">
            <v>23649</v>
          </cell>
          <cell r="G45">
            <v>0</v>
          </cell>
          <cell r="H45">
            <v>11700</v>
          </cell>
          <cell r="I45">
            <v>35349</v>
          </cell>
          <cell r="J45">
            <v>0</v>
          </cell>
          <cell r="K45">
            <v>0</v>
          </cell>
          <cell r="L45">
            <v>737</v>
          </cell>
          <cell r="M45">
            <v>737</v>
          </cell>
          <cell r="N45">
            <v>675</v>
          </cell>
          <cell r="O45">
            <v>32382</v>
          </cell>
          <cell r="P45">
            <v>98</v>
          </cell>
          <cell r="Q45">
            <v>33155</v>
          </cell>
          <cell r="R45">
            <v>7923</v>
          </cell>
          <cell r="S45">
            <v>0</v>
          </cell>
          <cell r="T45">
            <v>0</v>
          </cell>
          <cell r="U45">
            <v>7923</v>
          </cell>
          <cell r="V45">
            <v>77164</v>
          </cell>
        </row>
        <row r="46">
          <cell r="A46">
            <v>201022</v>
          </cell>
          <cell r="B46" t="str">
            <v>CW02440</v>
          </cell>
          <cell r="C46" t="str">
            <v>Upgrade the Gas Sweetening Plant @ MGC</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row>
        <row r="47">
          <cell r="A47">
            <v>201023</v>
          </cell>
          <cell r="B47" t="str">
            <v>DW00040</v>
          </cell>
          <cell r="C47" t="str">
            <v>Install fiber cable from KOC Camp to SAT Camp, including relevant voice hardware</v>
          </cell>
          <cell r="D47">
            <v>25000</v>
          </cell>
          <cell r="E47">
            <v>50000</v>
          </cell>
          <cell r="F47">
            <v>0</v>
          </cell>
          <cell r="G47">
            <v>0</v>
          </cell>
          <cell r="H47">
            <v>0</v>
          </cell>
          <cell r="I47">
            <v>0</v>
          </cell>
          <cell r="J47">
            <v>49492</v>
          </cell>
          <cell r="K47">
            <v>0</v>
          </cell>
          <cell r="L47">
            <v>0</v>
          </cell>
          <cell r="M47">
            <v>49492</v>
          </cell>
          <cell r="N47">
            <v>0</v>
          </cell>
          <cell r="O47">
            <v>0</v>
          </cell>
          <cell r="P47">
            <v>0</v>
          </cell>
          <cell r="Q47">
            <v>0</v>
          </cell>
          <cell r="R47">
            <v>0</v>
          </cell>
          <cell r="S47">
            <v>0</v>
          </cell>
          <cell r="T47">
            <v>0</v>
          </cell>
          <cell r="U47">
            <v>0</v>
          </cell>
          <cell r="V47">
            <v>49492</v>
          </cell>
        </row>
        <row r="48">
          <cell r="A48">
            <v>201025</v>
          </cell>
          <cell r="B48" t="str">
            <v>Various</v>
          </cell>
          <cell r="C48" t="str">
            <v>4 sets of Electric Water Pumps with Starter &amp; necessary accessories</v>
          </cell>
          <cell r="D48">
            <v>20000</v>
          </cell>
          <cell r="E48">
            <v>45000</v>
          </cell>
          <cell r="F48">
            <v>0</v>
          </cell>
          <cell r="G48">
            <v>0</v>
          </cell>
          <cell r="H48">
            <v>0</v>
          </cell>
          <cell r="I48">
            <v>0</v>
          </cell>
          <cell r="J48">
            <v>0</v>
          </cell>
          <cell r="K48">
            <v>23780</v>
          </cell>
          <cell r="L48">
            <v>0</v>
          </cell>
          <cell r="M48">
            <v>23780</v>
          </cell>
          <cell r="N48">
            <v>0</v>
          </cell>
          <cell r="O48">
            <v>0</v>
          </cell>
          <cell r="P48">
            <v>0</v>
          </cell>
          <cell r="Q48">
            <v>0</v>
          </cell>
          <cell r="R48">
            <v>0</v>
          </cell>
          <cell r="S48">
            <v>0</v>
          </cell>
          <cell r="T48">
            <v>0</v>
          </cell>
          <cell r="U48">
            <v>0</v>
          </cell>
          <cell r="V48">
            <v>23780</v>
          </cell>
        </row>
        <row r="49">
          <cell r="A49">
            <v>201026</v>
          </cell>
          <cell r="B49" t="str">
            <v>CW02500</v>
          </cell>
          <cell r="C49" t="str">
            <v>Implement Additional Network Facilities in Wafra</v>
          </cell>
          <cell r="D49">
            <v>0</v>
          </cell>
          <cell r="E49">
            <v>40000</v>
          </cell>
          <cell r="F49">
            <v>0</v>
          </cell>
          <cell r="G49">
            <v>0</v>
          </cell>
          <cell r="H49">
            <v>0</v>
          </cell>
          <cell r="I49">
            <v>0</v>
          </cell>
          <cell r="J49">
            <v>0</v>
          </cell>
          <cell r="K49">
            <v>3407</v>
          </cell>
          <cell r="L49">
            <v>0</v>
          </cell>
          <cell r="M49">
            <v>3407</v>
          </cell>
          <cell r="N49">
            <v>0</v>
          </cell>
          <cell r="O49">
            <v>0</v>
          </cell>
          <cell r="P49">
            <v>0</v>
          </cell>
          <cell r="Q49">
            <v>0</v>
          </cell>
          <cell r="R49">
            <v>0</v>
          </cell>
          <cell r="S49">
            <v>0</v>
          </cell>
          <cell r="T49">
            <v>0</v>
          </cell>
          <cell r="U49">
            <v>0</v>
          </cell>
          <cell r="V49">
            <v>3407</v>
          </cell>
        </row>
        <row r="50">
          <cell r="A50">
            <v>201027</v>
          </cell>
          <cell r="B50" t="str">
            <v>CW80580</v>
          </cell>
          <cell r="C50" t="str">
            <v>Purchase a fully redundant file server to meet JO's business requirements for 3 years</v>
          </cell>
          <cell r="D50">
            <v>0</v>
          </cell>
          <cell r="E50">
            <v>30000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row>
        <row r="51">
          <cell r="A51">
            <v>201028</v>
          </cell>
          <cell r="B51" t="str">
            <v>Various</v>
          </cell>
          <cell r="C51" t="str">
            <v>Purchase &amp; installation of additional I/O cabinet for WDPF DCS @ PGP</v>
          </cell>
          <cell r="D51">
            <v>35000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row>
        <row r="52">
          <cell r="A52">
            <v>201029</v>
          </cell>
          <cell r="C52" t="str">
            <v xml:space="preserve">Re-enforcement Concrete Slope Flooring </v>
          </cell>
          <cell r="D52">
            <v>0</v>
          </cell>
          <cell r="E52">
            <v>9000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row>
        <row r="53">
          <cell r="A53">
            <v>201030</v>
          </cell>
          <cell r="C53" t="str">
            <v>Purchasing of Auto-Filing Machines</v>
          </cell>
          <cell r="D53">
            <v>28000</v>
          </cell>
          <cell r="E53">
            <v>0</v>
          </cell>
          <cell r="F53">
            <v>0</v>
          </cell>
          <cell r="G53">
            <v>0</v>
          </cell>
          <cell r="H53">
            <v>0</v>
          </cell>
          <cell r="I53">
            <v>0</v>
          </cell>
          <cell r="J53">
            <v>0</v>
          </cell>
          <cell r="K53">
            <v>0</v>
          </cell>
          <cell r="L53">
            <v>0</v>
          </cell>
          <cell r="M53">
            <v>0</v>
          </cell>
          <cell r="N53">
            <v>0</v>
          </cell>
          <cell r="O53">
            <v>24850</v>
          </cell>
          <cell r="P53">
            <v>0</v>
          </cell>
          <cell r="Q53">
            <v>24850</v>
          </cell>
          <cell r="R53">
            <v>0</v>
          </cell>
          <cell r="S53">
            <v>0</v>
          </cell>
          <cell r="T53">
            <v>0</v>
          </cell>
          <cell r="U53">
            <v>0</v>
          </cell>
          <cell r="V53">
            <v>24850</v>
          </cell>
        </row>
        <row r="54">
          <cell r="A54">
            <v>201031</v>
          </cell>
          <cell r="B54" t="str">
            <v>Various</v>
          </cell>
          <cell r="C54" t="str">
            <v>Upgrading of Fire Protection System @ PGP (Preliminary Engineering )</v>
          </cell>
          <cell r="D54">
            <v>9000</v>
          </cell>
          <cell r="E54">
            <v>25000</v>
          </cell>
          <cell r="F54">
            <v>0</v>
          </cell>
          <cell r="G54">
            <v>0</v>
          </cell>
          <cell r="H54">
            <v>3519</v>
          </cell>
          <cell r="I54">
            <v>3519</v>
          </cell>
          <cell r="J54">
            <v>0</v>
          </cell>
          <cell r="K54">
            <v>2955</v>
          </cell>
          <cell r="L54">
            <v>3100</v>
          </cell>
          <cell r="M54">
            <v>6055</v>
          </cell>
          <cell r="N54">
            <v>880</v>
          </cell>
          <cell r="O54">
            <v>7037</v>
          </cell>
          <cell r="P54">
            <v>2617</v>
          </cell>
          <cell r="Q54">
            <v>10534</v>
          </cell>
          <cell r="R54">
            <v>0</v>
          </cell>
          <cell r="S54">
            <v>3766</v>
          </cell>
          <cell r="T54">
            <v>-1150</v>
          </cell>
          <cell r="U54">
            <v>2616</v>
          </cell>
          <cell r="V54">
            <v>22724</v>
          </cell>
        </row>
        <row r="55">
          <cell r="A55">
            <v>201032</v>
          </cell>
          <cell r="B55" t="str">
            <v>CW02120</v>
          </cell>
          <cell r="C55" t="str">
            <v>Supply &amp; install a security gate along-with monitoring system for PGP</v>
          </cell>
          <cell r="D55">
            <v>15000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row>
        <row r="56">
          <cell r="A56">
            <v>201033</v>
          </cell>
          <cell r="B56" t="str">
            <v>CW01410</v>
          </cell>
          <cell r="C56" t="str">
            <v>Supply &amp; install a new Air Compressor for PGP</v>
          </cell>
          <cell r="D56">
            <v>0</v>
          </cell>
          <cell r="E56">
            <v>30000</v>
          </cell>
          <cell r="F56">
            <v>1822</v>
          </cell>
          <cell r="G56">
            <v>0</v>
          </cell>
          <cell r="H56">
            <v>0</v>
          </cell>
          <cell r="I56">
            <v>1822</v>
          </cell>
          <cell r="J56">
            <v>0</v>
          </cell>
          <cell r="K56">
            <v>0</v>
          </cell>
          <cell r="L56">
            <v>0</v>
          </cell>
          <cell r="M56">
            <v>0</v>
          </cell>
          <cell r="N56">
            <v>0</v>
          </cell>
          <cell r="O56">
            <v>0</v>
          </cell>
          <cell r="P56">
            <v>0</v>
          </cell>
          <cell r="Q56">
            <v>0</v>
          </cell>
          <cell r="R56">
            <v>0</v>
          </cell>
          <cell r="S56">
            <v>0</v>
          </cell>
          <cell r="T56">
            <v>0</v>
          </cell>
          <cell r="U56">
            <v>0</v>
          </cell>
          <cell r="V56">
            <v>1822</v>
          </cell>
        </row>
        <row r="57">
          <cell r="A57">
            <v>201034</v>
          </cell>
          <cell r="B57" t="str">
            <v>CW00200</v>
          </cell>
          <cell r="C57" t="str">
            <v>Partial replacement of existing 2 7/8" field gas network for S/Cs 9, 10, 15, 18 &amp; 19 areas with 4" gas line approximately 10,000 ' length</v>
          </cell>
          <cell r="D57">
            <v>0</v>
          </cell>
          <cell r="E57">
            <v>75000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row>
        <row r="58">
          <cell r="A58">
            <v>201035</v>
          </cell>
          <cell r="B58" t="str">
            <v>Various</v>
          </cell>
          <cell r="C58" t="str">
            <v>Water Disposal Project Phase-IV ; Eliminate Pits usage in production area. Portion I - Eocene Water Segregation</v>
          </cell>
          <cell r="D58">
            <v>698000</v>
          </cell>
          <cell r="E58">
            <v>2719000</v>
          </cell>
          <cell r="F58">
            <v>0</v>
          </cell>
          <cell r="G58">
            <v>2039</v>
          </cell>
          <cell r="H58">
            <v>4420</v>
          </cell>
          <cell r="I58">
            <v>6459</v>
          </cell>
          <cell r="J58">
            <v>0</v>
          </cell>
          <cell r="K58">
            <v>2162</v>
          </cell>
          <cell r="L58">
            <v>7006</v>
          </cell>
          <cell r="M58">
            <v>9168</v>
          </cell>
          <cell r="N58">
            <v>40951</v>
          </cell>
          <cell r="O58">
            <v>20736</v>
          </cell>
          <cell r="P58">
            <v>95917</v>
          </cell>
          <cell r="Q58">
            <v>157604</v>
          </cell>
          <cell r="R58">
            <v>2485</v>
          </cell>
          <cell r="S58">
            <v>160724</v>
          </cell>
          <cell r="T58">
            <v>59595</v>
          </cell>
          <cell r="U58">
            <v>222804</v>
          </cell>
          <cell r="V58">
            <v>396035</v>
          </cell>
        </row>
        <row r="59">
          <cell r="A59">
            <v>201036</v>
          </cell>
          <cell r="B59" t="str">
            <v>CW80720</v>
          </cell>
          <cell r="C59" t="str">
            <v>Improving JO Telephone Service by Getting New State Lines from Ahmadi Telephone Exchange</v>
          </cell>
          <cell r="D59">
            <v>0</v>
          </cell>
          <cell r="E59">
            <v>54000</v>
          </cell>
          <cell r="F59">
            <v>0</v>
          </cell>
          <cell r="G59">
            <v>0</v>
          </cell>
          <cell r="H59">
            <v>22931</v>
          </cell>
          <cell r="I59">
            <v>22931</v>
          </cell>
          <cell r="J59">
            <v>0</v>
          </cell>
          <cell r="K59">
            <v>0</v>
          </cell>
          <cell r="L59">
            <v>0</v>
          </cell>
          <cell r="M59">
            <v>0</v>
          </cell>
          <cell r="N59">
            <v>0</v>
          </cell>
          <cell r="O59">
            <v>0</v>
          </cell>
          <cell r="P59">
            <v>0</v>
          </cell>
          <cell r="Q59">
            <v>0</v>
          </cell>
          <cell r="R59">
            <v>0</v>
          </cell>
          <cell r="S59">
            <v>0</v>
          </cell>
          <cell r="T59">
            <v>0</v>
          </cell>
          <cell r="U59">
            <v>0</v>
          </cell>
          <cell r="V59">
            <v>22931</v>
          </cell>
        </row>
        <row r="60">
          <cell r="A60">
            <v>201038</v>
          </cell>
          <cell r="B60" t="str">
            <v>Various</v>
          </cell>
          <cell r="C60" t="str">
            <v>Purchase &amp; install one Electrical Shipping Pump 800 HP for SUG Sub-Center</v>
          </cell>
          <cell r="D60">
            <v>25000</v>
          </cell>
          <cell r="E60">
            <v>375000</v>
          </cell>
          <cell r="F60">
            <v>5627</v>
          </cell>
          <cell r="G60">
            <v>28490</v>
          </cell>
          <cell r="H60">
            <v>54035</v>
          </cell>
          <cell r="I60">
            <v>88152</v>
          </cell>
          <cell r="J60">
            <v>1898</v>
          </cell>
          <cell r="K60">
            <v>21139</v>
          </cell>
          <cell r="L60">
            <v>14881</v>
          </cell>
          <cell r="M60">
            <v>37918</v>
          </cell>
          <cell r="N60">
            <v>4558</v>
          </cell>
          <cell r="O60">
            <v>5186</v>
          </cell>
          <cell r="P60">
            <v>2343</v>
          </cell>
          <cell r="Q60">
            <v>12087</v>
          </cell>
          <cell r="R60">
            <v>1448</v>
          </cell>
          <cell r="S60">
            <v>566</v>
          </cell>
          <cell r="T60">
            <v>3767</v>
          </cell>
          <cell r="U60">
            <v>5781</v>
          </cell>
          <cell r="V60">
            <v>143938</v>
          </cell>
        </row>
        <row r="61">
          <cell r="A61">
            <v>201039</v>
          </cell>
          <cell r="C61" t="str">
            <v>Installation of the Automatic Gauging System for Process &amp; Shipping Tanks @ MGC</v>
          </cell>
          <cell r="D61">
            <v>210000</v>
          </cell>
          <cell r="E61">
            <v>305000</v>
          </cell>
          <cell r="F61">
            <v>0</v>
          </cell>
          <cell r="G61">
            <v>0</v>
          </cell>
          <cell r="H61">
            <v>48</v>
          </cell>
          <cell r="I61">
            <v>48</v>
          </cell>
          <cell r="J61">
            <v>0</v>
          </cell>
          <cell r="K61">
            <v>0</v>
          </cell>
          <cell r="L61">
            <v>1335</v>
          </cell>
          <cell r="M61">
            <v>1335</v>
          </cell>
          <cell r="N61">
            <v>35447</v>
          </cell>
          <cell r="O61">
            <v>893</v>
          </cell>
          <cell r="P61">
            <v>4063</v>
          </cell>
          <cell r="Q61">
            <v>40403</v>
          </cell>
          <cell r="R61">
            <v>0</v>
          </cell>
          <cell r="S61">
            <v>2257</v>
          </cell>
          <cell r="T61">
            <v>209059</v>
          </cell>
          <cell r="U61">
            <v>211316</v>
          </cell>
          <cell r="V61">
            <v>253102</v>
          </cell>
        </row>
        <row r="62">
          <cell r="A62">
            <v>201040</v>
          </cell>
          <cell r="C62" t="str">
            <v xml:space="preserve">Drilling, Completing, Equipping &amp; Flowlining  eight 2nd Eocene vertical wells in Wafra Field </v>
          </cell>
          <cell r="D62">
            <v>1176000</v>
          </cell>
          <cell r="E62">
            <v>1320000</v>
          </cell>
          <cell r="F62">
            <v>68223</v>
          </cell>
          <cell r="G62">
            <v>131123</v>
          </cell>
          <cell r="H62">
            <v>270753</v>
          </cell>
          <cell r="I62">
            <v>470099</v>
          </cell>
          <cell r="J62">
            <v>113348</v>
          </cell>
          <cell r="K62">
            <v>91081</v>
          </cell>
          <cell r="L62">
            <v>46773</v>
          </cell>
          <cell r="M62">
            <v>251202</v>
          </cell>
          <cell r="N62">
            <v>3648</v>
          </cell>
          <cell r="O62">
            <v>3994</v>
          </cell>
          <cell r="P62">
            <v>18682</v>
          </cell>
          <cell r="Q62">
            <v>26324</v>
          </cell>
          <cell r="R62">
            <v>153222</v>
          </cell>
          <cell r="S62">
            <v>274370</v>
          </cell>
          <cell r="T62">
            <v>217106</v>
          </cell>
          <cell r="U62">
            <v>644698</v>
          </cell>
          <cell r="V62">
            <v>1392323</v>
          </cell>
        </row>
        <row r="63">
          <cell r="A63">
            <v>201041</v>
          </cell>
          <cell r="B63" t="str">
            <v>CW01860</v>
          </cell>
          <cell r="C63" t="str">
            <v>NE Wafra - Wara Exploratory Well</v>
          </cell>
          <cell r="D63">
            <v>0</v>
          </cell>
          <cell r="E63">
            <v>385000</v>
          </cell>
          <cell r="F63">
            <v>2378</v>
          </cell>
          <cell r="G63">
            <v>0</v>
          </cell>
          <cell r="H63">
            <v>0</v>
          </cell>
          <cell r="I63">
            <v>2378</v>
          </cell>
          <cell r="J63">
            <v>0</v>
          </cell>
          <cell r="K63">
            <v>0</v>
          </cell>
          <cell r="L63">
            <v>0</v>
          </cell>
          <cell r="M63">
            <v>0</v>
          </cell>
          <cell r="N63">
            <v>0</v>
          </cell>
          <cell r="O63">
            <v>0</v>
          </cell>
          <cell r="P63">
            <v>0</v>
          </cell>
          <cell r="Q63">
            <v>0</v>
          </cell>
          <cell r="R63">
            <v>0</v>
          </cell>
          <cell r="S63">
            <v>0</v>
          </cell>
          <cell r="T63">
            <v>0</v>
          </cell>
          <cell r="U63">
            <v>0</v>
          </cell>
          <cell r="V63">
            <v>2378</v>
          </cell>
        </row>
        <row r="64">
          <cell r="A64">
            <v>201042</v>
          </cell>
          <cell r="C64" t="str">
            <v>Purchase network test equipment for fiber, copper, &amp; related network protocols</v>
          </cell>
          <cell r="D64">
            <v>0</v>
          </cell>
          <cell r="E64">
            <v>15000</v>
          </cell>
          <cell r="F64">
            <v>0</v>
          </cell>
          <cell r="G64">
            <v>0</v>
          </cell>
          <cell r="H64">
            <v>0</v>
          </cell>
          <cell r="I64">
            <v>0</v>
          </cell>
          <cell r="J64">
            <v>0</v>
          </cell>
          <cell r="K64">
            <v>-3407</v>
          </cell>
          <cell r="L64">
            <v>644</v>
          </cell>
          <cell r="M64">
            <v>-2763</v>
          </cell>
          <cell r="N64">
            <v>0</v>
          </cell>
          <cell r="O64">
            <v>0</v>
          </cell>
          <cell r="P64">
            <v>0</v>
          </cell>
          <cell r="Q64">
            <v>0</v>
          </cell>
          <cell r="R64">
            <v>0</v>
          </cell>
          <cell r="S64">
            <v>0</v>
          </cell>
          <cell r="T64">
            <v>0</v>
          </cell>
          <cell r="U64">
            <v>0</v>
          </cell>
          <cell r="V64">
            <v>-2763</v>
          </cell>
        </row>
        <row r="65">
          <cell r="A65">
            <v>201043</v>
          </cell>
          <cell r="B65" t="str">
            <v>CW01900</v>
          </cell>
          <cell r="C65" t="str">
            <v>Two Echometer Digital Well Analyzer Sets</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row>
        <row r="66">
          <cell r="A66">
            <v>201044</v>
          </cell>
          <cell r="B66" t="str">
            <v>Various</v>
          </cell>
          <cell r="C66" t="str">
            <v>Water Disposal Project Phase-IV ; Eliminate Pits usage in production area. Portion II-Drill 7 Water Disposal Wells.</v>
          </cell>
          <cell r="D66">
            <v>1000000</v>
          </cell>
          <cell r="E66">
            <v>4029000</v>
          </cell>
          <cell r="F66">
            <v>40628</v>
          </cell>
          <cell r="G66">
            <v>45083</v>
          </cell>
          <cell r="H66">
            <v>62085</v>
          </cell>
          <cell r="I66">
            <v>147796</v>
          </cell>
          <cell r="J66">
            <v>65100</v>
          </cell>
          <cell r="K66">
            <v>29878</v>
          </cell>
          <cell r="L66">
            <v>31351</v>
          </cell>
          <cell r="M66">
            <v>126329</v>
          </cell>
          <cell r="N66">
            <v>146834</v>
          </cell>
          <cell r="O66">
            <v>222620</v>
          </cell>
          <cell r="P66">
            <v>614864</v>
          </cell>
          <cell r="Q66">
            <v>984318</v>
          </cell>
          <cell r="R66">
            <v>336868</v>
          </cell>
          <cell r="S66">
            <v>166549</v>
          </cell>
          <cell r="T66">
            <v>324673</v>
          </cell>
          <cell r="U66">
            <v>828090</v>
          </cell>
          <cell r="V66">
            <v>2086533</v>
          </cell>
        </row>
        <row r="67">
          <cell r="A67">
            <v>201046</v>
          </cell>
          <cell r="B67" t="str">
            <v>Various</v>
          </cell>
          <cell r="C67" t="str">
            <v>Upgrade the old crude oil tanks (5nos.) for higher operating pressure &amp; hooking-up with the existing gas blanket &amp; vent relief system (Supply &amp; install new smokeless flare stack complete with necessary ancillaries)</v>
          </cell>
          <cell r="D67">
            <v>130000</v>
          </cell>
          <cell r="E67">
            <v>1150000</v>
          </cell>
          <cell r="F67">
            <v>6417</v>
          </cell>
          <cell r="G67">
            <v>45197</v>
          </cell>
          <cell r="H67">
            <v>17342</v>
          </cell>
          <cell r="I67">
            <v>68956</v>
          </cell>
          <cell r="J67">
            <v>2452</v>
          </cell>
          <cell r="K67">
            <v>10100</v>
          </cell>
          <cell r="L67">
            <v>2008</v>
          </cell>
          <cell r="M67">
            <v>14560</v>
          </cell>
          <cell r="N67">
            <v>15383</v>
          </cell>
          <cell r="O67">
            <v>3819</v>
          </cell>
          <cell r="P67">
            <v>2953</v>
          </cell>
          <cell r="Q67">
            <v>22155</v>
          </cell>
          <cell r="R67">
            <v>0</v>
          </cell>
          <cell r="S67">
            <v>2344</v>
          </cell>
          <cell r="T67">
            <v>-35430</v>
          </cell>
          <cell r="U67">
            <v>-33086</v>
          </cell>
          <cell r="V67">
            <v>72585</v>
          </cell>
        </row>
        <row r="68">
          <cell r="A68">
            <v>201047</v>
          </cell>
          <cell r="C68" t="str">
            <v>Provide Network Facilities for the New JO Office Building</v>
          </cell>
          <cell r="D68">
            <v>0</v>
          </cell>
          <cell r="E68">
            <v>15000</v>
          </cell>
          <cell r="F68">
            <v>0</v>
          </cell>
          <cell r="G68">
            <v>0</v>
          </cell>
          <cell r="H68">
            <v>0</v>
          </cell>
          <cell r="I68">
            <v>0</v>
          </cell>
          <cell r="J68">
            <v>0</v>
          </cell>
          <cell r="K68">
            <v>185</v>
          </cell>
          <cell r="L68">
            <v>0</v>
          </cell>
          <cell r="M68">
            <v>185</v>
          </cell>
          <cell r="N68">
            <v>0</v>
          </cell>
          <cell r="O68">
            <v>0</v>
          </cell>
          <cell r="P68">
            <v>0</v>
          </cell>
          <cell r="Q68">
            <v>0</v>
          </cell>
          <cell r="R68">
            <v>0</v>
          </cell>
          <cell r="S68">
            <v>0</v>
          </cell>
          <cell r="T68">
            <v>0</v>
          </cell>
          <cell r="U68">
            <v>0</v>
          </cell>
          <cell r="V68">
            <v>185</v>
          </cell>
        </row>
        <row r="69">
          <cell r="A69">
            <v>201048</v>
          </cell>
          <cell r="B69" t="str">
            <v>Various</v>
          </cell>
          <cell r="C69" t="str">
            <v>Supply &amp; install a security gate along-with monitoring system for MGC</v>
          </cell>
          <cell r="D69">
            <v>15000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4339</v>
          </cell>
          <cell r="U69">
            <v>4339</v>
          </cell>
          <cell r="V69">
            <v>4339</v>
          </cell>
        </row>
        <row r="70">
          <cell r="A70">
            <v>201049</v>
          </cell>
          <cell r="B70" t="str">
            <v>Various</v>
          </cell>
          <cell r="C70" t="str">
            <v>Install Auto Dewatering &amp; Interface Control System for 10 nos. Tanks &amp; 12 nos. Desalters existing @ Ratawi &amp; Eocene Plants</v>
          </cell>
          <cell r="D70">
            <v>255000</v>
          </cell>
          <cell r="E70">
            <v>368000</v>
          </cell>
          <cell r="F70">
            <v>0</v>
          </cell>
          <cell r="G70">
            <v>0</v>
          </cell>
          <cell r="H70">
            <v>0</v>
          </cell>
          <cell r="I70">
            <v>0</v>
          </cell>
          <cell r="J70">
            <v>0</v>
          </cell>
          <cell r="K70">
            <v>0</v>
          </cell>
          <cell r="L70">
            <v>65</v>
          </cell>
          <cell r="M70">
            <v>65</v>
          </cell>
          <cell r="N70">
            <v>35077</v>
          </cell>
          <cell r="O70">
            <v>3553</v>
          </cell>
          <cell r="P70">
            <v>142</v>
          </cell>
          <cell r="Q70">
            <v>38772</v>
          </cell>
          <cell r="R70">
            <v>0</v>
          </cell>
          <cell r="S70">
            <v>1152</v>
          </cell>
          <cell r="T70">
            <v>37854</v>
          </cell>
          <cell r="U70">
            <v>39006</v>
          </cell>
          <cell r="V70">
            <v>77843</v>
          </cell>
        </row>
        <row r="71">
          <cell r="A71">
            <v>201050</v>
          </cell>
          <cell r="B71" t="str">
            <v>Various</v>
          </cell>
          <cell r="C71" t="str">
            <v>Ratawi 5 Well Horizontal Drilling Program</v>
          </cell>
          <cell r="D71">
            <v>140000</v>
          </cell>
          <cell r="E71">
            <v>4014000</v>
          </cell>
          <cell r="F71">
            <v>28168</v>
          </cell>
          <cell r="G71">
            <v>8428</v>
          </cell>
          <cell r="H71">
            <v>933</v>
          </cell>
          <cell r="I71">
            <v>37529</v>
          </cell>
          <cell r="J71">
            <v>18797</v>
          </cell>
          <cell r="K71">
            <v>352</v>
          </cell>
          <cell r="L71">
            <v>2517</v>
          </cell>
          <cell r="M71">
            <v>21666</v>
          </cell>
          <cell r="N71">
            <v>10033</v>
          </cell>
          <cell r="O71">
            <v>3755</v>
          </cell>
          <cell r="P71">
            <v>174</v>
          </cell>
          <cell r="Q71">
            <v>13962</v>
          </cell>
          <cell r="R71">
            <v>0</v>
          </cell>
          <cell r="S71">
            <v>39600</v>
          </cell>
          <cell r="T71">
            <v>5246</v>
          </cell>
          <cell r="U71">
            <v>44846</v>
          </cell>
          <cell r="V71">
            <v>118003</v>
          </cell>
        </row>
        <row r="72">
          <cell r="A72">
            <v>201051</v>
          </cell>
          <cell r="B72" t="str">
            <v>Various</v>
          </cell>
          <cell r="C72" t="str">
            <v>Drilling 7 SF Wells &amp; Facilities (first 2 wells only)</v>
          </cell>
          <cell r="D72">
            <v>1010000</v>
          </cell>
          <cell r="E72">
            <v>710000</v>
          </cell>
          <cell r="F72">
            <v>28885</v>
          </cell>
          <cell r="G72">
            <v>43906</v>
          </cell>
          <cell r="H72">
            <v>3646</v>
          </cell>
          <cell r="I72">
            <v>76437</v>
          </cell>
          <cell r="J72">
            <v>6830</v>
          </cell>
          <cell r="K72">
            <v>0</v>
          </cell>
          <cell r="L72">
            <v>0</v>
          </cell>
          <cell r="M72">
            <v>6830</v>
          </cell>
          <cell r="N72">
            <v>0</v>
          </cell>
          <cell r="O72">
            <v>0</v>
          </cell>
          <cell r="P72">
            <v>0</v>
          </cell>
          <cell r="Q72">
            <v>0</v>
          </cell>
          <cell r="R72">
            <v>0</v>
          </cell>
          <cell r="S72">
            <v>0</v>
          </cell>
          <cell r="T72">
            <v>0</v>
          </cell>
          <cell r="U72">
            <v>0</v>
          </cell>
          <cell r="V72">
            <v>83267</v>
          </cell>
        </row>
        <row r="73">
          <cell r="A73">
            <v>202002</v>
          </cell>
          <cell r="B73">
            <v>200003</v>
          </cell>
          <cell r="C73" t="str">
            <v>Drilling 20 Maestrichtian Wells (1st 10 Wells)</v>
          </cell>
          <cell r="D73">
            <v>2020000</v>
          </cell>
          <cell r="E73">
            <v>2850000</v>
          </cell>
          <cell r="F73">
            <v>47854</v>
          </cell>
          <cell r="G73">
            <v>35204</v>
          </cell>
          <cell r="H73">
            <v>235498</v>
          </cell>
          <cell r="I73">
            <v>318556</v>
          </cell>
          <cell r="J73">
            <v>272902</v>
          </cell>
          <cell r="K73">
            <v>337439</v>
          </cell>
          <cell r="L73">
            <v>515320</v>
          </cell>
          <cell r="M73">
            <v>1125661</v>
          </cell>
          <cell r="N73">
            <v>427725</v>
          </cell>
          <cell r="O73">
            <v>403588</v>
          </cell>
          <cell r="P73">
            <v>321266</v>
          </cell>
          <cell r="Q73">
            <v>1152579</v>
          </cell>
          <cell r="R73">
            <v>35890</v>
          </cell>
          <cell r="S73">
            <v>16074</v>
          </cell>
          <cell r="T73">
            <v>40786</v>
          </cell>
          <cell r="U73">
            <v>92750</v>
          </cell>
          <cell r="V73">
            <v>2689546</v>
          </cell>
        </row>
        <row r="74">
          <cell r="A74">
            <v>202003</v>
          </cell>
          <cell r="C74" t="str">
            <v>Drilling 6 New Wells in SUG.</v>
          </cell>
          <cell r="D74">
            <v>380000</v>
          </cell>
          <cell r="E74">
            <v>3360000</v>
          </cell>
          <cell r="F74">
            <v>17630</v>
          </cell>
          <cell r="G74">
            <v>4721</v>
          </cell>
          <cell r="H74">
            <v>6209</v>
          </cell>
          <cell r="I74">
            <v>28560</v>
          </cell>
          <cell r="J74">
            <v>30094</v>
          </cell>
          <cell r="K74">
            <v>223883</v>
          </cell>
          <cell r="L74">
            <v>133032</v>
          </cell>
          <cell r="M74">
            <v>387009</v>
          </cell>
          <cell r="N74">
            <v>16974</v>
          </cell>
          <cell r="O74">
            <v>14062</v>
          </cell>
          <cell r="P74">
            <v>-361353</v>
          </cell>
          <cell r="Q74">
            <v>-330317</v>
          </cell>
          <cell r="R74">
            <v>11046</v>
          </cell>
          <cell r="S74">
            <v>335</v>
          </cell>
          <cell r="T74">
            <v>0</v>
          </cell>
          <cell r="U74">
            <v>11381</v>
          </cell>
          <cell r="V74">
            <v>96633</v>
          </cell>
        </row>
        <row r="75">
          <cell r="A75">
            <v>202004</v>
          </cell>
          <cell r="B75" t="str">
            <v>Various</v>
          </cell>
          <cell r="C75" t="str">
            <v>Horizontal Sidetracking of 3 SUG Ratawi, 1 SUG Maestrichtian &amp; 1 SF Wells</v>
          </cell>
          <cell r="D75">
            <v>255000</v>
          </cell>
          <cell r="E75">
            <v>900000</v>
          </cell>
          <cell r="F75">
            <v>29399</v>
          </cell>
          <cell r="G75">
            <v>4102</v>
          </cell>
          <cell r="H75">
            <v>9798</v>
          </cell>
          <cell r="I75">
            <v>43299</v>
          </cell>
          <cell r="J75">
            <v>0</v>
          </cell>
          <cell r="K75">
            <v>16894</v>
          </cell>
          <cell r="L75">
            <v>4638</v>
          </cell>
          <cell r="M75">
            <v>21532</v>
          </cell>
          <cell r="N75">
            <v>53</v>
          </cell>
          <cell r="O75">
            <v>135</v>
          </cell>
          <cell r="P75">
            <v>21191</v>
          </cell>
          <cell r="Q75">
            <v>21379</v>
          </cell>
          <cell r="R75">
            <v>0</v>
          </cell>
          <cell r="S75">
            <v>0</v>
          </cell>
          <cell r="T75">
            <v>0</v>
          </cell>
          <cell r="U75">
            <v>0</v>
          </cell>
          <cell r="V75">
            <v>86210</v>
          </cell>
        </row>
        <row r="76">
          <cell r="A76">
            <v>202005</v>
          </cell>
          <cell r="B76" t="str">
            <v>CW01390</v>
          </cell>
          <cell r="C76" t="str">
            <v>Replacement of 14" Gas Line from S/C 14 to MGC Area.</v>
          </cell>
          <cell r="D76">
            <v>225000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row>
        <row r="77">
          <cell r="A77">
            <v>202006</v>
          </cell>
          <cell r="B77" t="str">
            <v>CW70270</v>
          </cell>
          <cell r="C77" t="str">
            <v>Partial Replacement of S/C 14 Trunk Line</v>
          </cell>
          <cell r="D77">
            <v>51000</v>
          </cell>
          <cell r="E77">
            <v>291000</v>
          </cell>
          <cell r="F77">
            <v>0</v>
          </cell>
          <cell r="G77">
            <v>1232</v>
          </cell>
          <cell r="H77">
            <v>381</v>
          </cell>
          <cell r="I77">
            <v>1613</v>
          </cell>
          <cell r="J77">
            <v>0</v>
          </cell>
          <cell r="K77">
            <v>1384</v>
          </cell>
          <cell r="L77">
            <v>1323</v>
          </cell>
          <cell r="M77">
            <v>2707</v>
          </cell>
          <cell r="N77">
            <v>0</v>
          </cell>
          <cell r="O77">
            <v>5168</v>
          </cell>
          <cell r="P77">
            <v>660</v>
          </cell>
          <cell r="Q77">
            <v>5828</v>
          </cell>
          <cell r="R77">
            <v>4530</v>
          </cell>
          <cell r="S77">
            <v>0</v>
          </cell>
          <cell r="T77">
            <v>0</v>
          </cell>
          <cell r="U77">
            <v>4530</v>
          </cell>
          <cell r="V77">
            <v>14678</v>
          </cell>
        </row>
        <row r="78">
          <cell r="A78">
            <v>202007</v>
          </cell>
          <cell r="B78" t="str">
            <v>Various</v>
          </cell>
          <cell r="C78" t="str">
            <v>Install New Trunk Line from S/C 1 to MGC</v>
          </cell>
          <cell r="D78">
            <v>299000</v>
          </cell>
          <cell r="E78">
            <v>400000</v>
          </cell>
          <cell r="F78">
            <v>0</v>
          </cell>
          <cell r="G78">
            <v>6625</v>
          </cell>
          <cell r="H78">
            <v>18137</v>
          </cell>
          <cell r="I78">
            <v>24762</v>
          </cell>
          <cell r="J78">
            <v>70233</v>
          </cell>
          <cell r="K78">
            <v>2238</v>
          </cell>
          <cell r="L78">
            <v>9144</v>
          </cell>
          <cell r="M78">
            <v>81615</v>
          </cell>
          <cell r="N78">
            <v>1714</v>
          </cell>
          <cell r="O78">
            <v>32218</v>
          </cell>
          <cell r="P78">
            <v>9266</v>
          </cell>
          <cell r="Q78">
            <v>43198</v>
          </cell>
          <cell r="R78">
            <v>1512</v>
          </cell>
          <cell r="S78">
            <v>4023</v>
          </cell>
          <cell r="T78">
            <v>4040</v>
          </cell>
          <cell r="U78">
            <v>9575</v>
          </cell>
          <cell r="V78">
            <v>159150</v>
          </cell>
        </row>
        <row r="79">
          <cell r="A79">
            <v>202008</v>
          </cell>
          <cell r="B79" t="str">
            <v>CW01780</v>
          </cell>
          <cell r="C79" t="str">
            <v>Deepening, Sidetracks &amp; Multi-laterals for Ratawi wells.</v>
          </cell>
          <cell r="D79">
            <v>150000</v>
          </cell>
          <cell r="E79">
            <v>1200000</v>
          </cell>
          <cell r="F79">
            <v>36638</v>
          </cell>
          <cell r="G79">
            <v>44217</v>
          </cell>
          <cell r="H79">
            <v>52829</v>
          </cell>
          <cell r="I79">
            <v>133684</v>
          </cell>
          <cell r="J79">
            <v>20422</v>
          </cell>
          <cell r="K79">
            <v>5</v>
          </cell>
          <cell r="L79">
            <v>1953</v>
          </cell>
          <cell r="M79">
            <v>22380</v>
          </cell>
          <cell r="N79">
            <v>3914</v>
          </cell>
          <cell r="O79">
            <v>18014</v>
          </cell>
          <cell r="P79">
            <v>0</v>
          </cell>
          <cell r="Q79">
            <v>21928</v>
          </cell>
          <cell r="R79">
            <v>0</v>
          </cell>
          <cell r="S79">
            <v>1000</v>
          </cell>
          <cell r="T79">
            <v>8856</v>
          </cell>
          <cell r="U79">
            <v>9856</v>
          </cell>
          <cell r="V79">
            <v>187848</v>
          </cell>
        </row>
        <row r="80">
          <cell r="A80">
            <v>202009</v>
          </cell>
          <cell r="B80" t="str">
            <v>CW00570</v>
          </cell>
          <cell r="C80" t="str">
            <v>Replace 45 Wellheads on Old Wells to prevent Safety &amp; Environmental Incidents</v>
          </cell>
          <cell r="D80">
            <v>50000</v>
          </cell>
          <cell r="E80">
            <v>400000</v>
          </cell>
          <cell r="F80">
            <v>0</v>
          </cell>
          <cell r="G80">
            <v>0</v>
          </cell>
          <cell r="H80">
            <v>0</v>
          </cell>
          <cell r="I80">
            <v>0</v>
          </cell>
          <cell r="J80">
            <v>13357</v>
          </cell>
          <cell r="K80">
            <v>156500</v>
          </cell>
          <cell r="L80">
            <v>50257</v>
          </cell>
          <cell r="M80">
            <v>220114</v>
          </cell>
          <cell r="N80">
            <v>281</v>
          </cell>
          <cell r="O80">
            <v>8720</v>
          </cell>
          <cell r="P80">
            <v>0</v>
          </cell>
          <cell r="Q80">
            <v>9001</v>
          </cell>
          <cell r="R80">
            <v>32410</v>
          </cell>
          <cell r="S80">
            <v>6703</v>
          </cell>
          <cell r="T80">
            <v>29096</v>
          </cell>
          <cell r="U80">
            <v>68209</v>
          </cell>
          <cell r="V80">
            <v>297324</v>
          </cell>
        </row>
        <row r="81">
          <cell r="A81">
            <v>202010</v>
          </cell>
          <cell r="B81" t="str">
            <v>DW51020</v>
          </cell>
          <cell r="C81" t="str">
            <v>Replace Flowlines on Producing Wells in Wafra Field.</v>
          </cell>
          <cell r="D81">
            <v>590000</v>
          </cell>
          <cell r="E81">
            <v>940000</v>
          </cell>
          <cell r="F81">
            <v>67988</v>
          </cell>
          <cell r="G81">
            <v>23707</v>
          </cell>
          <cell r="H81">
            <v>554847</v>
          </cell>
          <cell r="I81">
            <v>646542</v>
          </cell>
          <cell r="J81">
            <v>28720</v>
          </cell>
          <cell r="K81">
            <v>35588</v>
          </cell>
          <cell r="L81">
            <v>240229</v>
          </cell>
          <cell r="M81">
            <v>304537</v>
          </cell>
          <cell r="N81">
            <v>143017</v>
          </cell>
          <cell r="O81">
            <v>41015</v>
          </cell>
          <cell r="P81">
            <v>-910</v>
          </cell>
          <cell r="Q81">
            <v>183122</v>
          </cell>
          <cell r="R81">
            <v>-433345</v>
          </cell>
          <cell r="S81">
            <v>0</v>
          </cell>
          <cell r="T81">
            <v>178</v>
          </cell>
          <cell r="U81">
            <v>-433167</v>
          </cell>
          <cell r="V81">
            <v>701034</v>
          </cell>
        </row>
        <row r="82">
          <cell r="A82">
            <v>202011</v>
          </cell>
          <cell r="B82" t="str">
            <v>CW01660</v>
          </cell>
          <cell r="C82" t="str">
            <v xml:space="preserve">4 Electric Motor Driven Air compressors for Eocene S/C's 1, 3, 5, &amp; 13. </v>
          </cell>
          <cell r="D82">
            <v>44000</v>
          </cell>
          <cell r="E82">
            <v>0</v>
          </cell>
          <cell r="F82">
            <v>0</v>
          </cell>
          <cell r="G82">
            <v>0</v>
          </cell>
          <cell r="H82">
            <v>0</v>
          </cell>
          <cell r="I82">
            <v>0</v>
          </cell>
          <cell r="J82">
            <v>0</v>
          </cell>
          <cell r="K82">
            <v>0</v>
          </cell>
          <cell r="L82">
            <v>0</v>
          </cell>
          <cell r="M82">
            <v>0</v>
          </cell>
          <cell r="N82">
            <v>41</v>
          </cell>
          <cell r="O82">
            <v>14</v>
          </cell>
          <cell r="P82">
            <v>0</v>
          </cell>
          <cell r="Q82">
            <v>55</v>
          </cell>
          <cell r="R82">
            <v>0</v>
          </cell>
          <cell r="S82">
            <v>0</v>
          </cell>
          <cell r="T82">
            <v>0</v>
          </cell>
          <cell r="U82">
            <v>0</v>
          </cell>
          <cell r="V82">
            <v>55</v>
          </cell>
        </row>
        <row r="83">
          <cell r="A83">
            <v>202012</v>
          </cell>
          <cell r="B83" t="str">
            <v>CW81520</v>
          </cell>
          <cell r="C83" t="str">
            <v>Lighting System for Eocene S/C's - 1, 3, 5, 10 &amp; 13.</v>
          </cell>
          <cell r="D83">
            <v>20000</v>
          </cell>
          <cell r="E83">
            <v>35000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row>
        <row r="84">
          <cell r="A84">
            <v>202013</v>
          </cell>
          <cell r="B84" t="str">
            <v>Various</v>
          </cell>
          <cell r="C84" t="str">
            <v>20 Electrical Chemical Injection Pumps</v>
          </cell>
          <cell r="D84">
            <v>30000</v>
          </cell>
          <cell r="E84">
            <v>40000</v>
          </cell>
          <cell r="F84">
            <v>0</v>
          </cell>
          <cell r="G84">
            <v>0</v>
          </cell>
          <cell r="H84">
            <v>0</v>
          </cell>
          <cell r="I84">
            <v>0</v>
          </cell>
          <cell r="J84">
            <v>0</v>
          </cell>
          <cell r="K84">
            <v>35130</v>
          </cell>
          <cell r="L84">
            <v>0</v>
          </cell>
          <cell r="M84">
            <v>35130</v>
          </cell>
          <cell r="N84">
            <v>0</v>
          </cell>
          <cell r="O84">
            <v>0</v>
          </cell>
          <cell r="P84">
            <v>22587</v>
          </cell>
          <cell r="Q84">
            <v>22587</v>
          </cell>
          <cell r="R84">
            <v>-17891</v>
          </cell>
          <cell r="S84">
            <v>0</v>
          </cell>
          <cell r="T84">
            <v>0</v>
          </cell>
          <cell r="U84">
            <v>-17891</v>
          </cell>
          <cell r="V84">
            <v>39826</v>
          </cell>
        </row>
        <row r="85">
          <cell r="A85">
            <v>202014</v>
          </cell>
          <cell r="B85" t="str">
            <v>Not Approved</v>
          </cell>
          <cell r="C85" t="str">
            <v xml:space="preserve">Drilling, Completing, Equipping &amp; Flowlining 10 Ratawi Wells in the Wafra Field. </v>
          </cell>
          <cell r="D85">
            <v>4880000</v>
          </cell>
          <cell r="E85">
            <v>7000000</v>
          </cell>
          <cell r="F85">
            <v>643184</v>
          </cell>
          <cell r="G85">
            <v>665735</v>
          </cell>
          <cell r="H85">
            <v>933508</v>
          </cell>
          <cell r="I85">
            <v>2242427</v>
          </cell>
          <cell r="J85">
            <v>443858</v>
          </cell>
          <cell r="K85">
            <v>574967</v>
          </cell>
          <cell r="L85">
            <v>391458</v>
          </cell>
          <cell r="M85">
            <v>1410283</v>
          </cell>
          <cell r="N85">
            <v>212086</v>
          </cell>
          <cell r="O85">
            <v>560634</v>
          </cell>
          <cell r="P85">
            <v>33874</v>
          </cell>
          <cell r="Q85">
            <v>806594</v>
          </cell>
          <cell r="R85">
            <v>13542</v>
          </cell>
          <cell r="S85">
            <v>5633</v>
          </cell>
          <cell r="T85">
            <v>13884</v>
          </cell>
          <cell r="U85">
            <v>33059</v>
          </cell>
          <cell r="V85">
            <v>4492363</v>
          </cell>
        </row>
        <row r="86">
          <cell r="A86">
            <v>202015</v>
          </cell>
          <cell r="B86" t="str">
            <v>Various</v>
          </cell>
          <cell r="C86" t="str">
            <v xml:space="preserve">To provide alternative power supply for SUG, tie line &amp; EW line at PGP switchgear. </v>
          </cell>
          <cell r="D86">
            <v>46000</v>
          </cell>
          <cell r="E86">
            <v>46000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row>
        <row r="87">
          <cell r="A87">
            <v>202016</v>
          </cell>
          <cell r="B87" t="str">
            <v>CW01240</v>
          </cell>
          <cell r="C87" t="str">
            <v>To provide standby UPS system, battery and battery charger at PGP for WDPF control system.</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row>
        <row r="88">
          <cell r="A88">
            <v>202017</v>
          </cell>
          <cell r="C88" t="str">
            <v>Purchasing parts washer machine, including installation, piping and some civil work.</v>
          </cell>
          <cell r="D88">
            <v>8500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row>
        <row r="89">
          <cell r="A89">
            <v>202018</v>
          </cell>
          <cell r="B89" t="str">
            <v>DW00355</v>
          </cell>
          <cell r="C89" t="str">
            <v>(1)Installing new A/C unit with capacity of 7.5 tons to PGP switch gear room. Including some minor modification to the existing ducting and electrical systems.</v>
          </cell>
          <cell r="D89">
            <v>1500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row>
        <row r="90">
          <cell r="A90">
            <v>202019</v>
          </cell>
          <cell r="C90" t="str">
            <v>Additional Drainage System to PGP Work Shop, including construction of a pit, pipes &amp; some minor civil work.</v>
          </cell>
          <cell r="D90">
            <v>3250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row>
        <row r="91">
          <cell r="A91">
            <v>202020</v>
          </cell>
          <cell r="B91" t="str">
            <v>Various</v>
          </cell>
          <cell r="C91" t="str">
            <v>To upgrade load shedding system at PGP Wafra.</v>
          </cell>
          <cell r="D91">
            <v>39000</v>
          </cell>
          <cell r="E91">
            <v>49000</v>
          </cell>
          <cell r="F91">
            <v>-2280</v>
          </cell>
          <cell r="G91">
            <v>0</v>
          </cell>
          <cell r="H91">
            <v>0</v>
          </cell>
          <cell r="I91">
            <v>-2280</v>
          </cell>
          <cell r="J91">
            <v>0</v>
          </cell>
          <cell r="K91">
            <v>0</v>
          </cell>
          <cell r="L91">
            <v>0</v>
          </cell>
          <cell r="M91">
            <v>0</v>
          </cell>
          <cell r="N91">
            <v>0</v>
          </cell>
          <cell r="O91">
            <v>0</v>
          </cell>
          <cell r="P91">
            <v>0</v>
          </cell>
          <cell r="Q91">
            <v>0</v>
          </cell>
          <cell r="R91">
            <v>0</v>
          </cell>
          <cell r="S91">
            <v>0</v>
          </cell>
          <cell r="T91">
            <v>0</v>
          </cell>
          <cell r="U91">
            <v>0</v>
          </cell>
          <cell r="V91">
            <v>-2280</v>
          </cell>
        </row>
        <row r="92">
          <cell r="A92">
            <v>202021</v>
          </cell>
          <cell r="B92" t="str">
            <v>Various</v>
          </cell>
          <cell r="C92" t="str">
            <v xml:space="preserve">Installation of a new ESD valve at the main gas supply at PGP. </v>
          </cell>
          <cell r="D92">
            <v>49000</v>
          </cell>
          <cell r="E92">
            <v>0</v>
          </cell>
          <cell r="F92">
            <v>0</v>
          </cell>
          <cell r="G92">
            <v>0</v>
          </cell>
          <cell r="H92">
            <v>0</v>
          </cell>
          <cell r="I92">
            <v>0</v>
          </cell>
          <cell r="J92">
            <v>0</v>
          </cell>
          <cell r="K92">
            <v>0</v>
          </cell>
          <cell r="L92">
            <v>0</v>
          </cell>
          <cell r="M92">
            <v>0</v>
          </cell>
          <cell r="N92">
            <v>4282</v>
          </cell>
          <cell r="O92">
            <v>0</v>
          </cell>
          <cell r="P92">
            <v>0</v>
          </cell>
          <cell r="Q92">
            <v>4282</v>
          </cell>
          <cell r="R92">
            <v>0</v>
          </cell>
          <cell r="S92">
            <v>0</v>
          </cell>
          <cell r="T92">
            <v>0</v>
          </cell>
          <cell r="U92">
            <v>0</v>
          </cell>
          <cell r="V92">
            <v>4282</v>
          </cell>
        </row>
        <row r="93">
          <cell r="A93">
            <v>202023</v>
          </cell>
          <cell r="B93" t="str">
            <v>CW01380</v>
          </cell>
          <cell r="C93" t="str">
            <v xml:space="preserve">Drilling, Completing, Equipping &amp; Flowlining 5 Wara Wells in the Wafra Field. </v>
          </cell>
          <cell r="D93">
            <v>50000</v>
          </cell>
          <cell r="E93">
            <v>1540000</v>
          </cell>
          <cell r="F93">
            <v>23723</v>
          </cell>
          <cell r="G93">
            <v>0</v>
          </cell>
          <cell r="H93">
            <v>0</v>
          </cell>
          <cell r="I93">
            <v>23723</v>
          </cell>
          <cell r="J93">
            <v>3371</v>
          </cell>
          <cell r="K93">
            <v>10069</v>
          </cell>
          <cell r="L93">
            <v>23251</v>
          </cell>
          <cell r="M93">
            <v>36691</v>
          </cell>
          <cell r="N93">
            <v>0</v>
          </cell>
          <cell r="O93">
            <v>12825</v>
          </cell>
          <cell r="P93">
            <v>5835</v>
          </cell>
          <cell r="Q93">
            <v>18660</v>
          </cell>
          <cell r="R93">
            <v>3694</v>
          </cell>
          <cell r="S93">
            <v>934</v>
          </cell>
          <cell r="T93">
            <v>4979</v>
          </cell>
          <cell r="U93">
            <v>9607</v>
          </cell>
          <cell r="V93">
            <v>88681</v>
          </cell>
        </row>
        <row r="94">
          <cell r="A94">
            <v>202024</v>
          </cell>
          <cell r="B94" t="str">
            <v>CW00400</v>
          </cell>
          <cell r="C94" t="str">
            <v>2 Nos. Portable Test Tanks for Well Testing.</v>
          </cell>
          <cell r="D94">
            <v>20000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row>
        <row r="95">
          <cell r="A95">
            <v>202025</v>
          </cell>
          <cell r="B95" t="str">
            <v>Various</v>
          </cell>
          <cell r="C95" t="str">
            <v>Upgrading of Cathodic Protection System at MGC</v>
          </cell>
          <cell r="D95">
            <v>35000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row>
        <row r="96">
          <cell r="A96">
            <v>202026</v>
          </cell>
          <cell r="B96" t="str">
            <v>CW02080</v>
          </cell>
          <cell r="C96" t="str">
            <v>Upgrade the internal structures, instruments, piping &amp; bottom pump/motor sets (2 nos.) of the Eocene Stripping Tower T-200</v>
          </cell>
          <cell r="D96">
            <v>50000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row>
        <row r="97">
          <cell r="A97">
            <v>202027</v>
          </cell>
          <cell r="B97" t="str">
            <v>CW02280</v>
          </cell>
          <cell r="C97" t="str">
            <v>Procure &amp; install new chemical injection pumps/motors sets (25 nos.) for various field subcenters at Wafra</v>
          </cell>
          <cell r="D97">
            <v>48000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row>
        <row r="98">
          <cell r="A98">
            <v>202028</v>
          </cell>
          <cell r="B98" t="str">
            <v>Rejected</v>
          </cell>
          <cell r="C98" t="str">
            <v>Purchase &amp; install a detonation type flame-arrestor and a spare element for Ratawi gas flare system</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row>
        <row r="99">
          <cell r="A99">
            <v>202029</v>
          </cell>
          <cell r="C99" t="str">
            <v>Construction of training Center</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row>
        <row r="100">
          <cell r="A100">
            <v>202030</v>
          </cell>
          <cell r="B100" t="str">
            <v>CW02290</v>
          </cell>
          <cell r="C100" t="str">
            <v>Purchase &amp; install of 75 nos. street lighting poles with 2,3 or 4 lighting fixtures inside Wafra industrial camp.</v>
          </cell>
          <cell r="D100">
            <v>48000</v>
          </cell>
          <cell r="E100">
            <v>48000</v>
          </cell>
          <cell r="F100">
            <v>0</v>
          </cell>
          <cell r="G100">
            <v>0</v>
          </cell>
          <cell r="H100">
            <v>709</v>
          </cell>
          <cell r="I100">
            <v>709</v>
          </cell>
          <cell r="J100">
            <v>0</v>
          </cell>
          <cell r="K100">
            <v>0</v>
          </cell>
          <cell r="L100">
            <v>0</v>
          </cell>
          <cell r="M100">
            <v>0</v>
          </cell>
          <cell r="N100">
            <v>0</v>
          </cell>
          <cell r="O100">
            <v>0</v>
          </cell>
          <cell r="P100">
            <v>0</v>
          </cell>
          <cell r="Q100">
            <v>0</v>
          </cell>
          <cell r="R100">
            <v>0</v>
          </cell>
          <cell r="S100">
            <v>0</v>
          </cell>
          <cell r="T100">
            <v>0</v>
          </cell>
          <cell r="U100">
            <v>0</v>
          </cell>
          <cell r="V100">
            <v>709</v>
          </cell>
        </row>
        <row r="101">
          <cell r="A101">
            <v>202031</v>
          </cell>
          <cell r="B101" t="str">
            <v>CW02050</v>
          </cell>
          <cell r="C101" t="str">
            <v>Purchase &amp; install 40 nos. street lighting poles with single light fitting for the new administration building area at Admin. Camp.</v>
          </cell>
          <cell r="D101">
            <v>27000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row>
        <row r="102">
          <cell r="A102">
            <v>202032</v>
          </cell>
          <cell r="B102" t="str">
            <v>CW00370</v>
          </cell>
          <cell r="C102" t="str">
            <v>Misc. EHS items for PGP such as electrical modification, fence emergency doors, crush barrier and overhead line protection.</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row>
        <row r="103">
          <cell r="A103">
            <v>202034</v>
          </cell>
          <cell r="C103" t="str">
            <v>Installation of new 34.5K.V. Overhead line links</v>
          </cell>
          <cell r="D103">
            <v>400000</v>
          </cell>
          <cell r="E103">
            <v>0</v>
          </cell>
          <cell r="F103">
            <v>0</v>
          </cell>
          <cell r="G103">
            <v>0</v>
          </cell>
          <cell r="H103">
            <v>0</v>
          </cell>
          <cell r="I103">
            <v>0</v>
          </cell>
          <cell r="J103">
            <v>0</v>
          </cell>
          <cell r="K103">
            <v>0</v>
          </cell>
          <cell r="L103">
            <v>0</v>
          </cell>
          <cell r="M103">
            <v>0</v>
          </cell>
          <cell r="N103">
            <v>0</v>
          </cell>
          <cell r="O103">
            <v>617</v>
          </cell>
          <cell r="P103">
            <v>72</v>
          </cell>
          <cell r="Q103">
            <v>689</v>
          </cell>
          <cell r="R103">
            <v>0</v>
          </cell>
          <cell r="S103">
            <v>44</v>
          </cell>
          <cell r="T103">
            <v>25</v>
          </cell>
          <cell r="U103">
            <v>69</v>
          </cell>
          <cell r="V103">
            <v>758</v>
          </cell>
        </row>
        <row r="104">
          <cell r="A104">
            <v>202035</v>
          </cell>
          <cell r="B104" t="str">
            <v>Low Tension Switch Gear</v>
          </cell>
          <cell r="C104" t="str">
            <v>Tubing for Main Area Injection Wells.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row>
        <row r="105">
          <cell r="A105">
            <v>202036</v>
          </cell>
          <cell r="B105" t="str">
            <v>CW00710</v>
          </cell>
          <cell r="C105" t="str">
            <v xml:space="preserve">Telemetry System (SCADA) for 70 Wells Operated by ESP &amp; Sucker Rod Pumps </v>
          </cell>
          <cell r="D105">
            <v>255000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row>
        <row r="106">
          <cell r="A106">
            <v>202037</v>
          </cell>
          <cell r="C106" t="str">
            <v>Three (3) Nos.Variable Speed Drives (VSD) with transformers Multi-Tap for Main Area.</v>
          </cell>
          <cell r="D106">
            <v>150000</v>
          </cell>
          <cell r="E106">
            <v>150000</v>
          </cell>
          <cell r="F106">
            <v>0</v>
          </cell>
          <cell r="G106">
            <v>0</v>
          </cell>
          <cell r="H106">
            <v>0</v>
          </cell>
          <cell r="I106">
            <v>0</v>
          </cell>
          <cell r="J106">
            <v>0</v>
          </cell>
          <cell r="K106">
            <v>0</v>
          </cell>
          <cell r="L106">
            <v>83954</v>
          </cell>
          <cell r="M106">
            <v>83954</v>
          </cell>
          <cell r="N106">
            <v>0</v>
          </cell>
          <cell r="O106">
            <v>0</v>
          </cell>
          <cell r="P106">
            <v>0</v>
          </cell>
          <cell r="Q106">
            <v>0</v>
          </cell>
          <cell r="R106">
            <v>0</v>
          </cell>
          <cell r="S106">
            <v>0</v>
          </cell>
          <cell r="T106">
            <v>0</v>
          </cell>
          <cell r="U106">
            <v>0</v>
          </cell>
          <cell r="V106">
            <v>83954</v>
          </cell>
        </row>
        <row r="107">
          <cell r="A107">
            <v>202038</v>
          </cell>
          <cell r="B107" t="str">
            <v>CW00580</v>
          </cell>
          <cell r="C107" t="str">
            <v>10 Nos. O/H Line Transformers Multi-Tap &amp; Switchboards  for Upsizing Submersible Pumps in MA Wells</v>
          </cell>
          <cell r="D107">
            <v>150000</v>
          </cell>
          <cell r="E107">
            <v>150000</v>
          </cell>
          <cell r="F107">
            <v>0</v>
          </cell>
          <cell r="G107">
            <v>0</v>
          </cell>
          <cell r="H107">
            <v>49100</v>
          </cell>
          <cell r="I107">
            <v>49100</v>
          </cell>
          <cell r="J107">
            <v>5778</v>
          </cell>
          <cell r="K107">
            <v>5166</v>
          </cell>
          <cell r="L107">
            <v>18144</v>
          </cell>
          <cell r="M107">
            <v>29088</v>
          </cell>
          <cell r="N107">
            <v>0</v>
          </cell>
          <cell r="O107">
            <v>0</v>
          </cell>
          <cell r="P107">
            <v>0</v>
          </cell>
          <cell r="Q107">
            <v>0</v>
          </cell>
          <cell r="R107">
            <v>0</v>
          </cell>
          <cell r="S107">
            <v>0</v>
          </cell>
          <cell r="T107">
            <v>0</v>
          </cell>
          <cell r="U107">
            <v>0</v>
          </cell>
          <cell r="V107">
            <v>78188</v>
          </cell>
        </row>
        <row r="108">
          <cell r="A108">
            <v>202039</v>
          </cell>
          <cell r="C108" t="str">
            <v>Reinforce concrete pavement/slab with floor hander in front of electrical shop and A/C shop at Admin Camp. Approx. Area: 1000M2 / Thickness : 20 cm.</v>
          </cell>
          <cell r="D108">
            <v>13000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row>
        <row r="109">
          <cell r="A109">
            <v>202040</v>
          </cell>
          <cell r="C109" t="str">
            <v>Supply &amp; Install sectionalizing cutout fuses to all 34.5 K.V. line feed branches.</v>
          </cell>
          <cell r="D109">
            <v>185000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row>
        <row r="110">
          <cell r="A110">
            <v>202041</v>
          </cell>
          <cell r="B110" t="str">
            <v>CW02560</v>
          </cell>
          <cell r="C110" t="str">
            <v>Fire Protection System at SUG.</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row>
        <row r="111">
          <cell r="A111">
            <v>202042</v>
          </cell>
          <cell r="B111" t="str">
            <v>CW01700</v>
          </cell>
          <cell r="C111" t="str">
            <v>Install standby air blower (motor/fan set) for the existing Eocene gas-flare stack at MGC</v>
          </cell>
          <cell r="D111">
            <v>35000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row>
        <row r="112">
          <cell r="A112">
            <v>202043</v>
          </cell>
          <cell r="B112" t="str">
            <v>CW02760</v>
          </cell>
          <cell r="C112" t="str">
            <v>Procure &amp; install 300 HP motor starter (2 nos.) in Eocene control room.</v>
          </cell>
          <cell r="D112">
            <v>35000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row>
        <row r="113">
          <cell r="A113">
            <v>202044</v>
          </cell>
          <cell r="B113" t="str">
            <v>CW02550</v>
          </cell>
          <cell r="C113" t="str">
            <v>Procure &amp; install 300 HP motor starter (2 nos.) in Ratawi control room.</v>
          </cell>
          <cell r="D113">
            <v>35000</v>
          </cell>
          <cell r="E113">
            <v>35000</v>
          </cell>
          <cell r="F113">
            <v>0</v>
          </cell>
          <cell r="G113">
            <v>0</v>
          </cell>
          <cell r="H113">
            <v>50</v>
          </cell>
          <cell r="I113">
            <v>50</v>
          </cell>
          <cell r="J113">
            <v>0</v>
          </cell>
          <cell r="K113">
            <v>46</v>
          </cell>
          <cell r="L113">
            <v>0</v>
          </cell>
          <cell r="M113">
            <v>46</v>
          </cell>
          <cell r="N113">
            <v>27</v>
          </cell>
          <cell r="O113">
            <v>3058</v>
          </cell>
          <cell r="P113">
            <v>0</v>
          </cell>
          <cell r="Q113">
            <v>3085</v>
          </cell>
          <cell r="R113">
            <v>0</v>
          </cell>
          <cell r="S113">
            <v>102</v>
          </cell>
          <cell r="T113">
            <v>1015</v>
          </cell>
          <cell r="U113">
            <v>1117</v>
          </cell>
          <cell r="V113">
            <v>4298</v>
          </cell>
        </row>
        <row r="114">
          <cell r="A114">
            <v>202045</v>
          </cell>
          <cell r="B114" t="str">
            <v xml:space="preserve"> </v>
          </cell>
          <cell r="C114" t="str">
            <v>Install &amp; commission new air compressors (4 nos.) and central instrumentation air supply system at MGC</v>
          </cell>
          <cell r="D114">
            <v>145000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292</v>
          </cell>
          <cell r="T114">
            <v>237</v>
          </cell>
          <cell r="U114">
            <v>529</v>
          </cell>
          <cell r="V114">
            <v>529</v>
          </cell>
        </row>
        <row r="115">
          <cell r="A115">
            <v>202046</v>
          </cell>
          <cell r="B115" t="str">
            <v xml:space="preserve"> </v>
          </cell>
          <cell r="C115" t="str">
            <v xml:space="preserve">Supply, install, test &amp; commission the gas flow switches and mimic alarm panel for all stock tanks (8 nos.) </v>
          </cell>
          <cell r="D115">
            <v>37000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25000</v>
          </cell>
          <cell r="U115">
            <v>25000</v>
          </cell>
          <cell r="V115">
            <v>25000</v>
          </cell>
        </row>
        <row r="116">
          <cell r="A116">
            <v>202047</v>
          </cell>
          <cell r="B116" t="str">
            <v>Various</v>
          </cell>
          <cell r="C116" t="str">
            <v>Expansion East Wafra Facilities - Two spare trunklines &amp; one portable separator</v>
          </cell>
          <cell r="D116">
            <v>460000</v>
          </cell>
          <cell r="E116">
            <v>900000</v>
          </cell>
          <cell r="F116">
            <v>0</v>
          </cell>
          <cell r="G116">
            <v>44595</v>
          </cell>
          <cell r="H116">
            <v>15172</v>
          </cell>
          <cell r="I116">
            <v>59767</v>
          </cell>
          <cell r="J116">
            <v>74750</v>
          </cell>
          <cell r="K116">
            <v>4808</v>
          </cell>
          <cell r="L116">
            <v>17564</v>
          </cell>
          <cell r="M116">
            <v>97122</v>
          </cell>
          <cell r="N116">
            <v>773</v>
          </cell>
          <cell r="O116">
            <v>6645</v>
          </cell>
          <cell r="P116">
            <v>39670</v>
          </cell>
          <cell r="Q116">
            <v>47088</v>
          </cell>
          <cell r="R116">
            <v>0</v>
          </cell>
          <cell r="S116">
            <v>521</v>
          </cell>
          <cell r="T116">
            <v>4867</v>
          </cell>
          <cell r="U116">
            <v>5388</v>
          </cell>
          <cell r="V116">
            <v>209365</v>
          </cell>
        </row>
        <row r="117">
          <cell r="A117">
            <v>202048</v>
          </cell>
          <cell r="C117" t="str">
            <v>Construction of Asphalt Roads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row>
        <row r="118">
          <cell r="A118">
            <v>202049</v>
          </cell>
          <cell r="B118" t="str">
            <v>Various</v>
          </cell>
          <cell r="C118" t="str">
            <v>Surface Electrical Equipment for Submersible Pumped Wells at SUG Field.</v>
          </cell>
          <cell r="D118">
            <v>175000</v>
          </cell>
          <cell r="E118">
            <v>324000</v>
          </cell>
          <cell r="F118">
            <v>0</v>
          </cell>
          <cell r="G118">
            <v>0</v>
          </cell>
          <cell r="H118">
            <v>0</v>
          </cell>
          <cell r="I118">
            <v>0</v>
          </cell>
          <cell r="J118">
            <v>0</v>
          </cell>
          <cell r="K118">
            <v>4305</v>
          </cell>
          <cell r="L118">
            <v>0</v>
          </cell>
          <cell r="M118">
            <v>4305</v>
          </cell>
          <cell r="N118">
            <v>0</v>
          </cell>
          <cell r="O118">
            <v>54649</v>
          </cell>
          <cell r="P118">
            <v>0</v>
          </cell>
          <cell r="Q118">
            <v>54649</v>
          </cell>
          <cell r="R118">
            <v>0</v>
          </cell>
          <cell r="S118">
            <v>0</v>
          </cell>
          <cell r="T118">
            <v>11623</v>
          </cell>
          <cell r="U118">
            <v>11623</v>
          </cell>
          <cell r="V118">
            <v>70577</v>
          </cell>
        </row>
        <row r="119">
          <cell r="A119">
            <v>202050</v>
          </cell>
          <cell r="B119" t="str">
            <v>DW90480</v>
          </cell>
          <cell r="C119" t="str">
            <v>Landscaping, plantation &amp; green -house</v>
          </cell>
          <cell r="D119">
            <v>20000</v>
          </cell>
          <cell r="E119">
            <v>0</v>
          </cell>
          <cell r="F119">
            <v>0</v>
          </cell>
          <cell r="G119">
            <v>0</v>
          </cell>
          <cell r="H119">
            <v>0</v>
          </cell>
          <cell r="I119">
            <v>0</v>
          </cell>
          <cell r="J119">
            <v>0</v>
          </cell>
          <cell r="K119">
            <v>0</v>
          </cell>
          <cell r="L119">
            <v>0</v>
          </cell>
          <cell r="M119">
            <v>0</v>
          </cell>
          <cell r="N119">
            <v>0</v>
          </cell>
          <cell r="O119">
            <v>0</v>
          </cell>
          <cell r="P119">
            <v>3660</v>
          </cell>
          <cell r="Q119">
            <v>3660</v>
          </cell>
          <cell r="R119">
            <v>0</v>
          </cell>
          <cell r="S119">
            <v>0</v>
          </cell>
          <cell r="T119">
            <v>7690</v>
          </cell>
          <cell r="U119">
            <v>7690</v>
          </cell>
          <cell r="V119">
            <v>11350</v>
          </cell>
        </row>
        <row r="120">
          <cell r="A120">
            <v>202051</v>
          </cell>
          <cell r="B120" t="str">
            <v>CW02500</v>
          </cell>
          <cell r="C120" t="str">
            <v>Laptop computer together with compatible projector, software etc.</v>
          </cell>
          <cell r="D120">
            <v>0</v>
          </cell>
          <cell r="E120">
            <v>0</v>
          </cell>
          <cell r="F120">
            <v>0</v>
          </cell>
          <cell r="G120">
            <v>0</v>
          </cell>
          <cell r="H120">
            <v>0</v>
          </cell>
          <cell r="I120">
            <v>0</v>
          </cell>
          <cell r="J120">
            <v>1134</v>
          </cell>
          <cell r="K120">
            <v>0</v>
          </cell>
          <cell r="L120">
            <v>0</v>
          </cell>
          <cell r="M120">
            <v>1134</v>
          </cell>
          <cell r="N120">
            <v>0</v>
          </cell>
          <cell r="O120">
            <v>0</v>
          </cell>
          <cell r="P120">
            <v>0</v>
          </cell>
          <cell r="Q120">
            <v>0</v>
          </cell>
          <cell r="R120">
            <v>0</v>
          </cell>
          <cell r="S120">
            <v>0</v>
          </cell>
          <cell r="T120">
            <v>0</v>
          </cell>
          <cell r="U120">
            <v>0</v>
          </cell>
          <cell r="V120">
            <v>1134</v>
          </cell>
        </row>
        <row r="121">
          <cell r="A121">
            <v>202052</v>
          </cell>
          <cell r="C121" t="str">
            <v>Fiber Termination Equipment</v>
          </cell>
          <cell r="D121">
            <v>5000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row>
        <row r="122">
          <cell r="A122">
            <v>202053</v>
          </cell>
          <cell r="C122" t="str">
            <v>Rack and Application Servers</v>
          </cell>
          <cell r="D122">
            <v>15000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row>
        <row r="123">
          <cell r="A123">
            <v>202054</v>
          </cell>
          <cell r="C123" t="str">
            <v>Fax Server</v>
          </cell>
          <cell r="D123">
            <v>10000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row>
        <row r="124">
          <cell r="A124">
            <v>202055</v>
          </cell>
          <cell r="C124" t="str">
            <v>CD Server</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row>
        <row r="125">
          <cell r="A125">
            <v>202056</v>
          </cell>
          <cell r="C125" t="str">
            <v>Web Server and Intranet</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row>
        <row r="126">
          <cell r="A126">
            <v>202057</v>
          </cell>
          <cell r="C126" t="str">
            <v>Internet  Services</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row>
        <row r="127">
          <cell r="A127">
            <v>202058</v>
          </cell>
          <cell r="B127" t="str">
            <v>XW01030</v>
          </cell>
          <cell r="C127" t="str">
            <v>Water Disposal Project Phase-IV ; Portion II; SC 14 Water Disposal Pipeline</v>
          </cell>
          <cell r="D127">
            <v>12000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row>
        <row r="128">
          <cell r="A128">
            <v>202062</v>
          </cell>
          <cell r="B128" t="str">
            <v>CW02470</v>
          </cell>
          <cell r="C128" t="str">
            <v>Expansion East Wafra Facilities - Install one three phase separator at SC 14</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141</v>
          </cell>
          <cell r="U128">
            <v>141</v>
          </cell>
          <cell r="V128">
            <v>141</v>
          </cell>
        </row>
        <row r="129">
          <cell r="A129">
            <v>202063</v>
          </cell>
          <cell r="B129" t="str">
            <v>CW02160</v>
          </cell>
          <cell r="C129" t="str">
            <v>Expansion East Wafra Facilities - SC 22 Upgrade</v>
          </cell>
          <cell r="D129">
            <v>110000</v>
          </cell>
          <cell r="E129">
            <v>0</v>
          </cell>
          <cell r="F129">
            <v>0</v>
          </cell>
          <cell r="G129">
            <v>0</v>
          </cell>
          <cell r="H129">
            <v>0</v>
          </cell>
          <cell r="I129">
            <v>0</v>
          </cell>
          <cell r="J129">
            <v>0</v>
          </cell>
          <cell r="K129">
            <v>0</v>
          </cell>
          <cell r="L129">
            <v>0</v>
          </cell>
          <cell r="M129">
            <v>0</v>
          </cell>
          <cell r="N129">
            <v>1069</v>
          </cell>
          <cell r="O129">
            <v>208</v>
          </cell>
          <cell r="P129">
            <v>0</v>
          </cell>
          <cell r="Q129">
            <v>1277</v>
          </cell>
          <cell r="R129">
            <v>450</v>
          </cell>
          <cell r="S129">
            <v>2625</v>
          </cell>
          <cell r="T129">
            <v>16542</v>
          </cell>
          <cell r="U129">
            <v>19617</v>
          </cell>
          <cell r="V129">
            <v>20894</v>
          </cell>
        </row>
        <row r="130">
          <cell r="A130">
            <v>202064</v>
          </cell>
          <cell r="B130" t="str">
            <v>Various</v>
          </cell>
          <cell r="C130" t="str">
            <v xml:space="preserve">Aggressive Plan Flowlines Replacement on Producing Wells </v>
          </cell>
          <cell r="D130">
            <v>1300000</v>
          </cell>
          <cell r="E130">
            <v>1500000</v>
          </cell>
          <cell r="F130">
            <v>0</v>
          </cell>
          <cell r="G130">
            <v>4285</v>
          </cell>
          <cell r="H130">
            <v>2170</v>
          </cell>
          <cell r="I130">
            <v>6455</v>
          </cell>
          <cell r="J130">
            <v>1437</v>
          </cell>
          <cell r="K130">
            <v>3419</v>
          </cell>
          <cell r="L130">
            <v>494616</v>
          </cell>
          <cell r="M130">
            <v>499472</v>
          </cell>
          <cell r="N130">
            <v>65125</v>
          </cell>
          <cell r="O130">
            <v>53067</v>
          </cell>
          <cell r="P130">
            <v>22334</v>
          </cell>
          <cell r="Q130">
            <v>140526</v>
          </cell>
          <cell r="R130">
            <v>547416</v>
          </cell>
          <cell r="S130">
            <v>9583</v>
          </cell>
          <cell r="T130">
            <v>81902</v>
          </cell>
          <cell r="U130">
            <v>638901</v>
          </cell>
          <cell r="V130">
            <v>1285354</v>
          </cell>
        </row>
        <row r="131">
          <cell r="A131">
            <v>202065</v>
          </cell>
          <cell r="B131" t="str">
            <v>DW02010</v>
          </cell>
          <cell r="C131" t="str">
            <v>Construction of New Security Facility at Admin Camp</v>
          </cell>
          <cell r="D131">
            <v>40000</v>
          </cell>
          <cell r="E131">
            <v>0</v>
          </cell>
          <cell r="F131">
            <v>0</v>
          </cell>
          <cell r="G131">
            <v>0</v>
          </cell>
          <cell r="H131">
            <v>0</v>
          </cell>
          <cell r="I131">
            <v>0</v>
          </cell>
          <cell r="J131">
            <v>0</v>
          </cell>
          <cell r="K131">
            <v>0</v>
          </cell>
          <cell r="L131">
            <v>0</v>
          </cell>
          <cell r="M131">
            <v>0</v>
          </cell>
          <cell r="N131">
            <v>0</v>
          </cell>
          <cell r="O131">
            <v>0</v>
          </cell>
          <cell r="P131">
            <v>16</v>
          </cell>
          <cell r="Q131">
            <v>16</v>
          </cell>
          <cell r="R131">
            <v>0</v>
          </cell>
          <cell r="S131">
            <v>143</v>
          </cell>
          <cell r="T131">
            <v>22730</v>
          </cell>
          <cell r="U131">
            <v>22873</v>
          </cell>
          <cell r="V131">
            <v>22889</v>
          </cell>
        </row>
        <row r="132">
          <cell r="A132">
            <v>202066</v>
          </cell>
          <cell r="C132" t="str">
            <v>Horizontal Sidetracking of 3 SUG Ratawi, 1 SUG Maestrichtian &amp; 1 SF Wells</v>
          </cell>
          <cell r="D132">
            <v>250000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row>
        <row r="133">
          <cell r="A133">
            <v>202067</v>
          </cell>
          <cell r="B133" t="str">
            <v>CW00430</v>
          </cell>
          <cell r="C133" t="str">
            <v>To purchase one set of Hydraulic Wrenches to tighting &amp; un-tighting high torque of nuts related to the nine stages of high injection pumps.</v>
          </cell>
          <cell r="D133">
            <v>10000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row>
        <row r="134">
          <cell r="A134">
            <v>202068</v>
          </cell>
          <cell r="B134" t="str">
            <v>CW02270</v>
          </cell>
          <cell r="C134" t="str">
            <v>Extension of Over Head Crane in prime mover shop, along with swing-up door/sliding supporting structure with proper concrete floor.</v>
          </cell>
          <cell r="D134">
            <v>49000</v>
          </cell>
          <cell r="E134">
            <v>0</v>
          </cell>
          <cell r="F134">
            <v>0</v>
          </cell>
          <cell r="G134">
            <v>0</v>
          </cell>
          <cell r="H134">
            <v>0</v>
          </cell>
          <cell r="I134">
            <v>0</v>
          </cell>
          <cell r="J134">
            <v>0</v>
          </cell>
          <cell r="K134">
            <v>0</v>
          </cell>
          <cell r="L134">
            <v>0</v>
          </cell>
          <cell r="M134">
            <v>0</v>
          </cell>
          <cell r="N134">
            <v>0</v>
          </cell>
          <cell r="O134">
            <v>374</v>
          </cell>
          <cell r="P134">
            <v>376</v>
          </cell>
          <cell r="Q134">
            <v>750</v>
          </cell>
          <cell r="R134">
            <v>0</v>
          </cell>
          <cell r="S134">
            <v>472</v>
          </cell>
          <cell r="T134">
            <v>359</v>
          </cell>
          <cell r="U134">
            <v>831</v>
          </cell>
          <cell r="V134">
            <v>1581</v>
          </cell>
        </row>
        <row r="135">
          <cell r="A135">
            <v>202069</v>
          </cell>
          <cell r="B135" t="str">
            <v>Various</v>
          </cell>
          <cell r="C135" t="str">
            <v>Water Disposal Project Phase-IV ; Prelim Eng for SC Pit Elimination</v>
          </cell>
          <cell r="D135">
            <v>30000</v>
          </cell>
          <cell r="E135">
            <v>200000</v>
          </cell>
          <cell r="F135">
            <v>0</v>
          </cell>
          <cell r="G135">
            <v>0</v>
          </cell>
          <cell r="H135">
            <v>7369</v>
          </cell>
          <cell r="I135">
            <v>7369</v>
          </cell>
          <cell r="J135">
            <v>0</v>
          </cell>
          <cell r="K135">
            <v>3964</v>
          </cell>
          <cell r="L135">
            <v>3471</v>
          </cell>
          <cell r="M135">
            <v>7435</v>
          </cell>
          <cell r="N135">
            <v>5022</v>
          </cell>
          <cell r="O135">
            <v>42586</v>
          </cell>
          <cell r="P135">
            <v>8833</v>
          </cell>
          <cell r="Q135">
            <v>56441</v>
          </cell>
          <cell r="R135">
            <v>109313</v>
          </cell>
          <cell r="S135">
            <v>9500</v>
          </cell>
          <cell r="T135">
            <v>0</v>
          </cell>
          <cell r="U135">
            <v>118813</v>
          </cell>
          <cell r="V135">
            <v>190058</v>
          </cell>
        </row>
        <row r="136">
          <cell r="A136">
            <v>202070</v>
          </cell>
          <cell r="B136" t="str">
            <v>CW02640</v>
          </cell>
          <cell r="C136" t="str">
            <v>Reinforce concrete pavement/slab with floor hander in front of heavy equipment garage.</v>
          </cell>
          <cell r="D136">
            <v>8000</v>
          </cell>
          <cell r="E136">
            <v>0</v>
          </cell>
          <cell r="F136">
            <v>0</v>
          </cell>
          <cell r="G136">
            <v>0</v>
          </cell>
          <cell r="H136">
            <v>0</v>
          </cell>
          <cell r="I136">
            <v>0</v>
          </cell>
          <cell r="J136">
            <v>0</v>
          </cell>
          <cell r="K136">
            <v>0</v>
          </cell>
          <cell r="L136">
            <v>0</v>
          </cell>
          <cell r="M136">
            <v>0</v>
          </cell>
          <cell r="N136">
            <v>0</v>
          </cell>
          <cell r="O136">
            <v>159</v>
          </cell>
          <cell r="P136">
            <v>0</v>
          </cell>
          <cell r="Q136">
            <v>159</v>
          </cell>
          <cell r="R136">
            <v>0</v>
          </cell>
          <cell r="S136">
            <v>0</v>
          </cell>
          <cell r="T136">
            <v>6326</v>
          </cell>
          <cell r="U136">
            <v>6326</v>
          </cell>
          <cell r="V136">
            <v>6485</v>
          </cell>
        </row>
        <row r="137">
          <cell r="A137">
            <v>202071</v>
          </cell>
          <cell r="B137" t="str">
            <v>CW81510</v>
          </cell>
          <cell r="C137" t="str">
            <v>Lighting System for SUG Subcenter</v>
          </cell>
          <cell r="D137">
            <v>30000</v>
          </cell>
          <cell r="E137">
            <v>40000</v>
          </cell>
          <cell r="F137">
            <v>0</v>
          </cell>
          <cell r="G137">
            <v>0</v>
          </cell>
          <cell r="H137">
            <v>32</v>
          </cell>
          <cell r="I137">
            <v>32</v>
          </cell>
          <cell r="J137">
            <v>0</v>
          </cell>
          <cell r="K137">
            <v>0</v>
          </cell>
          <cell r="L137">
            <v>0</v>
          </cell>
          <cell r="M137">
            <v>0</v>
          </cell>
          <cell r="N137">
            <v>0</v>
          </cell>
          <cell r="O137">
            <v>35</v>
          </cell>
          <cell r="P137">
            <v>5</v>
          </cell>
          <cell r="Q137">
            <v>40</v>
          </cell>
          <cell r="R137">
            <v>0</v>
          </cell>
          <cell r="S137">
            <v>36</v>
          </cell>
          <cell r="T137">
            <v>11</v>
          </cell>
          <cell r="U137">
            <v>47</v>
          </cell>
          <cell r="V137">
            <v>119</v>
          </cell>
        </row>
        <row r="138">
          <cell r="A138">
            <v>202072</v>
          </cell>
          <cell r="B138" t="str">
            <v>CW70410</v>
          </cell>
          <cell r="C138" t="str">
            <v>Purchase of Vacuum Pump. 500 ltr. Self-priming diaphragm pump.</v>
          </cell>
          <cell r="D138">
            <v>4000</v>
          </cell>
          <cell r="E138">
            <v>0</v>
          </cell>
          <cell r="F138">
            <v>0</v>
          </cell>
          <cell r="G138">
            <v>0</v>
          </cell>
          <cell r="H138">
            <v>0</v>
          </cell>
          <cell r="I138">
            <v>0</v>
          </cell>
          <cell r="J138">
            <v>0</v>
          </cell>
          <cell r="K138">
            <v>0</v>
          </cell>
          <cell r="L138">
            <v>4700</v>
          </cell>
          <cell r="M138">
            <v>4700</v>
          </cell>
          <cell r="N138">
            <v>0</v>
          </cell>
          <cell r="O138">
            <v>0</v>
          </cell>
          <cell r="P138">
            <v>0</v>
          </cell>
          <cell r="Q138">
            <v>0</v>
          </cell>
          <cell r="R138">
            <v>0</v>
          </cell>
          <cell r="S138">
            <v>0</v>
          </cell>
          <cell r="T138">
            <v>0</v>
          </cell>
          <cell r="U138">
            <v>0</v>
          </cell>
          <cell r="V138">
            <v>4700</v>
          </cell>
        </row>
        <row r="139">
          <cell r="A139">
            <v>202073</v>
          </cell>
          <cell r="B139" t="str">
            <v xml:space="preserve"> </v>
          </cell>
          <cell r="C139" t="str">
            <v>Purchase of C C TV Camera for the following gates.</v>
          </cell>
          <cell r="D139">
            <v>9000</v>
          </cell>
          <cell r="E139">
            <v>0</v>
          </cell>
          <cell r="F139">
            <v>0</v>
          </cell>
          <cell r="G139">
            <v>0</v>
          </cell>
          <cell r="H139">
            <v>0</v>
          </cell>
          <cell r="I139">
            <v>0</v>
          </cell>
          <cell r="J139">
            <v>0</v>
          </cell>
          <cell r="K139">
            <v>0</v>
          </cell>
          <cell r="L139">
            <v>0</v>
          </cell>
          <cell r="M139">
            <v>0</v>
          </cell>
          <cell r="N139">
            <v>8390</v>
          </cell>
          <cell r="O139">
            <v>0</v>
          </cell>
          <cell r="P139">
            <v>0</v>
          </cell>
          <cell r="Q139">
            <v>8390</v>
          </cell>
          <cell r="R139">
            <v>0</v>
          </cell>
          <cell r="S139">
            <v>0</v>
          </cell>
          <cell r="T139">
            <v>0</v>
          </cell>
          <cell r="U139">
            <v>0</v>
          </cell>
          <cell r="V139">
            <v>8390</v>
          </cell>
        </row>
        <row r="140">
          <cell r="A140">
            <v>202074</v>
          </cell>
          <cell r="B140" t="str">
            <v>CW01630</v>
          </cell>
          <cell r="C140" t="str">
            <v>Purchase of32" Color television &amp; VCR for:-( 1) Fire Section( 2) Security Section</v>
          </cell>
          <cell r="D140">
            <v>1300</v>
          </cell>
          <cell r="E140">
            <v>0</v>
          </cell>
          <cell r="F140">
            <v>0</v>
          </cell>
          <cell r="G140">
            <v>0</v>
          </cell>
          <cell r="H140">
            <v>0</v>
          </cell>
          <cell r="I140">
            <v>0</v>
          </cell>
          <cell r="J140">
            <v>0</v>
          </cell>
          <cell r="K140">
            <v>0</v>
          </cell>
          <cell r="L140">
            <v>0</v>
          </cell>
          <cell r="M140">
            <v>0</v>
          </cell>
          <cell r="N140">
            <v>0</v>
          </cell>
          <cell r="O140">
            <v>1346</v>
          </cell>
          <cell r="P140">
            <v>0</v>
          </cell>
          <cell r="Q140">
            <v>1346</v>
          </cell>
          <cell r="R140">
            <v>0</v>
          </cell>
          <cell r="S140">
            <v>0</v>
          </cell>
          <cell r="T140">
            <v>0</v>
          </cell>
          <cell r="U140">
            <v>0</v>
          </cell>
          <cell r="V140">
            <v>1346</v>
          </cell>
        </row>
        <row r="141">
          <cell r="A141">
            <v>202075</v>
          </cell>
          <cell r="B141" t="str">
            <v>CW80680</v>
          </cell>
          <cell r="C141" t="str">
            <v>Purchase of Trailer Mounted Diesel Engine Fire Pump, capacity of 1500 GPM &amp; pressure of 150 psi.</v>
          </cell>
          <cell r="D141">
            <v>25500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row>
        <row r="142">
          <cell r="A142">
            <v>202076</v>
          </cell>
          <cell r="B142" t="str">
            <v>CW02680</v>
          </cell>
          <cell r="C142" t="str">
            <v>Purchase of Water Wheel. Monitors &amp; Deck Pipe Water Monitors</v>
          </cell>
          <cell r="D142">
            <v>18000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row>
        <row r="143">
          <cell r="A143">
            <v>202077</v>
          </cell>
          <cell r="B143" t="str">
            <v xml:space="preserve"> </v>
          </cell>
          <cell r="C143" t="str">
            <v>Deepening, Sidetracks &amp; Multi-laterals for Maest., 1st &amp; 2nd Eocene.</v>
          </cell>
          <cell r="D143">
            <v>650000</v>
          </cell>
          <cell r="E143">
            <v>1320000</v>
          </cell>
          <cell r="F143">
            <v>0</v>
          </cell>
          <cell r="G143">
            <v>0</v>
          </cell>
          <cell r="H143">
            <v>0</v>
          </cell>
          <cell r="I143">
            <v>0</v>
          </cell>
          <cell r="J143">
            <v>0</v>
          </cell>
          <cell r="K143">
            <v>0</v>
          </cell>
          <cell r="L143">
            <v>46578</v>
          </cell>
          <cell r="M143">
            <v>46578</v>
          </cell>
          <cell r="N143">
            <v>143720</v>
          </cell>
          <cell r="O143">
            <v>52278</v>
          </cell>
          <cell r="P143">
            <v>32797</v>
          </cell>
          <cell r="Q143">
            <v>228795</v>
          </cell>
          <cell r="R143">
            <v>89301</v>
          </cell>
          <cell r="S143">
            <v>158118</v>
          </cell>
          <cell r="T143">
            <v>424613</v>
          </cell>
          <cell r="U143">
            <v>672032</v>
          </cell>
          <cell r="V143">
            <v>947405</v>
          </cell>
        </row>
        <row r="144">
          <cell r="A144">
            <v>202078</v>
          </cell>
          <cell r="C144" t="str">
            <v>Upgrade Fire Protection System @ PGP</v>
          </cell>
          <cell r="D144">
            <v>70000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5709</v>
          </cell>
          <cell r="U144">
            <v>5709</v>
          </cell>
          <cell r="V144">
            <v>5709</v>
          </cell>
        </row>
        <row r="145">
          <cell r="A145">
            <v>202079</v>
          </cell>
          <cell r="B145" t="str">
            <v>Various</v>
          </cell>
          <cell r="C145" t="str">
            <v>Security Fence on South Portion of JO Wafra Field</v>
          </cell>
          <cell r="D145">
            <v>160000</v>
          </cell>
          <cell r="E145">
            <v>180000</v>
          </cell>
          <cell r="F145">
            <v>0</v>
          </cell>
          <cell r="G145">
            <v>0</v>
          </cell>
          <cell r="H145">
            <v>7837</v>
          </cell>
          <cell r="I145">
            <v>7837</v>
          </cell>
          <cell r="J145">
            <v>0</v>
          </cell>
          <cell r="K145">
            <v>30543</v>
          </cell>
          <cell r="L145">
            <v>360</v>
          </cell>
          <cell r="M145">
            <v>30903</v>
          </cell>
          <cell r="N145">
            <v>42934</v>
          </cell>
          <cell r="O145">
            <v>20304</v>
          </cell>
          <cell r="P145">
            <v>45</v>
          </cell>
          <cell r="Q145">
            <v>63283</v>
          </cell>
          <cell r="R145">
            <v>12601</v>
          </cell>
          <cell r="S145">
            <v>124</v>
          </cell>
          <cell r="T145">
            <v>28496</v>
          </cell>
          <cell r="U145">
            <v>41221</v>
          </cell>
          <cell r="V145">
            <v>143244</v>
          </cell>
        </row>
        <row r="146">
          <cell r="A146">
            <v>202080</v>
          </cell>
          <cell r="B146" t="str">
            <v>Various</v>
          </cell>
          <cell r="C146" t="str">
            <v xml:space="preserve">Drilling, Completing, Equipping &amp; Flowlining five 1st Eocene wells in Wafra Field </v>
          </cell>
          <cell r="D146">
            <v>100000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row>
        <row r="147">
          <cell r="A147">
            <v>202081</v>
          </cell>
          <cell r="C147" t="str">
            <v>Drilling, Completing, Equipping and Flowlining New Wells in Wafra Field (Year 2002 - 2003) Drill Five (5) 1st Eocene Wells.</v>
          </cell>
          <cell r="D147">
            <v>0</v>
          </cell>
          <cell r="E147">
            <v>800000</v>
          </cell>
          <cell r="F147">
            <v>0</v>
          </cell>
          <cell r="G147">
            <v>0</v>
          </cell>
          <cell r="H147">
            <v>0</v>
          </cell>
          <cell r="I147">
            <v>0</v>
          </cell>
          <cell r="J147">
            <v>0</v>
          </cell>
          <cell r="K147">
            <v>0</v>
          </cell>
          <cell r="L147">
            <v>1764</v>
          </cell>
          <cell r="M147">
            <v>1764</v>
          </cell>
          <cell r="N147">
            <v>0</v>
          </cell>
          <cell r="O147">
            <v>0</v>
          </cell>
          <cell r="P147">
            <v>0</v>
          </cell>
          <cell r="Q147">
            <v>0</v>
          </cell>
          <cell r="R147">
            <v>0</v>
          </cell>
          <cell r="S147">
            <v>0</v>
          </cell>
          <cell r="T147">
            <v>0</v>
          </cell>
          <cell r="U147">
            <v>0</v>
          </cell>
          <cell r="V147">
            <v>1764</v>
          </cell>
        </row>
        <row r="148">
          <cell r="A148">
            <v>202082</v>
          </cell>
          <cell r="C148" t="str">
            <v>Paving the entrance areas of the existing workshop &amp; warehouse located at PGP premises with reinforce concrete slabs with cumulative volume of 65 cubic meters.</v>
          </cell>
          <cell r="D148">
            <v>8000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row>
        <row r="149">
          <cell r="A149">
            <v>202083</v>
          </cell>
          <cell r="C149" t="str">
            <v>Making walkways around PGP Admin Bldg, workshop, distr bldg &amp; warehouse with concrete slabs</v>
          </cell>
          <cell r="D149">
            <v>2000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1470</v>
          </cell>
          <cell r="U149">
            <v>1470</v>
          </cell>
          <cell r="V149">
            <v>1470</v>
          </cell>
        </row>
        <row r="150">
          <cell r="A150">
            <v>202084</v>
          </cell>
          <cell r="B150" t="str">
            <v>CW00440</v>
          </cell>
          <cell r="C150" t="str">
            <v>Paving an area used for storing used spares, oil drums and some general hardware materials with concrete slab, including shading area.</v>
          </cell>
          <cell r="D150">
            <v>3000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696</v>
          </cell>
          <cell r="U150">
            <v>696</v>
          </cell>
          <cell r="V150">
            <v>696</v>
          </cell>
        </row>
        <row r="151">
          <cell r="A151">
            <v>202085</v>
          </cell>
          <cell r="C151" t="str">
            <v xml:space="preserve">Drilling, Completing, Equipping &amp; Flowlining 5 Wara Wells in the Wafra Field. </v>
          </cell>
          <cell r="D151">
            <v>1050000</v>
          </cell>
          <cell r="E151">
            <v>1290000</v>
          </cell>
          <cell r="F151">
            <v>0</v>
          </cell>
          <cell r="G151">
            <v>0</v>
          </cell>
          <cell r="H151">
            <v>0</v>
          </cell>
          <cell r="I151">
            <v>0</v>
          </cell>
          <cell r="J151">
            <v>4273</v>
          </cell>
          <cell r="K151">
            <v>21544</v>
          </cell>
          <cell r="L151">
            <v>36001</v>
          </cell>
          <cell r="M151">
            <v>61818</v>
          </cell>
          <cell r="N151">
            <v>8935</v>
          </cell>
          <cell r="O151">
            <v>106752</v>
          </cell>
          <cell r="P151">
            <v>361124</v>
          </cell>
          <cell r="Q151">
            <v>476811</v>
          </cell>
          <cell r="R151">
            <v>321541</v>
          </cell>
          <cell r="S151">
            <v>128374</v>
          </cell>
          <cell r="T151">
            <v>398388</v>
          </cell>
          <cell r="U151">
            <v>848303</v>
          </cell>
          <cell r="V151">
            <v>1386932</v>
          </cell>
        </row>
        <row r="152">
          <cell r="A152">
            <v>202086</v>
          </cell>
          <cell r="C152" t="str">
            <v>Drilling, Completing, Equipping &amp; Flowlining  25 Second Eocene Wells.</v>
          </cell>
          <cell r="D152">
            <v>2050000</v>
          </cell>
          <cell r="E152">
            <v>5356000</v>
          </cell>
          <cell r="F152">
            <v>0</v>
          </cell>
          <cell r="G152">
            <v>0</v>
          </cell>
          <cell r="H152">
            <v>0</v>
          </cell>
          <cell r="I152">
            <v>0</v>
          </cell>
          <cell r="J152">
            <v>0</v>
          </cell>
          <cell r="K152">
            <v>0</v>
          </cell>
          <cell r="L152">
            <v>57210</v>
          </cell>
          <cell r="M152">
            <v>57210</v>
          </cell>
          <cell r="N152">
            <v>7154</v>
          </cell>
          <cell r="O152">
            <v>15919</v>
          </cell>
          <cell r="P152">
            <v>14916</v>
          </cell>
          <cell r="Q152">
            <v>37989</v>
          </cell>
          <cell r="R152">
            <v>70610</v>
          </cell>
          <cell r="S152">
            <v>119623</v>
          </cell>
          <cell r="T152">
            <v>942081</v>
          </cell>
          <cell r="U152">
            <v>1132314</v>
          </cell>
          <cell r="V152">
            <v>1227513</v>
          </cell>
        </row>
        <row r="153">
          <cell r="A153">
            <v>203001</v>
          </cell>
          <cell r="C153" t="str">
            <v>Global Information link</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row>
        <row r="154">
          <cell r="A154">
            <v>203002</v>
          </cell>
          <cell r="C154" t="str">
            <v>Purchase, Install, and Commission new electronic sirens and equipment</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row>
        <row r="155">
          <cell r="A155">
            <v>203003</v>
          </cell>
          <cell r="C155" t="str">
            <v>Drilling 20 Maestrichtian Wells (Second 10 Wells)</v>
          </cell>
          <cell r="D155">
            <v>1400000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28662</v>
          </cell>
          <cell r="S155">
            <v>0</v>
          </cell>
          <cell r="T155">
            <v>154401</v>
          </cell>
          <cell r="U155">
            <v>183063</v>
          </cell>
          <cell r="V155">
            <v>183063</v>
          </cell>
        </row>
        <row r="156">
          <cell r="A156">
            <v>203004</v>
          </cell>
          <cell r="C156" t="str">
            <v>Drilling 4 New Wells in SUG Field</v>
          </cell>
          <cell r="D156">
            <v>1856000</v>
          </cell>
          <cell r="E156">
            <v>2156000</v>
          </cell>
          <cell r="F156">
            <v>0</v>
          </cell>
          <cell r="G156">
            <v>0</v>
          </cell>
          <cell r="H156">
            <v>0</v>
          </cell>
          <cell r="I156">
            <v>0</v>
          </cell>
          <cell r="J156">
            <v>0</v>
          </cell>
          <cell r="K156">
            <v>0</v>
          </cell>
          <cell r="L156">
            <v>462816</v>
          </cell>
          <cell r="M156">
            <v>462816</v>
          </cell>
          <cell r="N156">
            <v>349312</v>
          </cell>
          <cell r="O156">
            <v>757189</v>
          </cell>
          <cell r="P156">
            <v>740694</v>
          </cell>
          <cell r="Q156">
            <v>1847195</v>
          </cell>
          <cell r="R156">
            <v>27508</v>
          </cell>
          <cell r="S156">
            <v>27099</v>
          </cell>
          <cell r="T156">
            <v>10257</v>
          </cell>
          <cell r="U156">
            <v>64864</v>
          </cell>
          <cell r="V156">
            <v>2374875</v>
          </cell>
        </row>
        <row r="157">
          <cell r="A157">
            <v>203005</v>
          </cell>
          <cell r="D157">
            <v>0</v>
          </cell>
          <cell r="E157">
            <v>160000</v>
          </cell>
          <cell r="F157">
            <v>0</v>
          </cell>
          <cell r="G157">
            <v>0</v>
          </cell>
          <cell r="H157">
            <v>0</v>
          </cell>
          <cell r="I157">
            <v>0</v>
          </cell>
          <cell r="J157">
            <v>0</v>
          </cell>
          <cell r="K157">
            <v>105185</v>
          </cell>
          <cell r="L157">
            <v>47770</v>
          </cell>
          <cell r="M157">
            <v>152955</v>
          </cell>
          <cell r="N157">
            <v>2250</v>
          </cell>
          <cell r="O157">
            <v>4300</v>
          </cell>
          <cell r="P157">
            <v>0</v>
          </cell>
          <cell r="Q157">
            <v>6550</v>
          </cell>
          <cell r="R157">
            <v>754</v>
          </cell>
          <cell r="S157">
            <v>1054</v>
          </cell>
          <cell r="T157">
            <v>0</v>
          </cell>
          <cell r="U157">
            <v>1808</v>
          </cell>
          <cell r="V157">
            <v>161313</v>
          </cell>
        </row>
        <row r="158">
          <cell r="A158">
            <v>203006</v>
          </cell>
          <cell r="C158" t="str">
            <v>Drill 3 new SUG Ratawi Wells as part of 2003 3rd Rig Acceleration</v>
          </cell>
          <cell r="D158">
            <v>2250000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118061</v>
          </cell>
          <cell r="T158">
            <v>597353</v>
          </cell>
          <cell r="U158">
            <v>715414</v>
          </cell>
          <cell r="V158">
            <v>715414</v>
          </cell>
        </row>
        <row r="159">
          <cell r="A159">
            <v>203007</v>
          </cell>
          <cell r="C159" t="str">
            <v>Corrosion Monitoring Equipment</v>
          </cell>
          <cell r="D159">
            <v>10000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10000</v>
          </cell>
          <cell r="S159">
            <v>0</v>
          </cell>
          <cell r="T159">
            <v>0</v>
          </cell>
          <cell r="U159">
            <v>10000</v>
          </cell>
          <cell r="V159">
            <v>10000</v>
          </cell>
        </row>
        <row r="160">
          <cell r="A160">
            <v>203008</v>
          </cell>
          <cell r="B160" t="str">
            <v>CW01340</v>
          </cell>
          <cell r="C160" t="str">
            <v>Three (3) Nos. Variable Speed Drive (VSD) with Transformers Multi-Tap for Main Area</v>
          </cell>
          <cell r="D160">
            <v>20000</v>
          </cell>
          <cell r="E160">
            <v>0</v>
          </cell>
          <cell r="F160">
            <v>0</v>
          </cell>
          <cell r="G160">
            <v>0</v>
          </cell>
          <cell r="H160">
            <v>0</v>
          </cell>
          <cell r="I160">
            <v>0</v>
          </cell>
          <cell r="J160">
            <v>0</v>
          </cell>
          <cell r="K160">
            <v>0</v>
          </cell>
          <cell r="L160">
            <v>0</v>
          </cell>
          <cell r="M160">
            <v>0</v>
          </cell>
          <cell r="N160">
            <v>0</v>
          </cell>
          <cell r="O160">
            <v>0</v>
          </cell>
          <cell r="P160">
            <v>17424</v>
          </cell>
          <cell r="Q160">
            <v>17424</v>
          </cell>
          <cell r="R160">
            <v>0</v>
          </cell>
          <cell r="S160">
            <v>111938</v>
          </cell>
          <cell r="T160">
            <v>0</v>
          </cell>
          <cell r="U160">
            <v>111938</v>
          </cell>
          <cell r="V160">
            <v>129362</v>
          </cell>
        </row>
        <row r="161">
          <cell r="A161">
            <v>203009</v>
          </cell>
          <cell r="C161" t="str">
            <v>Corrosion Monitoring System</v>
          </cell>
          <cell r="D161">
            <v>35500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7891</v>
          </cell>
          <cell r="S161">
            <v>0</v>
          </cell>
          <cell r="T161">
            <v>0</v>
          </cell>
          <cell r="U161">
            <v>7891</v>
          </cell>
          <cell r="V161">
            <v>7891</v>
          </cell>
        </row>
        <row r="162">
          <cell r="A162">
            <v>203010</v>
          </cell>
          <cell r="B162" t="str">
            <v>CW00430</v>
          </cell>
          <cell r="C162" t="str">
            <v>17 Nos. OH/Line Transformers Multi-Tap &amp; Switchboards for Upsizing Submersible Pumps in MA Wells</v>
          </cell>
          <cell r="D162">
            <v>20000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12029</v>
          </cell>
          <cell r="U162">
            <v>12029</v>
          </cell>
          <cell r="V162">
            <v>12029</v>
          </cell>
        </row>
        <row r="163">
          <cell r="A163">
            <v>203011</v>
          </cell>
          <cell r="B163">
            <v>200003</v>
          </cell>
          <cell r="C163" t="str">
            <v>Deepenings and Sidetracks for 29 Wafra Wells</v>
          </cell>
          <cell r="D163">
            <v>630000</v>
          </cell>
          <cell r="E163">
            <v>3470000</v>
          </cell>
          <cell r="F163">
            <v>0</v>
          </cell>
          <cell r="G163">
            <v>0</v>
          </cell>
          <cell r="H163">
            <v>0</v>
          </cell>
          <cell r="I163">
            <v>0</v>
          </cell>
          <cell r="J163">
            <v>0</v>
          </cell>
          <cell r="K163">
            <v>61762</v>
          </cell>
          <cell r="L163">
            <v>288213</v>
          </cell>
          <cell r="M163">
            <v>349975</v>
          </cell>
          <cell r="N163">
            <v>91364</v>
          </cell>
          <cell r="O163">
            <v>167109</v>
          </cell>
          <cell r="P163">
            <v>255474</v>
          </cell>
          <cell r="Q163">
            <v>513947</v>
          </cell>
          <cell r="R163">
            <v>76044</v>
          </cell>
          <cell r="S163">
            <v>49741</v>
          </cell>
          <cell r="T163">
            <v>293752</v>
          </cell>
          <cell r="U163">
            <v>419537</v>
          </cell>
          <cell r="V163">
            <v>1283459</v>
          </cell>
        </row>
        <row r="164">
          <cell r="A164">
            <v>203012</v>
          </cell>
          <cell r="B164" t="str">
            <v>CW02530</v>
          </cell>
          <cell r="C164" t="str">
            <v>Horizontal Sidetracking of 3 SUG  Wells</v>
          </cell>
          <cell r="D164">
            <v>700000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row>
        <row r="165">
          <cell r="A165">
            <v>203013</v>
          </cell>
          <cell r="B165" t="str">
            <v>DW90450-DW90460</v>
          </cell>
          <cell r="C165" t="str">
            <v>Drilling a water Disposal Well in SUG Field</v>
          </cell>
          <cell r="D165">
            <v>550000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row>
        <row r="166">
          <cell r="A166">
            <v>203014</v>
          </cell>
          <cell r="B166" t="str">
            <v>CW03240</v>
          </cell>
          <cell r="C166" t="str">
            <v>Water Disposal Phase IV - TK-07 Produced Water Line</v>
          </cell>
          <cell r="D166">
            <v>400000</v>
          </cell>
          <cell r="E166">
            <v>0</v>
          </cell>
          <cell r="F166">
            <v>0</v>
          </cell>
          <cell r="G166">
            <v>0</v>
          </cell>
          <cell r="H166">
            <v>0</v>
          </cell>
          <cell r="I166">
            <v>0</v>
          </cell>
          <cell r="J166">
            <v>0</v>
          </cell>
          <cell r="K166">
            <v>0</v>
          </cell>
          <cell r="L166">
            <v>0</v>
          </cell>
          <cell r="M166">
            <v>0</v>
          </cell>
          <cell r="N166">
            <v>42920</v>
          </cell>
          <cell r="O166">
            <v>8289</v>
          </cell>
          <cell r="P166">
            <v>110486</v>
          </cell>
          <cell r="Q166">
            <v>161695</v>
          </cell>
          <cell r="R166">
            <v>0</v>
          </cell>
          <cell r="S166">
            <v>23416</v>
          </cell>
          <cell r="T166">
            <v>156189</v>
          </cell>
          <cell r="U166">
            <v>179605</v>
          </cell>
          <cell r="V166">
            <v>341300</v>
          </cell>
        </row>
        <row r="167">
          <cell r="A167">
            <v>203015</v>
          </cell>
          <cell r="C167" t="str">
            <v>Fresh Air System Improvements For  Field Development Building</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row>
        <row r="168">
          <cell r="A168">
            <v>203016</v>
          </cell>
          <cell r="C168" t="str">
            <v>wafra Eocene Evaporator and steam inectivity small-scale test engineering,design,procurement and contract .</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1574</v>
          </cell>
          <cell r="T168">
            <v>26902</v>
          </cell>
          <cell r="U168">
            <v>28476</v>
          </cell>
          <cell r="V168">
            <v>28476</v>
          </cell>
        </row>
        <row r="169">
          <cell r="A169">
            <v>203017</v>
          </cell>
          <cell r="B169" t="str">
            <v>CW01301</v>
          </cell>
          <cell r="C169" t="str">
            <v>Field Development of Marrat Reservoir in Humma.</v>
          </cell>
          <cell r="D169">
            <v>2350000</v>
          </cell>
          <cell r="E169">
            <v>0</v>
          </cell>
          <cell r="F169">
            <v>0</v>
          </cell>
          <cell r="G169">
            <v>0</v>
          </cell>
          <cell r="H169">
            <v>0</v>
          </cell>
          <cell r="I169">
            <v>0</v>
          </cell>
          <cell r="J169">
            <v>0</v>
          </cell>
          <cell r="K169">
            <v>0</v>
          </cell>
          <cell r="L169">
            <v>0</v>
          </cell>
          <cell r="M169">
            <v>0</v>
          </cell>
          <cell r="N169">
            <v>0</v>
          </cell>
          <cell r="O169">
            <v>650</v>
          </cell>
          <cell r="P169">
            <v>29676</v>
          </cell>
          <cell r="Q169">
            <v>30326</v>
          </cell>
          <cell r="R169">
            <v>211190</v>
          </cell>
          <cell r="S169">
            <v>529114</v>
          </cell>
          <cell r="T169">
            <v>704018</v>
          </cell>
          <cell r="U169">
            <v>1444322</v>
          </cell>
          <cell r="V169">
            <v>1474648</v>
          </cell>
        </row>
        <row r="170">
          <cell r="A170">
            <v>203018</v>
          </cell>
          <cell r="B170" t="str">
            <v>CW00510</v>
          </cell>
          <cell r="C170" t="str">
            <v>Replace Flowlines on producing Wells in Wafra Field</v>
          </cell>
          <cell r="D170">
            <v>700000</v>
          </cell>
          <cell r="E170">
            <v>0</v>
          </cell>
          <cell r="F170">
            <v>0</v>
          </cell>
          <cell r="G170">
            <v>0</v>
          </cell>
          <cell r="H170">
            <v>0</v>
          </cell>
          <cell r="I170">
            <v>0</v>
          </cell>
          <cell r="J170">
            <v>0</v>
          </cell>
          <cell r="K170">
            <v>0</v>
          </cell>
          <cell r="L170">
            <v>0</v>
          </cell>
          <cell r="M170">
            <v>0</v>
          </cell>
          <cell r="N170">
            <v>62884</v>
          </cell>
          <cell r="O170">
            <v>213472</v>
          </cell>
          <cell r="P170">
            <v>120715</v>
          </cell>
          <cell r="Q170">
            <v>397071</v>
          </cell>
          <cell r="R170">
            <v>74480</v>
          </cell>
          <cell r="S170">
            <v>44416</v>
          </cell>
          <cell r="T170">
            <v>237275</v>
          </cell>
          <cell r="U170">
            <v>356171</v>
          </cell>
          <cell r="V170">
            <v>753242</v>
          </cell>
        </row>
        <row r="171">
          <cell r="A171">
            <v>203019</v>
          </cell>
          <cell r="B171" t="str">
            <v>EW03200</v>
          </cell>
          <cell r="C171" t="str">
            <v>Horizontal Sidetracking of 3 SUG Ratawi, 1 SUG Maestrichtian &amp; 1 SF Wells</v>
          </cell>
          <cell r="D171">
            <v>83000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54787</v>
          </cell>
          <cell r="S171">
            <v>3200</v>
          </cell>
          <cell r="T171">
            <v>7650</v>
          </cell>
          <cell r="U171">
            <v>65637</v>
          </cell>
          <cell r="V171">
            <v>65637</v>
          </cell>
        </row>
        <row r="172">
          <cell r="A172">
            <v>203020</v>
          </cell>
          <cell r="C172" t="str">
            <v>Replacement of worn out Feeder Pillars inside Industrial Camp and MGC Including Purchasing of spare circuit Breakers for Subcenters</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row>
        <row r="173">
          <cell r="A173">
            <v>203021</v>
          </cell>
          <cell r="C173" t="str">
            <v>Purchase a new 300 HP motor for Subcenters and 150 HP Filter motor for PMP as spares</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row>
        <row r="174">
          <cell r="A174">
            <v>203022</v>
          </cell>
          <cell r="B174" t="str">
            <v>CW02090</v>
          </cell>
          <cell r="C174" t="str">
            <v>Multimedia and R&amp;D Lab for ITD</v>
          </cell>
          <cell r="D174">
            <v>10000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row>
        <row r="175">
          <cell r="A175">
            <v>203023</v>
          </cell>
          <cell r="B175" t="str">
            <v>CW90110</v>
          </cell>
          <cell r="C175" t="str">
            <v>New SQL Server, new web server, new application server</v>
          </cell>
          <cell r="D175">
            <v>35000</v>
          </cell>
          <cell r="E175">
            <v>0</v>
          </cell>
          <cell r="F175">
            <v>0</v>
          </cell>
          <cell r="G175">
            <v>0</v>
          </cell>
          <cell r="H175">
            <v>0</v>
          </cell>
          <cell r="I175">
            <v>0</v>
          </cell>
          <cell r="J175">
            <v>0</v>
          </cell>
          <cell r="K175">
            <v>0</v>
          </cell>
          <cell r="L175">
            <v>0</v>
          </cell>
          <cell r="M175">
            <v>0</v>
          </cell>
          <cell r="N175">
            <v>0</v>
          </cell>
          <cell r="O175">
            <v>0</v>
          </cell>
          <cell r="P175">
            <v>2850</v>
          </cell>
          <cell r="Q175">
            <v>2850</v>
          </cell>
          <cell r="R175">
            <v>0</v>
          </cell>
          <cell r="S175">
            <v>5180</v>
          </cell>
          <cell r="T175">
            <v>0</v>
          </cell>
          <cell r="U175">
            <v>5180</v>
          </cell>
          <cell r="V175">
            <v>8030</v>
          </cell>
        </row>
        <row r="176">
          <cell r="A176">
            <v>203024</v>
          </cell>
          <cell r="B176" t="str">
            <v>CW01790</v>
          </cell>
          <cell r="C176" t="str">
            <v>Replace Old SUG Heaters</v>
          </cell>
          <cell r="D176">
            <v>100000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row>
        <row r="177">
          <cell r="A177">
            <v>203025</v>
          </cell>
          <cell r="B177" t="str">
            <v>CW01650</v>
          </cell>
          <cell r="C177" t="str">
            <v>SUG S/C Facilities Upgrade</v>
          </cell>
          <cell r="D177">
            <v>200000</v>
          </cell>
          <cell r="E177">
            <v>0</v>
          </cell>
          <cell r="F177">
            <v>0</v>
          </cell>
          <cell r="G177">
            <v>0</v>
          </cell>
          <cell r="H177">
            <v>0</v>
          </cell>
          <cell r="I177">
            <v>0</v>
          </cell>
          <cell r="J177">
            <v>0</v>
          </cell>
          <cell r="K177">
            <v>0</v>
          </cell>
          <cell r="L177">
            <v>0</v>
          </cell>
          <cell r="M177">
            <v>0</v>
          </cell>
          <cell r="N177">
            <v>0</v>
          </cell>
          <cell r="O177">
            <v>1325</v>
          </cell>
          <cell r="P177">
            <v>5004</v>
          </cell>
          <cell r="Q177">
            <v>6329</v>
          </cell>
          <cell r="R177">
            <v>0</v>
          </cell>
          <cell r="S177">
            <v>2149</v>
          </cell>
          <cell r="T177">
            <v>75855</v>
          </cell>
          <cell r="U177">
            <v>78004</v>
          </cell>
          <cell r="V177">
            <v>84333</v>
          </cell>
        </row>
        <row r="178">
          <cell r="A178">
            <v>203026</v>
          </cell>
          <cell r="B178" t="str">
            <v>CW00620</v>
          </cell>
          <cell r="C178" t="str">
            <v xml:space="preserve"> AGAR Test Unit for Wafra Field Fluid Measurements</v>
          </cell>
          <cell r="D178">
            <v>0</v>
          </cell>
          <cell r="E178">
            <v>0</v>
          </cell>
          <cell r="F178">
            <v>0</v>
          </cell>
          <cell r="G178">
            <v>0</v>
          </cell>
          <cell r="H178">
            <v>0</v>
          </cell>
          <cell r="I178">
            <v>0</v>
          </cell>
          <cell r="J178">
            <v>0</v>
          </cell>
          <cell r="K178">
            <v>0</v>
          </cell>
          <cell r="L178">
            <v>0</v>
          </cell>
          <cell r="M178">
            <v>0</v>
          </cell>
          <cell r="N178">
            <v>0</v>
          </cell>
          <cell r="O178">
            <v>0</v>
          </cell>
          <cell r="P178">
            <v>29</v>
          </cell>
          <cell r="Q178">
            <v>29</v>
          </cell>
          <cell r="R178">
            <v>0</v>
          </cell>
          <cell r="S178">
            <v>90</v>
          </cell>
          <cell r="T178">
            <v>16</v>
          </cell>
          <cell r="U178">
            <v>106</v>
          </cell>
          <cell r="V178">
            <v>135</v>
          </cell>
        </row>
        <row r="179">
          <cell r="A179">
            <v>203027</v>
          </cell>
          <cell r="B179" t="str">
            <v>Various</v>
          </cell>
          <cell r="C179" t="str">
            <v>Drilling, Completing, Equipping &amp; Flowlining  new wells in the Wafra Field</v>
          </cell>
          <cell r="D179">
            <v>3260000</v>
          </cell>
          <cell r="E179">
            <v>0</v>
          </cell>
          <cell r="F179">
            <v>0</v>
          </cell>
          <cell r="G179">
            <v>0</v>
          </cell>
          <cell r="H179">
            <v>0</v>
          </cell>
          <cell r="I179">
            <v>0</v>
          </cell>
          <cell r="J179">
            <v>0</v>
          </cell>
          <cell r="K179">
            <v>0</v>
          </cell>
          <cell r="L179">
            <v>0</v>
          </cell>
          <cell r="M179">
            <v>0</v>
          </cell>
          <cell r="N179">
            <v>16791</v>
          </cell>
          <cell r="O179">
            <v>284493</v>
          </cell>
          <cell r="P179">
            <v>680309</v>
          </cell>
          <cell r="Q179">
            <v>981593</v>
          </cell>
          <cell r="R179">
            <v>867726</v>
          </cell>
          <cell r="S179">
            <v>324289</v>
          </cell>
          <cell r="T179">
            <v>507590</v>
          </cell>
          <cell r="U179">
            <v>1699605</v>
          </cell>
          <cell r="V179">
            <v>2681198</v>
          </cell>
        </row>
        <row r="180">
          <cell r="A180">
            <v>203028</v>
          </cell>
          <cell r="B180" t="str">
            <v>CW01600</v>
          </cell>
          <cell r="C180" t="str">
            <v xml:space="preserve">Purchase of Air Compressor </v>
          </cell>
          <cell r="D180">
            <v>1500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row>
        <row r="181">
          <cell r="A181">
            <v>203029</v>
          </cell>
          <cell r="B181" t="str">
            <v>CW02070</v>
          </cell>
          <cell r="C181" t="str">
            <v>Network Performance</v>
          </cell>
          <cell r="D181">
            <v>33000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row>
        <row r="182">
          <cell r="A182">
            <v>203030</v>
          </cell>
          <cell r="B182" t="str">
            <v>CW03450</v>
          </cell>
          <cell r="C182" t="str">
            <v>Crude Quality Improvement at Wafra - MGC Eocene Upgrade Project - Preliminary Engineering and Short Term Action Items</v>
          </cell>
          <cell r="D182">
            <v>367000</v>
          </cell>
          <cell r="E182">
            <v>0</v>
          </cell>
          <cell r="F182">
            <v>0</v>
          </cell>
          <cell r="G182">
            <v>0</v>
          </cell>
          <cell r="H182">
            <v>0</v>
          </cell>
          <cell r="I182">
            <v>0</v>
          </cell>
          <cell r="J182">
            <v>0</v>
          </cell>
          <cell r="K182">
            <v>0</v>
          </cell>
          <cell r="L182">
            <v>0</v>
          </cell>
          <cell r="M182">
            <v>0</v>
          </cell>
          <cell r="N182">
            <v>0</v>
          </cell>
          <cell r="O182">
            <v>1112</v>
          </cell>
          <cell r="P182">
            <v>15357</v>
          </cell>
          <cell r="Q182">
            <v>16469</v>
          </cell>
          <cell r="R182">
            <v>11659</v>
          </cell>
          <cell r="S182">
            <v>6616</v>
          </cell>
          <cell r="T182">
            <v>13457</v>
          </cell>
          <cell r="U182">
            <v>31732</v>
          </cell>
          <cell r="V182">
            <v>48201</v>
          </cell>
        </row>
        <row r="183">
          <cell r="A183">
            <v>203031</v>
          </cell>
          <cell r="C183" t="str">
            <v>South Fuwaris 7 Horizontal Wells - Drill South Fuwaris -11 Development Well</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3994</v>
          </cell>
          <cell r="S183">
            <v>25568</v>
          </cell>
          <cell r="T183">
            <v>118576</v>
          </cell>
          <cell r="U183">
            <v>148138</v>
          </cell>
          <cell r="V183">
            <v>148138</v>
          </cell>
        </row>
        <row r="184">
          <cell r="A184">
            <v>203032</v>
          </cell>
          <cell r="C184" t="str">
            <v>Water Disposal Project Phase-IV ; Eliminate Pits usage at SC's - RB Subcenter Produced Water Piping Replacement Project</v>
          </cell>
          <cell r="D184">
            <v>17000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1012</v>
          </cell>
          <cell r="U184">
            <v>1012</v>
          </cell>
          <cell r="V184">
            <v>1012</v>
          </cell>
        </row>
        <row r="185">
          <cell r="A185">
            <v>203033</v>
          </cell>
          <cell r="B185" t="str">
            <v>CW01870</v>
          </cell>
          <cell r="C185" t="str">
            <v>Purchase of New Tools for Electrical and Instrumentation workshops</v>
          </cell>
          <cell r="D185">
            <v>8000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row>
        <row r="186">
          <cell r="A186">
            <v>203034</v>
          </cell>
          <cell r="C186" t="str">
            <v xml:space="preserve">Purchase and Installation of 40 Nos. Street Lighting poles with 1 &amp; 2 lighting fixtures inside Admin Camp </v>
          </cell>
          <cell r="D186">
            <v>25000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row>
        <row r="187">
          <cell r="A187">
            <v>203035</v>
          </cell>
          <cell r="B187" t="str">
            <v>CW02220</v>
          </cell>
          <cell r="C187" t="str">
            <v xml:space="preserve">Purchase of New Testing Equipments for Electrical and Instrumentation workshops </v>
          </cell>
          <cell r="D187">
            <v>22000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row>
        <row r="188">
          <cell r="A188">
            <v>203036</v>
          </cell>
          <cell r="B188" t="str">
            <v>CW01230</v>
          </cell>
          <cell r="C188" t="str">
            <v>Crude Storage Upgrade in S/C 19</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row>
        <row r="189">
          <cell r="A189">
            <v>203037</v>
          </cell>
          <cell r="C189" t="str">
            <v>Construction of security gate, security room and asphalt road inside the ex-DG WH yard.</v>
          </cell>
          <cell r="D189">
            <v>0</v>
          </cell>
          <cell r="E189">
            <v>64000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30</v>
          </cell>
          <cell r="U189">
            <v>30</v>
          </cell>
          <cell r="V189">
            <v>30</v>
          </cell>
        </row>
        <row r="190">
          <cell r="A190">
            <v>203038</v>
          </cell>
          <cell r="C190" t="str">
            <v>Crude Quality Improvement at Wafra - MGC Eocene Upgrade Project - Preliminary Engineering for Heavy Oil Infill and Development Drilling Program Facilities</v>
          </cell>
          <cell r="D190">
            <v>175000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row>
        <row r="191">
          <cell r="A191">
            <v>203039</v>
          </cell>
          <cell r="B191" t="str">
            <v>CW01750</v>
          </cell>
          <cell r="C191" t="str">
            <v>Pressure Maintenance Plant-Facility Upgrade</v>
          </cell>
          <cell r="D191">
            <v>67000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row>
        <row r="192">
          <cell r="A192">
            <v>203040</v>
          </cell>
          <cell r="B192" t="str">
            <v>CW02110</v>
          </cell>
          <cell r="C192" t="str">
            <v>Lab Equipment</v>
          </cell>
          <cell r="D192">
            <v>37000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row>
        <row r="193">
          <cell r="A193">
            <v>203041</v>
          </cell>
          <cell r="B193" t="str">
            <v>CW02690</v>
          </cell>
          <cell r="C193" t="str">
            <v>Supply &amp; Install commissioning the new 10 ton overhead crane in Prime Mover shop at Industrial Camp</v>
          </cell>
          <cell r="D193">
            <v>20000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row>
        <row r="194">
          <cell r="A194">
            <v>203042</v>
          </cell>
          <cell r="B194" t="str">
            <v>CW02170</v>
          </cell>
          <cell r="C194" t="str">
            <v>2 PNZ Exploration Wells</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row>
        <row r="195">
          <cell r="A195">
            <v>203043</v>
          </cell>
          <cell r="B195" t="str">
            <v>CW01570</v>
          </cell>
          <cell r="C195" t="str">
            <v>Wafra Central Database</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row>
        <row r="196">
          <cell r="A196">
            <v>203044</v>
          </cell>
          <cell r="B196" t="str">
            <v>CW01550</v>
          </cell>
          <cell r="C196" t="str">
            <v>New  POD Field Office Building</v>
          </cell>
          <cell r="D196">
            <v>0</v>
          </cell>
          <cell r="E196">
            <v>215000</v>
          </cell>
          <cell r="F196">
            <v>0</v>
          </cell>
          <cell r="G196">
            <v>0</v>
          </cell>
          <cell r="H196">
            <v>0</v>
          </cell>
          <cell r="I196">
            <v>0</v>
          </cell>
          <cell r="J196">
            <v>0</v>
          </cell>
          <cell r="L196">
            <v>0</v>
          </cell>
          <cell r="M196">
            <v>0</v>
          </cell>
          <cell r="N196">
            <v>0</v>
          </cell>
          <cell r="O196">
            <v>0</v>
          </cell>
          <cell r="P196">
            <v>0</v>
          </cell>
          <cell r="Q196">
            <v>0</v>
          </cell>
          <cell r="R196">
            <v>0</v>
          </cell>
          <cell r="S196">
            <v>0</v>
          </cell>
          <cell r="T196">
            <v>0</v>
          </cell>
          <cell r="U196">
            <v>0</v>
          </cell>
          <cell r="V196">
            <v>0</v>
          </cell>
        </row>
        <row r="197">
          <cell r="A197">
            <v>203045</v>
          </cell>
          <cell r="C197" t="str">
            <v>Construction of 50 Mtr communications tower at SUG</v>
          </cell>
          <cell r="D197">
            <v>30000</v>
          </cell>
          <cell r="E197">
            <v>121000</v>
          </cell>
          <cell r="F197">
            <v>0</v>
          </cell>
          <cell r="G197">
            <v>0</v>
          </cell>
          <cell r="H197">
            <v>0</v>
          </cell>
          <cell r="I197">
            <v>0</v>
          </cell>
          <cell r="J197">
            <v>0</v>
          </cell>
          <cell r="L197">
            <v>0</v>
          </cell>
          <cell r="M197">
            <v>0</v>
          </cell>
          <cell r="N197">
            <v>0</v>
          </cell>
          <cell r="O197">
            <v>0</v>
          </cell>
          <cell r="P197">
            <v>0</v>
          </cell>
          <cell r="Q197">
            <v>0</v>
          </cell>
          <cell r="R197">
            <v>0</v>
          </cell>
          <cell r="S197">
            <v>0</v>
          </cell>
          <cell r="T197">
            <v>0</v>
          </cell>
          <cell r="U197">
            <v>0</v>
          </cell>
          <cell r="V197">
            <v>0</v>
          </cell>
        </row>
        <row r="198">
          <cell r="A198">
            <v>203046</v>
          </cell>
          <cell r="C198" t="str">
            <v>Water Disposal Phase III - Funding Portion 2 from BR 1910</v>
          </cell>
          <cell r="D198">
            <v>2700000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row>
        <row r="199">
          <cell r="A199">
            <v>203048</v>
          </cell>
          <cell r="C199" t="str">
            <v>Construction of New A/C Workshop in Electrical Maintenance Division, Wafra</v>
          </cell>
          <cell r="D199">
            <v>0</v>
          </cell>
          <cell r="E199">
            <v>125000</v>
          </cell>
          <cell r="F199">
            <v>0</v>
          </cell>
          <cell r="G199">
            <v>0</v>
          </cell>
          <cell r="H199">
            <v>0</v>
          </cell>
          <cell r="I199">
            <v>0</v>
          </cell>
          <cell r="J199">
            <v>0</v>
          </cell>
          <cell r="L199">
            <v>0</v>
          </cell>
          <cell r="M199">
            <v>0</v>
          </cell>
          <cell r="N199">
            <v>0</v>
          </cell>
          <cell r="O199">
            <v>0</v>
          </cell>
          <cell r="P199">
            <v>0</v>
          </cell>
          <cell r="R199">
            <v>0</v>
          </cell>
          <cell r="S199">
            <v>0</v>
          </cell>
          <cell r="T199">
            <v>0</v>
          </cell>
          <cell r="V199">
            <v>0</v>
          </cell>
        </row>
        <row r="200">
          <cell r="A200">
            <v>203049</v>
          </cell>
          <cell r="C200" t="str">
            <v>Extension of the Existing Electrical Maintenance Workshop</v>
          </cell>
          <cell r="D200">
            <v>0</v>
          </cell>
          <cell r="E200">
            <v>35000</v>
          </cell>
          <cell r="F200">
            <v>0</v>
          </cell>
          <cell r="G200">
            <v>0</v>
          </cell>
          <cell r="H200">
            <v>0</v>
          </cell>
          <cell r="I200">
            <v>0</v>
          </cell>
          <cell r="J200">
            <v>0</v>
          </cell>
          <cell r="L200">
            <v>0</v>
          </cell>
          <cell r="M200">
            <v>0</v>
          </cell>
          <cell r="N200">
            <v>0</v>
          </cell>
          <cell r="O200">
            <v>0</v>
          </cell>
          <cell r="P200">
            <v>0</v>
          </cell>
          <cell r="R200">
            <v>0</v>
          </cell>
          <cell r="S200">
            <v>0</v>
          </cell>
          <cell r="T200">
            <v>0</v>
          </cell>
          <cell r="V200">
            <v>0</v>
          </cell>
        </row>
        <row r="201">
          <cell r="A201">
            <v>203050</v>
          </cell>
          <cell r="C201" t="str">
            <v>Construction of New Instrument Workshop  for the Instrument Section Of Elect. Maintenance Div</v>
          </cell>
          <cell r="D201">
            <v>0</v>
          </cell>
          <cell r="E201">
            <v>35000</v>
          </cell>
          <cell r="F201">
            <v>0</v>
          </cell>
          <cell r="G201">
            <v>0</v>
          </cell>
          <cell r="H201">
            <v>0</v>
          </cell>
          <cell r="I201">
            <v>0</v>
          </cell>
          <cell r="J201">
            <v>0</v>
          </cell>
          <cell r="L201">
            <v>0</v>
          </cell>
          <cell r="M201">
            <v>0</v>
          </cell>
          <cell r="N201">
            <v>0</v>
          </cell>
          <cell r="O201">
            <v>0</v>
          </cell>
          <cell r="P201">
            <v>0</v>
          </cell>
          <cell r="R201">
            <v>0</v>
          </cell>
          <cell r="S201">
            <v>0</v>
          </cell>
          <cell r="T201">
            <v>0</v>
          </cell>
          <cell r="V201">
            <v>0</v>
          </cell>
        </row>
        <row r="202">
          <cell r="A202">
            <v>203051</v>
          </cell>
          <cell r="C202" t="str">
            <v>Water Disposal Phase IV - Zero Discharge Prel Eng</v>
          </cell>
          <cell r="D202">
            <v>100000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142356</v>
          </cell>
          <cell r="U202">
            <v>142356</v>
          </cell>
          <cell r="V202">
            <v>142356</v>
          </cell>
        </row>
        <row r="203">
          <cell r="A203">
            <v>203052</v>
          </cell>
          <cell r="C203" t="str">
            <v>New 16" Hot Crude Line</v>
          </cell>
          <cell r="D203">
            <v>25000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12518</v>
          </cell>
          <cell r="T203">
            <v>9143</v>
          </cell>
          <cell r="U203">
            <v>21661</v>
          </cell>
          <cell r="V203">
            <v>21661</v>
          </cell>
        </row>
        <row r="204">
          <cell r="A204">
            <v>203053</v>
          </cell>
          <cell r="C204" t="str">
            <v>To provide crash barriers for SUG line and to reflective tape on all poles</v>
          </cell>
          <cell r="D204">
            <v>47000</v>
          </cell>
          <cell r="E204">
            <v>22000</v>
          </cell>
          <cell r="F204">
            <v>0</v>
          </cell>
          <cell r="G204">
            <v>0</v>
          </cell>
          <cell r="H204">
            <v>0</v>
          </cell>
          <cell r="I204">
            <v>0</v>
          </cell>
          <cell r="J204">
            <v>0</v>
          </cell>
          <cell r="L204">
            <v>0</v>
          </cell>
          <cell r="M204">
            <v>0</v>
          </cell>
          <cell r="N204">
            <v>0</v>
          </cell>
          <cell r="O204">
            <v>0</v>
          </cell>
          <cell r="P204">
            <v>0</v>
          </cell>
          <cell r="Q204">
            <v>0</v>
          </cell>
          <cell r="R204">
            <v>0</v>
          </cell>
          <cell r="S204">
            <v>0</v>
          </cell>
          <cell r="T204">
            <v>0</v>
          </cell>
          <cell r="U204">
            <v>0</v>
          </cell>
          <cell r="V204">
            <v>0</v>
          </cell>
        </row>
        <row r="205">
          <cell r="A205">
            <v>203054</v>
          </cell>
          <cell r="B205" t="str">
            <v>CW02520</v>
          </cell>
          <cell r="C205" t="str">
            <v>To provide safe height indicators for road crossings for 34.5 KV and 115 KV transmission and distribution network at Wafra and SUG</v>
          </cell>
          <cell r="D205">
            <v>48000</v>
          </cell>
          <cell r="E205">
            <v>25000</v>
          </cell>
          <cell r="F205">
            <v>0</v>
          </cell>
          <cell r="G205">
            <v>0</v>
          </cell>
          <cell r="H205">
            <v>0</v>
          </cell>
          <cell r="I205">
            <v>0</v>
          </cell>
          <cell r="J205">
            <v>0</v>
          </cell>
          <cell r="L205">
            <v>0</v>
          </cell>
          <cell r="M205">
            <v>0</v>
          </cell>
          <cell r="N205">
            <v>0</v>
          </cell>
          <cell r="O205">
            <v>0</v>
          </cell>
          <cell r="P205">
            <v>0</v>
          </cell>
          <cell r="Q205">
            <v>0</v>
          </cell>
          <cell r="R205">
            <v>0</v>
          </cell>
          <cell r="S205">
            <v>0</v>
          </cell>
          <cell r="T205">
            <v>0</v>
          </cell>
          <cell r="U205">
            <v>0</v>
          </cell>
          <cell r="V205">
            <v>0</v>
          </cell>
        </row>
        <row r="206">
          <cell r="A206">
            <v>203055</v>
          </cell>
          <cell r="B206" t="str">
            <v>Various</v>
          </cell>
          <cell r="C206" t="str">
            <v>To provide test van for JO high voltage transmission and distribution network</v>
          </cell>
          <cell r="D206">
            <v>20000</v>
          </cell>
          <cell r="E206">
            <v>8000</v>
          </cell>
          <cell r="F206">
            <v>0</v>
          </cell>
          <cell r="G206">
            <v>0</v>
          </cell>
          <cell r="H206">
            <v>0</v>
          </cell>
          <cell r="I206">
            <v>0</v>
          </cell>
          <cell r="J206">
            <v>0</v>
          </cell>
          <cell r="L206">
            <v>0</v>
          </cell>
          <cell r="M206">
            <v>0</v>
          </cell>
          <cell r="N206">
            <v>0</v>
          </cell>
          <cell r="O206">
            <v>0</v>
          </cell>
          <cell r="P206">
            <v>0</v>
          </cell>
          <cell r="Q206">
            <v>0</v>
          </cell>
          <cell r="R206">
            <v>0</v>
          </cell>
          <cell r="S206">
            <v>0</v>
          </cell>
          <cell r="T206">
            <v>0</v>
          </cell>
          <cell r="U206">
            <v>0</v>
          </cell>
          <cell r="V206">
            <v>0</v>
          </cell>
        </row>
        <row r="207">
          <cell r="A207">
            <v>203056</v>
          </cell>
          <cell r="C207" t="str">
            <v>Supply and Install MGC Feed Flow meters</v>
          </cell>
          <cell r="D207">
            <v>12000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row>
        <row r="208">
          <cell r="A208">
            <v>203057</v>
          </cell>
          <cell r="C208" t="str">
            <v>Supply &amp; installation of fiber optic cable from JO Administrative camp to SUG center communication room</v>
          </cell>
          <cell r="D208">
            <v>0</v>
          </cell>
          <cell r="E208">
            <v>150000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row>
        <row r="209">
          <cell r="A209">
            <v>203058</v>
          </cell>
          <cell r="C209" t="str">
            <v>Supply, install, &amp; commissioning of two air compressors…</v>
          </cell>
          <cell r="D209">
            <v>10000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row>
        <row r="210">
          <cell r="A210">
            <v>203059</v>
          </cell>
          <cell r="C210" t="str">
            <v>Lab-Equip: Oil In Water Online Monitor</v>
          </cell>
          <cell r="D210">
            <v>15000</v>
          </cell>
          <cell r="E210">
            <v>15000</v>
          </cell>
          <cell r="F210">
            <v>0</v>
          </cell>
          <cell r="G210">
            <v>0</v>
          </cell>
          <cell r="H210">
            <v>0</v>
          </cell>
          <cell r="I210">
            <v>0</v>
          </cell>
          <cell r="J210">
            <v>0</v>
          </cell>
          <cell r="L210">
            <v>0</v>
          </cell>
          <cell r="M210">
            <v>0</v>
          </cell>
          <cell r="N210">
            <v>0</v>
          </cell>
          <cell r="O210">
            <v>0</v>
          </cell>
          <cell r="P210">
            <v>0</v>
          </cell>
          <cell r="Q210">
            <v>0</v>
          </cell>
          <cell r="R210">
            <v>0</v>
          </cell>
          <cell r="S210">
            <v>0</v>
          </cell>
          <cell r="T210">
            <v>0</v>
          </cell>
          <cell r="U210">
            <v>0</v>
          </cell>
          <cell r="V210">
            <v>0</v>
          </cell>
        </row>
        <row r="211">
          <cell r="A211">
            <v>203060</v>
          </cell>
          <cell r="C211" t="str">
            <v>Expansion and improvement of JO Laboratory Building Facilities</v>
          </cell>
          <cell r="D211">
            <v>0</v>
          </cell>
          <cell r="E211">
            <v>16000</v>
          </cell>
          <cell r="F211">
            <v>0</v>
          </cell>
          <cell r="G211">
            <v>0</v>
          </cell>
          <cell r="H211">
            <v>0</v>
          </cell>
          <cell r="I211">
            <v>0</v>
          </cell>
          <cell r="J211">
            <v>0</v>
          </cell>
          <cell r="L211">
            <v>0</v>
          </cell>
          <cell r="M211">
            <v>0</v>
          </cell>
          <cell r="N211">
            <v>0</v>
          </cell>
          <cell r="O211">
            <v>0</v>
          </cell>
          <cell r="P211">
            <v>0</v>
          </cell>
          <cell r="Q211">
            <v>0</v>
          </cell>
          <cell r="R211">
            <v>0</v>
          </cell>
          <cell r="S211">
            <v>0</v>
          </cell>
          <cell r="T211">
            <v>0</v>
          </cell>
          <cell r="U211">
            <v>0</v>
          </cell>
          <cell r="V211">
            <v>0</v>
          </cell>
        </row>
        <row r="212">
          <cell r="A212">
            <v>203061</v>
          </cell>
          <cell r="C212" t="str">
            <v xml:space="preserve">Asphalt And Concrete Pavement in JO Production And Pipe Yards </v>
          </cell>
          <cell r="D212">
            <v>0</v>
          </cell>
          <cell r="E212">
            <v>35000</v>
          </cell>
          <cell r="F212">
            <v>0</v>
          </cell>
          <cell r="G212">
            <v>0</v>
          </cell>
          <cell r="H212">
            <v>0</v>
          </cell>
          <cell r="I212">
            <v>0</v>
          </cell>
          <cell r="J212">
            <v>0</v>
          </cell>
          <cell r="L212">
            <v>0</v>
          </cell>
          <cell r="M212">
            <v>0</v>
          </cell>
          <cell r="N212">
            <v>0</v>
          </cell>
          <cell r="O212">
            <v>0</v>
          </cell>
          <cell r="P212">
            <v>0</v>
          </cell>
          <cell r="Q212">
            <v>0</v>
          </cell>
          <cell r="R212">
            <v>0</v>
          </cell>
          <cell r="S212">
            <v>0</v>
          </cell>
          <cell r="T212">
            <v>0</v>
          </cell>
          <cell r="U212">
            <v>0</v>
          </cell>
          <cell r="V212">
            <v>0</v>
          </cell>
        </row>
        <row r="213">
          <cell r="A213">
            <v>203062</v>
          </cell>
          <cell r="C213" t="str">
            <v>Horizontal Sidetracking of SUG &amp; SF Wells (SF-10)</v>
          </cell>
          <cell r="D213">
            <v>0</v>
          </cell>
          <cell r="E213">
            <v>256000</v>
          </cell>
          <cell r="F213">
            <v>0</v>
          </cell>
          <cell r="G213">
            <v>0</v>
          </cell>
          <cell r="H213">
            <v>0</v>
          </cell>
          <cell r="I213">
            <v>0</v>
          </cell>
          <cell r="J213">
            <v>0</v>
          </cell>
          <cell r="L213">
            <v>0</v>
          </cell>
          <cell r="M213">
            <v>0</v>
          </cell>
          <cell r="N213">
            <v>0</v>
          </cell>
          <cell r="O213">
            <v>0</v>
          </cell>
          <cell r="P213">
            <v>0</v>
          </cell>
          <cell r="Q213">
            <v>0</v>
          </cell>
          <cell r="R213">
            <v>0</v>
          </cell>
          <cell r="S213">
            <v>0</v>
          </cell>
          <cell r="T213">
            <v>0</v>
          </cell>
          <cell r="U213">
            <v>0</v>
          </cell>
          <cell r="V213">
            <v>0</v>
          </cell>
        </row>
        <row r="214">
          <cell r="A214">
            <v>203063</v>
          </cell>
          <cell r="C214" t="str">
            <v>Forty (40) Electric Chemical Injection Pumps With Accessories</v>
          </cell>
          <cell r="D214">
            <v>0</v>
          </cell>
          <cell r="E214">
            <v>49000</v>
          </cell>
          <cell r="F214">
            <v>0</v>
          </cell>
          <cell r="G214">
            <v>0</v>
          </cell>
          <cell r="H214">
            <v>0</v>
          </cell>
          <cell r="I214">
            <v>0</v>
          </cell>
          <cell r="J214">
            <v>0</v>
          </cell>
          <cell r="L214">
            <v>0</v>
          </cell>
          <cell r="M214">
            <v>0</v>
          </cell>
          <cell r="N214">
            <v>0</v>
          </cell>
          <cell r="O214">
            <v>0</v>
          </cell>
          <cell r="P214">
            <v>0</v>
          </cell>
          <cell r="Q214">
            <v>0</v>
          </cell>
          <cell r="R214">
            <v>0</v>
          </cell>
          <cell r="S214">
            <v>0</v>
          </cell>
          <cell r="T214">
            <v>0</v>
          </cell>
          <cell r="U214">
            <v>0</v>
          </cell>
          <cell r="V214">
            <v>0</v>
          </cell>
        </row>
        <row r="215">
          <cell r="A215">
            <v>203064</v>
          </cell>
          <cell r="C215" t="str">
            <v>Eocene Portable Production Separator</v>
          </cell>
          <cell r="D215">
            <v>0</v>
          </cell>
          <cell r="E215">
            <v>200000</v>
          </cell>
          <cell r="F215">
            <v>0</v>
          </cell>
          <cell r="G215">
            <v>0</v>
          </cell>
          <cell r="H215">
            <v>0</v>
          </cell>
          <cell r="I215">
            <v>0</v>
          </cell>
          <cell r="J215">
            <v>0</v>
          </cell>
          <cell r="L215">
            <v>0</v>
          </cell>
          <cell r="M215">
            <v>0</v>
          </cell>
          <cell r="N215">
            <v>0</v>
          </cell>
          <cell r="O215">
            <v>0</v>
          </cell>
          <cell r="P215">
            <v>0</v>
          </cell>
          <cell r="Q215">
            <v>0</v>
          </cell>
          <cell r="R215">
            <v>0</v>
          </cell>
          <cell r="S215">
            <v>0</v>
          </cell>
          <cell r="T215">
            <v>0</v>
          </cell>
          <cell r="U215">
            <v>0</v>
          </cell>
          <cell r="V215">
            <v>0</v>
          </cell>
        </row>
        <row r="216">
          <cell r="A216">
            <v>203065</v>
          </cell>
          <cell r="C216" t="str">
            <v>Sub-Center Fuel Gas Supply Lines Upgrade</v>
          </cell>
          <cell r="D216">
            <v>0</v>
          </cell>
          <cell r="E216">
            <v>300000</v>
          </cell>
          <cell r="F216">
            <v>0</v>
          </cell>
          <cell r="G216">
            <v>0</v>
          </cell>
          <cell r="H216">
            <v>0</v>
          </cell>
          <cell r="I216">
            <v>0</v>
          </cell>
          <cell r="J216">
            <v>0</v>
          </cell>
          <cell r="L216">
            <v>0</v>
          </cell>
          <cell r="M216">
            <v>0</v>
          </cell>
          <cell r="N216">
            <v>0</v>
          </cell>
          <cell r="O216">
            <v>0</v>
          </cell>
          <cell r="P216">
            <v>0</v>
          </cell>
          <cell r="Q216">
            <v>0</v>
          </cell>
          <cell r="R216">
            <v>0</v>
          </cell>
          <cell r="S216">
            <v>0</v>
          </cell>
          <cell r="T216">
            <v>0</v>
          </cell>
          <cell r="U216">
            <v>0</v>
          </cell>
          <cell r="V216">
            <v>0</v>
          </cell>
        </row>
        <row r="217">
          <cell r="A217">
            <v>203066</v>
          </cell>
          <cell r="C217" t="str">
            <v>MEW  - Power Supply to Wafra (Main Area).Advanced Payment to MEW Contractor.</v>
          </cell>
          <cell r="D217">
            <v>0</v>
          </cell>
          <cell r="E217">
            <v>2970000</v>
          </cell>
          <cell r="F217">
            <v>0</v>
          </cell>
          <cell r="G217">
            <v>0</v>
          </cell>
          <cell r="H217">
            <v>0</v>
          </cell>
          <cell r="I217">
            <v>0</v>
          </cell>
          <cell r="J217">
            <v>0</v>
          </cell>
          <cell r="L217">
            <v>0</v>
          </cell>
          <cell r="M217">
            <v>0</v>
          </cell>
          <cell r="N217">
            <v>0</v>
          </cell>
          <cell r="O217">
            <v>0</v>
          </cell>
          <cell r="P217">
            <v>0</v>
          </cell>
          <cell r="Q217">
            <v>0</v>
          </cell>
          <cell r="R217">
            <v>0</v>
          </cell>
          <cell r="S217">
            <v>0</v>
          </cell>
          <cell r="T217">
            <v>0</v>
          </cell>
          <cell r="U217">
            <v>0</v>
          </cell>
          <cell r="V217">
            <v>0</v>
          </cell>
        </row>
        <row r="218">
          <cell r="A218">
            <v>203067</v>
          </cell>
          <cell r="C218" t="str">
            <v>Water DisposalPhase IV - Temporary Pumps for Disposal Wells.</v>
          </cell>
          <cell r="D218">
            <v>0</v>
          </cell>
          <cell r="E218">
            <v>160000</v>
          </cell>
          <cell r="F218">
            <v>0</v>
          </cell>
          <cell r="G218">
            <v>0</v>
          </cell>
          <cell r="H218">
            <v>0</v>
          </cell>
          <cell r="I218">
            <v>0</v>
          </cell>
          <cell r="J218">
            <v>0</v>
          </cell>
          <cell r="L218">
            <v>0</v>
          </cell>
          <cell r="M218">
            <v>0</v>
          </cell>
          <cell r="N218">
            <v>0</v>
          </cell>
          <cell r="O218">
            <v>0</v>
          </cell>
          <cell r="P218">
            <v>0</v>
          </cell>
          <cell r="Q218">
            <v>0</v>
          </cell>
          <cell r="R218">
            <v>0</v>
          </cell>
          <cell r="S218">
            <v>0</v>
          </cell>
          <cell r="T218">
            <v>0</v>
          </cell>
          <cell r="U218">
            <v>0</v>
          </cell>
          <cell r="V218">
            <v>0</v>
          </cell>
        </row>
        <row r="219">
          <cell r="A219">
            <v>203068</v>
          </cell>
          <cell r="C219" t="str">
            <v>Water DisposalPhase IV - 2004 Water Disposal Wells and Piping.</v>
          </cell>
          <cell r="D219">
            <v>0</v>
          </cell>
          <cell r="E219">
            <v>7224000</v>
          </cell>
          <cell r="F219">
            <v>0</v>
          </cell>
          <cell r="G219">
            <v>0</v>
          </cell>
          <cell r="H219">
            <v>0</v>
          </cell>
          <cell r="I219">
            <v>0</v>
          </cell>
          <cell r="J219">
            <v>0</v>
          </cell>
          <cell r="L219">
            <v>0</v>
          </cell>
          <cell r="M219">
            <v>0</v>
          </cell>
          <cell r="N219">
            <v>0</v>
          </cell>
          <cell r="O219">
            <v>0</v>
          </cell>
          <cell r="P219">
            <v>0</v>
          </cell>
          <cell r="Q219">
            <v>0</v>
          </cell>
          <cell r="R219">
            <v>0</v>
          </cell>
          <cell r="S219">
            <v>0</v>
          </cell>
          <cell r="T219">
            <v>0</v>
          </cell>
          <cell r="U219">
            <v>0</v>
          </cell>
          <cell r="V219">
            <v>0</v>
          </cell>
        </row>
        <row r="220">
          <cell r="A220">
            <v>203069</v>
          </cell>
          <cell r="C220" t="str">
            <v>Replacement of SC-20 to MGC Trunk line to MGC</v>
          </cell>
          <cell r="D220">
            <v>0</v>
          </cell>
          <cell r="E220">
            <v>1900000</v>
          </cell>
          <cell r="F220">
            <v>0</v>
          </cell>
          <cell r="G220">
            <v>0</v>
          </cell>
          <cell r="H220">
            <v>0</v>
          </cell>
          <cell r="I220">
            <v>0</v>
          </cell>
          <cell r="J220">
            <v>0</v>
          </cell>
          <cell r="L220">
            <v>0</v>
          </cell>
          <cell r="M220">
            <v>0</v>
          </cell>
          <cell r="N220">
            <v>0</v>
          </cell>
          <cell r="O220">
            <v>0</v>
          </cell>
          <cell r="P220">
            <v>0</v>
          </cell>
          <cell r="Q220">
            <v>0</v>
          </cell>
          <cell r="R220">
            <v>0</v>
          </cell>
          <cell r="S220">
            <v>0</v>
          </cell>
          <cell r="T220">
            <v>0</v>
          </cell>
          <cell r="U220">
            <v>0</v>
          </cell>
          <cell r="V220">
            <v>0</v>
          </cell>
        </row>
        <row r="221">
          <cell r="A221">
            <v>203070</v>
          </cell>
          <cell r="C221" t="str">
            <v>Water Disposal Phase IV - Inspection Of Existing 9 Tanks At Different Subcenters</v>
          </cell>
          <cell r="D221">
            <v>0</v>
          </cell>
          <cell r="E221">
            <v>60000</v>
          </cell>
          <cell r="F221">
            <v>0</v>
          </cell>
          <cell r="G221">
            <v>0</v>
          </cell>
          <cell r="H221">
            <v>0</v>
          </cell>
          <cell r="I221">
            <v>0</v>
          </cell>
          <cell r="J221">
            <v>0</v>
          </cell>
          <cell r="L221">
            <v>0</v>
          </cell>
          <cell r="M221">
            <v>0</v>
          </cell>
          <cell r="N221">
            <v>0</v>
          </cell>
          <cell r="O221">
            <v>0</v>
          </cell>
          <cell r="P221">
            <v>0</v>
          </cell>
          <cell r="Q221">
            <v>0</v>
          </cell>
          <cell r="R221">
            <v>0</v>
          </cell>
          <cell r="S221">
            <v>0</v>
          </cell>
          <cell r="T221">
            <v>0</v>
          </cell>
          <cell r="U221">
            <v>0</v>
          </cell>
          <cell r="V221">
            <v>0</v>
          </cell>
        </row>
        <row r="222">
          <cell r="A222">
            <v>204001</v>
          </cell>
          <cell r="C222" t="str">
            <v>MEW  - Power Supply to Wafra (Main Area) MEW Substation &amp; Power Lines (Non-JO Scope of Work)</v>
          </cell>
          <cell r="D222">
            <v>0</v>
          </cell>
          <cell r="E222">
            <v>9900000</v>
          </cell>
          <cell r="F222">
            <v>0</v>
          </cell>
          <cell r="G222">
            <v>0</v>
          </cell>
          <cell r="H222">
            <v>0</v>
          </cell>
          <cell r="I222">
            <v>0</v>
          </cell>
          <cell r="J222">
            <v>0</v>
          </cell>
          <cell r="L222">
            <v>0</v>
          </cell>
          <cell r="M222">
            <v>0</v>
          </cell>
          <cell r="N222">
            <v>0</v>
          </cell>
          <cell r="O222">
            <v>0</v>
          </cell>
          <cell r="P222">
            <v>0</v>
          </cell>
          <cell r="Q222">
            <v>0</v>
          </cell>
          <cell r="R222">
            <v>0</v>
          </cell>
          <cell r="S222">
            <v>0</v>
          </cell>
          <cell r="T222">
            <v>0</v>
          </cell>
          <cell r="U222">
            <v>0</v>
          </cell>
          <cell r="V222">
            <v>0</v>
          </cell>
        </row>
        <row r="223">
          <cell r="A223">
            <v>204002</v>
          </cell>
          <cell r="C223" t="str">
            <v>Expansion of MUX Voice Hardware.</v>
          </cell>
          <cell r="E223">
            <v>28000</v>
          </cell>
          <cell r="F223">
            <v>0</v>
          </cell>
          <cell r="G223">
            <v>0</v>
          </cell>
          <cell r="H223">
            <v>0</v>
          </cell>
          <cell r="I223">
            <v>0</v>
          </cell>
          <cell r="J223">
            <v>0</v>
          </cell>
          <cell r="L223">
            <v>0</v>
          </cell>
          <cell r="M223">
            <v>0</v>
          </cell>
          <cell r="N223">
            <v>0</v>
          </cell>
          <cell r="O223">
            <v>0</v>
          </cell>
          <cell r="P223">
            <v>0</v>
          </cell>
          <cell r="Q223">
            <v>0</v>
          </cell>
          <cell r="R223">
            <v>0</v>
          </cell>
          <cell r="S223">
            <v>0</v>
          </cell>
          <cell r="T223">
            <v>0</v>
          </cell>
          <cell r="U223">
            <v>0</v>
          </cell>
          <cell r="V223">
            <v>0</v>
          </cell>
        </row>
        <row r="224">
          <cell r="A224">
            <v>204003</v>
          </cell>
          <cell r="C224" t="str">
            <v>Install a Standby Operator Station for the Eocene Crude Oil Shipping Station (ACT Unit).</v>
          </cell>
          <cell r="E224">
            <v>6000</v>
          </cell>
          <cell r="F224">
            <v>0</v>
          </cell>
          <cell r="G224">
            <v>0</v>
          </cell>
          <cell r="H224">
            <v>0</v>
          </cell>
          <cell r="I224">
            <v>0</v>
          </cell>
          <cell r="J224">
            <v>0</v>
          </cell>
          <cell r="L224">
            <v>0</v>
          </cell>
          <cell r="M224">
            <v>0</v>
          </cell>
          <cell r="N224">
            <v>0</v>
          </cell>
          <cell r="O224">
            <v>0</v>
          </cell>
          <cell r="P224">
            <v>0</v>
          </cell>
          <cell r="Q224">
            <v>0</v>
          </cell>
          <cell r="R224">
            <v>0</v>
          </cell>
          <cell r="S224">
            <v>0</v>
          </cell>
          <cell r="T224">
            <v>0</v>
          </cell>
          <cell r="U224">
            <v>0</v>
          </cell>
          <cell r="V224">
            <v>0</v>
          </cell>
        </row>
        <row r="225">
          <cell r="A225">
            <v>292031</v>
          </cell>
          <cell r="B225" t="str">
            <v>CW01540</v>
          </cell>
          <cell r="C225" t="str">
            <v xml:space="preserve">Design and prepare a bid package to construct a new main office building </v>
          </cell>
          <cell r="D225">
            <v>0</v>
          </cell>
          <cell r="E225">
            <v>140000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row>
        <row r="226">
          <cell r="A226">
            <v>292047</v>
          </cell>
          <cell r="C226" t="str">
            <v>Machine Shop , Welding Shop Kirby Building</v>
          </cell>
          <cell r="D226">
            <v>0</v>
          </cell>
          <cell r="E226">
            <v>220000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row>
        <row r="227">
          <cell r="A227">
            <v>293025</v>
          </cell>
          <cell r="B227" t="str">
            <v>CW02820</v>
          </cell>
          <cell r="C227" t="str">
            <v>Fresh Water Tankage at MGC &amp; SAT Camps and Distribution</v>
          </cell>
          <cell r="D227">
            <v>0</v>
          </cell>
          <cell r="E227">
            <v>250000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row>
        <row r="228">
          <cell r="A228">
            <v>294019</v>
          </cell>
          <cell r="C228" t="str">
            <v xml:space="preserve">Design, procure &amp; install new Reconditioned Equip </v>
          </cell>
          <cell r="D228">
            <v>0</v>
          </cell>
          <cell r="E228">
            <v>18548000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row>
        <row r="229">
          <cell r="A229">
            <v>294022</v>
          </cell>
          <cell r="B229" t="str">
            <v>CW01710</v>
          </cell>
          <cell r="C229" t="str">
            <v>Two Brackish Water Wells And Distribution System At Sat/ KOC Camps</v>
          </cell>
          <cell r="D229">
            <v>0</v>
          </cell>
          <cell r="E229">
            <v>52000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row>
        <row r="230">
          <cell r="A230">
            <v>295016</v>
          </cell>
          <cell r="B230" t="str">
            <v>CW00700</v>
          </cell>
          <cell r="C230" t="str">
            <v>Gas Manifold And Scrubber At MGC (15mmscf/d)</v>
          </cell>
          <cell r="D230">
            <v>0</v>
          </cell>
          <cell r="E230">
            <v>45000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row>
        <row r="231">
          <cell r="A231">
            <v>295025</v>
          </cell>
          <cell r="C231" t="str">
            <v>SUG Water Disposal Facilities</v>
          </cell>
          <cell r="D231">
            <v>0</v>
          </cell>
          <cell r="E231">
            <v>990000</v>
          </cell>
          <cell r="F231">
            <v>0</v>
          </cell>
          <cell r="G231">
            <v>0</v>
          </cell>
          <cell r="H231">
            <v>0</v>
          </cell>
          <cell r="I231">
            <v>0</v>
          </cell>
          <cell r="J231">
            <v>281</v>
          </cell>
          <cell r="K231">
            <v>12361</v>
          </cell>
          <cell r="L231">
            <v>9342</v>
          </cell>
          <cell r="M231">
            <v>21984</v>
          </cell>
          <cell r="N231">
            <v>1773</v>
          </cell>
          <cell r="O231">
            <v>401</v>
          </cell>
          <cell r="P231">
            <v>2112</v>
          </cell>
          <cell r="Q231">
            <v>4286</v>
          </cell>
          <cell r="R231">
            <v>891</v>
          </cell>
          <cell r="S231">
            <v>859</v>
          </cell>
          <cell r="T231">
            <v>5845</v>
          </cell>
          <cell r="U231">
            <v>7595</v>
          </cell>
          <cell r="V231">
            <v>33865</v>
          </cell>
        </row>
        <row r="232">
          <cell r="A232">
            <v>295032</v>
          </cell>
          <cell r="B232" t="str">
            <v>Various</v>
          </cell>
          <cell r="C232" t="str">
            <v>Automation of Ratawi Desalter</v>
          </cell>
          <cell r="D232">
            <v>20000</v>
          </cell>
          <cell r="E232">
            <v>412000</v>
          </cell>
          <cell r="F232">
            <v>1426</v>
          </cell>
          <cell r="G232">
            <v>0</v>
          </cell>
          <cell r="H232">
            <v>84665</v>
          </cell>
          <cell r="I232">
            <v>86091</v>
          </cell>
          <cell r="J232">
            <v>0</v>
          </cell>
          <cell r="K232">
            <v>0</v>
          </cell>
          <cell r="L232">
            <v>0</v>
          </cell>
          <cell r="M232">
            <v>0</v>
          </cell>
          <cell r="N232">
            <v>0</v>
          </cell>
          <cell r="O232">
            <v>0</v>
          </cell>
          <cell r="P232">
            <v>0</v>
          </cell>
          <cell r="Q232">
            <v>0</v>
          </cell>
          <cell r="R232">
            <v>0</v>
          </cell>
          <cell r="S232">
            <v>0</v>
          </cell>
          <cell r="T232">
            <v>0</v>
          </cell>
          <cell r="U232">
            <v>0</v>
          </cell>
          <cell r="V232">
            <v>86091</v>
          </cell>
        </row>
        <row r="233">
          <cell r="A233">
            <v>295033</v>
          </cell>
          <cell r="C233" t="str">
            <v>Upgrading of Instrument and Control System of Gas Sweetening Plant - MGC</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row>
        <row r="234">
          <cell r="A234">
            <v>295048</v>
          </cell>
          <cell r="B234" t="str">
            <v>CW02780</v>
          </cell>
          <cell r="C234" t="str">
            <v>Wafra Main Office Building</v>
          </cell>
          <cell r="D234">
            <v>0</v>
          </cell>
          <cell r="E234">
            <v>1575000</v>
          </cell>
          <cell r="F234">
            <v>0</v>
          </cell>
          <cell r="G234">
            <v>0</v>
          </cell>
          <cell r="H234">
            <v>0</v>
          </cell>
          <cell r="I234">
            <v>0</v>
          </cell>
          <cell r="J234">
            <v>0</v>
          </cell>
          <cell r="K234">
            <v>0</v>
          </cell>
          <cell r="L234">
            <v>-12900</v>
          </cell>
          <cell r="M234">
            <v>-12900</v>
          </cell>
          <cell r="N234">
            <v>52637</v>
          </cell>
          <cell r="O234">
            <v>0</v>
          </cell>
          <cell r="P234">
            <v>0</v>
          </cell>
          <cell r="Q234">
            <v>52637</v>
          </cell>
          <cell r="R234">
            <v>0</v>
          </cell>
          <cell r="S234">
            <v>0</v>
          </cell>
          <cell r="T234">
            <v>0</v>
          </cell>
          <cell r="U234">
            <v>0</v>
          </cell>
          <cell r="V234">
            <v>39737</v>
          </cell>
        </row>
        <row r="235">
          <cell r="A235">
            <v>295075</v>
          </cell>
          <cell r="B235" t="str">
            <v>CW02340</v>
          </cell>
          <cell r="C235" t="str">
            <v>Drill 19 wells in Eocene reservoir</v>
          </cell>
          <cell r="D235">
            <v>0</v>
          </cell>
          <cell r="E235">
            <v>4234000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row>
        <row r="236">
          <cell r="A236">
            <v>295076</v>
          </cell>
          <cell r="B236" t="str">
            <v>CW02300</v>
          </cell>
          <cell r="C236" t="str">
            <v>Wafra Ratawi Reservoir PM Project</v>
          </cell>
          <cell r="D236">
            <v>0</v>
          </cell>
          <cell r="E236">
            <v>35310000</v>
          </cell>
          <cell r="F236">
            <v>2865</v>
          </cell>
          <cell r="G236">
            <v>0</v>
          </cell>
          <cell r="H236">
            <v>0</v>
          </cell>
          <cell r="I236">
            <v>2865</v>
          </cell>
          <cell r="J236">
            <v>0</v>
          </cell>
          <cell r="K236">
            <v>0</v>
          </cell>
          <cell r="L236">
            <v>0</v>
          </cell>
          <cell r="M236">
            <v>0</v>
          </cell>
          <cell r="N236">
            <v>0</v>
          </cell>
          <cell r="O236">
            <v>0</v>
          </cell>
          <cell r="P236">
            <v>0</v>
          </cell>
          <cell r="Q236">
            <v>0</v>
          </cell>
          <cell r="R236">
            <v>0</v>
          </cell>
          <cell r="S236">
            <v>0</v>
          </cell>
          <cell r="T236">
            <v>0</v>
          </cell>
          <cell r="U236">
            <v>0</v>
          </cell>
          <cell r="V236">
            <v>2865</v>
          </cell>
        </row>
        <row r="237">
          <cell r="A237">
            <v>295082</v>
          </cell>
          <cell r="C237" t="str">
            <v>Purchase &amp; install 50 units of Variable Speed/Torque Electrical Motors for 50 ROD Pumping Wells in Main Area, Wafra</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row>
        <row r="238">
          <cell r="A238">
            <v>296004</v>
          </cell>
          <cell r="B238" t="str">
            <v>CW41120</v>
          </cell>
          <cell r="C238" t="str">
            <v>Auto-ignition systems on 9 KOC heaters</v>
          </cell>
          <cell r="D238">
            <v>0</v>
          </cell>
          <cell r="E238">
            <v>200000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row>
        <row r="239">
          <cell r="A239">
            <v>296009</v>
          </cell>
          <cell r="C239" t="str">
            <v>Cancelled</v>
          </cell>
          <cell r="E239">
            <v>770000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row>
        <row r="240">
          <cell r="A240">
            <v>296013</v>
          </cell>
          <cell r="C240" t="str">
            <v>Conventional PU's for Eocene wells</v>
          </cell>
          <cell r="D240">
            <v>0</v>
          </cell>
          <cell r="E240">
            <v>1291000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row>
        <row r="241">
          <cell r="A241">
            <v>296058</v>
          </cell>
          <cell r="B241" t="str">
            <v>CW51450</v>
          </cell>
          <cell r="C241" t="str">
            <v>Deepening Workovers Eocene Wells (11 Nos)</v>
          </cell>
          <cell r="D241">
            <v>0</v>
          </cell>
          <cell r="E241">
            <v>660000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row>
        <row r="242">
          <cell r="A242">
            <v>296065</v>
          </cell>
          <cell r="B242" t="str">
            <v>CW02200</v>
          </cell>
          <cell r="C242" t="str">
            <v>Drill an exploratory well on the Humma Marrat</v>
          </cell>
          <cell r="D242">
            <v>0</v>
          </cell>
          <cell r="E242">
            <v>1550000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row>
        <row r="243">
          <cell r="A243">
            <v>296066</v>
          </cell>
          <cell r="B243" t="str">
            <v>CW02310</v>
          </cell>
          <cell r="C243" t="str">
            <v>Drill 11 Second Eocene  Wells</v>
          </cell>
          <cell r="D243">
            <v>0</v>
          </cell>
          <cell r="E243">
            <v>2650000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row>
        <row r="244">
          <cell r="A244">
            <v>296072</v>
          </cell>
          <cell r="B244" t="str">
            <v>CW02210</v>
          </cell>
          <cell r="C244" t="str">
            <v>2D Seismic over Al-Hazaim, Mahashi &amp; Khafji</v>
          </cell>
          <cell r="D244">
            <v>0</v>
          </cell>
          <cell r="E244">
            <v>1266000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row>
        <row r="245">
          <cell r="A245">
            <v>297006</v>
          </cell>
          <cell r="B245" t="str">
            <v>CW02350</v>
          </cell>
          <cell r="C245" t="str">
            <v>Drill 100 Eocene Wells &amp; install necessary facilities</v>
          </cell>
          <cell r="D245">
            <v>0</v>
          </cell>
          <cell r="E245">
            <v>28396000</v>
          </cell>
          <cell r="F245">
            <v>0</v>
          </cell>
          <cell r="G245">
            <v>0</v>
          </cell>
          <cell r="H245">
            <v>0</v>
          </cell>
          <cell r="I245">
            <v>0</v>
          </cell>
          <cell r="J245">
            <v>0</v>
          </cell>
          <cell r="K245">
            <v>0</v>
          </cell>
          <cell r="L245">
            <v>146510</v>
          </cell>
          <cell r="M245">
            <v>146510</v>
          </cell>
          <cell r="N245">
            <v>0</v>
          </cell>
          <cell r="O245">
            <v>0</v>
          </cell>
          <cell r="P245">
            <v>0</v>
          </cell>
          <cell r="Q245">
            <v>0</v>
          </cell>
          <cell r="R245">
            <v>0</v>
          </cell>
          <cell r="S245">
            <v>0</v>
          </cell>
          <cell r="T245">
            <v>0</v>
          </cell>
          <cell r="U245">
            <v>0</v>
          </cell>
          <cell r="V245">
            <v>146510</v>
          </cell>
        </row>
        <row r="246">
          <cell r="A246">
            <v>297010</v>
          </cell>
          <cell r="B246" t="str">
            <v>CW02240</v>
          </cell>
          <cell r="C246" t="str">
            <v>Drill 52 Wafra Wara Wells</v>
          </cell>
          <cell r="D246">
            <v>0</v>
          </cell>
          <cell r="E246">
            <v>18510000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row>
        <row r="247">
          <cell r="A247">
            <v>297012</v>
          </cell>
          <cell r="B247" t="str">
            <v>CW02180</v>
          </cell>
          <cell r="C247" t="str">
            <v>Drill 10 Maest. Wells</v>
          </cell>
          <cell r="D247">
            <v>0</v>
          </cell>
          <cell r="E247">
            <v>4506000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row>
        <row r="248">
          <cell r="A248">
            <v>297044</v>
          </cell>
          <cell r="C248" t="str">
            <v>Construction of new road network inside the MGC</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row>
        <row r="249">
          <cell r="A249">
            <v>297047</v>
          </cell>
          <cell r="C249" t="str">
            <v>Installation of lights along-side the streets roads in Main Gathering Center and Sump Pump Area</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row>
        <row r="250">
          <cell r="A250">
            <v>297060</v>
          </cell>
          <cell r="C250" t="str">
            <v xml:space="preserve">Drill 5 East Wafra Dev Wells </v>
          </cell>
          <cell r="D250">
            <v>0</v>
          </cell>
          <cell r="E250">
            <v>3426000</v>
          </cell>
          <cell r="F250">
            <v>0</v>
          </cell>
          <cell r="G250">
            <v>0</v>
          </cell>
          <cell r="H250">
            <v>32555</v>
          </cell>
          <cell r="I250">
            <v>32555</v>
          </cell>
          <cell r="J250">
            <v>0</v>
          </cell>
          <cell r="K250">
            <v>0</v>
          </cell>
          <cell r="L250">
            <v>0</v>
          </cell>
          <cell r="M250">
            <v>0</v>
          </cell>
          <cell r="N250">
            <v>0</v>
          </cell>
          <cell r="O250">
            <v>0</v>
          </cell>
          <cell r="P250">
            <v>0</v>
          </cell>
          <cell r="Q250">
            <v>0</v>
          </cell>
          <cell r="R250">
            <v>0</v>
          </cell>
          <cell r="S250">
            <v>0</v>
          </cell>
          <cell r="T250">
            <v>0</v>
          </cell>
          <cell r="U250">
            <v>0</v>
          </cell>
          <cell r="V250">
            <v>32555</v>
          </cell>
        </row>
        <row r="251">
          <cell r="A251">
            <v>297061</v>
          </cell>
          <cell r="B251" t="str">
            <v>CW90330</v>
          </cell>
          <cell r="C251" t="str">
            <v>MGC Firewater System</v>
          </cell>
          <cell r="D251">
            <v>0</v>
          </cell>
          <cell r="E251">
            <v>1100000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row>
        <row r="252">
          <cell r="A252">
            <v>297066</v>
          </cell>
          <cell r="B252" t="str">
            <v>CW02540</v>
          </cell>
          <cell r="C252" t="str">
            <v>Core House Extension</v>
          </cell>
          <cell r="D252">
            <v>0</v>
          </cell>
          <cell r="E252">
            <v>22000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row>
        <row r="253">
          <cell r="A253">
            <v>297068</v>
          </cell>
          <cell r="C253" t="str">
            <v>Drill 2 SUG wells and install necessary facilities</v>
          </cell>
          <cell r="D253">
            <v>0</v>
          </cell>
          <cell r="E253">
            <v>2306000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row>
        <row r="254">
          <cell r="A254">
            <v>297069</v>
          </cell>
          <cell r="C254" t="str">
            <v xml:space="preserve">Drill 5 East Wafra Dev Wells </v>
          </cell>
          <cell r="D254">
            <v>0</v>
          </cell>
          <cell r="E254">
            <v>2600000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row>
        <row r="255">
          <cell r="A255">
            <v>297081</v>
          </cell>
          <cell r="C255" t="str">
            <v>Deepening of Eocene Wells (15 nos)</v>
          </cell>
          <cell r="D255">
            <v>0</v>
          </cell>
          <cell r="E255">
            <v>1600000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row>
        <row r="256">
          <cell r="A256">
            <v>297087</v>
          </cell>
          <cell r="B256" t="str">
            <v>CW00740</v>
          </cell>
          <cell r="C256" t="str">
            <v>Pressurization &amp; A/C for MGC control rooms</v>
          </cell>
          <cell r="D256">
            <v>0</v>
          </cell>
          <cell r="E256">
            <v>200000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row>
        <row r="257">
          <cell r="A257">
            <v>298001</v>
          </cell>
          <cell r="B257" t="str">
            <v>CW00420</v>
          </cell>
          <cell r="C257" t="str">
            <v>Ratawi Plant Heaters (Revised AFE)</v>
          </cell>
          <cell r="D257">
            <v>0</v>
          </cell>
          <cell r="E257">
            <v>850000</v>
          </cell>
          <cell r="F257">
            <v>2283</v>
          </cell>
          <cell r="G257">
            <v>0</v>
          </cell>
          <cell r="H257">
            <v>0</v>
          </cell>
          <cell r="I257">
            <v>2283</v>
          </cell>
          <cell r="J257">
            <v>0</v>
          </cell>
          <cell r="K257">
            <v>0</v>
          </cell>
          <cell r="L257">
            <v>0</v>
          </cell>
          <cell r="M257">
            <v>0</v>
          </cell>
          <cell r="N257">
            <v>0</v>
          </cell>
          <cell r="O257">
            <v>0</v>
          </cell>
          <cell r="P257">
            <v>0</v>
          </cell>
          <cell r="Q257">
            <v>0</v>
          </cell>
          <cell r="R257">
            <v>0</v>
          </cell>
          <cell r="S257">
            <v>0</v>
          </cell>
          <cell r="T257">
            <v>0</v>
          </cell>
          <cell r="U257">
            <v>0</v>
          </cell>
          <cell r="V257">
            <v>2283</v>
          </cell>
        </row>
        <row r="258">
          <cell r="A258">
            <v>298002</v>
          </cell>
          <cell r="B258" t="str">
            <v>CW20570</v>
          </cell>
          <cell r="C258" t="str">
            <v>Drill 13 Infill SUG Wells + 3 addl wells (Revised AFE) = 16 wells</v>
          </cell>
          <cell r="D258">
            <v>0</v>
          </cell>
          <cell r="E258">
            <v>10228000</v>
          </cell>
          <cell r="F258">
            <v>0</v>
          </cell>
          <cell r="G258">
            <v>646</v>
          </cell>
          <cell r="H258">
            <v>0</v>
          </cell>
          <cell r="I258">
            <v>646</v>
          </cell>
          <cell r="J258">
            <v>10995</v>
          </cell>
          <cell r="K258">
            <v>0</v>
          </cell>
          <cell r="L258">
            <v>1031</v>
          </cell>
          <cell r="M258">
            <v>12026</v>
          </cell>
          <cell r="N258">
            <v>0</v>
          </cell>
          <cell r="O258">
            <v>4610</v>
          </cell>
          <cell r="P258">
            <v>0</v>
          </cell>
          <cell r="Q258">
            <v>4610</v>
          </cell>
          <cell r="R258">
            <v>0</v>
          </cell>
          <cell r="S258">
            <v>7788</v>
          </cell>
          <cell r="T258">
            <v>0</v>
          </cell>
          <cell r="U258">
            <v>7788</v>
          </cell>
          <cell r="V258">
            <v>25070</v>
          </cell>
        </row>
        <row r="259">
          <cell r="A259">
            <v>298006</v>
          </cell>
          <cell r="B259" t="str">
            <v>CW02790</v>
          </cell>
          <cell r="C259" t="str">
            <v>Purchase Of Kitchen Equipment</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row>
        <row r="260">
          <cell r="A260">
            <v>298010</v>
          </cell>
          <cell r="B260" t="str">
            <v>CW02800</v>
          </cell>
          <cell r="C260" t="str">
            <v>Wafra Security Fence</v>
          </cell>
          <cell r="D260">
            <v>0</v>
          </cell>
          <cell r="E260">
            <v>100000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row>
        <row r="261">
          <cell r="A261">
            <v>298011</v>
          </cell>
          <cell r="B261" t="str">
            <v>Various</v>
          </cell>
          <cell r="C261" t="str">
            <v>Construction of Security Room, asphalt roads inside the Warehouse</v>
          </cell>
          <cell r="D261">
            <v>13000</v>
          </cell>
          <cell r="E261">
            <v>50000</v>
          </cell>
          <cell r="F261">
            <v>0</v>
          </cell>
          <cell r="G261">
            <v>0</v>
          </cell>
          <cell r="H261">
            <v>0</v>
          </cell>
          <cell r="I261">
            <v>0</v>
          </cell>
          <cell r="J261">
            <v>25453</v>
          </cell>
          <cell r="K261">
            <v>0</v>
          </cell>
          <cell r="L261">
            <v>19008</v>
          </cell>
          <cell r="M261">
            <v>44461</v>
          </cell>
          <cell r="N261">
            <v>0</v>
          </cell>
          <cell r="O261">
            <v>0</v>
          </cell>
          <cell r="P261">
            <v>2358</v>
          </cell>
          <cell r="Q261">
            <v>2358</v>
          </cell>
          <cell r="R261">
            <v>0</v>
          </cell>
          <cell r="S261">
            <v>0</v>
          </cell>
          <cell r="T261">
            <v>0</v>
          </cell>
          <cell r="U261">
            <v>0</v>
          </cell>
          <cell r="V261">
            <v>46819</v>
          </cell>
        </row>
        <row r="262">
          <cell r="A262">
            <v>298012</v>
          </cell>
          <cell r="B262" t="str">
            <v>Various</v>
          </cell>
          <cell r="C262" t="str">
            <v>SUG Disposal Wells</v>
          </cell>
          <cell r="D262">
            <v>0</v>
          </cell>
          <cell r="E262">
            <v>700000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row>
        <row r="263">
          <cell r="A263">
            <v>298013</v>
          </cell>
          <cell r="B263" t="str">
            <v>CW00640</v>
          </cell>
          <cell r="C263" t="str">
            <v>Lab Equipment</v>
          </cell>
          <cell r="D263">
            <v>0</v>
          </cell>
          <cell r="E263">
            <v>228660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row>
        <row r="264">
          <cell r="A264">
            <v>298015</v>
          </cell>
          <cell r="B264" t="str">
            <v>CW02810</v>
          </cell>
          <cell r="C264" t="str">
            <v>Underground fresh water tank at KOC Camp</v>
          </cell>
          <cell r="D264">
            <v>0</v>
          </cell>
          <cell r="E264">
            <v>120000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row>
        <row r="265">
          <cell r="A265">
            <v>298019</v>
          </cell>
          <cell r="B265" t="str">
            <v>XW70810</v>
          </cell>
          <cell r="C265" t="str">
            <v xml:space="preserve">Wafra Roads Phase II </v>
          </cell>
          <cell r="D265">
            <v>80000</v>
          </cell>
          <cell r="E265">
            <v>660000</v>
          </cell>
          <cell r="F265">
            <v>0</v>
          </cell>
          <cell r="G265">
            <v>62126</v>
          </cell>
          <cell r="H265">
            <v>789</v>
          </cell>
          <cell r="I265">
            <v>62915</v>
          </cell>
          <cell r="J265">
            <v>105478</v>
          </cell>
          <cell r="K265">
            <v>26</v>
          </cell>
          <cell r="L265">
            <v>12963</v>
          </cell>
          <cell r="M265">
            <v>118467</v>
          </cell>
          <cell r="N265">
            <v>0</v>
          </cell>
          <cell r="O265">
            <v>0</v>
          </cell>
          <cell r="P265">
            <v>-2358</v>
          </cell>
          <cell r="Q265">
            <v>-2358</v>
          </cell>
          <cell r="R265">
            <v>0</v>
          </cell>
          <cell r="S265">
            <v>0</v>
          </cell>
          <cell r="T265">
            <v>0</v>
          </cell>
          <cell r="U265">
            <v>0</v>
          </cell>
          <cell r="V265">
            <v>179024</v>
          </cell>
        </row>
        <row r="266">
          <cell r="A266">
            <v>298024</v>
          </cell>
          <cell r="C266" t="str">
            <v>Water Disposal -Phase I (incl Backbone Project)</v>
          </cell>
          <cell r="D266">
            <v>0</v>
          </cell>
          <cell r="E266">
            <v>4650000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row>
        <row r="267">
          <cell r="A267">
            <v>298025</v>
          </cell>
          <cell r="B267" t="str">
            <v>CW90400</v>
          </cell>
          <cell r="C267" t="str">
            <v>Re-process Arq 2D Seismic Data</v>
          </cell>
          <cell r="D267">
            <v>0</v>
          </cell>
          <cell r="E267">
            <v>72000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row>
        <row r="268">
          <cell r="A268">
            <v>298026</v>
          </cell>
          <cell r="C268" t="str">
            <v>Well Test Fluid Measurement</v>
          </cell>
          <cell r="D268">
            <v>0</v>
          </cell>
          <cell r="E268">
            <v>960000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row>
        <row r="269">
          <cell r="A269">
            <v>298027</v>
          </cell>
          <cell r="B269" t="str">
            <v>CW00120</v>
          </cell>
          <cell r="C269" t="str">
            <v>Re-process 3D Seismic Data for Humma Dev.</v>
          </cell>
          <cell r="D269">
            <v>0</v>
          </cell>
          <cell r="E269">
            <v>247000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row>
        <row r="270">
          <cell r="A270">
            <v>298029</v>
          </cell>
          <cell r="C270" t="str">
            <v>Humma one well Delineation-Drill one well Humma</v>
          </cell>
          <cell r="D270">
            <v>0</v>
          </cell>
          <cell r="E270">
            <v>1830000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row>
        <row r="271">
          <cell r="A271">
            <v>298037</v>
          </cell>
          <cell r="C271" t="str">
            <v>East Wafra Ratawi 99/00 10 Wells Develop Program</v>
          </cell>
          <cell r="D271">
            <v>0</v>
          </cell>
          <cell r="E271">
            <v>5606000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row>
        <row r="272">
          <cell r="A272">
            <v>298040</v>
          </cell>
          <cell r="C272" t="str">
            <v>ESP Electrical Surface Equipment</v>
          </cell>
          <cell r="D272">
            <v>0</v>
          </cell>
          <cell r="E272">
            <v>640000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row>
        <row r="273">
          <cell r="A273">
            <v>298043</v>
          </cell>
          <cell r="B273" t="str">
            <v>CW01640</v>
          </cell>
          <cell r="C273" t="str">
            <v>Horizontal Sidetrack Re-entries for 5 wells</v>
          </cell>
          <cell r="D273">
            <v>0</v>
          </cell>
          <cell r="E273">
            <v>970000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row>
        <row r="274">
          <cell r="A274">
            <v>298044</v>
          </cell>
          <cell r="B274" t="str">
            <v>Various</v>
          </cell>
          <cell r="C274" t="str">
            <v>Wara Phase IV 20 Wells program</v>
          </cell>
          <cell r="D274">
            <v>100000</v>
          </cell>
          <cell r="E274">
            <v>5378000</v>
          </cell>
          <cell r="F274">
            <v>3083</v>
          </cell>
          <cell r="G274">
            <v>43416</v>
          </cell>
          <cell r="H274">
            <v>17816</v>
          </cell>
          <cell r="I274">
            <v>64315</v>
          </cell>
          <cell r="J274">
            <v>18519</v>
          </cell>
          <cell r="K274">
            <v>34622</v>
          </cell>
          <cell r="L274">
            <v>48067</v>
          </cell>
          <cell r="M274">
            <v>101208</v>
          </cell>
          <cell r="N274">
            <v>35201</v>
          </cell>
          <cell r="O274">
            <v>41466</v>
          </cell>
          <cell r="P274">
            <v>7500</v>
          </cell>
          <cell r="Q274">
            <v>84167</v>
          </cell>
          <cell r="R274">
            <v>0</v>
          </cell>
          <cell r="S274">
            <v>0</v>
          </cell>
          <cell r="T274">
            <v>23426</v>
          </cell>
          <cell r="U274">
            <v>23426</v>
          </cell>
          <cell r="V274">
            <v>273116</v>
          </cell>
        </row>
        <row r="275">
          <cell r="A275">
            <v>298045</v>
          </cell>
          <cell r="B275" t="str">
            <v>CW01220</v>
          </cell>
          <cell r="C275" t="str">
            <v>Additional Cards &amp; telephone sets</v>
          </cell>
          <cell r="D275">
            <v>0</v>
          </cell>
          <cell r="E275">
            <v>50000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row>
        <row r="276">
          <cell r="A276">
            <v>298046</v>
          </cell>
          <cell r="B276" t="str">
            <v>Not Approved</v>
          </cell>
          <cell r="C276" t="str">
            <v>Ratawi Main Drilling (10 wells)</v>
          </cell>
          <cell r="D276">
            <v>0</v>
          </cell>
          <cell r="E276">
            <v>6052000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row>
        <row r="277">
          <cell r="A277">
            <v>298047</v>
          </cell>
          <cell r="B277" t="str">
            <v>CW02190</v>
          </cell>
          <cell r="C277" t="str">
            <v>Water Disposal Ph. II Facilities</v>
          </cell>
          <cell r="D277">
            <v>0</v>
          </cell>
          <cell r="E277">
            <v>2925000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row>
        <row r="278">
          <cell r="A278">
            <v>298048</v>
          </cell>
          <cell r="B278" t="str">
            <v>Various</v>
          </cell>
          <cell r="C278" t="str">
            <v>PGP Compressor Upgrade</v>
          </cell>
          <cell r="D278">
            <v>62641</v>
          </cell>
          <cell r="E278">
            <v>1065000</v>
          </cell>
          <cell r="F278">
            <v>30783</v>
          </cell>
          <cell r="G278">
            <v>1297</v>
          </cell>
          <cell r="H278">
            <v>33827</v>
          </cell>
          <cell r="I278">
            <v>65907</v>
          </cell>
          <cell r="J278">
            <v>18337</v>
          </cell>
          <cell r="K278">
            <v>53078</v>
          </cell>
          <cell r="L278">
            <v>4367</v>
          </cell>
          <cell r="M278">
            <v>75782</v>
          </cell>
          <cell r="N278">
            <v>112</v>
          </cell>
          <cell r="O278">
            <v>0</v>
          </cell>
          <cell r="P278">
            <v>0</v>
          </cell>
          <cell r="Q278">
            <v>112</v>
          </cell>
          <cell r="R278">
            <v>0</v>
          </cell>
          <cell r="S278">
            <v>0</v>
          </cell>
          <cell r="T278">
            <v>8693</v>
          </cell>
          <cell r="U278">
            <v>8693</v>
          </cell>
          <cell r="V278">
            <v>150494</v>
          </cell>
        </row>
        <row r="279">
          <cell r="A279">
            <v>298049</v>
          </cell>
          <cell r="C279" t="str">
            <v xml:space="preserve">Ratawi/Burgan ACT Unit </v>
          </cell>
          <cell r="D279">
            <v>0</v>
          </cell>
          <cell r="E279">
            <v>1060000</v>
          </cell>
          <cell r="F279">
            <v>1741</v>
          </cell>
          <cell r="G279">
            <v>0</v>
          </cell>
          <cell r="H279">
            <v>0</v>
          </cell>
          <cell r="I279">
            <v>1741</v>
          </cell>
          <cell r="J279">
            <v>0</v>
          </cell>
          <cell r="K279">
            <v>0</v>
          </cell>
          <cell r="L279">
            <v>0</v>
          </cell>
          <cell r="M279">
            <v>0</v>
          </cell>
          <cell r="N279">
            <v>0</v>
          </cell>
          <cell r="O279">
            <v>0</v>
          </cell>
          <cell r="P279">
            <v>0</v>
          </cell>
          <cell r="Q279">
            <v>0</v>
          </cell>
          <cell r="R279">
            <v>0</v>
          </cell>
          <cell r="S279">
            <v>0</v>
          </cell>
          <cell r="T279">
            <v>0</v>
          </cell>
          <cell r="U279">
            <v>0</v>
          </cell>
          <cell r="V279">
            <v>1741</v>
          </cell>
        </row>
        <row r="280">
          <cell r="A280">
            <v>298050</v>
          </cell>
          <cell r="C280" t="str">
            <v>PGP 4th Turbine Generator</v>
          </cell>
          <cell r="D280">
            <v>50000</v>
          </cell>
          <cell r="E280">
            <v>0</v>
          </cell>
          <cell r="F280">
            <v>0</v>
          </cell>
          <cell r="G280">
            <v>0</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row>
        <row r="281">
          <cell r="A281">
            <v>298051</v>
          </cell>
          <cell r="C281" t="str">
            <v>Horizontal Sidetracking of 3 SUG &amp; 1 SF Wells</v>
          </cell>
          <cell r="D281">
            <v>0</v>
          </cell>
          <cell r="E281">
            <v>1303000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row>
        <row r="282">
          <cell r="A282">
            <v>298053</v>
          </cell>
          <cell r="B282" t="str">
            <v>CW20650</v>
          </cell>
          <cell r="C282" t="str">
            <v>Drilling 13 1st Eocene Wells</v>
          </cell>
          <cell r="D282">
            <v>0</v>
          </cell>
          <cell r="E282">
            <v>2088000</v>
          </cell>
          <cell r="F282">
            <v>0</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row>
        <row r="283">
          <cell r="A283">
            <v>298054</v>
          </cell>
          <cell r="B283" t="str">
            <v>CW02750</v>
          </cell>
          <cell r="C283" t="str">
            <v>Horizontal Sidetracking of 2 nd Eocene Wells</v>
          </cell>
          <cell r="D283">
            <v>0</v>
          </cell>
          <cell r="E283">
            <v>240000</v>
          </cell>
          <cell r="F283">
            <v>0</v>
          </cell>
          <cell r="G283">
            <v>3890</v>
          </cell>
          <cell r="H283">
            <v>0</v>
          </cell>
          <cell r="I283">
            <v>3890</v>
          </cell>
          <cell r="J283">
            <v>1945</v>
          </cell>
          <cell r="K283">
            <v>0</v>
          </cell>
          <cell r="L283">
            <v>0</v>
          </cell>
          <cell r="M283">
            <v>1945</v>
          </cell>
          <cell r="N283">
            <v>0</v>
          </cell>
          <cell r="O283">
            <v>0</v>
          </cell>
          <cell r="P283">
            <v>0</v>
          </cell>
          <cell r="Q283">
            <v>0</v>
          </cell>
          <cell r="R283">
            <v>0</v>
          </cell>
          <cell r="S283">
            <v>0</v>
          </cell>
          <cell r="T283">
            <v>0</v>
          </cell>
          <cell r="U283">
            <v>0</v>
          </cell>
          <cell r="V283">
            <v>5835</v>
          </cell>
        </row>
        <row r="284">
          <cell r="A284">
            <v>298055</v>
          </cell>
          <cell r="C284" t="str">
            <v>Deepening 2x  2nd Eocene Wells</v>
          </cell>
          <cell r="D284">
            <v>0</v>
          </cell>
          <cell r="E284">
            <v>199000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row>
        <row r="285">
          <cell r="A285">
            <v>298056</v>
          </cell>
          <cell r="C285" t="str">
            <v>Foam Pourer system on MGC tanks</v>
          </cell>
          <cell r="D285">
            <v>0</v>
          </cell>
          <cell r="E285">
            <v>150000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row>
        <row r="286">
          <cell r="A286">
            <v>298057</v>
          </cell>
          <cell r="B286" t="str">
            <v>Various</v>
          </cell>
          <cell r="C286" t="str">
            <v>Fire Fighting System -Phase II</v>
          </cell>
          <cell r="D286">
            <v>50000</v>
          </cell>
          <cell r="E286">
            <v>716000</v>
          </cell>
          <cell r="F286">
            <v>1437</v>
          </cell>
          <cell r="G286">
            <v>81022</v>
          </cell>
          <cell r="H286">
            <v>7269</v>
          </cell>
          <cell r="I286">
            <v>89728</v>
          </cell>
          <cell r="J286">
            <v>232</v>
          </cell>
          <cell r="K286">
            <v>307</v>
          </cell>
          <cell r="L286">
            <v>0</v>
          </cell>
          <cell r="M286">
            <v>539</v>
          </cell>
          <cell r="N286">
            <v>0</v>
          </cell>
          <cell r="O286">
            <v>0</v>
          </cell>
          <cell r="P286">
            <v>0</v>
          </cell>
          <cell r="Q286">
            <v>0</v>
          </cell>
          <cell r="R286">
            <v>0</v>
          </cell>
          <cell r="S286">
            <v>0</v>
          </cell>
          <cell r="T286">
            <v>0</v>
          </cell>
          <cell r="U286">
            <v>0</v>
          </cell>
          <cell r="V286">
            <v>90267</v>
          </cell>
        </row>
        <row r="287">
          <cell r="A287">
            <v>298058</v>
          </cell>
          <cell r="B287" t="str">
            <v>CW02740</v>
          </cell>
          <cell r="C287" t="str">
            <v>Drilling 14 x 2nd Eocene Wells</v>
          </cell>
          <cell r="D287">
            <v>0</v>
          </cell>
          <cell r="E287">
            <v>2762000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row>
        <row r="288">
          <cell r="A288">
            <v>298059</v>
          </cell>
          <cell r="B288" t="str">
            <v>CW02700</v>
          </cell>
          <cell r="C288" t="str">
            <v>Chemical Lab Benches</v>
          </cell>
          <cell r="D288">
            <v>0</v>
          </cell>
          <cell r="E288">
            <v>0</v>
          </cell>
          <cell r="F288">
            <v>0</v>
          </cell>
          <cell r="G288">
            <v>0</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row>
        <row r="289">
          <cell r="A289">
            <v>298060</v>
          </cell>
          <cell r="C289" t="str">
            <v>Multilateral Sidetrack for one Ratawi Well R-13</v>
          </cell>
          <cell r="D289">
            <v>0</v>
          </cell>
          <cell r="E289">
            <v>330000</v>
          </cell>
          <cell r="F289">
            <v>523</v>
          </cell>
          <cell r="G289">
            <v>0</v>
          </cell>
          <cell r="H289">
            <v>0</v>
          </cell>
          <cell r="I289">
            <v>523</v>
          </cell>
          <cell r="J289">
            <v>0</v>
          </cell>
          <cell r="K289">
            <v>0</v>
          </cell>
          <cell r="L289">
            <v>0</v>
          </cell>
          <cell r="M289">
            <v>0</v>
          </cell>
          <cell r="N289">
            <v>0</v>
          </cell>
          <cell r="O289">
            <v>0</v>
          </cell>
          <cell r="P289">
            <v>0</v>
          </cell>
          <cell r="Q289">
            <v>0</v>
          </cell>
          <cell r="R289">
            <v>0</v>
          </cell>
          <cell r="S289">
            <v>0</v>
          </cell>
          <cell r="T289">
            <v>0</v>
          </cell>
          <cell r="U289">
            <v>0</v>
          </cell>
          <cell r="V289">
            <v>523</v>
          </cell>
        </row>
        <row r="290">
          <cell r="A290">
            <v>298061</v>
          </cell>
          <cell r="C290" t="str">
            <v>Deepening &amp; sidetrack PNZ wells</v>
          </cell>
          <cell r="D290">
            <v>0</v>
          </cell>
          <cell r="E290">
            <v>198000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row>
        <row r="291">
          <cell r="A291">
            <v>298062</v>
          </cell>
          <cell r="B291" t="str">
            <v>CW00630</v>
          </cell>
          <cell r="C291" t="str">
            <v>Single Lateral Sidetrack for 2 nos. Ratawi Wells</v>
          </cell>
          <cell r="D291">
            <v>0</v>
          </cell>
          <cell r="E291">
            <v>400000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row>
        <row r="292">
          <cell r="A292">
            <v>298063</v>
          </cell>
          <cell r="B292" t="str">
            <v>CW01690</v>
          </cell>
          <cell r="C292" t="str">
            <v>Deepening &amp; sidetrack PNZ wells</v>
          </cell>
          <cell r="D292">
            <v>0</v>
          </cell>
          <cell r="E292">
            <v>168000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row>
        <row r="293">
          <cell r="A293">
            <v>298064</v>
          </cell>
          <cell r="B293" t="str">
            <v>CW90060</v>
          </cell>
          <cell r="C293" t="str">
            <v>Replace/upgrade fuel gas system at MGC</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row>
        <row r="294">
          <cell r="A294">
            <v>298065</v>
          </cell>
          <cell r="B294" t="str">
            <v>CW00650</v>
          </cell>
          <cell r="C294" t="str">
            <v>Deepening &amp; sidetrack PNZ wells</v>
          </cell>
          <cell r="D294">
            <v>0</v>
          </cell>
          <cell r="E294">
            <v>408000</v>
          </cell>
          <cell r="F294">
            <v>0</v>
          </cell>
          <cell r="G294">
            <v>0</v>
          </cell>
          <cell r="H294">
            <v>0</v>
          </cell>
          <cell r="I294">
            <v>0</v>
          </cell>
          <cell r="J294">
            <v>0</v>
          </cell>
          <cell r="K294">
            <v>2583</v>
          </cell>
          <cell r="L294">
            <v>0</v>
          </cell>
          <cell r="M294">
            <v>2583</v>
          </cell>
          <cell r="N294">
            <v>0</v>
          </cell>
          <cell r="O294">
            <v>0</v>
          </cell>
          <cell r="P294">
            <v>0</v>
          </cell>
          <cell r="Q294">
            <v>0</v>
          </cell>
          <cell r="R294">
            <v>0</v>
          </cell>
          <cell r="S294">
            <v>0</v>
          </cell>
          <cell r="T294">
            <v>0</v>
          </cell>
          <cell r="U294">
            <v>0</v>
          </cell>
          <cell r="V294">
            <v>2583</v>
          </cell>
        </row>
        <row r="295">
          <cell r="A295">
            <v>298066</v>
          </cell>
          <cell r="B295" t="str">
            <v>Various</v>
          </cell>
          <cell r="C295" t="str">
            <v>Water Disposal - Phase III</v>
          </cell>
          <cell r="D295">
            <v>2110000</v>
          </cell>
          <cell r="E295">
            <v>3400000</v>
          </cell>
          <cell r="F295">
            <v>6156</v>
          </cell>
          <cell r="G295">
            <v>21885</v>
          </cell>
          <cell r="H295">
            <v>63065</v>
          </cell>
          <cell r="I295">
            <v>91106</v>
          </cell>
          <cell r="J295">
            <v>6993</v>
          </cell>
          <cell r="K295">
            <v>42445</v>
          </cell>
          <cell r="L295">
            <v>356985</v>
          </cell>
          <cell r="M295">
            <v>406423</v>
          </cell>
          <cell r="N295">
            <v>121745</v>
          </cell>
          <cell r="O295">
            <v>185748</v>
          </cell>
          <cell r="P295">
            <v>340263</v>
          </cell>
          <cell r="Q295">
            <v>647756</v>
          </cell>
          <cell r="R295">
            <v>110770</v>
          </cell>
          <cell r="S295">
            <v>196964</v>
          </cell>
          <cell r="T295">
            <v>356887</v>
          </cell>
          <cell r="U295">
            <v>664621</v>
          </cell>
          <cell r="V295">
            <v>1809906</v>
          </cell>
        </row>
        <row r="296">
          <cell r="A296">
            <v>298067</v>
          </cell>
          <cell r="B296" t="str">
            <v>CW02570</v>
          </cell>
          <cell r="C296" t="str">
            <v xml:space="preserve">Auto-Ignition Systems for Eocene Heaters </v>
          </cell>
          <cell r="D296">
            <v>0</v>
          </cell>
          <cell r="E296">
            <v>100000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row>
        <row r="297">
          <cell r="A297">
            <v>298068</v>
          </cell>
          <cell r="C297" t="str">
            <v>Brackish Water Line to MGC</v>
          </cell>
          <cell r="D297">
            <v>0</v>
          </cell>
          <cell r="E297">
            <v>750000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row>
        <row r="298">
          <cell r="A298">
            <v>298069</v>
          </cell>
          <cell r="C298" t="str">
            <v>Leak &amp; Spill mitigation- flowline replacement</v>
          </cell>
          <cell r="D298">
            <v>0</v>
          </cell>
          <cell r="E298">
            <v>1060000</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row>
        <row r="299">
          <cell r="A299">
            <v>298071</v>
          </cell>
          <cell r="B299" t="str">
            <v>CW41250</v>
          </cell>
          <cell r="C299" t="str">
            <v>Drill Humma/Minjur Exploratory Well (H6)</v>
          </cell>
          <cell r="D299">
            <v>0</v>
          </cell>
          <cell r="E299">
            <v>2794000</v>
          </cell>
          <cell r="F299">
            <v>56725</v>
          </cell>
          <cell r="G299">
            <v>12404</v>
          </cell>
          <cell r="H299">
            <v>598</v>
          </cell>
          <cell r="I299">
            <v>69727</v>
          </cell>
          <cell r="J299">
            <v>0</v>
          </cell>
          <cell r="K299">
            <v>0</v>
          </cell>
          <cell r="L299">
            <v>0</v>
          </cell>
          <cell r="M299">
            <v>0</v>
          </cell>
          <cell r="N299">
            <v>0</v>
          </cell>
          <cell r="O299">
            <v>0</v>
          </cell>
          <cell r="P299">
            <v>0</v>
          </cell>
          <cell r="Q299">
            <v>0</v>
          </cell>
          <cell r="R299">
            <v>0</v>
          </cell>
          <cell r="S299">
            <v>0</v>
          </cell>
          <cell r="T299">
            <v>0</v>
          </cell>
          <cell r="U299">
            <v>0</v>
          </cell>
          <cell r="V299">
            <v>69727</v>
          </cell>
        </row>
        <row r="300">
          <cell r="A300">
            <v>298072</v>
          </cell>
          <cell r="B300" t="str">
            <v>CW90720</v>
          </cell>
          <cell r="C300" t="str">
            <v>2 nos.100,000 Bbls Process Tanks @ MGC</v>
          </cell>
          <cell r="D300">
            <v>200000</v>
          </cell>
          <cell r="E300">
            <v>1777000</v>
          </cell>
          <cell r="F300">
            <v>0</v>
          </cell>
          <cell r="G300">
            <v>297019</v>
          </cell>
          <cell r="H300">
            <v>12032</v>
          </cell>
          <cell r="I300">
            <v>309051</v>
          </cell>
          <cell r="J300">
            <v>10710</v>
          </cell>
          <cell r="K300">
            <v>11967</v>
          </cell>
          <cell r="L300">
            <v>8433</v>
          </cell>
          <cell r="M300">
            <v>31110</v>
          </cell>
          <cell r="N300">
            <v>7508</v>
          </cell>
          <cell r="O300">
            <v>2312</v>
          </cell>
          <cell r="P300">
            <v>1828</v>
          </cell>
          <cell r="Q300">
            <v>11648</v>
          </cell>
          <cell r="R300">
            <v>3647</v>
          </cell>
          <cell r="S300">
            <v>0</v>
          </cell>
          <cell r="T300">
            <v>0</v>
          </cell>
          <cell r="U300">
            <v>3647</v>
          </cell>
          <cell r="V300">
            <v>355456</v>
          </cell>
        </row>
        <row r="301">
          <cell r="A301">
            <v>298073</v>
          </cell>
          <cell r="B301" t="str">
            <v>Various</v>
          </cell>
          <cell r="C301" t="str">
            <v>PC Pumping System</v>
          </cell>
          <cell r="D301">
            <v>50000</v>
          </cell>
          <cell r="E301">
            <v>250000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row>
      </sheetData>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DataSheet"/>
      <sheetName val="LadderCalculation"/>
      <sheetName val="StairwayCalculation"/>
      <sheetName val="Sheet1"/>
    </sheetNames>
    <sheetDataSet>
      <sheetData sheetId="0">
        <row r="3">
          <cell r="B3" t="str">
            <v>INCHES</v>
          </cell>
          <cell r="F3" t="str">
            <v>PROFORMA</v>
          </cell>
          <cell r="G3" t="str">
            <v>NOMINAL</v>
          </cell>
        </row>
        <row r="4">
          <cell r="B4" t="str">
            <v>DECIMAL</v>
          </cell>
          <cell r="C4" t="str">
            <v>FRACTION</v>
          </cell>
          <cell r="F4" t="str">
            <v>LOOKUP</v>
          </cell>
          <cell r="G4" t="str">
            <v>PLATE</v>
          </cell>
        </row>
        <row r="5">
          <cell r="B5">
            <v>0.125</v>
          </cell>
          <cell r="C5">
            <v>0.125</v>
          </cell>
          <cell r="F5" t="str">
            <v>VALUE</v>
          </cell>
          <cell r="G5" t="str">
            <v>THICKNESS</v>
          </cell>
        </row>
        <row r="6">
          <cell r="B6">
            <v>0.1875</v>
          </cell>
          <cell r="C6">
            <v>0.1875</v>
          </cell>
          <cell r="F6" t="str">
            <v>( ft )</v>
          </cell>
          <cell r="G6" t="str">
            <v>( in )</v>
          </cell>
        </row>
        <row r="7">
          <cell r="B7">
            <v>0.25</v>
          </cell>
          <cell r="C7">
            <v>0.25</v>
          </cell>
          <cell r="F7">
            <v>0</v>
          </cell>
          <cell r="G7">
            <v>0.1875</v>
          </cell>
        </row>
        <row r="8">
          <cell r="B8">
            <v>0.3125</v>
          </cell>
          <cell r="C8">
            <v>0.3125</v>
          </cell>
          <cell r="F8">
            <v>50</v>
          </cell>
          <cell r="G8">
            <v>0.25</v>
          </cell>
        </row>
        <row r="9">
          <cell r="B9">
            <v>0.375</v>
          </cell>
          <cell r="C9">
            <v>0.375</v>
          </cell>
          <cell r="F9">
            <v>120</v>
          </cell>
          <cell r="G9">
            <v>0.3125</v>
          </cell>
        </row>
        <row r="10">
          <cell r="B10">
            <v>0.4375</v>
          </cell>
          <cell r="C10">
            <v>0.4375</v>
          </cell>
          <cell r="F10">
            <v>200</v>
          </cell>
          <cell r="G10">
            <v>0.375</v>
          </cell>
        </row>
        <row r="11">
          <cell r="B11">
            <v>0.5</v>
          </cell>
          <cell r="C11">
            <v>0.5</v>
          </cell>
          <cell r="F11">
            <v>500</v>
          </cell>
          <cell r="G11">
            <v>0.375</v>
          </cell>
        </row>
        <row r="12">
          <cell r="B12">
            <v>0.5625</v>
          </cell>
          <cell r="C12">
            <v>0.5625</v>
          </cell>
        </row>
        <row r="13">
          <cell r="B13">
            <v>0.625</v>
          </cell>
          <cell r="C13">
            <v>0.625</v>
          </cell>
        </row>
        <row r="14">
          <cell r="B14">
            <v>0.6875</v>
          </cell>
          <cell r="C14">
            <v>0.6875</v>
          </cell>
        </row>
        <row r="15">
          <cell r="B15">
            <v>0.75</v>
          </cell>
          <cell r="C15">
            <v>0.75</v>
          </cell>
          <cell r="E15" t="str">
            <v>SEISMIC ZONE FACTOR</v>
          </cell>
        </row>
        <row r="16">
          <cell r="B16">
            <v>0.8125</v>
          </cell>
          <cell r="C16">
            <v>0.8125</v>
          </cell>
          <cell r="E16" t="str">
            <v>SEISMIC</v>
          </cell>
          <cell r="F16" t="str">
            <v>SEISMIC</v>
          </cell>
          <cell r="H16" t="str">
            <v>SITE COEFFICIENTS</v>
          </cell>
        </row>
        <row r="17">
          <cell r="B17">
            <v>0.875</v>
          </cell>
          <cell r="C17">
            <v>0.875</v>
          </cell>
          <cell r="E17" t="str">
            <v>FACTOR</v>
          </cell>
          <cell r="F17" t="str">
            <v>ZONE</v>
          </cell>
          <cell r="H17" t="str">
            <v>TYPE</v>
          </cell>
          <cell r="I17" t="str">
            <v>S FACTOR</v>
          </cell>
          <cell r="J17" t="str">
            <v>SOIL PROFILE DESCRIPTION</v>
          </cell>
        </row>
        <row r="18">
          <cell r="B18">
            <v>0.9375</v>
          </cell>
          <cell r="C18">
            <v>0.9375</v>
          </cell>
          <cell r="F18" t="str">
            <v>FACTOR</v>
          </cell>
          <cell r="H18" t="str">
            <v>S1</v>
          </cell>
          <cell r="I18">
            <v>1</v>
          </cell>
          <cell r="J18" t="str">
            <v>a) rock-like matl w/ shear wave velocity &gt; 760m/sec (2500ft/sec) or by other classification or b) stiff or dense soil conditions where soil depth is &lt; 60m (200ft)</v>
          </cell>
        </row>
        <row r="19">
          <cell r="B19">
            <v>1</v>
          </cell>
          <cell r="C19">
            <v>1</v>
          </cell>
          <cell r="E19">
            <v>1</v>
          </cell>
          <cell r="F19">
            <v>7.4999999999999997E-2</v>
          </cell>
          <cell r="H19" t="str">
            <v>S2</v>
          </cell>
          <cell r="I19">
            <v>1.2</v>
          </cell>
          <cell r="J19" t="str">
            <v>stiff or dense soil conditions where soil depth exceed 60m (200ft)</v>
          </cell>
        </row>
        <row r="20">
          <cell r="B20">
            <v>1.0625</v>
          </cell>
          <cell r="C20">
            <v>1.0625</v>
          </cell>
          <cell r="E20" t="str">
            <v>2A</v>
          </cell>
          <cell r="F20">
            <v>0.15</v>
          </cell>
          <cell r="H20" t="str">
            <v>S3</v>
          </cell>
          <cell r="I20">
            <v>1.5</v>
          </cell>
          <cell r="J20" t="str">
            <v>12m (40ft) or more in depth containing more than 6m (20ft) of soft to medium stiff clay but &gt; 12m (40ft) of soft clay</v>
          </cell>
        </row>
        <row r="21">
          <cell r="B21">
            <v>1.125</v>
          </cell>
          <cell r="C21">
            <v>1.125</v>
          </cell>
          <cell r="E21" t="str">
            <v>2B</v>
          </cell>
          <cell r="F21">
            <v>0.2</v>
          </cell>
          <cell r="H21" t="str">
            <v>S4</v>
          </cell>
          <cell r="I21">
            <v>2</v>
          </cell>
          <cell r="J21" t="str">
            <v>&gt; 12m (40ft) of soft clay</v>
          </cell>
        </row>
        <row r="22">
          <cell r="B22">
            <v>1.1875</v>
          </cell>
          <cell r="C22">
            <v>1.1875</v>
          </cell>
          <cell r="E22">
            <v>3</v>
          </cell>
          <cell r="F22">
            <v>0.3</v>
          </cell>
        </row>
        <row r="23">
          <cell r="B23">
            <v>1.25</v>
          </cell>
          <cell r="C23">
            <v>1.25</v>
          </cell>
          <cell r="E23">
            <v>4</v>
          </cell>
          <cell r="F23">
            <v>0.4</v>
          </cell>
        </row>
        <row r="24">
          <cell r="B24">
            <v>1.3125</v>
          </cell>
          <cell r="C24">
            <v>1.3125</v>
          </cell>
        </row>
        <row r="25">
          <cell r="B25">
            <v>1.375</v>
          </cell>
          <cell r="C25">
            <v>1.375</v>
          </cell>
        </row>
        <row r="26">
          <cell r="B26">
            <v>1.4375</v>
          </cell>
          <cell r="C26">
            <v>1.4375</v>
          </cell>
        </row>
        <row r="27">
          <cell r="B27">
            <v>1.5</v>
          </cell>
          <cell r="C27">
            <v>1.5</v>
          </cell>
          <cell r="E27" t="str">
            <v>TANK HEIGHT-TO-DIAMETER,</v>
          </cell>
        </row>
        <row r="28">
          <cell r="B28">
            <v>1.5625</v>
          </cell>
          <cell r="C28">
            <v>1.5625</v>
          </cell>
          <cell r="E28" t="str">
            <v>BY SEISMIC ZONE</v>
          </cell>
        </row>
        <row r="29">
          <cell r="B29">
            <v>1.625</v>
          </cell>
          <cell r="C29">
            <v>1.625</v>
          </cell>
          <cell r="E29" t="str">
            <v>SEISMIC</v>
          </cell>
          <cell r="F29" t="str">
            <v>MAX TANK</v>
          </cell>
        </row>
        <row r="30">
          <cell r="B30">
            <v>1.6875</v>
          </cell>
          <cell r="C30">
            <v>1.6875</v>
          </cell>
          <cell r="E30" t="str">
            <v>ZONE</v>
          </cell>
          <cell r="F30" t="str">
            <v>HT-TO-DIA RATIO</v>
          </cell>
        </row>
        <row r="31">
          <cell r="B31">
            <v>1.75</v>
          </cell>
          <cell r="C31">
            <v>1.75</v>
          </cell>
          <cell r="E31">
            <v>1</v>
          </cell>
          <cell r="F31">
            <v>2.4</v>
          </cell>
          <cell r="G31" t="str">
            <v>:1</v>
          </cell>
        </row>
        <row r="32">
          <cell r="B32">
            <v>1.8125</v>
          </cell>
          <cell r="C32">
            <v>1.8125</v>
          </cell>
          <cell r="E32" t="str">
            <v>2A</v>
          </cell>
          <cell r="F32">
            <v>1.25</v>
          </cell>
          <cell r="G32" t="str">
            <v>:1</v>
          </cell>
        </row>
        <row r="33">
          <cell r="B33">
            <v>1.875</v>
          </cell>
          <cell r="C33">
            <v>1.875</v>
          </cell>
          <cell r="E33" t="str">
            <v>2B</v>
          </cell>
          <cell r="F33">
            <v>1.25</v>
          </cell>
          <cell r="G33" t="str">
            <v>:1</v>
          </cell>
        </row>
        <row r="34">
          <cell r="B34">
            <v>1.9375</v>
          </cell>
          <cell r="C34">
            <v>1.9375</v>
          </cell>
          <cell r="E34">
            <v>3</v>
          </cell>
          <cell r="F34">
            <v>0.67</v>
          </cell>
          <cell r="G34" t="str">
            <v>:1</v>
          </cell>
        </row>
        <row r="35">
          <cell r="B35">
            <v>2</v>
          </cell>
          <cell r="C35">
            <v>2</v>
          </cell>
          <cell r="E35">
            <v>4</v>
          </cell>
          <cell r="F35">
            <v>0.5</v>
          </cell>
          <cell r="G35" t="str">
            <v>:1 (small tanks, soft soil)</v>
          </cell>
        </row>
        <row r="36">
          <cell r="B36">
            <v>2.0625</v>
          </cell>
          <cell r="C36">
            <v>2.0625</v>
          </cell>
          <cell r="E36">
            <v>4</v>
          </cell>
          <cell r="F36">
            <v>0.5</v>
          </cell>
          <cell r="G36" t="str">
            <v>:1 (large tanks, firm soil)</v>
          </cell>
        </row>
        <row r="37">
          <cell r="B37">
            <v>2.125</v>
          </cell>
          <cell r="C37">
            <v>2.125</v>
          </cell>
        </row>
        <row r="38">
          <cell r="B38">
            <v>2.1875</v>
          </cell>
          <cell r="C38">
            <v>2.1875</v>
          </cell>
        </row>
        <row r="39">
          <cell r="B39">
            <v>2.25</v>
          </cell>
          <cell r="C39">
            <v>2.25</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Cover"/>
      <sheetName val="WA-1544 Module"/>
      <sheetName val="Resource Distribution"/>
      <sheetName val="Narrative"/>
      <sheetName val="SCHECOVER"/>
      <sheetName val="Major Accomplishment"/>
    </sheetNames>
    <sheetDataSet>
      <sheetData sheetId="0"/>
      <sheetData sheetId="1"/>
      <sheetData sheetId="2"/>
      <sheetData sheetId="3"/>
      <sheetData sheetId="4"/>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t hrs&amp;cost"/>
      <sheetName val="Exp hrs&amp;cost"/>
    </sheetNames>
    <sheetDataSet>
      <sheetData sheetId="0"/>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flux Failure"/>
      <sheetName val="Omega 4.7.1 norm reflx"/>
      <sheetName val="Individual Power Failure"/>
      <sheetName val="LV-1203 fail open"/>
      <sheetName val="FIRE_LIQUID-col btms prop"/>
      <sheetName val="FIRE_LIQUID-col tray2 prop"/>
      <sheetName val="FIRE_LIQUID-accum"/>
      <sheetName val="FIRE_RVKO pot not in radius!"/>
      <sheetName val="Gen PF PSV SIZE_VAPOR"/>
      <sheetName val="Gen PF Description"/>
      <sheetName val="Cooling Water Failure"/>
      <sheetName val="bq-imp"/>
    </sheetNames>
    <sheetDataSet>
      <sheetData sheetId="0" refreshError="1">
        <row r="9">
          <cell r="T9" t="str">
            <v>RV-S3135</v>
          </cell>
        </row>
        <row r="14">
          <cell r="T14" t="str">
            <v>DG-97-200-3134 thru 3136</v>
          </cell>
        </row>
        <row r="17">
          <cell r="T17">
            <v>180</v>
          </cell>
        </row>
      </sheetData>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rea"/>
      <sheetName val="Signet old"/>
      <sheetName val="Signet 98-08-07"/>
      <sheetName val="Struct Steel"/>
      <sheetName val="Platework"/>
      <sheetName val="Conveyors"/>
      <sheetName val="Mechanical"/>
      <sheetName val="Cranes"/>
      <sheetName val="Pumps"/>
      <sheetName val="Consumables"/>
      <sheetName val="Cashflow"/>
      <sheetName val="Eng_Hrs (HO)"/>
    </sheetNames>
    <sheetDataSet>
      <sheetData sheetId="0" refreshError="1"/>
      <sheetData sheetId="1"/>
      <sheetData sheetId="2" refreshError="1"/>
      <sheetData sheetId="3" refreshError="1"/>
      <sheetData sheetId="4" refreshError="1"/>
      <sheetData sheetId="5" refreshError="1"/>
      <sheetData sheetId="6" refreshError="1">
        <row r="7">
          <cell r="A7" t="str">
            <v>05CVR001</v>
          </cell>
          <cell r="B7" t="str">
            <v>PLANT FEED CONVEYOR</v>
          </cell>
          <cell r="C7">
            <v>1</v>
          </cell>
          <cell r="D7" t="str">
            <v>N-S</v>
          </cell>
          <cell r="F7" t="str">
            <v>gravity</v>
          </cell>
          <cell r="G7">
            <v>191.5</v>
          </cell>
          <cell r="H7">
            <v>24.2</v>
          </cell>
          <cell r="J7">
            <v>2163.5</v>
          </cell>
          <cell r="K7">
            <v>2163.5</v>
          </cell>
          <cell r="L7">
            <v>2500</v>
          </cell>
          <cell r="M7" t="str">
            <v>-250+0</v>
          </cell>
          <cell r="N7">
            <v>1.6</v>
          </cell>
          <cell r="O7">
            <v>8</v>
          </cell>
          <cell r="P7">
            <v>1350</v>
          </cell>
          <cell r="Q7">
            <v>3</v>
          </cell>
          <cell r="S7" t="str">
            <v>2 x 185</v>
          </cell>
        </row>
        <row r="8">
          <cell r="A8" t="str">
            <v>05FDA001,2</v>
          </cell>
          <cell r="B8" t="str">
            <v>STOCKPILE  RECLAIM FEEDER - each for full tonnage</v>
          </cell>
          <cell r="C8">
            <v>2</v>
          </cell>
          <cell r="E8" t="str">
            <v>apron feeder</v>
          </cell>
          <cell r="F8" t="str">
            <v>tail screw</v>
          </cell>
          <cell r="G8">
            <v>9</v>
          </cell>
          <cell r="H8">
            <v>0</v>
          </cell>
          <cell r="J8">
            <v>890</v>
          </cell>
          <cell r="K8">
            <v>890</v>
          </cell>
          <cell r="L8" t="str">
            <v>300-1100</v>
          </cell>
          <cell r="M8" t="str">
            <v>-250+0</v>
          </cell>
          <cell r="N8">
            <v>1.6</v>
          </cell>
          <cell r="O8">
            <v>10</v>
          </cell>
          <cell r="P8">
            <v>2000</v>
          </cell>
          <cell r="Q8" t="str">
            <v>0.07 - 0.24</v>
          </cell>
          <cell r="R8" t="str">
            <v>yes</v>
          </cell>
          <cell r="S8" t="str">
            <v>by apron fdr vendor</v>
          </cell>
        </row>
        <row r="9">
          <cell r="A9" t="str">
            <v>05ZZZ999</v>
          </cell>
          <cell r="B9" t="str">
            <v>AREA SUBTOTAL</v>
          </cell>
        </row>
        <row r="10">
          <cell r="A10" t="str">
            <v>10AAA000</v>
          </cell>
          <cell r="B10" t="str">
            <v>AREA 10 : SCRUBBING</v>
          </cell>
        </row>
        <row r="11">
          <cell r="A11" t="str">
            <v>10CVR002</v>
          </cell>
          <cell r="B11" t="str">
            <v>TROMMEL OVERSIZE CONVEYOR</v>
          </cell>
          <cell r="C11">
            <v>1</v>
          </cell>
          <cell r="F11" t="str">
            <v>tail screw</v>
          </cell>
          <cell r="G11">
            <v>10</v>
          </cell>
          <cell r="H11">
            <v>0</v>
          </cell>
          <cell r="J11">
            <v>578.4</v>
          </cell>
          <cell r="K11">
            <v>578.4</v>
          </cell>
          <cell r="L11">
            <v>690</v>
          </cell>
          <cell r="M11" t="str">
            <v>-250+75</v>
          </cell>
          <cell r="N11">
            <v>1.6</v>
          </cell>
          <cell r="O11">
            <v>0.8</v>
          </cell>
          <cell r="P11">
            <v>900</v>
          </cell>
          <cell r="Q11">
            <v>1.8</v>
          </cell>
          <cell r="S11">
            <v>11</v>
          </cell>
        </row>
        <row r="12">
          <cell r="A12" t="str">
            <v>10CVR003</v>
          </cell>
          <cell r="B12" t="str">
            <v>SCREENED PRODUCT CONVEYOR</v>
          </cell>
          <cell r="C12">
            <v>1</v>
          </cell>
          <cell r="D12" t="str">
            <v>E-W</v>
          </cell>
          <cell r="F12" t="str">
            <v>gravity</v>
          </cell>
          <cell r="G12">
            <v>170</v>
          </cell>
          <cell r="H12">
            <v>24</v>
          </cell>
          <cell r="J12">
            <v>1247.5999999999999</v>
          </cell>
          <cell r="K12">
            <v>1247.5999999999999</v>
          </cell>
          <cell r="L12">
            <v>1500</v>
          </cell>
          <cell r="M12" t="str">
            <v>-32+0</v>
          </cell>
          <cell r="N12">
            <v>1.6</v>
          </cell>
          <cell r="O12">
            <v>5.9</v>
          </cell>
          <cell r="P12">
            <v>1350</v>
          </cell>
          <cell r="Q12">
            <v>3</v>
          </cell>
          <cell r="S12" t="str">
            <v>2 x 110</v>
          </cell>
        </row>
        <row r="13">
          <cell r="A13" t="str">
            <v>10XXX999</v>
          </cell>
          <cell r="B13" t="str">
            <v>AREA SUBTOTAL</v>
          </cell>
        </row>
        <row r="14">
          <cell r="A14" t="str">
            <v>30AAA000</v>
          </cell>
          <cell r="B14" t="str">
            <v>AREA 30 : SECONDARY CRUSHING</v>
          </cell>
        </row>
        <row r="15">
          <cell r="A15" t="str">
            <v>30CVR004</v>
          </cell>
          <cell r="B15" t="str">
            <v>SECONDARY SCREENING FEED CONVEYOR</v>
          </cell>
          <cell r="C15">
            <v>1</v>
          </cell>
          <cell r="D15" t="str">
            <v>E-W</v>
          </cell>
          <cell r="E15" t="str">
            <v>61deg high angle</v>
          </cell>
          <cell r="F15" t="str">
            <v>tail hyd</v>
          </cell>
          <cell r="G15">
            <v>49.5</v>
          </cell>
          <cell r="H15">
            <v>28</v>
          </cell>
          <cell r="J15">
            <v>1795.4</v>
          </cell>
          <cell r="K15">
            <v>1795.4</v>
          </cell>
          <cell r="L15">
            <v>2000</v>
          </cell>
          <cell r="M15" t="str">
            <v>-250+0</v>
          </cell>
          <cell r="N15">
            <v>1.6</v>
          </cell>
          <cell r="O15">
            <v>3</v>
          </cell>
          <cell r="P15">
            <v>1800</v>
          </cell>
          <cell r="S15" t="str">
            <v>2 x 160</v>
          </cell>
        </row>
        <row r="16">
          <cell r="A16" t="str">
            <v>30CVR005,6</v>
          </cell>
          <cell r="B16" t="str">
            <v>SECONDARY SCREENING UNDERSIZE CONVEYOR</v>
          </cell>
          <cell r="C16">
            <v>2</v>
          </cell>
          <cell r="F16" t="str">
            <v>tail screw</v>
          </cell>
          <cell r="G16">
            <v>14.5</v>
          </cell>
          <cell r="H16">
            <v>4</v>
          </cell>
          <cell r="J16">
            <v>416.8</v>
          </cell>
          <cell r="K16">
            <v>208.4</v>
          </cell>
          <cell r="L16">
            <v>500</v>
          </cell>
          <cell r="M16" t="str">
            <v>-32+4</v>
          </cell>
          <cell r="N16">
            <v>1.6</v>
          </cell>
          <cell r="O16">
            <v>3.6</v>
          </cell>
          <cell r="P16">
            <v>900</v>
          </cell>
          <cell r="Q16">
            <v>1.5</v>
          </cell>
          <cell r="S16" t="str">
            <v>15 (each)</v>
          </cell>
        </row>
        <row r="17">
          <cell r="A17" t="str">
            <v>30CVR007</v>
          </cell>
          <cell r="B17" t="str">
            <v>SECONDARY CRUSHING FEED CONVEYOR</v>
          </cell>
          <cell r="C17">
            <v>1</v>
          </cell>
          <cell r="D17" t="str">
            <v>E-W</v>
          </cell>
          <cell r="E17" t="str">
            <v>30deg high angle</v>
          </cell>
          <cell r="F17" t="str">
            <v>tail hyd</v>
          </cell>
          <cell r="G17">
            <v>56</v>
          </cell>
          <cell r="H17">
            <v>16.5</v>
          </cell>
          <cell r="J17">
            <v>951.4</v>
          </cell>
          <cell r="K17">
            <v>951.4</v>
          </cell>
          <cell r="L17">
            <v>1100</v>
          </cell>
          <cell r="M17" t="str">
            <v>-250+60</v>
          </cell>
          <cell r="N17">
            <v>1.6</v>
          </cell>
          <cell r="O17" t="str">
            <v>3 "dry"</v>
          </cell>
          <cell r="P17">
            <v>1800</v>
          </cell>
          <cell r="S17" t="str">
            <v>2 x 55</v>
          </cell>
        </row>
        <row r="18">
          <cell r="A18" t="str">
            <v>30CVR009</v>
          </cell>
          <cell r="B18" t="str">
            <v>LDP FEED CONVEYOR</v>
          </cell>
          <cell r="C18">
            <v>1</v>
          </cell>
          <cell r="D18" t="str">
            <v>E-W</v>
          </cell>
          <cell r="E18" t="str">
            <v>65deg high angle</v>
          </cell>
          <cell r="F18" t="str">
            <v>tail screw</v>
          </cell>
          <cell r="G18">
            <v>53</v>
          </cell>
          <cell r="H18">
            <v>30</v>
          </cell>
          <cell r="J18" t="e">
            <v>#REF!</v>
          </cell>
          <cell r="K18" t="e">
            <v>#REF!</v>
          </cell>
          <cell r="L18" t="e">
            <v>#REF!</v>
          </cell>
          <cell r="M18" t="str">
            <v>-60+32</v>
          </cell>
          <cell r="N18">
            <v>1.6</v>
          </cell>
          <cell r="O18" t="str">
            <v>3 "dry"</v>
          </cell>
          <cell r="P18">
            <v>914</v>
          </cell>
        </row>
        <row r="19">
          <cell r="A19" t="str">
            <v>30FDB001</v>
          </cell>
          <cell r="B19" t="str">
            <v>SECONDARY CRUSHER FEEDER</v>
          </cell>
          <cell r="C19">
            <v>1</v>
          </cell>
          <cell r="E19" t="str">
            <v>belt feeder</v>
          </cell>
          <cell r="F19" t="str">
            <v>tail screw</v>
          </cell>
          <cell r="G19">
            <v>16</v>
          </cell>
          <cell r="H19">
            <v>0</v>
          </cell>
          <cell r="J19">
            <v>951.4</v>
          </cell>
          <cell r="K19">
            <v>951.4</v>
          </cell>
          <cell r="L19" t="str">
            <v>0-1100</v>
          </cell>
          <cell r="M19" t="str">
            <v>-250+60</v>
          </cell>
          <cell r="N19">
            <v>1.6</v>
          </cell>
          <cell r="O19" t="str">
            <v>3 "dry"</v>
          </cell>
          <cell r="P19">
            <v>1800</v>
          </cell>
          <cell r="Q19" t="str">
            <v>0 - 0.6</v>
          </cell>
          <cell r="R19" t="str">
            <v>yes</v>
          </cell>
          <cell r="S19">
            <v>45</v>
          </cell>
        </row>
        <row r="20">
          <cell r="A20" t="str">
            <v>30XXX999</v>
          </cell>
          <cell r="B20" t="str">
            <v>AREA SUBTOTAL</v>
          </cell>
        </row>
        <row r="21">
          <cell r="A21" t="str">
            <v>40AAA000</v>
          </cell>
          <cell r="B21" t="str">
            <v>AREA 40 : DMS GENERAL</v>
          </cell>
        </row>
        <row r="22">
          <cell r="A22" t="str">
            <v>40CVR011</v>
          </cell>
          <cell r="B22" t="str">
            <v>DMS FEED BINS CONVEYOR</v>
          </cell>
          <cell r="C22">
            <v>1</v>
          </cell>
          <cell r="E22" t="str">
            <v>2 fixed trippers</v>
          </cell>
          <cell r="F22" t="str">
            <v>gravity</v>
          </cell>
          <cell r="G22">
            <v>41</v>
          </cell>
          <cell r="H22" t="str">
            <v>2 x 2.9</v>
          </cell>
          <cell r="I22" t="str">
            <v>on bins</v>
          </cell>
          <cell r="J22">
            <v>1247.5999999999999</v>
          </cell>
          <cell r="K22">
            <v>1247.5999999999999</v>
          </cell>
          <cell r="L22">
            <v>1500</v>
          </cell>
          <cell r="M22" t="str">
            <v>-32+0</v>
          </cell>
          <cell r="N22">
            <v>1.6</v>
          </cell>
          <cell r="O22">
            <v>5.9</v>
          </cell>
          <cell r="P22">
            <v>1350</v>
          </cell>
          <cell r="Q22">
            <v>2</v>
          </cell>
          <cell r="S22">
            <v>30</v>
          </cell>
        </row>
        <row r="23">
          <cell r="A23" t="str">
            <v>40CVR012</v>
          </cell>
          <cell r="B23" t="str">
            <v>SINKS CONVEYOR</v>
          </cell>
          <cell r="C23">
            <v>1</v>
          </cell>
          <cell r="F23" t="str">
            <v>tail screw</v>
          </cell>
          <cell r="G23">
            <v>42</v>
          </cell>
          <cell r="H23">
            <v>0</v>
          </cell>
          <cell r="J23">
            <v>11.43</v>
          </cell>
          <cell r="K23">
            <v>11.43</v>
          </cell>
          <cell r="L23">
            <v>20</v>
          </cell>
          <cell r="M23" t="str">
            <v>-32+1</v>
          </cell>
          <cell r="N23">
            <v>1.6</v>
          </cell>
          <cell r="O23">
            <v>5.9</v>
          </cell>
          <cell r="P23">
            <v>600</v>
          </cell>
          <cell r="Q23">
            <v>1.5</v>
          </cell>
          <cell r="S23">
            <v>4</v>
          </cell>
        </row>
        <row r="24">
          <cell r="A24" t="str">
            <v>40CVR014</v>
          </cell>
          <cell r="B24" t="str">
            <v>PRECRUSH FEED CONVEYOR</v>
          </cell>
          <cell r="C24">
            <v>1</v>
          </cell>
          <cell r="D24" t="str">
            <v>N-S</v>
          </cell>
          <cell r="E24" t="str">
            <v>45deg high angle</v>
          </cell>
          <cell r="F24" t="str">
            <v>tail hyd</v>
          </cell>
          <cell r="G24">
            <v>71.5</v>
          </cell>
          <cell r="H24">
            <v>15</v>
          </cell>
          <cell r="I24">
            <v>6</v>
          </cell>
          <cell r="J24">
            <v>1273.5</v>
          </cell>
          <cell r="K24">
            <v>1273.5</v>
          </cell>
          <cell r="L24">
            <v>1400</v>
          </cell>
          <cell r="M24" t="str">
            <v>-60+6</v>
          </cell>
          <cell r="N24">
            <v>1.6</v>
          </cell>
          <cell r="O24">
            <v>2.7</v>
          </cell>
          <cell r="P24">
            <v>1350</v>
          </cell>
          <cell r="S24" t="str">
            <v>2 x 75</v>
          </cell>
        </row>
        <row r="25">
          <cell r="A25" t="str">
            <v>40CVR025</v>
          </cell>
          <cell r="B25" t="str">
            <v>COARSE TAILINGS CONVEYOR</v>
          </cell>
          <cell r="C25">
            <v>1</v>
          </cell>
          <cell r="F25" t="str">
            <v>gravity</v>
          </cell>
          <cell r="G25">
            <v>60</v>
          </cell>
          <cell r="H25" t="str">
            <v>0</v>
          </cell>
          <cell r="I25">
            <v>6</v>
          </cell>
          <cell r="J25">
            <v>341.2</v>
          </cell>
          <cell r="K25">
            <v>341.2</v>
          </cell>
          <cell r="L25">
            <v>450</v>
          </cell>
          <cell r="M25" t="str">
            <v>-6+1</v>
          </cell>
          <cell r="N25">
            <v>1.6</v>
          </cell>
          <cell r="O25">
            <v>10.1</v>
          </cell>
          <cell r="P25">
            <v>900</v>
          </cell>
          <cell r="Q25">
            <v>1.5</v>
          </cell>
          <cell r="S25">
            <v>18.5</v>
          </cell>
        </row>
        <row r="26">
          <cell r="A26" t="str">
            <v>40CVR026</v>
          </cell>
          <cell r="B26" t="str">
            <v>COARSE TAILINGS TRANSFER CONVEYOR</v>
          </cell>
          <cell r="C26">
            <v>1</v>
          </cell>
          <cell r="F26" t="str">
            <v>gravity</v>
          </cell>
          <cell r="G26">
            <v>60</v>
          </cell>
          <cell r="H26" t="str">
            <v>0</v>
          </cell>
          <cell r="J26">
            <v>341.2</v>
          </cell>
          <cell r="K26">
            <v>341.2</v>
          </cell>
          <cell r="L26">
            <v>450</v>
          </cell>
          <cell r="M26" t="str">
            <v>-6+1</v>
          </cell>
          <cell r="N26">
            <v>1.6</v>
          </cell>
          <cell r="O26">
            <v>10.1</v>
          </cell>
          <cell r="P26">
            <v>900</v>
          </cell>
          <cell r="Q26">
            <v>1.5</v>
          </cell>
          <cell r="S26">
            <v>18.5</v>
          </cell>
        </row>
        <row r="27">
          <cell r="A27" t="str">
            <v>40CVR027</v>
          </cell>
          <cell r="B27" t="str">
            <v>COARSE TAILINGS DUMP FEED CONVEYOR</v>
          </cell>
          <cell r="C27">
            <v>1</v>
          </cell>
          <cell r="F27" t="str">
            <v>gravity</v>
          </cell>
          <cell r="G27">
            <v>300</v>
          </cell>
          <cell r="H27">
            <v>20</v>
          </cell>
          <cell r="J27">
            <v>441.2</v>
          </cell>
          <cell r="K27">
            <v>441.2</v>
          </cell>
          <cell r="L27">
            <v>600</v>
          </cell>
          <cell r="M27" t="str">
            <v>-6+1</v>
          </cell>
          <cell r="N27">
            <v>1.6</v>
          </cell>
          <cell r="O27">
            <v>10.1</v>
          </cell>
          <cell r="P27">
            <v>900</v>
          </cell>
          <cell r="Q27">
            <v>1.5</v>
          </cell>
          <cell r="S27">
            <v>110</v>
          </cell>
        </row>
        <row r="28">
          <cell r="A28" t="str">
            <v>40CVR028,29</v>
          </cell>
          <cell r="B28" t="str">
            <v>COARSE TAILINGS TRIPPER                     - extending</v>
          </cell>
          <cell r="C28">
            <v>1</v>
          </cell>
          <cell r="F28" t="str">
            <v>gravity</v>
          </cell>
          <cell r="G28" t="str">
            <v>27-75</v>
          </cell>
          <cell r="H28">
            <v>6</v>
          </cell>
          <cell r="J28">
            <v>441.2</v>
          </cell>
          <cell r="K28">
            <v>441.2</v>
          </cell>
          <cell r="L28">
            <v>600</v>
          </cell>
          <cell r="M28" t="str">
            <v>-6+1</v>
          </cell>
          <cell r="N28">
            <v>1.6</v>
          </cell>
          <cell r="O28">
            <v>10.1</v>
          </cell>
          <cell r="P28">
            <v>900</v>
          </cell>
          <cell r="Q28">
            <v>2.5</v>
          </cell>
          <cell r="S28">
            <v>55</v>
          </cell>
        </row>
        <row r="29">
          <cell r="A29" t="str">
            <v>40CVR032</v>
          </cell>
          <cell r="B29" t="str">
            <v>COARSE TAILINGS CONVEYOR                 - reversible</v>
          </cell>
          <cell r="C29">
            <v>1</v>
          </cell>
          <cell r="F29" t="str">
            <v>gravity</v>
          </cell>
          <cell r="G29">
            <v>10</v>
          </cell>
          <cell r="H29">
            <v>0</v>
          </cell>
          <cell r="J29">
            <v>441.2</v>
          </cell>
          <cell r="K29">
            <v>441.2</v>
          </cell>
          <cell r="L29">
            <v>600</v>
          </cell>
          <cell r="M29" t="str">
            <v>-6+1</v>
          </cell>
          <cell r="N29">
            <v>1.6</v>
          </cell>
          <cell r="O29">
            <v>10.1</v>
          </cell>
          <cell r="P29">
            <v>900</v>
          </cell>
          <cell r="Q29">
            <v>1.5</v>
          </cell>
          <cell r="S29">
            <v>30</v>
          </cell>
        </row>
        <row r="30">
          <cell r="A30" t="str">
            <v>40FLG001,2</v>
          </cell>
          <cell r="B30" t="str">
            <v>COARSE TAILINGS FLINGER (Changed to Turbo Conveyor)</v>
          </cell>
          <cell r="C30">
            <v>1</v>
          </cell>
          <cell r="F30" t="str">
            <v>tail screw</v>
          </cell>
          <cell r="G30">
            <v>4</v>
          </cell>
          <cell r="H30">
            <v>1</v>
          </cell>
          <cell r="J30">
            <v>441.2</v>
          </cell>
          <cell r="K30">
            <v>441.2</v>
          </cell>
          <cell r="L30">
            <v>600</v>
          </cell>
          <cell r="M30" t="str">
            <v>-6+1</v>
          </cell>
          <cell r="N30">
            <v>1.6</v>
          </cell>
          <cell r="O30">
            <v>10.1</v>
          </cell>
          <cell r="P30">
            <v>900</v>
          </cell>
          <cell r="Q30">
            <v>28.3</v>
          </cell>
          <cell r="S30">
            <v>11</v>
          </cell>
        </row>
        <row r="31">
          <cell r="A31" t="str">
            <v>40XXX999</v>
          </cell>
          <cell r="B31" t="str">
            <v>AREA SUBTOTAL</v>
          </cell>
        </row>
        <row r="32">
          <cell r="A32" t="str">
            <v>41AAA000</v>
          </cell>
          <cell r="B32" t="str">
            <v>AREA 41 : DMS MODULES</v>
          </cell>
        </row>
        <row r="33">
          <cell r="A33" t="str">
            <v>41FDB001</v>
          </cell>
          <cell r="B33" t="str">
            <v>DMS  FEEDER</v>
          </cell>
          <cell r="C33">
            <v>6</v>
          </cell>
          <cell r="E33" t="str">
            <v>belt feeder</v>
          </cell>
          <cell r="F33" t="str">
            <v>gravity</v>
          </cell>
          <cell r="G33">
            <v>43</v>
          </cell>
          <cell r="H33">
            <v>10</v>
          </cell>
          <cell r="J33">
            <v>200</v>
          </cell>
          <cell r="K33">
            <v>33.333333333333336</v>
          </cell>
          <cell r="L33" t="str">
            <v>0-250</v>
          </cell>
          <cell r="M33" t="str">
            <v>-32+0</v>
          </cell>
          <cell r="N33">
            <v>1.6</v>
          </cell>
          <cell r="O33">
            <v>5.9</v>
          </cell>
          <cell r="P33">
            <v>1350</v>
          </cell>
          <cell r="Q33" t="str">
            <v>0 - 0.3</v>
          </cell>
          <cell r="R33" t="str">
            <v>yes</v>
          </cell>
          <cell r="S33">
            <v>37</v>
          </cell>
        </row>
        <row r="34">
          <cell r="A34" t="str">
            <v>41XXX999</v>
          </cell>
          <cell r="B34" t="str">
            <v>AREA SUBTOTAL</v>
          </cell>
        </row>
        <row r="35">
          <cell r="A35" t="str">
            <v>50AAA000</v>
          </cell>
          <cell r="B35" t="str">
            <v>AREA 50 : RECRUSH CRUSHING</v>
          </cell>
        </row>
        <row r="36">
          <cell r="A36" t="str">
            <v>50CVR015</v>
          </cell>
          <cell r="B36" t="str">
            <v>HPRC FEED CONVEYOR</v>
          </cell>
          <cell r="C36">
            <v>1</v>
          </cell>
          <cell r="F36" t="str">
            <v>gravity</v>
          </cell>
          <cell r="G36">
            <v>123</v>
          </cell>
          <cell r="H36">
            <v>24</v>
          </cell>
          <cell r="J36">
            <v>1698</v>
          </cell>
          <cell r="K36">
            <v>1698</v>
          </cell>
          <cell r="L36">
            <v>2000</v>
          </cell>
          <cell r="M36" t="str">
            <v>-60+0</v>
          </cell>
          <cell r="N36">
            <v>1.6</v>
          </cell>
          <cell r="O36">
            <v>10.1</v>
          </cell>
          <cell r="P36">
            <v>1350</v>
          </cell>
          <cell r="Q36">
            <v>2.5</v>
          </cell>
          <cell r="S36" t="str">
            <v>2 x 110</v>
          </cell>
        </row>
        <row r="37">
          <cell r="A37" t="str">
            <v>50CVR016</v>
          </cell>
          <cell r="B37" t="str">
            <v>HPRC PRODUCT CONVEYOR</v>
          </cell>
          <cell r="C37">
            <v>1</v>
          </cell>
          <cell r="D37" t="str">
            <v>E-W</v>
          </cell>
          <cell r="F37" t="str">
            <v>gravity</v>
          </cell>
          <cell r="G37">
            <v>115</v>
          </cell>
          <cell r="H37">
            <v>10</v>
          </cell>
          <cell r="J37">
            <v>1698</v>
          </cell>
          <cell r="K37">
            <v>1698</v>
          </cell>
          <cell r="L37">
            <v>2000</v>
          </cell>
          <cell r="M37" t="str">
            <v>-25+0</v>
          </cell>
          <cell r="N37">
            <v>1.6</v>
          </cell>
          <cell r="O37">
            <v>2</v>
          </cell>
          <cell r="P37">
            <v>1350</v>
          </cell>
          <cell r="Q37">
            <v>2.5</v>
          </cell>
          <cell r="S37">
            <v>132</v>
          </cell>
        </row>
        <row r="38">
          <cell r="A38" t="str">
            <v>50CVR017</v>
          </cell>
          <cell r="B38" t="str">
            <v>HPRC RECYCLE TRANSFER CONVEYOR</v>
          </cell>
          <cell r="C38">
            <v>1</v>
          </cell>
          <cell r="D38" t="str">
            <v>N-S</v>
          </cell>
          <cell r="F38" t="str">
            <v>gravity</v>
          </cell>
          <cell r="G38">
            <v>125</v>
          </cell>
          <cell r="H38">
            <v>3.5</v>
          </cell>
          <cell r="J38">
            <v>424.5</v>
          </cell>
          <cell r="K38">
            <v>424.5</v>
          </cell>
          <cell r="L38">
            <v>600</v>
          </cell>
          <cell r="M38" t="str">
            <v>-25+0</v>
          </cell>
          <cell r="N38">
            <v>1.6</v>
          </cell>
          <cell r="O38">
            <v>2</v>
          </cell>
          <cell r="P38">
            <v>900</v>
          </cell>
          <cell r="Q38">
            <v>1.5</v>
          </cell>
          <cell r="S38">
            <v>30</v>
          </cell>
        </row>
        <row r="39">
          <cell r="A39" t="str">
            <v>50CVR018</v>
          </cell>
          <cell r="B39" t="str">
            <v>HPRC RECYCLE CONVEYOR</v>
          </cell>
          <cell r="C39">
            <v>1</v>
          </cell>
          <cell r="D39" t="str">
            <v>E-W</v>
          </cell>
          <cell r="F39" t="str">
            <v>gravity</v>
          </cell>
          <cell r="G39">
            <v>110</v>
          </cell>
          <cell r="H39">
            <v>5.5</v>
          </cell>
          <cell r="J39">
            <v>424.5</v>
          </cell>
          <cell r="K39">
            <v>424.5</v>
          </cell>
          <cell r="L39">
            <v>600</v>
          </cell>
          <cell r="M39" t="str">
            <v>-25+0</v>
          </cell>
          <cell r="N39">
            <v>1.6</v>
          </cell>
          <cell r="O39">
            <v>2</v>
          </cell>
          <cell r="P39">
            <v>900</v>
          </cell>
          <cell r="Q39">
            <v>1.5</v>
          </cell>
          <cell r="S39">
            <v>30</v>
          </cell>
        </row>
        <row r="40">
          <cell r="A40" t="str">
            <v>50FDB001,2</v>
          </cell>
          <cell r="B40" t="str">
            <v>HPRC FEEDER</v>
          </cell>
          <cell r="C40">
            <v>2</v>
          </cell>
          <cell r="E40" t="str">
            <v>belt feeder</v>
          </cell>
          <cell r="F40" t="str">
            <v>tail screw</v>
          </cell>
          <cell r="G40">
            <v>13.5</v>
          </cell>
          <cell r="H40">
            <v>0</v>
          </cell>
          <cell r="J40" t="e">
            <v>#REF!</v>
          </cell>
          <cell r="K40" t="e">
            <v>#REF!</v>
          </cell>
          <cell r="L40" t="str">
            <v>0-1000</v>
          </cell>
          <cell r="M40" t="str">
            <v>-250+0</v>
          </cell>
          <cell r="N40">
            <v>1.6</v>
          </cell>
          <cell r="O40" t="str">
            <v>3 "dry"</v>
          </cell>
          <cell r="P40">
            <v>1800</v>
          </cell>
          <cell r="Q40" t="str">
            <v>0 - 0.6</v>
          </cell>
          <cell r="R40" t="str">
            <v>yes</v>
          </cell>
          <cell r="S40">
            <v>45</v>
          </cell>
        </row>
        <row r="41">
          <cell r="A41" t="str">
            <v>50XXX999</v>
          </cell>
          <cell r="B41" t="str">
            <v>AREA SUBTOTAL</v>
          </cell>
        </row>
        <row r="42">
          <cell r="A42" t="str">
            <v>60AAA000</v>
          </cell>
          <cell r="B42" t="str">
            <v>AREA 60 : LARGE DIAMOND PLANT</v>
          </cell>
        </row>
        <row r="43">
          <cell r="A43" t="str">
            <v>60CVR010</v>
          </cell>
          <cell r="B43" t="str">
            <v>LDP TAILINGS CONVEYOR</v>
          </cell>
          <cell r="C43">
            <v>1</v>
          </cell>
          <cell r="F43" t="str">
            <v>gravity</v>
          </cell>
          <cell r="G43">
            <v>41</v>
          </cell>
          <cell r="H43">
            <v>3.7</v>
          </cell>
          <cell r="I43">
            <v>7</v>
          </cell>
          <cell r="J43">
            <v>427.3</v>
          </cell>
          <cell r="K43">
            <v>427.3</v>
          </cell>
          <cell r="L43">
            <v>600</v>
          </cell>
          <cell r="M43" t="str">
            <v>-60+32</v>
          </cell>
          <cell r="N43">
            <v>1.6</v>
          </cell>
          <cell r="O43">
            <v>1.6</v>
          </cell>
          <cell r="P43">
            <v>900</v>
          </cell>
          <cell r="Q43">
            <v>1.5</v>
          </cell>
          <cell r="S43">
            <v>30</v>
          </cell>
        </row>
        <row r="44">
          <cell r="A44" t="str">
            <v>60CVR021</v>
          </cell>
          <cell r="B44" t="str">
            <v>LDP SORTER TAILS TRANSFER CONVEYOR</v>
          </cell>
          <cell r="C44">
            <v>1</v>
          </cell>
          <cell r="F44" t="str">
            <v>tail screw</v>
          </cell>
          <cell r="G44">
            <v>22.5</v>
          </cell>
          <cell r="H44">
            <v>0</v>
          </cell>
          <cell r="I44" t="str">
            <v>8.0 min</v>
          </cell>
          <cell r="J44">
            <v>427.3</v>
          </cell>
          <cell r="K44">
            <v>427.3</v>
          </cell>
          <cell r="L44">
            <v>250</v>
          </cell>
          <cell r="M44" t="str">
            <v>-60+32</v>
          </cell>
          <cell r="N44">
            <v>1.6</v>
          </cell>
          <cell r="O44">
            <v>0</v>
          </cell>
          <cell r="P44">
            <v>900</v>
          </cell>
          <cell r="Q44">
            <v>1.5</v>
          </cell>
          <cell r="S44">
            <v>18.5</v>
          </cell>
        </row>
        <row r="45">
          <cell r="A45" t="str">
            <v>60CVR022</v>
          </cell>
          <cell r="B45" t="str">
            <v>LDP SORTER CONCENTRATE CONVEYOR</v>
          </cell>
          <cell r="C45">
            <v>1</v>
          </cell>
          <cell r="F45" t="str">
            <v>tail screw</v>
          </cell>
          <cell r="G45">
            <v>30</v>
          </cell>
          <cell r="H45">
            <v>0</v>
          </cell>
          <cell r="J45">
            <v>10</v>
          </cell>
          <cell r="K45">
            <v>10</v>
          </cell>
          <cell r="L45">
            <v>10</v>
          </cell>
          <cell r="M45" t="str">
            <v>-60+32</v>
          </cell>
          <cell r="N45">
            <v>1.6</v>
          </cell>
          <cell r="O45">
            <v>1.6</v>
          </cell>
          <cell r="P45">
            <v>600</v>
          </cell>
          <cell r="Q45">
            <v>1.5</v>
          </cell>
          <cell r="S45">
            <v>7.5</v>
          </cell>
        </row>
        <row r="46">
          <cell r="A46" t="str">
            <v>60XXX999</v>
          </cell>
          <cell r="B46" t="str">
            <v>AREA SUBTOTAL</v>
          </cell>
        </row>
        <row r="47">
          <cell r="A47" t="str">
            <v>70AAA000</v>
          </cell>
          <cell r="B47" t="str">
            <v>AREA 70 : RECOVERY</v>
          </cell>
        </row>
        <row r="48">
          <cell r="A48" t="str">
            <v>70CVR019</v>
          </cell>
          <cell r="B48" t="str">
            <v>RECOVERY TAILINGS CONVEYOR</v>
          </cell>
          <cell r="C48">
            <v>1</v>
          </cell>
          <cell r="F48" t="str">
            <v>gravity</v>
          </cell>
          <cell r="G48">
            <v>60</v>
          </cell>
          <cell r="H48">
            <v>8</v>
          </cell>
          <cell r="J48">
            <v>441.2</v>
          </cell>
          <cell r="K48">
            <v>441.2</v>
          </cell>
          <cell r="L48">
            <v>600</v>
          </cell>
          <cell r="M48" t="str">
            <v>-32+1</v>
          </cell>
          <cell r="N48">
            <v>1.6</v>
          </cell>
          <cell r="O48" t="str">
            <v>3 "dry"</v>
          </cell>
          <cell r="P48">
            <v>600</v>
          </cell>
          <cell r="Q48">
            <v>1.5</v>
          </cell>
          <cell r="S48">
            <v>7.5</v>
          </cell>
        </row>
        <row r="49">
          <cell r="A49" t="str">
            <v>70CVR030</v>
          </cell>
          <cell r="B49" t="str">
            <v>RECOVERY TAILINGS TRIPPER                 - extending</v>
          </cell>
          <cell r="C49">
            <v>1</v>
          </cell>
          <cell r="F49" t="str">
            <v>gravity</v>
          </cell>
          <cell r="G49">
            <v>80</v>
          </cell>
          <cell r="H49">
            <v>14</v>
          </cell>
          <cell r="J49">
            <v>12</v>
          </cell>
          <cell r="K49">
            <v>12</v>
          </cell>
          <cell r="L49">
            <v>20</v>
          </cell>
          <cell r="M49" t="str">
            <v>-32+1</v>
          </cell>
          <cell r="N49">
            <v>1.6</v>
          </cell>
          <cell r="O49" t="str">
            <v>3 "dry"</v>
          </cell>
          <cell r="P49">
            <v>600</v>
          </cell>
          <cell r="Q49">
            <v>1.5</v>
          </cell>
          <cell r="S49">
            <v>7.5</v>
          </cell>
        </row>
        <row r="50">
          <cell r="A50" t="str">
            <v>70CVR031</v>
          </cell>
          <cell r="B50" t="str">
            <v>RECOVERY TAILINGS SPREADER</v>
          </cell>
          <cell r="C50">
            <v>1</v>
          </cell>
          <cell r="F50" t="str">
            <v>gravity</v>
          </cell>
          <cell r="G50">
            <v>10</v>
          </cell>
          <cell r="H50">
            <v>3</v>
          </cell>
          <cell r="J50">
            <v>12</v>
          </cell>
          <cell r="K50">
            <v>12</v>
          </cell>
          <cell r="L50">
            <v>20</v>
          </cell>
          <cell r="M50" t="str">
            <v>-32+1</v>
          </cell>
          <cell r="N50">
            <v>1.6</v>
          </cell>
          <cell r="O50" t="str">
            <v>3 "dry"</v>
          </cell>
          <cell r="P50">
            <v>600</v>
          </cell>
          <cell r="Q50">
            <v>1.5</v>
          </cell>
          <cell r="S50">
            <v>3</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matang GS Upgrade"/>
      <sheetName val="Resources % distribution"/>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rogress"/>
      <sheetName val="Bangko WFO (Plan)"/>
    </sheetNames>
    <sheetDataSet>
      <sheetData sheetId="0"/>
      <sheetData sheetId="1">
        <row r="185">
          <cell r="T185">
            <v>179250.60927272728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
    </sheetNames>
    <sheetDataSet>
      <sheetData sheetId="0">
        <row r="41">
          <cell r="B41">
            <v>45</v>
          </cell>
        </row>
        <row r="42">
          <cell r="B42">
            <v>45</v>
          </cell>
        </row>
        <row r="43">
          <cell r="B43">
            <v>45</v>
          </cell>
        </row>
        <row r="44">
          <cell r="B44">
            <v>50</v>
          </cell>
        </row>
        <row r="45">
          <cell r="B45">
            <v>45</v>
          </cell>
        </row>
        <row r="46">
          <cell r="B46">
            <v>45</v>
          </cell>
        </row>
        <row r="47">
          <cell r="B47">
            <v>45</v>
          </cell>
        </row>
        <row r="48">
          <cell r="B48">
            <v>45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2 (2)"/>
      <sheetName val="Sheet2 (3)"/>
      <sheetName val="Sheet2 (4)"/>
      <sheetName val="Supporting Calculation"/>
      <sheetName val="Supporting Calculation (2)"/>
      <sheetName val="Direct Cost"/>
      <sheetName val="Special Allowance"/>
      <sheetName val="Market factor"/>
    </sheetNames>
    <sheetDataSet>
      <sheetData sheetId="0"/>
      <sheetData sheetId="1"/>
      <sheetData sheetId="2"/>
      <sheetData sheetId="3"/>
      <sheetData sheetId="4"/>
      <sheetData sheetId="5"/>
      <sheetData sheetId="6"/>
      <sheetData sheetId="7">
        <row r="16">
          <cell r="H16">
            <v>47228.479158638409</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odel"/>
      <sheetName val="Eng_Prop"/>
      <sheetName val="Eng_Hrs (2)"/>
      <sheetName val="Eng_Hrs"/>
      <sheetName val="MHRS"/>
      <sheetName val="Con_Hrs"/>
      <sheetName val="Disb_HO"/>
      <sheetName val="Disb_CM"/>
      <sheetName val="Eng_Calc"/>
      <sheetName val="Eng_Exp"/>
      <sheetName val="EXPAT 21"/>
      <sheetName val="FLUOR 29"/>
      <sheetName val="NONS 84"/>
      <sheetName val="STAFF 158"/>
      <sheetName val="SO 38"/>
      <sheetName val="DUTCH CONE"/>
    </sheetNames>
    <sheetDataSet>
      <sheetData sheetId="0"/>
      <sheetData sheetId="1"/>
      <sheetData sheetId="2"/>
      <sheetData sheetId="3"/>
      <sheetData sheetId="4" refreshError="1">
        <row r="14">
          <cell r="AE14">
            <v>0</v>
          </cell>
        </row>
        <row r="15">
          <cell r="AE15">
            <v>0</v>
          </cell>
        </row>
        <row r="16">
          <cell r="AE16">
            <v>0</v>
          </cell>
        </row>
        <row r="17">
          <cell r="AE17">
            <v>0</v>
          </cell>
        </row>
        <row r="18">
          <cell r="AE18">
            <v>0</v>
          </cell>
        </row>
        <row r="19">
          <cell r="AE19">
            <v>0</v>
          </cell>
        </row>
        <row r="20">
          <cell r="AE20">
            <v>0</v>
          </cell>
        </row>
        <row r="22">
          <cell r="AE22">
            <v>0</v>
          </cell>
        </row>
        <row r="25">
          <cell r="AE25">
            <v>0</v>
          </cell>
        </row>
        <row r="27">
          <cell r="AE27">
            <v>0</v>
          </cell>
        </row>
        <row r="30">
          <cell r="AE30">
            <v>0</v>
          </cell>
        </row>
        <row r="31">
          <cell r="AE31">
            <v>0</v>
          </cell>
        </row>
        <row r="32">
          <cell r="AE32">
            <v>0</v>
          </cell>
        </row>
        <row r="33">
          <cell r="AE33">
            <v>0</v>
          </cell>
        </row>
        <row r="35">
          <cell r="AE35">
            <v>0</v>
          </cell>
        </row>
        <row r="38">
          <cell r="AE38">
            <v>0</v>
          </cell>
        </row>
        <row r="39">
          <cell r="AE39">
            <v>0</v>
          </cell>
        </row>
        <row r="40">
          <cell r="AE40">
            <v>0</v>
          </cell>
        </row>
        <row r="41">
          <cell r="AE41">
            <v>0</v>
          </cell>
        </row>
        <row r="42">
          <cell r="AE42">
            <v>0</v>
          </cell>
        </row>
        <row r="43">
          <cell r="AE43">
            <v>0</v>
          </cell>
        </row>
        <row r="44">
          <cell r="AE44">
            <v>0</v>
          </cell>
        </row>
        <row r="46">
          <cell r="AE46">
            <v>0</v>
          </cell>
        </row>
        <row r="49">
          <cell r="AE49">
            <v>0</v>
          </cell>
        </row>
        <row r="50">
          <cell r="AE50">
            <v>0</v>
          </cell>
        </row>
        <row r="51">
          <cell r="AE51">
            <v>0</v>
          </cell>
        </row>
        <row r="52">
          <cell r="AE52">
            <v>0</v>
          </cell>
        </row>
        <row r="53">
          <cell r="AE53">
            <v>0</v>
          </cell>
        </row>
        <row r="54">
          <cell r="AE54">
            <v>0</v>
          </cell>
        </row>
        <row r="55">
          <cell r="AE55">
            <v>0</v>
          </cell>
        </row>
        <row r="56">
          <cell r="AE56">
            <v>0</v>
          </cell>
        </row>
        <row r="57">
          <cell r="AE57">
            <v>0</v>
          </cell>
        </row>
        <row r="58">
          <cell r="AE58">
            <v>0</v>
          </cell>
        </row>
        <row r="59">
          <cell r="AE59">
            <v>0</v>
          </cell>
        </row>
        <row r="60">
          <cell r="AE60">
            <v>0</v>
          </cell>
        </row>
        <row r="61">
          <cell r="AE61">
            <v>0</v>
          </cell>
        </row>
        <row r="62">
          <cell r="AE62">
            <v>0</v>
          </cell>
        </row>
        <row r="63">
          <cell r="AE63">
            <v>0</v>
          </cell>
        </row>
        <row r="64">
          <cell r="AE64">
            <v>0</v>
          </cell>
        </row>
        <row r="65">
          <cell r="AE65">
            <v>0</v>
          </cell>
        </row>
        <row r="66">
          <cell r="AE66">
            <v>0</v>
          </cell>
        </row>
        <row r="67">
          <cell r="AE67">
            <v>0</v>
          </cell>
        </row>
        <row r="68">
          <cell r="AE68">
            <v>0</v>
          </cell>
        </row>
        <row r="69">
          <cell r="AE69">
            <v>0</v>
          </cell>
        </row>
        <row r="70">
          <cell r="AE70">
            <v>0</v>
          </cell>
        </row>
        <row r="71">
          <cell r="AE71">
            <v>0</v>
          </cell>
        </row>
        <row r="72">
          <cell r="AE72">
            <v>0</v>
          </cell>
        </row>
        <row r="73">
          <cell r="AE73">
            <v>0</v>
          </cell>
        </row>
        <row r="75">
          <cell r="AE75">
            <v>0</v>
          </cell>
        </row>
        <row r="78">
          <cell r="AE78">
            <v>0</v>
          </cell>
        </row>
        <row r="79">
          <cell r="AE79">
            <v>0</v>
          </cell>
        </row>
        <row r="80">
          <cell r="AE80">
            <v>0</v>
          </cell>
        </row>
        <row r="81">
          <cell r="AE81">
            <v>0</v>
          </cell>
        </row>
        <row r="82">
          <cell r="AE82">
            <v>0</v>
          </cell>
        </row>
        <row r="83">
          <cell r="AE83">
            <v>0</v>
          </cell>
        </row>
        <row r="85">
          <cell r="AE85">
            <v>0</v>
          </cell>
        </row>
        <row r="88">
          <cell r="AE88">
            <v>0</v>
          </cell>
        </row>
        <row r="89">
          <cell r="AE89">
            <v>0</v>
          </cell>
        </row>
        <row r="90">
          <cell r="AE90">
            <v>0</v>
          </cell>
        </row>
        <row r="91">
          <cell r="AE91">
            <v>0</v>
          </cell>
        </row>
        <row r="92">
          <cell r="AE92">
            <v>0</v>
          </cell>
        </row>
        <row r="93">
          <cell r="AE93">
            <v>0</v>
          </cell>
        </row>
        <row r="94">
          <cell r="AE94">
            <v>0</v>
          </cell>
        </row>
        <row r="95">
          <cell r="AE95">
            <v>0</v>
          </cell>
        </row>
        <row r="96">
          <cell r="AE96">
            <v>0</v>
          </cell>
        </row>
        <row r="98">
          <cell r="AE98">
            <v>0</v>
          </cell>
        </row>
        <row r="101">
          <cell r="AE101">
            <v>0</v>
          </cell>
        </row>
        <row r="102">
          <cell r="AE102">
            <v>0</v>
          </cell>
        </row>
        <row r="104">
          <cell r="AE104">
            <v>0</v>
          </cell>
        </row>
        <row r="107">
          <cell r="AE107">
            <v>0</v>
          </cell>
        </row>
        <row r="109">
          <cell r="AE109">
            <v>0</v>
          </cell>
        </row>
        <row r="112">
          <cell r="AE112">
            <v>0</v>
          </cell>
        </row>
        <row r="113">
          <cell r="AE113">
            <v>0</v>
          </cell>
        </row>
        <row r="115">
          <cell r="AE115">
            <v>0</v>
          </cell>
        </row>
        <row r="116">
          <cell r="AE116">
            <v>0</v>
          </cell>
        </row>
        <row r="120">
          <cell r="AE120">
            <v>0</v>
          </cell>
        </row>
        <row r="121">
          <cell r="AE121">
            <v>0</v>
          </cell>
        </row>
        <row r="122">
          <cell r="AE122">
            <v>0</v>
          </cell>
        </row>
        <row r="123">
          <cell r="AE123">
            <v>0</v>
          </cell>
        </row>
        <row r="125">
          <cell r="AE125">
            <v>0</v>
          </cell>
        </row>
        <row r="128">
          <cell r="AE128">
            <v>0</v>
          </cell>
        </row>
        <row r="129">
          <cell r="AE129">
            <v>0</v>
          </cell>
        </row>
        <row r="130">
          <cell r="AE130">
            <v>0</v>
          </cell>
        </row>
        <row r="131">
          <cell r="AE131">
            <v>0</v>
          </cell>
        </row>
        <row r="132">
          <cell r="AE132">
            <v>0</v>
          </cell>
        </row>
        <row r="133">
          <cell r="AE133">
            <v>0</v>
          </cell>
        </row>
        <row r="135">
          <cell r="AE135">
            <v>0</v>
          </cell>
        </row>
        <row r="138">
          <cell r="AE138">
            <v>0</v>
          </cell>
        </row>
        <row r="139">
          <cell r="AE139">
            <v>0</v>
          </cell>
        </row>
        <row r="140">
          <cell r="AE140">
            <v>0</v>
          </cell>
        </row>
        <row r="142">
          <cell r="AE142">
            <v>0</v>
          </cell>
        </row>
        <row r="145">
          <cell r="AE145">
            <v>0</v>
          </cell>
        </row>
        <row r="147">
          <cell r="AE147">
            <v>0</v>
          </cell>
        </row>
        <row r="150">
          <cell r="AE150">
            <v>0</v>
          </cell>
        </row>
        <row r="152">
          <cell r="AE152">
            <v>0</v>
          </cell>
        </row>
        <row r="155">
          <cell r="AE155">
            <v>0</v>
          </cell>
        </row>
        <row r="157">
          <cell r="AE157">
            <v>0</v>
          </cell>
        </row>
        <row r="158">
          <cell r="AE158">
            <v>0</v>
          </cell>
        </row>
        <row r="160">
          <cell r="AE160">
            <v>0</v>
          </cell>
        </row>
        <row r="163">
          <cell r="AE163">
            <v>0</v>
          </cell>
        </row>
        <row r="164">
          <cell r="AE164">
            <v>0</v>
          </cell>
        </row>
        <row r="165">
          <cell r="AE165">
            <v>0</v>
          </cell>
        </row>
        <row r="166">
          <cell r="AE166">
            <v>0</v>
          </cell>
        </row>
        <row r="167">
          <cell r="AE167">
            <v>0</v>
          </cell>
        </row>
        <row r="168">
          <cell r="AE168">
            <v>0</v>
          </cell>
        </row>
        <row r="169">
          <cell r="AE169">
            <v>0</v>
          </cell>
        </row>
        <row r="170">
          <cell r="AE170" t="e">
            <v>#DIV/0!</v>
          </cell>
        </row>
        <row r="171">
          <cell r="AE171">
            <v>0</v>
          </cell>
        </row>
        <row r="172">
          <cell r="AE172">
            <v>0</v>
          </cell>
        </row>
        <row r="173">
          <cell r="AE173" t="e">
            <v>#DIV/0!</v>
          </cell>
        </row>
      </sheetData>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ll Water (Plan Vs Actual)"/>
      <sheetName val="SUM NAT"/>
      <sheetName val="SUM EXP"/>
      <sheetName val="SUM NAT 2901"/>
      <sheetName val="SUM NAT 0502"/>
      <sheetName val="SUM NAT 1202"/>
      <sheetName val="SUM EXP 2901"/>
      <sheetName val="SUM EXP 0502"/>
      <sheetName val="SUM EXP 1202"/>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overall)"/>
      <sheetName val="Weekly Progress KTBT"/>
      <sheetName val="Kota Batak (Plan VS Actual)"/>
      <sheetName val="Weekly Progress P IWMF"/>
      <sheetName val="Pematang IWMF (Plan VS Actual)"/>
      <sheetName val="Weekly Progress P SBF"/>
      <sheetName val="Pematang SBF  (Plan VS Actual)"/>
      <sheetName val="Weekly Progress HO"/>
      <sheetName val="HO Firewater (Plan)"/>
      <sheetName val="Weekly Progress B Flare"/>
      <sheetName val="Bangko Flare (Plan)"/>
      <sheetName val="Actual (overall)"/>
      <sheetName val="Plan Summary"/>
    </sheetNames>
    <sheetDataSet>
      <sheetData sheetId="0"/>
      <sheetData sheetId="1"/>
      <sheetData sheetId="2" refreshError="1">
        <row r="511">
          <cell r="B511">
            <v>11000</v>
          </cell>
        </row>
      </sheetData>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ila Sirri Hayati" refreshedDate="44669.668204745372" createdVersion="6" refreshedVersion="6" minRefreshableVersion="3" recordCount="7" xr:uid="{D6A8BC45-0917-4A65-ABCD-93BE9079A570}">
  <cacheSource type="worksheet">
    <worksheetSource ref="B88:G95" sheet="Carefasility Team"/>
  </cacheSource>
  <cacheFields count="6">
    <cacheField name="Cost Saving Initiatives" numFmtId="0">
      <sharedItems count="7">
        <s v="Moving Tools (Scaffolding) from THL to BGR) used LHS schedule (theres no additional cost from IFM-CFI)"/>
        <s v="Pangkas Harga Lampu TL-16watt"/>
        <s v="Review penawaran perbaikan plafond hub KCB"/>
        <s v="Review penawaran perbaikan pagar &amp; kerangkeng genset"/>
        <s v="Disinfectant"/>
        <s v="review penawaran emercengy lamp &amp; alarm"/>
        <s v="perbaikan canopy"/>
      </sharedItems>
    </cacheField>
    <cacheField name="Period" numFmtId="0">
      <sharedItems count="4">
        <s v="w-1 January"/>
        <s v="w-2 january"/>
        <s v="W-1 Maret"/>
        <s v="W-2 maret"/>
      </sharedItems>
    </cacheField>
    <cacheField name="Cost Before_x000a_(IDR)" numFmtId="0">
      <sharedItems containsString="0" containsBlank="1" containsNumber="1" containsInteger="1" minValue="600000" maxValue="8662500"/>
    </cacheField>
    <cacheField name="Cost After_x000a_(IDR)" numFmtId="0">
      <sharedItems containsString="0" containsBlank="1" containsNumber="1" containsInteger="1" minValue="0" maxValue="4331250"/>
    </cacheField>
    <cacheField name="Savings_x000a_(IDR)" numFmtId="0">
      <sharedItems containsString="0" containsBlank="1" containsNumber="1" containsInteger="1" minValue="117100" maxValue="4331250"/>
    </cacheField>
    <cacheField name="Strategy" numFmtId="0">
      <sharedItems containsBlank="1" count="6">
        <s v="Finding other option - transport"/>
        <s v="discuss-re-check harga sebelumnya"/>
        <s v="nego harga &amp; hitung ulang pemakaian material"/>
        <m/>
        <s v="nego ulang harga"/>
        <s v="nego perbaikan canopy ke L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ila Sirri Hayati" refreshedDate="44676.492774768521" createdVersion="6" refreshedVersion="6" minRefreshableVersion="3" recordCount="36" xr:uid="{E7F82889-4E6A-4FD6-97B0-4471A3172B02}">
  <cacheSource type="worksheet">
    <worksheetSource ref="AA2:AF38" sheet=" Data Compare"/>
  </cacheSource>
  <cacheFields count="6">
    <cacheField name="Month" numFmtId="0">
      <sharedItems count="12">
        <s v="Jan"/>
        <s v="Feb"/>
        <s v="Mar"/>
        <s v="Apr"/>
        <s v="May"/>
        <s v="Jun"/>
        <s v="Jul"/>
        <s v="Augt"/>
        <s v="Sep"/>
        <s v="Okt"/>
        <s v="Nov"/>
        <s v="Dec"/>
      </sharedItems>
    </cacheField>
    <cacheField name="WCM" numFmtId="16">
      <sharedItems count="3">
        <s v="M3 STAND METER"/>
        <s v="WATER COST"/>
        <s v="REMARKS"/>
      </sharedItems>
    </cacheField>
    <cacheField name="CFI" numFmtId="0">
      <sharedItems containsString="0" containsBlank="1" containsNumber="1" containsInteger="1" minValue="0" maxValue="0"/>
    </cacheField>
    <cacheField name="AGS" numFmtId="0">
      <sharedItems containsString="0" containsBlank="1" containsNumber="1" containsInteger="1" minValue="0" maxValue="0"/>
    </cacheField>
    <cacheField name="RAK" numFmtId="0">
      <sharedItems containsString="0" containsBlank="1" containsNumber="1" containsInteger="1" minValue="136492" maxValue="1955124"/>
    </cacheField>
    <cacheField name="SWAT" numFmtId="0">
      <sharedItems containsString="0" containsBlank="1" containsNumber="1" containsInteger="1" minValue="35747200" maxValue="357472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ila Sirri Hayati" refreshedDate="44676.49291134259" createdVersion="6" refreshedVersion="6" minRefreshableVersion="3" recordCount="576" xr:uid="{CA20291B-7D3C-4042-B83A-65D3D05534A2}">
  <cacheSource type="worksheet">
    <worksheetSource ref="AO2:AU578" sheet=" Data Compare"/>
  </cacheSource>
  <cacheFields count="7">
    <cacheField name="MONTH" numFmtId="0">
      <sharedItems count="12">
        <s v="Jan"/>
        <s v="Feb"/>
        <s v="Mar"/>
        <s v="Apr"/>
        <s v="May"/>
        <s v="Jun"/>
        <s v="Jul"/>
        <s v="Aug"/>
        <s v="Sep"/>
        <s v="Okt"/>
        <s v="Nov"/>
        <s v="Dec"/>
      </sharedItems>
    </cacheField>
    <cacheField name="DESCRIPTION" numFmtId="0">
      <sharedItems count="8">
        <s v="IFM Team"/>
        <s v="Technician"/>
        <s v="Cleaning"/>
        <s v="Disinfectant"/>
        <s v="Pest Control"/>
        <s v="Major Works"/>
        <s v="Minor Works"/>
        <s v="General Cleaning"/>
      </sharedItems>
    </cacheField>
    <cacheField name="Cost GR Actual" numFmtId="0">
      <sharedItems count="6">
        <s v="HUB 2021"/>
        <s v="HUB 2022"/>
        <s v="SORT 2021"/>
        <s v="SORT 2022"/>
        <s v="FF 2021"/>
        <s v="FF 2022"/>
      </sharedItems>
    </cacheField>
    <cacheField name="CFI" numFmtId="0">
      <sharedItems containsBlank="1" containsMixedTypes="1" containsNumber="1" containsInteger="1" minValue="1004850" maxValue="557017872"/>
    </cacheField>
    <cacheField name="AGS" numFmtId="0">
      <sharedItems containsString="0" containsBlank="1" containsNumber="1" containsInteger="1" minValue="0" maxValue="451429558"/>
    </cacheField>
    <cacheField name="RAK" numFmtId="0">
      <sharedItems containsString="0" containsBlank="1" containsNumber="1" containsInteger="1" minValue="0" maxValue="599818550"/>
    </cacheField>
    <cacheField name="SWAT" numFmtId="0">
      <sharedItems containsString="0" containsBlank="1" containsNumber="1" containsInteger="1" minValue="0" maxValue="46142399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15.322510185186" createdVersion="6" refreshedVersion="6" minRefreshableVersion="3" recordCount="11" xr:uid="{9A68BC60-BF2F-4D02-BFCC-EF4B235F06A4}">
  <cacheSource type="worksheet">
    <worksheetSource ref="A2:E13" sheet=" Data Compare"/>
  </cacheSource>
  <cacheFields count="5">
    <cacheField name="QTY SO" numFmtId="0">
      <sharedItems count="11">
        <s v="CLOSED"/>
        <s v="HOLD / CANCEL"/>
        <s v="WAIT BUDGET APPROVAL"/>
        <s v="WAIT QUOTATION"/>
        <s v="WAIT TECHNICIAN VISIT"/>
        <s v="WAIT USER CONFIRMATION"/>
        <s v="WORK IN PROGRESS"/>
        <s v="BLANK"/>
        <s v="NEW"/>
        <s v="TOTAL"/>
        <s v="SUMMARY PENDING"/>
      </sharedItems>
    </cacheField>
    <cacheField name="CFI" numFmtId="0">
      <sharedItems containsString="0" containsBlank="1" containsNumber="1" containsInteger="1" minValue="1" maxValue="294"/>
    </cacheField>
    <cacheField name="AGS" numFmtId="0">
      <sharedItems containsString="0" containsBlank="1" containsNumber="1" containsInteger="1" minValue="1" maxValue="164"/>
    </cacheField>
    <cacheField name="RAK" numFmtId="0">
      <sharedItems containsString="0" containsBlank="1" containsNumber="1" containsInteger="1" minValue="1" maxValue="131"/>
    </cacheField>
    <cacheField name="SWAT" numFmtId="0">
      <sharedItems containsString="0" containsBlank="1" containsNumber="1" containsInteger="1" minValue="3" maxValue="3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15.322599537038" createdVersion="6" refreshedVersion="6" minRefreshableVersion="3" recordCount="48" xr:uid="{78D66417-758F-4E42-90BA-BEC4600FC0C2}">
  <cacheSource type="worksheet">
    <worksheetSource ref="G2:J50" sheet=" Data Compare"/>
  </cacheSource>
  <cacheFields count="4">
    <cacheField name="MONTH" numFmtId="0">
      <sharedItems count="12">
        <s v="Jan"/>
        <s v="Feb"/>
        <s v="Mar"/>
        <s v="Apr"/>
        <s v="May"/>
        <s v="Jun"/>
        <s v="Jul"/>
        <s v="Augt"/>
        <s v="Sep"/>
        <s v="Okt"/>
        <s v="Nov"/>
        <s v="Dec"/>
      </sharedItems>
    </cacheField>
    <cacheField name="IFM" numFmtId="0">
      <sharedItems count="4">
        <s v="CFI"/>
        <s v="AGS"/>
        <s v="RAK"/>
        <s v="SWAT"/>
      </sharedItems>
    </cacheField>
    <cacheField name="# TOTAL MANPOWER" numFmtId="0">
      <sharedItems containsString="0" containsBlank="1" containsNumber="1" containsInteger="1" minValue="0" maxValue="181"/>
    </cacheField>
    <cacheField name="# TOTAL LOCATION" numFmtId="0">
      <sharedItems containsString="0" containsBlank="1" containsNumber="1" containsInteger="1" minValue="0" maxValue="3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27.448557986114" createdVersion="6" refreshedVersion="6" minRefreshableVersion="3" recordCount="144" xr:uid="{04461B41-3E5C-4083-B2F7-F62B2DD52847}">
  <cacheSource type="worksheet">
    <worksheetSource ref="AH2:AM146" sheet=" Data Compare"/>
  </cacheSource>
  <cacheFields count="6">
    <cacheField name="Month" numFmtId="0">
      <sharedItems count="12">
        <s v="Jan"/>
        <s v="Feb"/>
        <s v="Mar"/>
        <s v="Apr"/>
        <s v="May"/>
        <s v="Jun"/>
        <s v="Jul"/>
        <s v="Augt"/>
        <s v="Sep"/>
        <s v="Okt"/>
        <s v="Nov"/>
        <s v="Dec"/>
      </sharedItems>
    </cacheField>
    <cacheField name="BASECOST" numFmtId="0">
      <sharedItems count="12">
        <s v="Technician"/>
        <s v="Cleaning"/>
        <s v="Disinfectant"/>
        <s v="Pest Control"/>
        <s v="IFM Team "/>
        <s v="OT Technician"/>
        <s v="OT CSO"/>
        <s v="Works ≤ 500rb"/>
        <s v="Minor Works (501rb - 2jt)"/>
        <s v="Major Works (≥ 2jt)"/>
        <s v="General Cleaning (if any)"/>
        <s v="Others"/>
      </sharedItems>
    </cacheField>
    <cacheField name="CFI" numFmtId="0">
      <sharedItems containsString="0" containsBlank="1" containsNumber="1" containsInteger="1" minValue="153900" maxValue="580583347"/>
    </cacheField>
    <cacheField name="AGS" numFmtId="0">
      <sharedItems containsString="0" containsBlank="1" containsNumber="1" containsInteger="1" minValue="2427682" maxValue="790349393"/>
    </cacheField>
    <cacheField name="RAK" numFmtId="0">
      <sharedItems containsString="0" containsBlank="1" containsNumber="1" containsInteger="1" minValue="1228389" maxValue="1055110398"/>
    </cacheField>
    <cacheField name="SWAT" numFmtId="0">
      <sharedItems containsString="0" containsBlank="1" containsNumber="1" containsInteger="1" minValue="40668565" maxValue="87378288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29.107380787034" createdVersion="6" refreshedVersion="6" minRefreshableVersion="3" recordCount="96" xr:uid="{68F80D4B-DE2D-4357-AE9F-E9D9330E10FA}">
  <cacheSource type="worksheet">
    <worksheetSource ref="L2:R98" sheet=" Data Compare"/>
  </cacheSource>
  <cacheFields count="7">
    <cacheField name="WEEKLY AVERAGE LEAD TIME" numFmtId="0">
      <sharedItems count="2">
        <s v="QTY SO Completed"/>
        <s v="Average Lead Time (Days)"/>
      </sharedItems>
    </cacheField>
    <cacheField name="Month" numFmtId="0">
      <sharedItems count="12">
        <s v="Jan"/>
        <s v="Feb"/>
        <s v="Mar"/>
        <s v="Apr"/>
        <s v="May"/>
        <s v="Jun"/>
        <s v="Jul"/>
        <s v="Augt"/>
        <s v="Sep"/>
        <s v="Okt"/>
        <s v="Nov"/>
        <s v="Dec"/>
      </sharedItems>
    </cacheField>
    <cacheField name="Week" numFmtId="0">
      <sharedItems count="4">
        <s v="W1"/>
        <s v="W2"/>
        <s v="W3"/>
        <s v="W4"/>
      </sharedItems>
    </cacheField>
    <cacheField name="CFI" numFmtId="0">
      <sharedItems containsString="0" containsBlank="1" containsNumber="1" containsInteger="1" minValue="0" maxValue="19"/>
    </cacheField>
    <cacheField name="AGS" numFmtId="0">
      <sharedItems containsString="0" containsBlank="1" containsNumber="1" containsInteger="1" minValue="1" maxValue="7"/>
    </cacheField>
    <cacheField name="RAK" numFmtId="0">
      <sharedItems containsString="0" containsBlank="1" containsNumber="1" containsInteger="1" minValue="3" maxValue="7"/>
    </cacheField>
    <cacheField name="SWAT" numFmtId="0">
      <sharedItems containsString="0" containsBlank="1" containsNumber="1" containsInteger="1" minValue="1" maxValue="93"/>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29.114579976849" createdVersion="6" refreshedVersion="6" minRefreshableVersion="3" recordCount="36" xr:uid="{C3E35722-928C-4114-B3F4-11D2E5F00B48}">
  <cacheSource type="worksheet">
    <worksheetSource ref="T2:Y38" sheet=" Data Compare"/>
  </cacheSource>
  <cacheFields count="6">
    <cacheField name="Month" numFmtId="0">
      <sharedItems count="12">
        <s v="Jan"/>
        <s v="Feb"/>
        <s v="Mar"/>
        <s v="Apr"/>
        <s v="May"/>
        <s v="Jun"/>
        <s v="Jul"/>
        <s v="Augt"/>
        <s v="Sep"/>
        <s v="Okt"/>
        <s v="Nov"/>
        <s v="Dec"/>
      </sharedItems>
    </cacheField>
    <cacheField name="ELECTRICITY" numFmtId="16">
      <sharedItems count="3">
        <s v="KWH STAND  METER"/>
        <s v="ELECTRICITY COST"/>
        <s v="REMARKS"/>
      </sharedItems>
    </cacheField>
    <cacheField name="CFI" numFmtId="0">
      <sharedItems containsBlank="1" containsMixedTypes="1" containsNumber="1" containsInteger="1" minValue="105156895" maxValue="121412087"/>
    </cacheField>
    <cacheField name="AGS" numFmtId="0">
      <sharedItems containsString="0" containsBlank="1" containsNumber="1" containsInteger="1" minValue="0" maxValue="0"/>
    </cacheField>
    <cacheField name="RAK" numFmtId="0">
      <sharedItems containsString="0" containsBlank="1" containsNumber="1" containsInteger="1" minValue="71691" maxValue="245992665"/>
    </cacheField>
    <cacheField name="SWAT" numFmtId="0">
      <sharedItems containsString="0" containsBlank="1" containsNumber="1" containsInteger="1" minValue="337860000" maxValue="440189312"/>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29.12822604167" createdVersion="6" refreshedVersion="6" minRefreshableVersion="3" recordCount="15" xr:uid="{950265A2-ACE1-4E44-A3C2-4FD34D376113}">
  <cacheSource type="worksheet">
    <worksheetSource ref="AW2:AY17" sheet=" Data Compare"/>
  </cacheSource>
  <cacheFields count="3">
    <cacheField name="TEAM" numFmtId="16">
      <sharedItems count="5">
        <s v="Carefasility"/>
        <s v="Mantulity"/>
        <s v="Hunter Joy"/>
        <s v="Angels Squad"/>
        <s v="Sahabat Mezanin"/>
      </sharedItems>
    </cacheField>
    <cacheField name="COST SAVING" numFmtId="0">
      <sharedItems count="3">
        <s v="Cost Before_x000a_(IDR)"/>
        <s v="Cost After_x000a_(IDR)"/>
        <s v="Savings_x000a_(IDR)"/>
      </sharedItems>
    </cacheField>
    <cacheField name="TOTAL" numFmtId="174">
      <sharedItems containsMixedTypes="1" containsNumber="1" containsInteger="1" minValue="0" maxValue="4816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600000"/>
    <n v="0"/>
    <n v="600000"/>
    <x v="0"/>
  </r>
  <r>
    <x v="1"/>
    <x v="0"/>
    <n v="8662500"/>
    <n v="4331250"/>
    <n v="4331250"/>
    <x v="1"/>
  </r>
  <r>
    <x v="2"/>
    <x v="1"/>
    <n v="774620"/>
    <n v="538760"/>
    <n v="235860"/>
    <x v="2"/>
  </r>
  <r>
    <x v="3"/>
    <x v="1"/>
    <n v="1528800"/>
    <n v="1411700"/>
    <n v="117100"/>
    <x v="2"/>
  </r>
  <r>
    <x v="4"/>
    <x v="0"/>
    <m/>
    <m/>
    <m/>
    <x v="3"/>
  </r>
  <r>
    <x v="5"/>
    <x v="2"/>
    <n v="1776000"/>
    <n v="720000"/>
    <n v="1056000"/>
    <x v="4"/>
  </r>
  <r>
    <x v="6"/>
    <x v="3"/>
    <n v="4039000"/>
    <n v="0"/>
    <n v="4039000"/>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0"/>
    <n v="0"/>
    <n v="136492"/>
    <m/>
  </r>
  <r>
    <x v="0"/>
    <x v="1"/>
    <m/>
    <m/>
    <m/>
    <n v="35747200"/>
  </r>
  <r>
    <x v="0"/>
    <x v="2"/>
    <m/>
    <m/>
    <m/>
    <m/>
  </r>
  <r>
    <x v="1"/>
    <x v="0"/>
    <m/>
    <m/>
    <n v="237576"/>
    <m/>
  </r>
  <r>
    <x v="1"/>
    <x v="1"/>
    <m/>
    <m/>
    <n v="1955124"/>
    <m/>
  </r>
  <r>
    <x v="1"/>
    <x v="2"/>
    <m/>
    <m/>
    <m/>
    <m/>
  </r>
  <r>
    <x v="2"/>
    <x v="0"/>
    <m/>
    <m/>
    <m/>
    <m/>
  </r>
  <r>
    <x v="2"/>
    <x v="1"/>
    <m/>
    <m/>
    <m/>
    <m/>
  </r>
  <r>
    <x v="2"/>
    <x v="2"/>
    <m/>
    <m/>
    <m/>
    <m/>
  </r>
  <r>
    <x v="3"/>
    <x v="0"/>
    <m/>
    <m/>
    <m/>
    <m/>
  </r>
  <r>
    <x v="3"/>
    <x v="1"/>
    <m/>
    <m/>
    <m/>
    <m/>
  </r>
  <r>
    <x v="3"/>
    <x v="2"/>
    <m/>
    <m/>
    <m/>
    <m/>
  </r>
  <r>
    <x v="4"/>
    <x v="0"/>
    <m/>
    <m/>
    <m/>
    <m/>
  </r>
  <r>
    <x v="4"/>
    <x v="1"/>
    <m/>
    <m/>
    <m/>
    <m/>
  </r>
  <r>
    <x v="4"/>
    <x v="2"/>
    <m/>
    <m/>
    <m/>
    <m/>
  </r>
  <r>
    <x v="5"/>
    <x v="0"/>
    <m/>
    <m/>
    <m/>
    <m/>
  </r>
  <r>
    <x v="5"/>
    <x v="1"/>
    <m/>
    <m/>
    <m/>
    <m/>
  </r>
  <r>
    <x v="5"/>
    <x v="2"/>
    <m/>
    <m/>
    <m/>
    <m/>
  </r>
  <r>
    <x v="6"/>
    <x v="0"/>
    <m/>
    <m/>
    <m/>
    <m/>
  </r>
  <r>
    <x v="6"/>
    <x v="1"/>
    <m/>
    <m/>
    <m/>
    <m/>
  </r>
  <r>
    <x v="6"/>
    <x v="2"/>
    <m/>
    <m/>
    <m/>
    <m/>
  </r>
  <r>
    <x v="7"/>
    <x v="0"/>
    <m/>
    <m/>
    <m/>
    <m/>
  </r>
  <r>
    <x v="7"/>
    <x v="1"/>
    <m/>
    <m/>
    <m/>
    <m/>
  </r>
  <r>
    <x v="7"/>
    <x v="2"/>
    <m/>
    <m/>
    <m/>
    <m/>
  </r>
  <r>
    <x v="8"/>
    <x v="0"/>
    <m/>
    <m/>
    <m/>
    <m/>
  </r>
  <r>
    <x v="8"/>
    <x v="1"/>
    <m/>
    <m/>
    <m/>
    <m/>
  </r>
  <r>
    <x v="8"/>
    <x v="2"/>
    <m/>
    <m/>
    <m/>
    <m/>
  </r>
  <r>
    <x v="9"/>
    <x v="0"/>
    <m/>
    <m/>
    <m/>
    <m/>
  </r>
  <r>
    <x v="9"/>
    <x v="1"/>
    <m/>
    <m/>
    <m/>
    <m/>
  </r>
  <r>
    <x v="9"/>
    <x v="2"/>
    <m/>
    <m/>
    <m/>
    <m/>
  </r>
  <r>
    <x v="10"/>
    <x v="0"/>
    <m/>
    <m/>
    <m/>
    <m/>
  </r>
  <r>
    <x v="10"/>
    <x v="1"/>
    <m/>
    <m/>
    <m/>
    <m/>
  </r>
  <r>
    <x v="10"/>
    <x v="2"/>
    <m/>
    <m/>
    <m/>
    <m/>
  </r>
  <r>
    <x v="11"/>
    <x v="0"/>
    <m/>
    <m/>
    <m/>
    <m/>
  </r>
  <r>
    <x v="11"/>
    <x v="1"/>
    <m/>
    <m/>
    <m/>
    <m/>
  </r>
  <r>
    <x v="11"/>
    <x v="2"/>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m/>
    <m/>
    <m/>
    <m/>
  </r>
  <r>
    <x v="0"/>
    <x v="1"/>
    <x v="0"/>
    <m/>
    <m/>
    <m/>
    <m/>
  </r>
  <r>
    <x v="0"/>
    <x v="2"/>
    <x v="0"/>
    <m/>
    <m/>
    <m/>
    <m/>
  </r>
  <r>
    <x v="0"/>
    <x v="3"/>
    <x v="0"/>
    <m/>
    <m/>
    <m/>
    <m/>
  </r>
  <r>
    <x v="0"/>
    <x v="4"/>
    <x v="0"/>
    <m/>
    <m/>
    <m/>
    <m/>
  </r>
  <r>
    <x v="0"/>
    <x v="5"/>
    <x v="0"/>
    <m/>
    <m/>
    <m/>
    <m/>
  </r>
  <r>
    <x v="0"/>
    <x v="6"/>
    <x v="0"/>
    <m/>
    <m/>
    <m/>
    <m/>
  </r>
  <r>
    <x v="0"/>
    <x v="7"/>
    <x v="0"/>
    <m/>
    <m/>
    <m/>
    <m/>
  </r>
  <r>
    <x v="1"/>
    <x v="0"/>
    <x v="0"/>
    <m/>
    <m/>
    <m/>
    <m/>
  </r>
  <r>
    <x v="1"/>
    <x v="1"/>
    <x v="0"/>
    <m/>
    <m/>
    <m/>
    <m/>
  </r>
  <r>
    <x v="1"/>
    <x v="2"/>
    <x v="0"/>
    <m/>
    <m/>
    <m/>
    <m/>
  </r>
  <r>
    <x v="1"/>
    <x v="3"/>
    <x v="0"/>
    <m/>
    <m/>
    <m/>
    <m/>
  </r>
  <r>
    <x v="1"/>
    <x v="4"/>
    <x v="0"/>
    <m/>
    <m/>
    <m/>
    <m/>
  </r>
  <r>
    <x v="1"/>
    <x v="5"/>
    <x v="0"/>
    <m/>
    <m/>
    <m/>
    <m/>
  </r>
  <r>
    <x v="1"/>
    <x v="6"/>
    <x v="0"/>
    <m/>
    <m/>
    <m/>
    <m/>
  </r>
  <r>
    <x v="1"/>
    <x v="7"/>
    <x v="0"/>
    <m/>
    <m/>
    <m/>
    <m/>
  </r>
  <r>
    <x v="2"/>
    <x v="0"/>
    <x v="0"/>
    <m/>
    <m/>
    <m/>
    <m/>
  </r>
  <r>
    <x v="2"/>
    <x v="1"/>
    <x v="0"/>
    <m/>
    <m/>
    <m/>
    <m/>
  </r>
  <r>
    <x v="2"/>
    <x v="2"/>
    <x v="0"/>
    <m/>
    <m/>
    <m/>
    <m/>
  </r>
  <r>
    <x v="2"/>
    <x v="3"/>
    <x v="0"/>
    <m/>
    <m/>
    <m/>
    <m/>
  </r>
  <r>
    <x v="2"/>
    <x v="4"/>
    <x v="0"/>
    <m/>
    <m/>
    <m/>
    <m/>
  </r>
  <r>
    <x v="2"/>
    <x v="5"/>
    <x v="0"/>
    <m/>
    <m/>
    <m/>
    <m/>
  </r>
  <r>
    <x v="2"/>
    <x v="6"/>
    <x v="0"/>
    <m/>
    <m/>
    <m/>
    <m/>
  </r>
  <r>
    <x v="2"/>
    <x v="7"/>
    <x v="0"/>
    <m/>
    <m/>
    <m/>
    <m/>
  </r>
  <r>
    <x v="3"/>
    <x v="0"/>
    <x v="0"/>
    <m/>
    <m/>
    <m/>
    <m/>
  </r>
  <r>
    <x v="3"/>
    <x v="1"/>
    <x v="0"/>
    <m/>
    <m/>
    <m/>
    <m/>
  </r>
  <r>
    <x v="3"/>
    <x v="2"/>
    <x v="0"/>
    <m/>
    <m/>
    <m/>
    <m/>
  </r>
  <r>
    <x v="3"/>
    <x v="3"/>
    <x v="0"/>
    <m/>
    <m/>
    <m/>
    <m/>
  </r>
  <r>
    <x v="3"/>
    <x v="4"/>
    <x v="0"/>
    <m/>
    <m/>
    <m/>
    <m/>
  </r>
  <r>
    <x v="3"/>
    <x v="5"/>
    <x v="0"/>
    <m/>
    <m/>
    <m/>
    <m/>
  </r>
  <r>
    <x v="3"/>
    <x v="6"/>
    <x v="0"/>
    <m/>
    <m/>
    <m/>
    <m/>
  </r>
  <r>
    <x v="3"/>
    <x v="7"/>
    <x v="0"/>
    <m/>
    <m/>
    <m/>
    <m/>
  </r>
  <r>
    <x v="4"/>
    <x v="0"/>
    <x v="0"/>
    <m/>
    <m/>
    <m/>
    <m/>
  </r>
  <r>
    <x v="4"/>
    <x v="1"/>
    <x v="0"/>
    <m/>
    <m/>
    <m/>
    <m/>
  </r>
  <r>
    <x v="4"/>
    <x v="2"/>
    <x v="0"/>
    <m/>
    <m/>
    <m/>
    <m/>
  </r>
  <r>
    <x v="4"/>
    <x v="3"/>
    <x v="0"/>
    <m/>
    <m/>
    <m/>
    <m/>
  </r>
  <r>
    <x v="4"/>
    <x v="4"/>
    <x v="0"/>
    <m/>
    <m/>
    <m/>
    <m/>
  </r>
  <r>
    <x v="4"/>
    <x v="5"/>
    <x v="0"/>
    <m/>
    <m/>
    <m/>
    <m/>
  </r>
  <r>
    <x v="4"/>
    <x v="6"/>
    <x v="0"/>
    <m/>
    <m/>
    <m/>
    <m/>
  </r>
  <r>
    <x v="4"/>
    <x v="7"/>
    <x v="0"/>
    <m/>
    <m/>
    <m/>
    <m/>
  </r>
  <r>
    <x v="5"/>
    <x v="0"/>
    <x v="0"/>
    <m/>
    <m/>
    <m/>
    <m/>
  </r>
  <r>
    <x v="5"/>
    <x v="1"/>
    <x v="0"/>
    <m/>
    <m/>
    <m/>
    <m/>
  </r>
  <r>
    <x v="5"/>
    <x v="2"/>
    <x v="0"/>
    <m/>
    <m/>
    <m/>
    <m/>
  </r>
  <r>
    <x v="5"/>
    <x v="3"/>
    <x v="0"/>
    <m/>
    <m/>
    <m/>
    <m/>
  </r>
  <r>
    <x v="5"/>
    <x v="4"/>
    <x v="0"/>
    <m/>
    <m/>
    <m/>
    <m/>
  </r>
  <r>
    <x v="5"/>
    <x v="5"/>
    <x v="0"/>
    <m/>
    <m/>
    <m/>
    <m/>
  </r>
  <r>
    <x v="5"/>
    <x v="6"/>
    <x v="0"/>
    <m/>
    <m/>
    <m/>
    <m/>
  </r>
  <r>
    <x v="5"/>
    <x v="7"/>
    <x v="0"/>
    <m/>
    <m/>
    <m/>
    <m/>
  </r>
  <r>
    <x v="6"/>
    <x v="0"/>
    <x v="0"/>
    <m/>
    <m/>
    <m/>
    <m/>
  </r>
  <r>
    <x v="6"/>
    <x v="1"/>
    <x v="0"/>
    <m/>
    <m/>
    <m/>
    <m/>
  </r>
  <r>
    <x v="6"/>
    <x v="2"/>
    <x v="0"/>
    <m/>
    <m/>
    <m/>
    <m/>
  </r>
  <r>
    <x v="6"/>
    <x v="3"/>
    <x v="0"/>
    <m/>
    <m/>
    <m/>
    <m/>
  </r>
  <r>
    <x v="6"/>
    <x v="4"/>
    <x v="0"/>
    <m/>
    <m/>
    <m/>
    <m/>
  </r>
  <r>
    <x v="6"/>
    <x v="5"/>
    <x v="0"/>
    <m/>
    <m/>
    <m/>
    <m/>
  </r>
  <r>
    <x v="6"/>
    <x v="6"/>
    <x v="0"/>
    <m/>
    <m/>
    <m/>
    <m/>
  </r>
  <r>
    <x v="6"/>
    <x v="7"/>
    <x v="0"/>
    <m/>
    <m/>
    <m/>
    <m/>
  </r>
  <r>
    <x v="7"/>
    <x v="0"/>
    <x v="0"/>
    <m/>
    <m/>
    <m/>
    <m/>
  </r>
  <r>
    <x v="7"/>
    <x v="1"/>
    <x v="0"/>
    <m/>
    <m/>
    <m/>
    <m/>
  </r>
  <r>
    <x v="7"/>
    <x v="2"/>
    <x v="0"/>
    <m/>
    <m/>
    <m/>
    <m/>
  </r>
  <r>
    <x v="7"/>
    <x v="3"/>
    <x v="0"/>
    <m/>
    <m/>
    <m/>
    <m/>
  </r>
  <r>
    <x v="7"/>
    <x v="4"/>
    <x v="0"/>
    <m/>
    <m/>
    <m/>
    <m/>
  </r>
  <r>
    <x v="7"/>
    <x v="5"/>
    <x v="0"/>
    <m/>
    <m/>
    <m/>
    <m/>
  </r>
  <r>
    <x v="7"/>
    <x v="6"/>
    <x v="0"/>
    <m/>
    <m/>
    <m/>
    <m/>
  </r>
  <r>
    <x v="7"/>
    <x v="7"/>
    <x v="0"/>
    <m/>
    <m/>
    <m/>
    <m/>
  </r>
  <r>
    <x v="8"/>
    <x v="0"/>
    <x v="0"/>
    <m/>
    <m/>
    <m/>
    <m/>
  </r>
  <r>
    <x v="8"/>
    <x v="1"/>
    <x v="0"/>
    <m/>
    <m/>
    <m/>
    <m/>
  </r>
  <r>
    <x v="8"/>
    <x v="2"/>
    <x v="0"/>
    <m/>
    <m/>
    <m/>
    <m/>
  </r>
  <r>
    <x v="8"/>
    <x v="3"/>
    <x v="0"/>
    <m/>
    <m/>
    <m/>
    <m/>
  </r>
  <r>
    <x v="8"/>
    <x v="4"/>
    <x v="0"/>
    <m/>
    <m/>
    <m/>
    <m/>
  </r>
  <r>
    <x v="8"/>
    <x v="5"/>
    <x v="0"/>
    <m/>
    <m/>
    <m/>
    <m/>
  </r>
  <r>
    <x v="8"/>
    <x v="6"/>
    <x v="0"/>
    <m/>
    <m/>
    <m/>
    <m/>
  </r>
  <r>
    <x v="8"/>
    <x v="7"/>
    <x v="0"/>
    <m/>
    <m/>
    <m/>
    <m/>
  </r>
  <r>
    <x v="9"/>
    <x v="0"/>
    <x v="0"/>
    <m/>
    <m/>
    <m/>
    <m/>
  </r>
  <r>
    <x v="9"/>
    <x v="1"/>
    <x v="0"/>
    <m/>
    <m/>
    <m/>
    <m/>
  </r>
  <r>
    <x v="9"/>
    <x v="2"/>
    <x v="0"/>
    <m/>
    <m/>
    <m/>
    <m/>
  </r>
  <r>
    <x v="9"/>
    <x v="3"/>
    <x v="0"/>
    <m/>
    <m/>
    <m/>
    <m/>
  </r>
  <r>
    <x v="9"/>
    <x v="4"/>
    <x v="0"/>
    <m/>
    <m/>
    <m/>
    <m/>
  </r>
  <r>
    <x v="9"/>
    <x v="5"/>
    <x v="0"/>
    <m/>
    <m/>
    <m/>
    <m/>
  </r>
  <r>
    <x v="9"/>
    <x v="6"/>
    <x v="0"/>
    <m/>
    <m/>
    <m/>
    <m/>
  </r>
  <r>
    <x v="9"/>
    <x v="7"/>
    <x v="0"/>
    <m/>
    <m/>
    <m/>
    <m/>
  </r>
  <r>
    <x v="10"/>
    <x v="0"/>
    <x v="0"/>
    <n v="12139124"/>
    <m/>
    <n v="42078899"/>
    <m/>
  </r>
  <r>
    <x v="10"/>
    <x v="1"/>
    <x v="0"/>
    <n v="61017552"/>
    <m/>
    <n v="66010846"/>
    <m/>
  </r>
  <r>
    <x v="10"/>
    <x v="2"/>
    <x v="0"/>
    <n v="557017872"/>
    <m/>
    <n v="467798297"/>
    <m/>
  </r>
  <r>
    <x v="10"/>
    <x v="3"/>
    <x v="0"/>
    <m/>
    <m/>
    <m/>
    <m/>
  </r>
  <r>
    <x v="10"/>
    <x v="4"/>
    <x v="0"/>
    <n v="71818296"/>
    <m/>
    <n v="52478205"/>
    <m/>
  </r>
  <r>
    <x v="10"/>
    <x v="5"/>
    <x v="0"/>
    <n v="8662500"/>
    <m/>
    <n v="42086588"/>
    <m/>
  </r>
  <r>
    <x v="10"/>
    <x v="6"/>
    <x v="0"/>
    <n v="3045124"/>
    <m/>
    <n v="4541776"/>
    <m/>
  </r>
  <r>
    <x v="10"/>
    <x v="7"/>
    <x v="0"/>
    <m/>
    <m/>
    <m/>
    <m/>
  </r>
  <r>
    <x v="11"/>
    <x v="0"/>
    <x v="0"/>
    <n v="12139124"/>
    <m/>
    <n v="42078899"/>
    <m/>
  </r>
  <r>
    <x v="11"/>
    <x v="1"/>
    <x v="0"/>
    <n v="61017552"/>
    <m/>
    <n v="66010846"/>
    <m/>
  </r>
  <r>
    <x v="11"/>
    <x v="2"/>
    <x v="0"/>
    <n v="557017872"/>
    <m/>
    <n v="467798297"/>
    <m/>
  </r>
  <r>
    <x v="11"/>
    <x v="3"/>
    <x v="0"/>
    <m/>
    <m/>
    <m/>
    <m/>
  </r>
  <r>
    <x v="11"/>
    <x v="4"/>
    <x v="0"/>
    <n v="71818296"/>
    <m/>
    <n v="52478205"/>
    <m/>
  </r>
  <r>
    <x v="11"/>
    <x v="5"/>
    <x v="0"/>
    <n v="9538013"/>
    <m/>
    <n v="3539525"/>
    <m/>
  </r>
  <r>
    <x v="11"/>
    <x v="6"/>
    <x v="0"/>
    <n v="1004850"/>
    <m/>
    <n v="9624501"/>
    <m/>
  </r>
  <r>
    <x v="11"/>
    <x v="7"/>
    <x v="0"/>
    <m/>
    <m/>
    <m/>
    <m/>
  </r>
  <r>
    <x v="0"/>
    <x v="0"/>
    <x v="1"/>
    <n v="12139124"/>
    <n v="15529849"/>
    <n v="42361198"/>
    <n v="2571244"/>
  </r>
  <r>
    <x v="0"/>
    <x v="1"/>
    <x v="1"/>
    <n v="61017552"/>
    <n v="100040295"/>
    <n v="68170438"/>
    <n v="45956791"/>
  </r>
  <r>
    <x v="0"/>
    <x v="2"/>
    <x v="1"/>
    <n v="557017872"/>
    <n v="451429558"/>
    <n v="474771953"/>
    <n v="461423991"/>
  </r>
  <r>
    <x v="0"/>
    <x v="3"/>
    <x v="1"/>
    <m/>
    <n v="0"/>
    <m/>
    <n v="0"/>
  </r>
  <r>
    <x v="0"/>
    <x v="4"/>
    <x v="1"/>
    <n v="71818296"/>
    <n v="40482398"/>
    <m/>
    <n v="27751875"/>
  </r>
  <r>
    <x v="0"/>
    <x v="5"/>
    <x v="1"/>
    <n v="10349263"/>
    <n v="7565250"/>
    <n v="24499210"/>
    <n v="9812880"/>
  </r>
  <r>
    <x v="0"/>
    <x v="6"/>
    <x v="1"/>
    <s v=" 5,809,841"/>
    <n v="7326240"/>
    <n v="5228002"/>
    <n v="9636690"/>
  </r>
  <r>
    <x v="0"/>
    <x v="7"/>
    <x v="1"/>
    <m/>
    <n v="0"/>
    <m/>
    <n v="0"/>
  </r>
  <r>
    <x v="1"/>
    <x v="0"/>
    <x v="1"/>
    <m/>
    <m/>
    <m/>
    <m/>
  </r>
  <r>
    <x v="1"/>
    <x v="1"/>
    <x v="1"/>
    <m/>
    <m/>
    <m/>
    <m/>
  </r>
  <r>
    <x v="1"/>
    <x v="2"/>
    <x v="1"/>
    <m/>
    <m/>
    <m/>
    <m/>
  </r>
  <r>
    <x v="1"/>
    <x v="3"/>
    <x v="1"/>
    <m/>
    <m/>
    <m/>
    <m/>
  </r>
  <r>
    <x v="1"/>
    <x v="4"/>
    <x v="1"/>
    <m/>
    <m/>
    <m/>
    <m/>
  </r>
  <r>
    <x v="1"/>
    <x v="5"/>
    <x v="1"/>
    <m/>
    <m/>
    <m/>
    <m/>
  </r>
  <r>
    <x v="1"/>
    <x v="6"/>
    <x v="1"/>
    <m/>
    <m/>
    <m/>
    <m/>
  </r>
  <r>
    <x v="1"/>
    <x v="7"/>
    <x v="1"/>
    <m/>
    <m/>
    <m/>
    <m/>
  </r>
  <r>
    <x v="2"/>
    <x v="0"/>
    <x v="1"/>
    <m/>
    <m/>
    <m/>
    <m/>
  </r>
  <r>
    <x v="2"/>
    <x v="1"/>
    <x v="1"/>
    <m/>
    <m/>
    <m/>
    <m/>
  </r>
  <r>
    <x v="2"/>
    <x v="2"/>
    <x v="1"/>
    <m/>
    <m/>
    <m/>
    <m/>
  </r>
  <r>
    <x v="2"/>
    <x v="3"/>
    <x v="1"/>
    <m/>
    <m/>
    <m/>
    <m/>
  </r>
  <r>
    <x v="2"/>
    <x v="4"/>
    <x v="1"/>
    <m/>
    <m/>
    <m/>
    <m/>
  </r>
  <r>
    <x v="2"/>
    <x v="5"/>
    <x v="1"/>
    <m/>
    <m/>
    <m/>
    <m/>
  </r>
  <r>
    <x v="2"/>
    <x v="6"/>
    <x v="1"/>
    <m/>
    <m/>
    <m/>
    <m/>
  </r>
  <r>
    <x v="2"/>
    <x v="7"/>
    <x v="1"/>
    <m/>
    <m/>
    <m/>
    <m/>
  </r>
  <r>
    <x v="3"/>
    <x v="0"/>
    <x v="1"/>
    <m/>
    <m/>
    <m/>
    <m/>
  </r>
  <r>
    <x v="3"/>
    <x v="1"/>
    <x v="1"/>
    <m/>
    <m/>
    <m/>
    <m/>
  </r>
  <r>
    <x v="3"/>
    <x v="2"/>
    <x v="1"/>
    <m/>
    <m/>
    <m/>
    <m/>
  </r>
  <r>
    <x v="3"/>
    <x v="3"/>
    <x v="1"/>
    <m/>
    <m/>
    <m/>
    <m/>
  </r>
  <r>
    <x v="3"/>
    <x v="4"/>
    <x v="1"/>
    <m/>
    <m/>
    <m/>
    <m/>
  </r>
  <r>
    <x v="3"/>
    <x v="5"/>
    <x v="1"/>
    <m/>
    <m/>
    <m/>
    <m/>
  </r>
  <r>
    <x v="3"/>
    <x v="6"/>
    <x v="1"/>
    <m/>
    <m/>
    <m/>
    <m/>
  </r>
  <r>
    <x v="3"/>
    <x v="7"/>
    <x v="1"/>
    <m/>
    <m/>
    <m/>
    <m/>
  </r>
  <r>
    <x v="4"/>
    <x v="0"/>
    <x v="1"/>
    <m/>
    <m/>
    <m/>
    <m/>
  </r>
  <r>
    <x v="4"/>
    <x v="1"/>
    <x v="1"/>
    <m/>
    <m/>
    <m/>
    <m/>
  </r>
  <r>
    <x v="4"/>
    <x v="2"/>
    <x v="1"/>
    <m/>
    <m/>
    <m/>
    <m/>
  </r>
  <r>
    <x v="4"/>
    <x v="3"/>
    <x v="1"/>
    <m/>
    <m/>
    <m/>
    <m/>
  </r>
  <r>
    <x v="4"/>
    <x v="4"/>
    <x v="1"/>
    <m/>
    <m/>
    <m/>
    <m/>
  </r>
  <r>
    <x v="4"/>
    <x v="5"/>
    <x v="1"/>
    <m/>
    <m/>
    <m/>
    <m/>
  </r>
  <r>
    <x v="4"/>
    <x v="6"/>
    <x v="1"/>
    <m/>
    <m/>
    <m/>
    <m/>
  </r>
  <r>
    <x v="4"/>
    <x v="7"/>
    <x v="1"/>
    <m/>
    <m/>
    <m/>
    <m/>
  </r>
  <r>
    <x v="5"/>
    <x v="0"/>
    <x v="1"/>
    <m/>
    <m/>
    <m/>
    <m/>
  </r>
  <r>
    <x v="5"/>
    <x v="1"/>
    <x v="1"/>
    <m/>
    <m/>
    <m/>
    <m/>
  </r>
  <r>
    <x v="5"/>
    <x v="2"/>
    <x v="1"/>
    <m/>
    <m/>
    <m/>
    <m/>
  </r>
  <r>
    <x v="5"/>
    <x v="3"/>
    <x v="1"/>
    <m/>
    <m/>
    <m/>
    <m/>
  </r>
  <r>
    <x v="5"/>
    <x v="4"/>
    <x v="1"/>
    <m/>
    <m/>
    <m/>
    <m/>
  </r>
  <r>
    <x v="5"/>
    <x v="5"/>
    <x v="1"/>
    <m/>
    <m/>
    <m/>
    <m/>
  </r>
  <r>
    <x v="5"/>
    <x v="6"/>
    <x v="1"/>
    <m/>
    <m/>
    <m/>
    <m/>
  </r>
  <r>
    <x v="5"/>
    <x v="7"/>
    <x v="1"/>
    <m/>
    <m/>
    <m/>
    <m/>
  </r>
  <r>
    <x v="6"/>
    <x v="0"/>
    <x v="1"/>
    <m/>
    <m/>
    <m/>
    <m/>
  </r>
  <r>
    <x v="6"/>
    <x v="1"/>
    <x v="1"/>
    <m/>
    <m/>
    <m/>
    <m/>
  </r>
  <r>
    <x v="6"/>
    <x v="2"/>
    <x v="1"/>
    <m/>
    <m/>
    <m/>
    <m/>
  </r>
  <r>
    <x v="6"/>
    <x v="3"/>
    <x v="1"/>
    <m/>
    <m/>
    <m/>
    <m/>
  </r>
  <r>
    <x v="6"/>
    <x v="4"/>
    <x v="1"/>
    <m/>
    <m/>
    <m/>
    <m/>
  </r>
  <r>
    <x v="6"/>
    <x v="5"/>
    <x v="1"/>
    <m/>
    <m/>
    <m/>
    <m/>
  </r>
  <r>
    <x v="6"/>
    <x v="6"/>
    <x v="1"/>
    <m/>
    <m/>
    <m/>
    <m/>
  </r>
  <r>
    <x v="6"/>
    <x v="7"/>
    <x v="1"/>
    <m/>
    <m/>
    <m/>
    <m/>
  </r>
  <r>
    <x v="7"/>
    <x v="0"/>
    <x v="1"/>
    <m/>
    <m/>
    <m/>
    <m/>
  </r>
  <r>
    <x v="7"/>
    <x v="1"/>
    <x v="1"/>
    <m/>
    <m/>
    <m/>
    <m/>
  </r>
  <r>
    <x v="7"/>
    <x v="2"/>
    <x v="1"/>
    <m/>
    <m/>
    <m/>
    <m/>
  </r>
  <r>
    <x v="7"/>
    <x v="3"/>
    <x v="1"/>
    <m/>
    <m/>
    <m/>
    <m/>
  </r>
  <r>
    <x v="7"/>
    <x v="4"/>
    <x v="1"/>
    <m/>
    <m/>
    <m/>
    <m/>
  </r>
  <r>
    <x v="7"/>
    <x v="5"/>
    <x v="1"/>
    <m/>
    <m/>
    <m/>
    <m/>
  </r>
  <r>
    <x v="7"/>
    <x v="6"/>
    <x v="1"/>
    <m/>
    <m/>
    <m/>
    <m/>
  </r>
  <r>
    <x v="7"/>
    <x v="7"/>
    <x v="1"/>
    <m/>
    <m/>
    <m/>
    <m/>
  </r>
  <r>
    <x v="8"/>
    <x v="0"/>
    <x v="1"/>
    <m/>
    <m/>
    <m/>
    <m/>
  </r>
  <r>
    <x v="8"/>
    <x v="1"/>
    <x v="1"/>
    <m/>
    <m/>
    <m/>
    <m/>
  </r>
  <r>
    <x v="8"/>
    <x v="2"/>
    <x v="1"/>
    <m/>
    <m/>
    <m/>
    <m/>
  </r>
  <r>
    <x v="8"/>
    <x v="3"/>
    <x v="1"/>
    <m/>
    <m/>
    <m/>
    <m/>
  </r>
  <r>
    <x v="8"/>
    <x v="4"/>
    <x v="1"/>
    <m/>
    <m/>
    <m/>
    <m/>
  </r>
  <r>
    <x v="8"/>
    <x v="5"/>
    <x v="1"/>
    <m/>
    <m/>
    <m/>
    <m/>
  </r>
  <r>
    <x v="8"/>
    <x v="6"/>
    <x v="1"/>
    <m/>
    <m/>
    <m/>
    <m/>
  </r>
  <r>
    <x v="8"/>
    <x v="7"/>
    <x v="1"/>
    <m/>
    <m/>
    <m/>
    <m/>
  </r>
  <r>
    <x v="9"/>
    <x v="0"/>
    <x v="1"/>
    <m/>
    <m/>
    <m/>
    <m/>
  </r>
  <r>
    <x v="9"/>
    <x v="1"/>
    <x v="1"/>
    <m/>
    <m/>
    <m/>
    <m/>
  </r>
  <r>
    <x v="9"/>
    <x v="2"/>
    <x v="1"/>
    <m/>
    <m/>
    <m/>
    <m/>
  </r>
  <r>
    <x v="9"/>
    <x v="3"/>
    <x v="1"/>
    <m/>
    <m/>
    <m/>
    <m/>
  </r>
  <r>
    <x v="9"/>
    <x v="4"/>
    <x v="1"/>
    <m/>
    <m/>
    <m/>
    <m/>
  </r>
  <r>
    <x v="9"/>
    <x v="5"/>
    <x v="1"/>
    <m/>
    <m/>
    <m/>
    <m/>
  </r>
  <r>
    <x v="9"/>
    <x v="6"/>
    <x v="1"/>
    <m/>
    <m/>
    <m/>
    <m/>
  </r>
  <r>
    <x v="9"/>
    <x v="7"/>
    <x v="1"/>
    <m/>
    <m/>
    <m/>
    <m/>
  </r>
  <r>
    <x v="10"/>
    <x v="0"/>
    <x v="1"/>
    <m/>
    <m/>
    <m/>
    <m/>
  </r>
  <r>
    <x v="10"/>
    <x v="1"/>
    <x v="1"/>
    <m/>
    <m/>
    <m/>
    <m/>
  </r>
  <r>
    <x v="10"/>
    <x v="2"/>
    <x v="1"/>
    <m/>
    <m/>
    <m/>
    <m/>
  </r>
  <r>
    <x v="10"/>
    <x v="3"/>
    <x v="1"/>
    <m/>
    <m/>
    <m/>
    <m/>
  </r>
  <r>
    <x v="10"/>
    <x v="4"/>
    <x v="1"/>
    <m/>
    <m/>
    <m/>
    <m/>
  </r>
  <r>
    <x v="10"/>
    <x v="5"/>
    <x v="1"/>
    <m/>
    <m/>
    <m/>
    <m/>
  </r>
  <r>
    <x v="10"/>
    <x v="6"/>
    <x v="1"/>
    <m/>
    <m/>
    <m/>
    <m/>
  </r>
  <r>
    <x v="10"/>
    <x v="7"/>
    <x v="1"/>
    <m/>
    <m/>
    <m/>
    <m/>
  </r>
  <r>
    <x v="11"/>
    <x v="0"/>
    <x v="1"/>
    <m/>
    <m/>
    <m/>
    <m/>
  </r>
  <r>
    <x v="11"/>
    <x v="1"/>
    <x v="1"/>
    <m/>
    <m/>
    <m/>
    <m/>
  </r>
  <r>
    <x v="11"/>
    <x v="2"/>
    <x v="1"/>
    <m/>
    <m/>
    <m/>
    <m/>
  </r>
  <r>
    <x v="11"/>
    <x v="3"/>
    <x v="1"/>
    <m/>
    <m/>
    <m/>
    <m/>
  </r>
  <r>
    <x v="11"/>
    <x v="4"/>
    <x v="1"/>
    <m/>
    <m/>
    <m/>
    <m/>
  </r>
  <r>
    <x v="11"/>
    <x v="5"/>
    <x v="1"/>
    <m/>
    <m/>
    <m/>
    <m/>
  </r>
  <r>
    <x v="11"/>
    <x v="6"/>
    <x v="1"/>
    <m/>
    <m/>
    <m/>
    <m/>
  </r>
  <r>
    <x v="11"/>
    <x v="7"/>
    <x v="1"/>
    <m/>
    <m/>
    <m/>
    <m/>
  </r>
  <r>
    <x v="0"/>
    <x v="0"/>
    <x v="2"/>
    <m/>
    <m/>
    <m/>
    <m/>
  </r>
  <r>
    <x v="0"/>
    <x v="1"/>
    <x v="2"/>
    <m/>
    <m/>
    <m/>
    <m/>
  </r>
  <r>
    <x v="0"/>
    <x v="2"/>
    <x v="2"/>
    <m/>
    <m/>
    <m/>
    <m/>
  </r>
  <r>
    <x v="0"/>
    <x v="3"/>
    <x v="2"/>
    <m/>
    <m/>
    <m/>
    <m/>
  </r>
  <r>
    <x v="0"/>
    <x v="4"/>
    <x v="2"/>
    <m/>
    <m/>
    <m/>
    <m/>
  </r>
  <r>
    <x v="0"/>
    <x v="5"/>
    <x v="2"/>
    <m/>
    <m/>
    <m/>
    <m/>
  </r>
  <r>
    <x v="0"/>
    <x v="6"/>
    <x v="2"/>
    <m/>
    <m/>
    <m/>
    <m/>
  </r>
  <r>
    <x v="0"/>
    <x v="7"/>
    <x v="2"/>
    <m/>
    <m/>
    <m/>
    <m/>
  </r>
  <r>
    <x v="1"/>
    <x v="0"/>
    <x v="2"/>
    <m/>
    <m/>
    <m/>
    <m/>
  </r>
  <r>
    <x v="1"/>
    <x v="1"/>
    <x v="2"/>
    <m/>
    <m/>
    <m/>
    <m/>
  </r>
  <r>
    <x v="1"/>
    <x v="2"/>
    <x v="2"/>
    <m/>
    <m/>
    <m/>
    <m/>
  </r>
  <r>
    <x v="1"/>
    <x v="3"/>
    <x v="2"/>
    <m/>
    <m/>
    <m/>
    <m/>
  </r>
  <r>
    <x v="1"/>
    <x v="4"/>
    <x v="2"/>
    <m/>
    <m/>
    <m/>
    <m/>
  </r>
  <r>
    <x v="1"/>
    <x v="5"/>
    <x v="2"/>
    <m/>
    <m/>
    <m/>
    <m/>
  </r>
  <r>
    <x v="1"/>
    <x v="6"/>
    <x v="2"/>
    <m/>
    <m/>
    <m/>
    <m/>
  </r>
  <r>
    <x v="1"/>
    <x v="7"/>
    <x v="2"/>
    <m/>
    <m/>
    <m/>
    <m/>
  </r>
  <r>
    <x v="2"/>
    <x v="0"/>
    <x v="2"/>
    <m/>
    <m/>
    <m/>
    <m/>
  </r>
  <r>
    <x v="2"/>
    <x v="1"/>
    <x v="2"/>
    <m/>
    <m/>
    <m/>
    <m/>
  </r>
  <r>
    <x v="2"/>
    <x v="2"/>
    <x v="2"/>
    <m/>
    <m/>
    <m/>
    <m/>
  </r>
  <r>
    <x v="2"/>
    <x v="3"/>
    <x v="2"/>
    <m/>
    <m/>
    <m/>
    <m/>
  </r>
  <r>
    <x v="2"/>
    <x v="4"/>
    <x v="2"/>
    <m/>
    <m/>
    <m/>
    <m/>
  </r>
  <r>
    <x v="2"/>
    <x v="5"/>
    <x v="2"/>
    <m/>
    <m/>
    <m/>
    <m/>
  </r>
  <r>
    <x v="2"/>
    <x v="6"/>
    <x v="2"/>
    <m/>
    <m/>
    <m/>
    <m/>
  </r>
  <r>
    <x v="2"/>
    <x v="7"/>
    <x v="2"/>
    <m/>
    <m/>
    <m/>
    <m/>
  </r>
  <r>
    <x v="3"/>
    <x v="0"/>
    <x v="2"/>
    <m/>
    <m/>
    <m/>
    <m/>
  </r>
  <r>
    <x v="3"/>
    <x v="1"/>
    <x v="2"/>
    <m/>
    <m/>
    <m/>
    <m/>
  </r>
  <r>
    <x v="3"/>
    <x v="2"/>
    <x v="2"/>
    <m/>
    <m/>
    <m/>
    <m/>
  </r>
  <r>
    <x v="3"/>
    <x v="3"/>
    <x v="2"/>
    <m/>
    <m/>
    <m/>
    <m/>
  </r>
  <r>
    <x v="3"/>
    <x v="4"/>
    <x v="2"/>
    <m/>
    <m/>
    <m/>
    <m/>
  </r>
  <r>
    <x v="3"/>
    <x v="5"/>
    <x v="2"/>
    <m/>
    <m/>
    <m/>
    <m/>
  </r>
  <r>
    <x v="3"/>
    <x v="6"/>
    <x v="2"/>
    <m/>
    <m/>
    <m/>
    <m/>
  </r>
  <r>
    <x v="3"/>
    <x v="7"/>
    <x v="2"/>
    <m/>
    <m/>
    <m/>
    <m/>
  </r>
  <r>
    <x v="4"/>
    <x v="0"/>
    <x v="2"/>
    <m/>
    <m/>
    <m/>
    <m/>
  </r>
  <r>
    <x v="4"/>
    <x v="1"/>
    <x v="2"/>
    <m/>
    <m/>
    <m/>
    <m/>
  </r>
  <r>
    <x v="4"/>
    <x v="2"/>
    <x v="2"/>
    <m/>
    <m/>
    <m/>
    <m/>
  </r>
  <r>
    <x v="4"/>
    <x v="3"/>
    <x v="2"/>
    <m/>
    <m/>
    <m/>
    <m/>
  </r>
  <r>
    <x v="4"/>
    <x v="4"/>
    <x v="2"/>
    <m/>
    <m/>
    <m/>
    <m/>
  </r>
  <r>
    <x v="4"/>
    <x v="5"/>
    <x v="2"/>
    <m/>
    <m/>
    <m/>
    <m/>
  </r>
  <r>
    <x v="4"/>
    <x v="6"/>
    <x v="2"/>
    <m/>
    <m/>
    <m/>
    <m/>
  </r>
  <r>
    <x v="4"/>
    <x v="7"/>
    <x v="2"/>
    <m/>
    <m/>
    <m/>
    <m/>
  </r>
  <r>
    <x v="5"/>
    <x v="0"/>
    <x v="2"/>
    <m/>
    <m/>
    <m/>
    <m/>
  </r>
  <r>
    <x v="5"/>
    <x v="1"/>
    <x v="2"/>
    <m/>
    <m/>
    <m/>
    <m/>
  </r>
  <r>
    <x v="5"/>
    <x v="2"/>
    <x v="2"/>
    <m/>
    <m/>
    <m/>
    <m/>
  </r>
  <r>
    <x v="5"/>
    <x v="3"/>
    <x v="2"/>
    <m/>
    <m/>
    <m/>
    <m/>
  </r>
  <r>
    <x v="5"/>
    <x v="4"/>
    <x v="2"/>
    <m/>
    <m/>
    <m/>
    <m/>
  </r>
  <r>
    <x v="5"/>
    <x v="5"/>
    <x v="2"/>
    <m/>
    <m/>
    <m/>
    <m/>
  </r>
  <r>
    <x v="5"/>
    <x v="6"/>
    <x v="2"/>
    <m/>
    <m/>
    <m/>
    <m/>
  </r>
  <r>
    <x v="5"/>
    <x v="7"/>
    <x v="2"/>
    <m/>
    <m/>
    <m/>
    <m/>
  </r>
  <r>
    <x v="6"/>
    <x v="0"/>
    <x v="2"/>
    <m/>
    <m/>
    <m/>
    <m/>
  </r>
  <r>
    <x v="6"/>
    <x v="1"/>
    <x v="2"/>
    <m/>
    <m/>
    <m/>
    <m/>
  </r>
  <r>
    <x v="6"/>
    <x v="2"/>
    <x v="2"/>
    <m/>
    <m/>
    <m/>
    <m/>
  </r>
  <r>
    <x v="6"/>
    <x v="3"/>
    <x v="2"/>
    <m/>
    <m/>
    <m/>
    <m/>
  </r>
  <r>
    <x v="6"/>
    <x v="4"/>
    <x v="2"/>
    <m/>
    <m/>
    <m/>
    <m/>
  </r>
  <r>
    <x v="6"/>
    <x v="5"/>
    <x v="2"/>
    <m/>
    <m/>
    <m/>
    <m/>
  </r>
  <r>
    <x v="6"/>
    <x v="6"/>
    <x v="2"/>
    <m/>
    <m/>
    <m/>
    <m/>
  </r>
  <r>
    <x v="6"/>
    <x v="7"/>
    <x v="2"/>
    <m/>
    <m/>
    <m/>
    <m/>
  </r>
  <r>
    <x v="7"/>
    <x v="0"/>
    <x v="2"/>
    <m/>
    <m/>
    <m/>
    <m/>
  </r>
  <r>
    <x v="7"/>
    <x v="1"/>
    <x v="2"/>
    <m/>
    <m/>
    <m/>
    <m/>
  </r>
  <r>
    <x v="7"/>
    <x v="2"/>
    <x v="2"/>
    <m/>
    <m/>
    <m/>
    <m/>
  </r>
  <r>
    <x v="7"/>
    <x v="3"/>
    <x v="2"/>
    <m/>
    <m/>
    <m/>
    <m/>
  </r>
  <r>
    <x v="7"/>
    <x v="4"/>
    <x v="2"/>
    <m/>
    <m/>
    <m/>
    <m/>
  </r>
  <r>
    <x v="7"/>
    <x v="5"/>
    <x v="2"/>
    <m/>
    <m/>
    <m/>
    <m/>
  </r>
  <r>
    <x v="7"/>
    <x v="6"/>
    <x v="2"/>
    <m/>
    <m/>
    <m/>
    <m/>
  </r>
  <r>
    <x v="7"/>
    <x v="7"/>
    <x v="2"/>
    <m/>
    <m/>
    <m/>
    <m/>
  </r>
  <r>
    <x v="8"/>
    <x v="0"/>
    <x v="2"/>
    <m/>
    <m/>
    <m/>
    <m/>
  </r>
  <r>
    <x v="8"/>
    <x v="1"/>
    <x v="2"/>
    <m/>
    <m/>
    <m/>
    <m/>
  </r>
  <r>
    <x v="8"/>
    <x v="2"/>
    <x v="2"/>
    <m/>
    <m/>
    <m/>
    <m/>
  </r>
  <r>
    <x v="8"/>
    <x v="3"/>
    <x v="2"/>
    <m/>
    <m/>
    <m/>
    <m/>
  </r>
  <r>
    <x v="8"/>
    <x v="4"/>
    <x v="2"/>
    <m/>
    <m/>
    <m/>
    <m/>
  </r>
  <r>
    <x v="8"/>
    <x v="5"/>
    <x v="2"/>
    <m/>
    <m/>
    <m/>
    <m/>
  </r>
  <r>
    <x v="8"/>
    <x v="6"/>
    <x v="2"/>
    <m/>
    <m/>
    <m/>
    <m/>
  </r>
  <r>
    <x v="8"/>
    <x v="7"/>
    <x v="2"/>
    <m/>
    <m/>
    <m/>
    <m/>
  </r>
  <r>
    <x v="9"/>
    <x v="0"/>
    <x v="2"/>
    <m/>
    <m/>
    <m/>
    <m/>
  </r>
  <r>
    <x v="9"/>
    <x v="1"/>
    <x v="2"/>
    <m/>
    <m/>
    <m/>
    <m/>
  </r>
  <r>
    <x v="9"/>
    <x v="2"/>
    <x v="2"/>
    <m/>
    <m/>
    <m/>
    <m/>
  </r>
  <r>
    <x v="9"/>
    <x v="3"/>
    <x v="2"/>
    <m/>
    <m/>
    <m/>
    <m/>
  </r>
  <r>
    <x v="9"/>
    <x v="4"/>
    <x v="2"/>
    <m/>
    <m/>
    <m/>
    <m/>
  </r>
  <r>
    <x v="9"/>
    <x v="5"/>
    <x v="2"/>
    <m/>
    <m/>
    <m/>
    <m/>
  </r>
  <r>
    <x v="9"/>
    <x v="6"/>
    <x v="2"/>
    <m/>
    <m/>
    <m/>
    <m/>
  </r>
  <r>
    <x v="9"/>
    <x v="7"/>
    <x v="2"/>
    <m/>
    <m/>
    <m/>
    <m/>
  </r>
  <r>
    <x v="10"/>
    <x v="0"/>
    <x v="2"/>
    <m/>
    <m/>
    <n v="54532154"/>
    <m/>
  </r>
  <r>
    <x v="10"/>
    <x v="1"/>
    <x v="2"/>
    <m/>
    <m/>
    <n v="77150975"/>
    <m/>
  </r>
  <r>
    <x v="10"/>
    <x v="2"/>
    <x v="2"/>
    <m/>
    <m/>
    <n v="599818550"/>
    <m/>
  </r>
  <r>
    <x v="10"/>
    <x v="3"/>
    <x v="2"/>
    <m/>
    <m/>
    <m/>
    <m/>
  </r>
  <r>
    <x v="10"/>
    <x v="4"/>
    <x v="2"/>
    <m/>
    <m/>
    <n v="46777500"/>
    <m/>
  </r>
  <r>
    <x v="10"/>
    <x v="5"/>
    <x v="2"/>
    <m/>
    <m/>
    <n v="0"/>
    <m/>
  </r>
  <r>
    <x v="10"/>
    <x v="6"/>
    <x v="2"/>
    <m/>
    <m/>
    <n v="0"/>
    <m/>
  </r>
  <r>
    <x v="10"/>
    <x v="7"/>
    <x v="2"/>
    <m/>
    <m/>
    <m/>
    <m/>
  </r>
  <r>
    <x v="11"/>
    <x v="0"/>
    <x v="2"/>
    <m/>
    <m/>
    <n v="54532154"/>
    <m/>
  </r>
  <r>
    <x v="11"/>
    <x v="1"/>
    <x v="2"/>
    <m/>
    <m/>
    <n v="77150975"/>
    <m/>
  </r>
  <r>
    <x v="11"/>
    <x v="2"/>
    <x v="2"/>
    <m/>
    <m/>
    <n v="599818550"/>
    <m/>
  </r>
  <r>
    <x v="11"/>
    <x v="3"/>
    <x v="2"/>
    <m/>
    <m/>
    <m/>
    <m/>
  </r>
  <r>
    <x v="11"/>
    <x v="4"/>
    <x v="2"/>
    <m/>
    <m/>
    <n v="46777500"/>
    <m/>
  </r>
  <r>
    <x v="11"/>
    <x v="5"/>
    <x v="2"/>
    <m/>
    <m/>
    <n v="0"/>
    <m/>
  </r>
  <r>
    <x v="11"/>
    <x v="6"/>
    <x v="2"/>
    <m/>
    <m/>
    <n v="7537447"/>
    <m/>
  </r>
  <r>
    <x v="11"/>
    <x v="7"/>
    <x v="2"/>
    <m/>
    <m/>
    <m/>
    <m/>
  </r>
  <r>
    <x v="0"/>
    <x v="0"/>
    <x v="3"/>
    <m/>
    <m/>
    <n v="54799672"/>
    <m/>
  </r>
  <r>
    <x v="0"/>
    <x v="1"/>
    <x v="3"/>
    <m/>
    <m/>
    <n v="72945338"/>
    <m/>
  </r>
  <r>
    <x v="0"/>
    <x v="2"/>
    <x v="3"/>
    <m/>
    <m/>
    <n v="580338444"/>
    <m/>
  </r>
  <r>
    <x v="0"/>
    <x v="3"/>
    <x v="3"/>
    <m/>
    <m/>
    <m/>
    <m/>
  </r>
  <r>
    <x v="0"/>
    <x v="4"/>
    <x v="3"/>
    <m/>
    <m/>
    <n v="38981250"/>
    <m/>
  </r>
  <r>
    <x v="0"/>
    <x v="5"/>
    <x v="3"/>
    <m/>
    <m/>
    <n v="12056751"/>
    <m/>
  </r>
  <r>
    <x v="0"/>
    <x v="6"/>
    <x v="3"/>
    <m/>
    <m/>
    <n v="2919291"/>
    <m/>
  </r>
  <r>
    <x v="0"/>
    <x v="7"/>
    <x v="3"/>
    <m/>
    <m/>
    <m/>
    <m/>
  </r>
  <r>
    <x v="1"/>
    <x v="0"/>
    <x v="3"/>
    <m/>
    <m/>
    <m/>
    <m/>
  </r>
  <r>
    <x v="1"/>
    <x v="1"/>
    <x v="3"/>
    <m/>
    <m/>
    <m/>
    <m/>
  </r>
  <r>
    <x v="1"/>
    <x v="2"/>
    <x v="3"/>
    <m/>
    <m/>
    <m/>
    <m/>
  </r>
  <r>
    <x v="1"/>
    <x v="3"/>
    <x v="3"/>
    <m/>
    <m/>
    <m/>
    <m/>
  </r>
  <r>
    <x v="1"/>
    <x v="4"/>
    <x v="3"/>
    <m/>
    <m/>
    <m/>
    <m/>
  </r>
  <r>
    <x v="1"/>
    <x v="5"/>
    <x v="3"/>
    <m/>
    <m/>
    <m/>
    <m/>
  </r>
  <r>
    <x v="1"/>
    <x v="6"/>
    <x v="3"/>
    <m/>
    <m/>
    <m/>
    <m/>
  </r>
  <r>
    <x v="1"/>
    <x v="7"/>
    <x v="3"/>
    <m/>
    <m/>
    <m/>
    <m/>
  </r>
  <r>
    <x v="2"/>
    <x v="0"/>
    <x v="3"/>
    <m/>
    <m/>
    <m/>
    <m/>
  </r>
  <r>
    <x v="2"/>
    <x v="1"/>
    <x v="3"/>
    <m/>
    <m/>
    <m/>
    <m/>
  </r>
  <r>
    <x v="2"/>
    <x v="2"/>
    <x v="3"/>
    <m/>
    <m/>
    <m/>
    <m/>
  </r>
  <r>
    <x v="2"/>
    <x v="3"/>
    <x v="3"/>
    <m/>
    <m/>
    <m/>
    <m/>
  </r>
  <r>
    <x v="2"/>
    <x v="4"/>
    <x v="3"/>
    <m/>
    <m/>
    <m/>
    <m/>
  </r>
  <r>
    <x v="2"/>
    <x v="5"/>
    <x v="3"/>
    <m/>
    <m/>
    <m/>
    <m/>
  </r>
  <r>
    <x v="2"/>
    <x v="6"/>
    <x v="3"/>
    <m/>
    <m/>
    <m/>
    <m/>
  </r>
  <r>
    <x v="2"/>
    <x v="7"/>
    <x v="3"/>
    <m/>
    <m/>
    <m/>
    <m/>
  </r>
  <r>
    <x v="3"/>
    <x v="0"/>
    <x v="3"/>
    <m/>
    <m/>
    <m/>
    <m/>
  </r>
  <r>
    <x v="3"/>
    <x v="1"/>
    <x v="3"/>
    <m/>
    <m/>
    <m/>
    <m/>
  </r>
  <r>
    <x v="3"/>
    <x v="2"/>
    <x v="3"/>
    <m/>
    <m/>
    <m/>
    <m/>
  </r>
  <r>
    <x v="3"/>
    <x v="3"/>
    <x v="3"/>
    <m/>
    <m/>
    <m/>
    <m/>
  </r>
  <r>
    <x v="3"/>
    <x v="4"/>
    <x v="3"/>
    <m/>
    <m/>
    <m/>
    <m/>
  </r>
  <r>
    <x v="3"/>
    <x v="5"/>
    <x v="3"/>
    <m/>
    <m/>
    <m/>
    <m/>
  </r>
  <r>
    <x v="3"/>
    <x v="6"/>
    <x v="3"/>
    <m/>
    <m/>
    <m/>
    <m/>
  </r>
  <r>
    <x v="3"/>
    <x v="7"/>
    <x v="3"/>
    <m/>
    <m/>
    <m/>
    <m/>
  </r>
  <r>
    <x v="4"/>
    <x v="0"/>
    <x v="3"/>
    <m/>
    <m/>
    <m/>
    <m/>
  </r>
  <r>
    <x v="4"/>
    <x v="1"/>
    <x v="3"/>
    <m/>
    <m/>
    <m/>
    <m/>
  </r>
  <r>
    <x v="4"/>
    <x v="2"/>
    <x v="3"/>
    <m/>
    <m/>
    <m/>
    <m/>
  </r>
  <r>
    <x v="4"/>
    <x v="3"/>
    <x v="3"/>
    <m/>
    <m/>
    <m/>
    <m/>
  </r>
  <r>
    <x v="4"/>
    <x v="4"/>
    <x v="3"/>
    <m/>
    <m/>
    <m/>
    <m/>
  </r>
  <r>
    <x v="4"/>
    <x v="5"/>
    <x v="3"/>
    <m/>
    <m/>
    <m/>
    <m/>
  </r>
  <r>
    <x v="4"/>
    <x v="6"/>
    <x v="3"/>
    <m/>
    <m/>
    <m/>
    <m/>
  </r>
  <r>
    <x v="4"/>
    <x v="7"/>
    <x v="3"/>
    <m/>
    <m/>
    <m/>
    <m/>
  </r>
  <r>
    <x v="5"/>
    <x v="0"/>
    <x v="3"/>
    <m/>
    <m/>
    <m/>
    <m/>
  </r>
  <r>
    <x v="5"/>
    <x v="1"/>
    <x v="3"/>
    <m/>
    <m/>
    <m/>
    <m/>
  </r>
  <r>
    <x v="5"/>
    <x v="2"/>
    <x v="3"/>
    <m/>
    <m/>
    <m/>
    <m/>
  </r>
  <r>
    <x v="5"/>
    <x v="3"/>
    <x v="3"/>
    <m/>
    <m/>
    <m/>
    <m/>
  </r>
  <r>
    <x v="5"/>
    <x v="4"/>
    <x v="3"/>
    <m/>
    <m/>
    <m/>
    <m/>
  </r>
  <r>
    <x v="5"/>
    <x v="5"/>
    <x v="3"/>
    <m/>
    <m/>
    <m/>
    <m/>
  </r>
  <r>
    <x v="5"/>
    <x v="6"/>
    <x v="3"/>
    <m/>
    <m/>
    <m/>
    <m/>
  </r>
  <r>
    <x v="5"/>
    <x v="7"/>
    <x v="3"/>
    <m/>
    <m/>
    <m/>
    <m/>
  </r>
  <r>
    <x v="6"/>
    <x v="0"/>
    <x v="3"/>
    <m/>
    <m/>
    <m/>
    <m/>
  </r>
  <r>
    <x v="6"/>
    <x v="1"/>
    <x v="3"/>
    <m/>
    <m/>
    <m/>
    <m/>
  </r>
  <r>
    <x v="6"/>
    <x v="2"/>
    <x v="3"/>
    <m/>
    <m/>
    <m/>
    <m/>
  </r>
  <r>
    <x v="6"/>
    <x v="3"/>
    <x v="3"/>
    <m/>
    <m/>
    <m/>
    <m/>
  </r>
  <r>
    <x v="6"/>
    <x v="4"/>
    <x v="3"/>
    <m/>
    <m/>
    <m/>
    <m/>
  </r>
  <r>
    <x v="6"/>
    <x v="5"/>
    <x v="3"/>
    <m/>
    <m/>
    <m/>
    <m/>
  </r>
  <r>
    <x v="6"/>
    <x v="6"/>
    <x v="3"/>
    <m/>
    <m/>
    <m/>
    <m/>
  </r>
  <r>
    <x v="6"/>
    <x v="7"/>
    <x v="3"/>
    <m/>
    <m/>
    <m/>
    <m/>
  </r>
  <r>
    <x v="7"/>
    <x v="0"/>
    <x v="3"/>
    <m/>
    <m/>
    <m/>
    <m/>
  </r>
  <r>
    <x v="7"/>
    <x v="1"/>
    <x v="3"/>
    <m/>
    <m/>
    <m/>
    <m/>
  </r>
  <r>
    <x v="7"/>
    <x v="2"/>
    <x v="3"/>
    <m/>
    <m/>
    <m/>
    <m/>
  </r>
  <r>
    <x v="7"/>
    <x v="3"/>
    <x v="3"/>
    <m/>
    <m/>
    <m/>
    <m/>
  </r>
  <r>
    <x v="7"/>
    <x v="4"/>
    <x v="3"/>
    <m/>
    <m/>
    <m/>
    <m/>
  </r>
  <r>
    <x v="7"/>
    <x v="5"/>
    <x v="3"/>
    <m/>
    <m/>
    <m/>
    <m/>
  </r>
  <r>
    <x v="7"/>
    <x v="6"/>
    <x v="3"/>
    <m/>
    <m/>
    <m/>
    <m/>
  </r>
  <r>
    <x v="7"/>
    <x v="7"/>
    <x v="3"/>
    <m/>
    <m/>
    <m/>
    <m/>
  </r>
  <r>
    <x v="8"/>
    <x v="0"/>
    <x v="3"/>
    <m/>
    <m/>
    <m/>
    <m/>
  </r>
  <r>
    <x v="8"/>
    <x v="1"/>
    <x v="3"/>
    <m/>
    <m/>
    <m/>
    <m/>
  </r>
  <r>
    <x v="8"/>
    <x v="2"/>
    <x v="3"/>
    <m/>
    <m/>
    <m/>
    <m/>
  </r>
  <r>
    <x v="8"/>
    <x v="3"/>
    <x v="3"/>
    <m/>
    <m/>
    <m/>
    <m/>
  </r>
  <r>
    <x v="8"/>
    <x v="4"/>
    <x v="3"/>
    <m/>
    <m/>
    <m/>
    <m/>
  </r>
  <r>
    <x v="8"/>
    <x v="5"/>
    <x v="3"/>
    <m/>
    <m/>
    <m/>
    <m/>
  </r>
  <r>
    <x v="8"/>
    <x v="6"/>
    <x v="3"/>
    <m/>
    <m/>
    <m/>
    <m/>
  </r>
  <r>
    <x v="8"/>
    <x v="7"/>
    <x v="3"/>
    <m/>
    <m/>
    <m/>
    <m/>
  </r>
  <r>
    <x v="9"/>
    <x v="0"/>
    <x v="3"/>
    <m/>
    <m/>
    <m/>
    <m/>
  </r>
  <r>
    <x v="9"/>
    <x v="1"/>
    <x v="3"/>
    <m/>
    <m/>
    <m/>
    <m/>
  </r>
  <r>
    <x v="9"/>
    <x v="2"/>
    <x v="3"/>
    <m/>
    <m/>
    <m/>
    <m/>
  </r>
  <r>
    <x v="9"/>
    <x v="3"/>
    <x v="3"/>
    <m/>
    <m/>
    <m/>
    <m/>
  </r>
  <r>
    <x v="9"/>
    <x v="4"/>
    <x v="3"/>
    <m/>
    <m/>
    <m/>
    <m/>
  </r>
  <r>
    <x v="9"/>
    <x v="5"/>
    <x v="3"/>
    <m/>
    <m/>
    <m/>
    <m/>
  </r>
  <r>
    <x v="9"/>
    <x v="6"/>
    <x v="3"/>
    <m/>
    <m/>
    <m/>
    <m/>
  </r>
  <r>
    <x v="9"/>
    <x v="7"/>
    <x v="3"/>
    <m/>
    <m/>
    <m/>
    <m/>
  </r>
  <r>
    <x v="10"/>
    <x v="0"/>
    <x v="3"/>
    <m/>
    <m/>
    <m/>
    <m/>
  </r>
  <r>
    <x v="10"/>
    <x v="1"/>
    <x v="3"/>
    <m/>
    <m/>
    <m/>
    <m/>
  </r>
  <r>
    <x v="10"/>
    <x v="2"/>
    <x v="3"/>
    <m/>
    <m/>
    <m/>
    <m/>
  </r>
  <r>
    <x v="10"/>
    <x v="3"/>
    <x v="3"/>
    <m/>
    <m/>
    <m/>
    <m/>
  </r>
  <r>
    <x v="10"/>
    <x v="4"/>
    <x v="3"/>
    <m/>
    <m/>
    <m/>
    <m/>
  </r>
  <r>
    <x v="10"/>
    <x v="5"/>
    <x v="3"/>
    <m/>
    <m/>
    <m/>
    <m/>
  </r>
  <r>
    <x v="10"/>
    <x v="6"/>
    <x v="3"/>
    <m/>
    <m/>
    <m/>
    <m/>
  </r>
  <r>
    <x v="10"/>
    <x v="7"/>
    <x v="3"/>
    <m/>
    <m/>
    <m/>
    <m/>
  </r>
  <r>
    <x v="11"/>
    <x v="0"/>
    <x v="3"/>
    <m/>
    <m/>
    <m/>
    <m/>
  </r>
  <r>
    <x v="11"/>
    <x v="1"/>
    <x v="3"/>
    <m/>
    <m/>
    <m/>
    <m/>
  </r>
  <r>
    <x v="11"/>
    <x v="2"/>
    <x v="3"/>
    <m/>
    <m/>
    <m/>
    <m/>
  </r>
  <r>
    <x v="11"/>
    <x v="3"/>
    <x v="3"/>
    <m/>
    <m/>
    <m/>
    <m/>
  </r>
  <r>
    <x v="11"/>
    <x v="4"/>
    <x v="3"/>
    <m/>
    <m/>
    <m/>
    <m/>
  </r>
  <r>
    <x v="11"/>
    <x v="5"/>
    <x v="3"/>
    <m/>
    <m/>
    <m/>
    <m/>
  </r>
  <r>
    <x v="11"/>
    <x v="6"/>
    <x v="3"/>
    <m/>
    <m/>
    <m/>
    <m/>
  </r>
  <r>
    <x v="11"/>
    <x v="7"/>
    <x v="3"/>
    <m/>
    <m/>
    <m/>
    <m/>
  </r>
  <r>
    <x v="0"/>
    <x v="0"/>
    <x v="4"/>
    <m/>
    <m/>
    <m/>
    <m/>
  </r>
  <r>
    <x v="0"/>
    <x v="1"/>
    <x v="4"/>
    <m/>
    <m/>
    <m/>
    <m/>
  </r>
  <r>
    <x v="0"/>
    <x v="2"/>
    <x v="4"/>
    <m/>
    <m/>
    <m/>
    <m/>
  </r>
  <r>
    <x v="0"/>
    <x v="3"/>
    <x v="4"/>
    <m/>
    <m/>
    <m/>
    <m/>
  </r>
  <r>
    <x v="0"/>
    <x v="4"/>
    <x v="4"/>
    <m/>
    <m/>
    <m/>
    <m/>
  </r>
  <r>
    <x v="0"/>
    <x v="5"/>
    <x v="4"/>
    <m/>
    <m/>
    <m/>
    <m/>
  </r>
  <r>
    <x v="0"/>
    <x v="6"/>
    <x v="4"/>
    <m/>
    <m/>
    <m/>
    <m/>
  </r>
  <r>
    <x v="0"/>
    <x v="7"/>
    <x v="4"/>
    <m/>
    <m/>
    <m/>
    <m/>
  </r>
  <r>
    <x v="1"/>
    <x v="0"/>
    <x v="4"/>
    <m/>
    <m/>
    <m/>
    <m/>
  </r>
  <r>
    <x v="1"/>
    <x v="1"/>
    <x v="4"/>
    <m/>
    <m/>
    <m/>
    <m/>
  </r>
  <r>
    <x v="1"/>
    <x v="2"/>
    <x v="4"/>
    <m/>
    <m/>
    <m/>
    <m/>
  </r>
  <r>
    <x v="1"/>
    <x v="3"/>
    <x v="4"/>
    <m/>
    <m/>
    <m/>
    <m/>
  </r>
  <r>
    <x v="1"/>
    <x v="4"/>
    <x v="4"/>
    <m/>
    <m/>
    <m/>
    <m/>
  </r>
  <r>
    <x v="1"/>
    <x v="5"/>
    <x v="4"/>
    <m/>
    <m/>
    <m/>
    <m/>
  </r>
  <r>
    <x v="1"/>
    <x v="6"/>
    <x v="4"/>
    <m/>
    <m/>
    <m/>
    <m/>
  </r>
  <r>
    <x v="1"/>
    <x v="7"/>
    <x v="4"/>
    <m/>
    <m/>
    <m/>
    <m/>
  </r>
  <r>
    <x v="2"/>
    <x v="0"/>
    <x v="4"/>
    <m/>
    <m/>
    <m/>
    <m/>
  </r>
  <r>
    <x v="2"/>
    <x v="1"/>
    <x v="4"/>
    <m/>
    <m/>
    <m/>
    <m/>
  </r>
  <r>
    <x v="2"/>
    <x v="2"/>
    <x v="4"/>
    <m/>
    <m/>
    <m/>
    <m/>
  </r>
  <r>
    <x v="2"/>
    <x v="3"/>
    <x v="4"/>
    <m/>
    <m/>
    <m/>
    <m/>
  </r>
  <r>
    <x v="2"/>
    <x v="4"/>
    <x v="4"/>
    <m/>
    <m/>
    <m/>
    <m/>
  </r>
  <r>
    <x v="2"/>
    <x v="5"/>
    <x v="4"/>
    <m/>
    <m/>
    <m/>
    <m/>
  </r>
  <r>
    <x v="2"/>
    <x v="6"/>
    <x v="4"/>
    <m/>
    <m/>
    <m/>
    <m/>
  </r>
  <r>
    <x v="2"/>
    <x v="7"/>
    <x v="4"/>
    <m/>
    <m/>
    <m/>
    <m/>
  </r>
  <r>
    <x v="3"/>
    <x v="0"/>
    <x v="4"/>
    <m/>
    <m/>
    <m/>
    <m/>
  </r>
  <r>
    <x v="3"/>
    <x v="1"/>
    <x v="4"/>
    <m/>
    <m/>
    <m/>
    <m/>
  </r>
  <r>
    <x v="3"/>
    <x v="2"/>
    <x v="4"/>
    <m/>
    <m/>
    <m/>
    <m/>
  </r>
  <r>
    <x v="3"/>
    <x v="3"/>
    <x v="4"/>
    <m/>
    <m/>
    <m/>
    <m/>
  </r>
  <r>
    <x v="3"/>
    <x v="4"/>
    <x v="4"/>
    <m/>
    <m/>
    <m/>
    <m/>
  </r>
  <r>
    <x v="3"/>
    <x v="5"/>
    <x v="4"/>
    <m/>
    <m/>
    <m/>
    <m/>
  </r>
  <r>
    <x v="3"/>
    <x v="6"/>
    <x v="4"/>
    <m/>
    <m/>
    <m/>
    <m/>
  </r>
  <r>
    <x v="3"/>
    <x v="7"/>
    <x v="4"/>
    <m/>
    <m/>
    <m/>
    <m/>
  </r>
  <r>
    <x v="4"/>
    <x v="0"/>
    <x v="4"/>
    <m/>
    <m/>
    <m/>
    <m/>
  </r>
  <r>
    <x v="4"/>
    <x v="1"/>
    <x v="4"/>
    <m/>
    <m/>
    <m/>
    <m/>
  </r>
  <r>
    <x v="4"/>
    <x v="2"/>
    <x v="4"/>
    <m/>
    <m/>
    <m/>
    <m/>
  </r>
  <r>
    <x v="4"/>
    <x v="3"/>
    <x v="4"/>
    <m/>
    <m/>
    <m/>
    <m/>
  </r>
  <r>
    <x v="4"/>
    <x v="4"/>
    <x v="4"/>
    <m/>
    <m/>
    <m/>
    <m/>
  </r>
  <r>
    <x v="4"/>
    <x v="5"/>
    <x v="4"/>
    <m/>
    <m/>
    <m/>
    <m/>
  </r>
  <r>
    <x v="4"/>
    <x v="6"/>
    <x v="4"/>
    <m/>
    <m/>
    <m/>
    <m/>
  </r>
  <r>
    <x v="4"/>
    <x v="7"/>
    <x v="4"/>
    <m/>
    <m/>
    <m/>
    <m/>
  </r>
  <r>
    <x v="5"/>
    <x v="0"/>
    <x v="4"/>
    <m/>
    <m/>
    <m/>
    <m/>
  </r>
  <r>
    <x v="5"/>
    <x v="1"/>
    <x v="4"/>
    <m/>
    <m/>
    <m/>
    <m/>
  </r>
  <r>
    <x v="5"/>
    <x v="2"/>
    <x v="4"/>
    <m/>
    <m/>
    <m/>
    <m/>
  </r>
  <r>
    <x v="5"/>
    <x v="3"/>
    <x v="4"/>
    <m/>
    <m/>
    <m/>
    <m/>
  </r>
  <r>
    <x v="5"/>
    <x v="4"/>
    <x v="4"/>
    <m/>
    <m/>
    <m/>
    <m/>
  </r>
  <r>
    <x v="5"/>
    <x v="5"/>
    <x v="4"/>
    <m/>
    <m/>
    <m/>
    <m/>
  </r>
  <r>
    <x v="5"/>
    <x v="6"/>
    <x v="4"/>
    <m/>
    <m/>
    <m/>
    <m/>
  </r>
  <r>
    <x v="5"/>
    <x v="7"/>
    <x v="4"/>
    <m/>
    <m/>
    <m/>
    <m/>
  </r>
  <r>
    <x v="6"/>
    <x v="0"/>
    <x v="4"/>
    <m/>
    <m/>
    <m/>
    <m/>
  </r>
  <r>
    <x v="6"/>
    <x v="1"/>
    <x v="4"/>
    <m/>
    <m/>
    <m/>
    <m/>
  </r>
  <r>
    <x v="6"/>
    <x v="2"/>
    <x v="4"/>
    <m/>
    <m/>
    <m/>
    <m/>
  </r>
  <r>
    <x v="6"/>
    <x v="3"/>
    <x v="4"/>
    <m/>
    <m/>
    <m/>
    <m/>
  </r>
  <r>
    <x v="6"/>
    <x v="4"/>
    <x v="4"/>
    <m/>
    <m/>
    <m/>
    <m/>
  </r>
  <r>
    <x v="6"/>
    <x v="5"/>
    <x v="4"/>
    <m/>
    <m/>
    <m/>
    <m/>
  </r>
  <r>
    <x v="6"/>
    <x v="6"/>
    <x v="4"/>
    <m/>
    <m/>
    <m/>
    <m/>
  </r>
  <r>
    <x v="6"/>
    <x v="7"/>
    <x v="4"/>
    <m/>
    <m/>
    <m/>
    <m/>
  </r>
  <r>
    <x v="7"/>
    <x v="0"/>
    <x v="4"/>
    <m/>
    <m/>
    <m/>
    <m/>
  </r>
  <r>
    <x v="7"/>
    <x v="1"/>
    <x v="4"/>
    <m/>
    <m/>
    <m/>
    <m/>
  </r>
  <r>
    <x v="7"/>
    <x v="2"/>
    <x v="4"/>
    <m/>
    <m/>
    <m/>
    <m/>
  </r>
  <r>
    <x v="7"/>
    <x v="3"/>
    <x v="4"/>
    <m/>
    <m/>
    <m/>
    <m/>
  </r>
  <r>
    <x v="7"/>
    <x v="4"/>
    <x v="4"/>
    <m/>
    <m/>
    <m/>
    <m/>
  </r>
  <r>
    <x v="7"/>
    <x v="5"/>
    <x v="4"/>
    <m/>
    <m/>
    <m/>
    <m/>
  </r>
  <r>
    <x v="7"/>
    <x v="6"/>
    <x v="4"/>
    <m/>
    <m/>
    <m/>
    <m/>
  </r>
  <r>
    <x v="7"/>
    <x v="7"/>
    <x v="4"/>
    <m/>
    <m/>
    <m/>
    <m/>
  </r>
  <r>
    <x v="8"/>
    <x v="0"/>
    <x v="4"/>
    <m/>
    <m/>
    <m/>
    <m/>
  </r>
  <r>
    <x v="8"/>
    <x v="1"/>
    <x v="4"/>
    <m/>
    <m/>
    <m/>
    <m/>
  </r>
  <r>
    <x v="8"/>
    <x v="2"/>
    <x v="4"/>
    <m/>
    <m/>
    <m/>
    <m/>
  </r>
  <r>
    <x v="8"/>
    <x v="3"/>
    <x v="4"/>
    <m/>
    <m/>
    <m/>
    <m/>
  </r>
  <r>
    <x v="8"/>
    <x v="4"/>
    <x v="4"/>
    <m/>
    <m/>
    <m/>
    <m/>
  </r>
  <r>
    <x v="8"/>
    <x v="5"/>
    <x v="4"/>
    <m/>
    <m/>
    <m/>
    <m/>
  </r>
  <r>
    <x v="8"/>
    <x v="6"/>
    <x v="4"/>
    <m/>
    <m/>
    <m/>
    <m/>
  </r>
  <r>
    <x v="8"/>
    <x v="7"/>
    <x v="4"/>
    <m/>
    <m/>
    <m/>
    <m/>
  </r>
  <r>
    <x v="9"/>
    <x v="0"/>
    <x v="4"/>
    <m/>
    <m/>
    <m/>
    <m/>
  </r>
  <r>
    <x v="9"/>
    <x v="1"/>
    <x v="4"/>
    <m/>
    <m/>
    <m/>
    <m/>
  </r>
  <r>
    <x v="9"/>
    <x v="2"/>
    <x v="4"/>
    <m/>
    <m/>
    <m/>
    <m/>
  </r>
  <r>
    <x v="9"/>
    <x v="3"/>
    <x v="4"/>
    <m/>
    <m/>
    <m/>
    <m/>
  </r>
  <r>
    <x v="9"/>
    <x v="4"/>
    <x v="4"/>
    <m/>
    <m/>
    <m/>
    <m/>
  </r>
  <r>
    <x v="9"/>
    <x v="5"/>
    <x v="4"/>
    <m/>
    <m/>
    <m/>
    <m/>
  </r>
  <r>
    <x v="9"/>
    <x v="6"/>
    <x v="4"/>
    <m/>
    <m/>
    <m/>
    <m/>
  </r>
  <r>
    <x v="9"/>
    <x v="7"/>
    <x v="4"/>
    <m/>
    <m/>
    <m/>
    <m/>
  </r>
  <r>
    <x v="10"/>
    <x v="0"/>
    <x v="4"/>
    <m/>
    <m/>
    <m/>
    <m/>
  </r>
  <r>
    <x v="10"/>
    <x v="1"/>
    <x v="4"/>
    <m/>
    <m/>
    <m/>
    <m/>
  </r>
  <r>
    <x v="10"/>
    <x v="2"/>
    <x v="4"/>
    <m/>
    <m/>
    <m/>
    <m/>
  </r>
  <r>
    <x v="10"/>
    <x v="3"/>
    <x v="4"/>
    <m/>
    <m/>
    <m/>
    <m/>
  </r>
  <r>
    <x v="10"/>
    <x v="4"/>
    <x v="4"/>
    <m/>
    <m/>
    <m/>
    <m/>
  </r>
  <r>
    <x v="10"/>
    <x v="5"/>
    <x v="4"/>
    <m/>
    <m/>
    <m/>
    <m/>
  </r>
  <r>
    <x v="10"/>
    <x v="6"/>
    <x v="4"/>
    <m/>
    <m/>
    <m/>
    <m/>
  </r>
  <r>
    <x v="10"/>
    <x v="7"/>
    <x v="4"/>
    <m/>
    <m/>
    <m/>
    <m/>
  </r>
  <r>
    <x v="11"/>
    <x v="0"/>
    <x v="4"/>
    <m/>
    <m/>
    <m/>
    <m/>
  </r>
  <r>
    <x v="11"/>
    <x v="1"/>
    <x v="4"/>
    <m/>
    <m/>
    <m/>
    <m/>
  </r>
  <r>
    <x v="11"/>
    <x v="2"/>
    <x v="4"/>
    <m/>
    <m/>
    <m/>
    <m/>
  </r>
  <r>
    <x v="11"/>
    <x v="3"/>
    <x v="4"/>
    <m/>
    <m/>
    <m/>
    <m/>
  </r>
  <r>
    <x v="11"/>
    <x v="4"/>
    <x v="4"/>
    <m/>
    <m/>
    <m/>
    <m/>
  </r>
  <r>
    <x v="11"/>
    <x v="5"/>
    <x v="4"/>
    <m/>
    <m/>
    <m/>
    <m/>
  </r>
  <r>
    <x v="11"/>
    <x v="6"/>
    <x v="4"/>
    <m/>
    <m/>
    <m/>
    <m/>
  </r>
  <r>
    <x v="11"/>
    <x v="7"/>
    <x v="4"/>
    <m/>
    <m/>
    <m/>
    <m/>
  </r>
  <r>
    <x v="0"/>
    <x v="0"/>
    <x v="5"/>
    <m/>
    <m/>
    <m/>
    <m/>
  </r>
  <r>
    <x v="0"/>
    <x v="1"/>
    <x v="5"/>
    <m/>
    <m/>
    <m/>
    <m/>
  </r>
  <r>
    <x v="0"/>
    <x v="2"/>
    <x v="5"/>
    <m/>
    <m/>
    <m/>
    <m/>
  </r>
  <r>
    <x v="0"/>
    <x v="3"/>
    <x v="5"/>
    <m/>
    <m/>
    <m/>
    <m/>
  </r>
  <r>
    <x v="0"/>
    <x v="4"/>
    <x v="5"/>
    <m/>
    <m/>
    <m/>
    <m/>
  </r>
  <r>
    <x v="0"/>
    <x v="5"/>
    <x v="5"/>
    <m/>
    <m/>
    <m/>
    <m/>
  </r>
  <r>
    <x v="0"/>
    <x v="6"/>
    <x v="5"/>
    <m/>
    <m/>
    <m/>
    <m/>
  </r>
  <r>
    <x v="0"/>
    <x v="7"/>
    <x v="5"/>
    <m/>
    <m/>
    <m/>
    <m/>
  </r>
  <r>
    <x v="1"/>
    <x v="0"/>
    <x v="5"/>
    <m/>
    <m/>
    <m/>
    <m/>
  </r>
  <r>
    <x v="1"/>
    <x v="1"/>
    <x v="5"/>
    <m/>
    <m/>
    <m/>
    <m/>
  </r>
  <r>
    <x v="1"/>
    <x v="2"/>
    <x v="5"/>
    <m/>
    <m/>
    <m/>
    <m/>
  </r>
  <r>
    <x v="1"/>
    <x v="3"/>
    <x v="5"/>
    <m/>
    <m/>
    <m/>
    <m/>
  </r>
  <r>
    <x v="1"/>
    <x v="4"/>
    <x v="5"/>
    <m/>
    <m/>
    <m/>
    <m/>
  </r>
  <r>
    <x v="1"/>
    <x v="5"/>
    <x v="5"/>
    <m/>
    <m/>
    <m/>
    <m/>
  </r>
  <r>
    <x v="1"/>
    <x v="6"/>
    <x v="5"/>
    <m/>
    <m/>
    <m/>
    <m/>
  </r>
  <r>
    <x v="1"/>
    <x v="7"/>
    <x v="5"/>
    <m/>
    <m/>
    <m/>
    <m/>
  </r>
  <r>
    <x v="2"/>
    <x v="0"/>
    <x v="5"/>
    <m/>
    <m/>
    <m/>
    <m/>
  </r>
  <r>
    <x v="2"/>
    <x v="1"/>
    <x v="5"/>
    <m/>
    <m/>
    <m/>
    <m/>
  </r>
  <r>
    <x v="2"/>
    <x v="2"/>
    <x v="5"/>
    <m/>
    <m/>
    <m/>
    <m/>
  </r>
  <r>
    <x v="2"/>
    <x v="3"/>
    <x v="5"/>
    <m/>
    <m/>
    <m/>
    <m/>
  </r>
  <r>
    <x v="2"/>
    <x v="4"/>
    <x v="5"/>
    <m/>
    <m/>
    <m/>
    <m/>
  </r>
  <r>
    <x v="2"/>
    <x v="5"/>
    <x v="5"/>
    <m/>
    <m/>
    <m/>
    <m/>
  </r>
  <r>
    <x v="2"/>
    <x v="6"/>
    <x v="5"/>
    <m/>
    <m/>
    <m/>
    <m/>
  </r>
  <r>
    <x v="2"/>
    <x v="7"/>
    <x v="5"/>
    <m/>
    <m/>
    <m/>
    <m/>
  </r>
  <r>
    <x v="3"/>
    <x v="0"/>
    <x v="5"/>
    <m/>
    <m/>
    <m/>
    <m/>
  </r>
  <r>
    <x v="3"/>
    <x v="1"/>
    <x v="5"/>
    <m/>
    <m/>
    <m/>
    <m/>
  </r>
  <r>
    <x v="3"/>
    <x v="2"/>
    <x v="5"/>
    <m/>
    <m/>
    <m/>
    <m/>
  </r>
  <r>
    <x v="3"/>
    <x v="3"/>
    <x v="5"/>
    <m/>
    <m/>
    <m/>
    <m/>
  </r>
  <r>
    <x v="3"/>
    <x v="4"/>
    <x v="5"/>
    <m/>
    <m/>
    <m/>
    <m/>
  </r>
  <r>
    <x v="3"/>
    <x v="5"/>
    <x v="5"/>
    <m/>
    <m/>
    <m/>
    <m/>
  </r>
  <r>
    <x v="3"/>
    <x v="6"/>
    <x v="5"/>
    <m/>
    <m/>
    <m/>
    <m/>
  </r>
  <r>
    <x v="3"/>
    <x v="7"/>
    <x v="5"/>
    <m/>
    <m/>
    <m/>
    <m/>
  </r>
  <r>
    <x v="4"/>
    <x v="0"/>
    <x v="5"/>
    <m/>
    <m/>
    <m/>
    <m/>
  </r>
  <r>
    <x v="4"/>
    <x v="1"/>
    <x v="5"/>
    <m/>
    <m/>
    <m/>
    <m/>
  </r>
  <r>
    <x v="4"/>
    <x v="2"/>
    <x v="5"/>
    <m/>
    <m/>
    <m/>
    <m/>
  </r>
  <r>
    <x v="4"/>
    <x v="3"/>
    <x v="5"/>
    <m/>
    <m/>
    <m/>
    <m/>
  </r>
  <r>
    <x v="4"/>
    <x v="4"/>
    <x v="5"/>
    <m/>
    <m/>
    <m/>
    <m/>
  </r>
  <r>
    <x v="4"/>
    <x v="5"/>
    <x v="5"/>
    <m/>
    <m/>
    <m/>
    <m/>
  </r>
  <r>
    <x v="4"/>
    <x v="6"/>
    <x v="5"/>
    <m/>
    <m/>
    <m/>
    <m/>
  </r>
  <r>
    <x v="4"/>
    <x v="7"/>
    <x v="5"/>
    <m/>
    <m/>
    <m/>
    <m/>
  </r>
  <r>
    <x v="5"/>
    <x v="0"/>
    <x v="5"/>
    <m/>
    <m/>
    <m/>
    <m/>
  </r>
  <r>
    <x v="5"/>
    <x v="1"/>
    <x v="5"/>
    <m/>
    <m/>
    <m/>
    <m/>
  </r>
  <r>
    <x v="5"/>
    <x v="2"/>
    <x v="5"/>
    <m/>
    <m/>
    <m/>
    <m/>
  </r>
  <r>
    <x v="5"/>
    <x v="3"/>
    <x v="5"/>
    <m/>
    <m/>
    <m/>
    <m/>
  </r>
  <r>
    <x v="5"/>
    <x v="4"/>
    <x v="5"/>
    <m/>
    <m/>
    <m/>
    <m/>
  </r>
  <r>
    <x v="5"/>
    <x v="5"/>
    <x v="5"/>
    <m/>
    <m/>
    <m/>
    <m/>
  </r>
  <r>
    <x v="5"/>
    <x v="6"/>
    <x v="5"/>
    <m/>
    <m/>
    <m/>
    <m/>
  </r>
  <r>
    <x v="5"/>
    <x v="7"/>
    <x v="5"/>
    <m/>
    <m/>
    <m/>
    <m/>
  </r>
  <r>
    <x v="6"/>
    <x v="0"/>
    <x v="5"/>
    <m/>
    <m/>
    <m/>
    <m/>
  </r>
  <r>
    <x v="6"/>
    <x v="1"/>
    <x v="5"/>
    <m/>
    <m/>
    <m/>
    <m/>
  </r>
  <r>
    <x v="6"/>
    <x v="2"/>
    <x v="5"/>
    <m/>
    <m/>
    <m/>
    <m/>
  </r>
  <r>
    <x v="6"/>
    <x v="3"/>
    <x v="5"/>
    <m/>
    <m/>
    <m/>
    <m/>
  </r>
  <r>
    <x v="6"/>
    <x v="4"/>
    <x v="5"/>
    <m/>
    <m/>
    <m/>
    <m/>
  </r>
  <r>
    <x v="6"/>
    <x v="5"/>
    <x v="5"/>
    <m/>
    <m/>
    <m/>
    <m/>
  </r>
  <r>
    <x v="6"/>
    <x v="6"/>
    <x v="5"/>
    <m/>
    <m/>
    <m/>
    <m/>
  </r>
  <r>
    <x v="6"/>
    <x v="7"/>
    <x v="5"/>
    <m/>
    <m/>
    <m/>
    <m/>
  </r>
  <r>
    <x v="7"/>
    <x v="0"/>
    <x v="5"/>
    <m/>
    <m/>
    <m/>
    <m/>
  </r>
  <r>
    <x v="7"/>
    <x v="1"/>
    <x v="5"/>
    <m/>
    <m/>
    <m/>
    <m/>
  </r>
  <r>
    <x v="7"/>
    <x v="2"/>
    <x v="5"/>
    <m/>
    <m/>
    <m/>
    <m/>
  </r>
  <r>
    <x v="7"/>
    <x v="3"/>
    <x v="5"/>
    <m/>
    <m/>
    <m/>
    <m/>
  </r>
  <r>
    <x v="7"/>
    <x v="4"/>
    <x v="5"/>
    <m/>
    <m/>
    <m/>
    <m/>
  </r>
  <r>
    <x v="7"/>
    <x v="5"/>
    <x v="5"/>
    <m/>
    <m/>
    <m/>
    <m/>
  </r>
  <r>
    <x v="7"/>
    <x v="6"/>
    <x v="5"/>
    <m/>
    <m/>
    <m/>
    <m/>
  </r>
  <r>
    <x v="7"/>
    <x v="7"/>
    <x v="5"/>
    <m/>
    <m/>
    <m/>
    <m/>
  </r>
  <r>
    <x v="8"/>
    <x v="0"/>
    <x v="5"/>
    <m/>
    <m/>
    <m/>
    <m/>
  </r>
  <r>
    <x v="8"/>
    <x v="1"/>
    <x v="5"/>
    <m/>
    <m/>
    <m/>
    <m/>
  </r>
  <r>
    <x v="8"/>
    <x v="2"/>
    <x v="5"/>
    <m/>
    <m/>
    <m/>
    <m/>
  </r>
  <r>
    <x v="8"/>
    <x v="3"/>
    <x v="5"/>
    <m/>
    <m/>
    <m/>
    <m/>
  </r>
  <r>
    <x v="8"/>
    <x v="4"/>
    <x v="5"/>
    <m/>
    <m/>
    <m/>
    <m/>
  </r>
  <r>
    <x v="8"/>
    <x v="5"/>
    <x v="5"/>
    <m/>
    <m/>
    <m/>
    <m/>
  </r>
  <r>
    <x v="8"/>
    <x v="6"/>
    <x v="5"/>
    <m/>
    <m/>
    <m/>
    <m/>
  </r>
  <r>
    <x v="8"/>
    <x v="7"/>
    <x v="5"/>
    <m/>
    <m/>
    <m/>
    <m/>
  </r>
  <r>
    <x v="9"/>
    <x v="0"/>
    <x v="5"/>
    <m/>
    <m/>
    <m/>
    <m/>
  </r>
  <r>
    <x v="9"/>
    <x v="1"/>
    <x v="5"/>
    <m/>
    <m/>
    <m/>
    <m/>
  </r>
  <r>
    <x v="9"/>
    <x v="2"/>
    <x v="5"/>
    <m/>
    <m/>
    <m/>
    <m/>
  </r>
  <r>
    <x v="9"/>
    <x v="3"/>
    <x v="5"/>
    <m/>
    <m/>
    <m/>
    <m/>
  </r>
  <r>
    <x v="9"/>
    <x v="4"/>
    <x v="5"/>
    <m/>
    <m/>
    <m/>
    <m/>
  </r>
  <r>
    <x v="9"/>
    <x v="5"/>
    <x v="5"/>
    <m/>
    <m/>
    <m/>
    <m/>
  </r>
  <r>
    <x v="9"/>
    <x v="6"/>
    <x v="5"/>
    <m/>
    <m/>
    <m/>
    <m/>
  </r>
  <r>
    <x v="9"/>
    <x v="7"/>
    <x v="5"/>
    <m/>
    <m/>
    <m/>
    <m/>
  </r>
  <r>
    <x v="10"/>
    <x v="0"/>
    <x v="5"/>
    <m/>
    <m/>
    <m/>
    <m/>
  </r>
  <r>
    <x v="10"/>
    <x v="1"/>
    <x v="5"/>
    <m/>
    <m/>
    <m/>
    <m/>
  </r>
  <r>
    <x v="10"/>
    <x v="2"/>
    <x v="5"/>
    <m/>
    <m/>
    <m/>
    <m/>
  </r>
  <r>
    <x v="10"/>
    <x v="3"/>
    <x v="5"/>
    <m/>
    <m/>
    <m/>
    <m/>
  </r>
  <r>
    <x v="10"/>
    <x v="4"/>
    <x v="5"/>
    <m/>
    <m/>
    <m/>
    <m/>
  </r>
  <r>
    <x v="10"/>
    <x v="5"/>
    <x v="5"/>
    <m/>
    <m/>
    <m/>
    <m/>
  </r>
  <r>
    <x v="10"/>
    <x v="6"/>
    <x v="5"/>
    <m/>
    <m/>
    <m/>
    <m/>
  </r>
  <r>
    <x v="10"/>
    <x v="7"/>
    <x v="5"/>
    <m/>
    <m/>
    <m/>
    <m/>
  </r>
  <r>
    <x v="11"/>
    <x v="0"/>
    <x v="5"/>
    <m/>
    <m/>
    <m/>
    <m/>
  </r>
  <r>
    <x v="11"/>
    <x v="1"/>
    <x v="5"/>
    <m/>
    <m/>
    <m/>
    <m/>
  </r>
  <r>
    <x v="11"/>
    <x v="2"/>
    <x v="5"/>
    <m/>
    <m/>
    <m/>
    <m/>
  </r>
  <r>
    <x v="11"/>
    <x v="3"/>
    <x v="5"/>
    <m/>
    <m/>
    <m/>
    <m/>
  </r>
  <r>
    <x v="11"/>
    <x v="4"/>
    <x v="5"/>
    <m/>
    <m/>
    <m/>
    <m/>
  </r>
  <r>
    <x v="11"/>
    <x v="5"/>
    <x v="5"/>
    <m/>
    <m/>
    <m/>
    <m/>
  </r>
  <r>
    <x v="11"/>
    <x v="6"/>
    <x v="5"/>
    <m/>
    <m/>
    <m/>
    <m/>
  </r>
  <r>
    <x v="11"/>
    <x v="7"/>
    <x v="5"/>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97"/>
    <n v="36"/>
    <n v="87"/>
    <n v="324"/>
  </r>
  <r>
    <x v="1"/>
    <n v="2"/>
    <m/>
    <n v="2"/>
    <m/>
  </r>
  <r>
    <x v="2"/>
    <m/>
    <n v="1"/>
    <n v="6"/>
    <n v="4"/>
  </r>
  <r>
    <x v="3"/>
    <n v="9"/>
    <n v="2"/>
    <n v="6"/>
    <n v="3"/>
  </r>
  <r>
    <x v="4"/>
    <n v="48"/>
    <n v="29"/>
    <n v="12"/>
    <n v="8"/>
  </r>
  <r>
    <x v="5"/>
    <n v="6"/>
    <m/>
    <n v="1"/>
    <m/>
  </r>
  <r>
    <x v="6"/>
    <n v="10"/>
    <n v="2"/>
    <n v="13"/>
    <n v="3"/>
  </r>
  <r>
    <x v="7"/>
    <n v="21"/>
    <n v="94"/>
    <n v="4"/>
    <n v="32"/>
  </r>
  <r>
    <x v="8"/>
    <n v="1"/>
    <m/>
    <m/>
    <m/>
  </r>
  <r>
    <x v="9"/>
    <n v="294"/>
    <n v="164"/>
    <n v="131"/>
    <n v="374"/>
  </r>
  <r>
    <x v="10"/>
    <n v="94"/>
    <n v="128"/>
    <n v="42"/>
    <n v="5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86"/>
    <n v="37"/>
  </r>
  <r>
    <x v="0"/>
    <x v="1"/>
    <n v="159"/>
    <n v="38"/>
  </r>
  <r>
    <x v="0"/>
    <x v="2"/>
    <n v="181"/>
    <n v="36"/>
  </r>
  <r>
    <x v="0"/>
    <x v="3"/>
    <n v="172"/>
    <n v="15"/>
  </r>
  <r>
    <x v="1"/>
    <x v="0"/>
    <n v="86"/>
    <n v="37"/>
  </r>
  <r>
    <x v="1"/>
    <x v="1"/>
    <n v="159"/>
    <n v="38"/>
  </r>
  <r>
    <x v="1"/>
    <x v="2"/>
    <n v="0"/>
    <n v="0"/>
  </r>
  <r>
    <x v="1"/>
    <x v="3"/>
    <n v="174"/>
    <n v="15"/>
  </r>
  <r>
    <x v="2"/>
    <x v="0"/>
    <m/>
    <m/>
  </r>
  <r>
    <x v="2"/>
    <x v="1"/>
    <m/>
    <m/>
  </r>
  <r>
    <x v="2"/>
    <x v="2"/>
    <m/>
    <m/>
  </r>
  <r>
    <x v="2"/>
    <x v="3"/>
    <m/>
    <m/>
  </r>
  <r>
    <x v="3"/>
    <x v="0"/>
    <m/>
    <m/>
  </r>
  <r>
    <x v="3"/>
    <x v="1"/>
    <m/>
    <m/>
  </r>
  <r>
    <x v="3"/>
    <x v="2"/>
    <m/>
    <m/>
  </r>
  <r>
    <x v="3"/>
    <x v="3"/>
    <m/>
    <m/>
  </r>
  <r>
    <x v="4"/>
    <x v="0"/>
    <m/>
    <m/>
  </r>
  <r>
    <x v="4"/>
    <x v="1"/>
    <m/>
    <m/>
  </r>
  <r>
    <x v="4"/>
    <x v="2"/>
    <m/>
    <m/>
  </r>
  <r>
    <x v="4"/>
    <x v="3"/>
    <m/>
    <m/>
  </r>
  <r>
    <x v="5"/>
    <x v="0"/>
    <m/>
    <m/>
  </r>
  <r>
    <x v="5"/>
    <x v="1"/>
    <m/>
    <m/>
  </r>
  <r>
    <x v="5"/>
    <x v="2"/>
    <m/>
    <m/>
  </r>
  <r>
    <x v="5"/>
    <x v="3"/>
    <m/>
    <m/>
  </r>
  <r>
    <x v="6"/>
    <x v="0"/>
    <m/>
    <m/>
  </r>
  <r>
    <x v="6"/>
    <x v="1"/>
    <m/>
    <m/>
  </r>
  <r>
    <x v="6"/>
    <x v="2"/>
    <m/>
    <m/>
  </r>
  <r>
    <x v="6"/>
    <x v="3"/>
    <m/>
    <m/>
  </r>
  <r>
    <x v="7"/>
    <x v="0"/>
    <m/>
    <m/>
  </r>
  <r>
    <x v="7"/>
    <x v="1"/>
    <m/>
    <m/>
  </r>
  <r>
    <x v="7"/>
    <x v="2"/>
    <m/>
    <m/>
  </r>
  <r>
    <x v="7"/>
    <x v="3"/>
    <m/>
    <m/>
  </r>
  <r>
    <x v="8"/>
    <x v="0"/>
    <m/>
    <m/>
  </r>
  <r>
    <x v="8"/>
    <x v="1"/>
    <m/>
    <m/>
  </r>
  <r>
    <x v="8"/>
    <x v="2"/>
    <m/>
    <m/>
  </r>
  <r>
    <x v="8"/>
    <x v="3"/>
    <m/>
    <m/>
  </r>
  <r>
    <x v="9"/>
    <x v="0"/>
    <m/>
    <m/>
  </r>
  <r>
    <x v="9"/>
    <x v="1"/>
    <m/>
    <m/>
  </r>
  <r>
    <x v="9"/>
    <x v="2"/>
    <m/>
    <m/>
  </r>
  <r>
    <x v="9"/>
    <x v="3"/>
    <m/>
    <m/>
  </r>
  <r>
    <x v="10"/>
    <x v="0"/>
    <m/>
    <m/>
  </r>
  <r>
    <x v="10"/>
    <x v="1"/>
    <m/>
    <m/>
  </r>
  <r>
    <x v="10"/>
    <x v="2"/>
    <m/>
    <m/>
  </r>
  <r>
    <x v="10"/>
    <x v="3"/>
    <m/>
    <m/>
  </r>
  <r>
    <x v="11"/>
    <x v="0"/>
    <m/>
    <m/>
  </r>
  <r>
    <x v="11"/>
    <x v="1"/>
    <m/>
    <m/>
  </r>
  <r>
    <x v="11"/>
    <x v="2"/>
    <m/>
    <m/>
  </r>
  <r>
    <x v="11"/>
    <x v="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n v="61017552"/>
    <n v="135549370"/>
    <n v="141115776"/>
    <n v="231449981"/>
  </r>
  <r>
    <x v="0"/>
    <x v="1"/>
    <n v="557017871"/>
    <n v="790349393"/>
    <n v="1055110398"/>
    <n v="873782889"/>
  </r>
  <r>
    <x v="0"/>
    <x v="2"/>
    <m/>
    <m/>
    <m/>
    <m/>
  </r>
  <r>
    <x v="0"/>
    <x v="3"/>
    <n v="71818296"/>
    <n v="60455865"/>
    <n v="93124387"/>
    <n v="149085783"/>
  </r>
  <r>
    <x v="0"/>
    <x v="4"/>
    <n v="12139124"/>
    <n v="17851160"/>
    <n v="97160870"/>
    <n v="40668565"/>
  </r>
  <r>
    <x v="0"/>
    <x v="5"/>
    <m/>
    <n v="2836494"/>
    <n v="1228389"/>
    <m/>
  </r>
  <r>
    <x v="0"/>
    <x v="6"/>
    <m/>
    <n v="2427682"/>
    <n v="4227707"/>
    <m/>
  </r>
  <r>
    <x v="0"/>
    <x v="7"/>
    <n v="644500"/>
    <m/>
    <n v="1494935"/>
    <m/>
  </r>
  <r>
    <x v="0"/>
    <x v="8"/>
    <n v="5809841"/>
    <n v="17378130"/>
    <n v="6652358"/>
    <m/>
  </r>
  <r>
    <x v="0"/>
    <x v="9"/>
    <n v="10349263"/>
    <n v="16962930"/>
    <n v="36555961"/>
    <m/>
  </r>
  <r>
    <x v="0"/>
    <x v="10"/>
    <m/>
    <m/>
    <m/>
    <m/>
  </r>
  <r>
    <x v="0"/>
    <x v="11"/>
    <m/>
    <m/>
    <m/>
    <m/>
  </r>
  <r>
    <x v="1"/>
    <x v="0"/>
    <n v="61017552"/>
    <m/>
    <m/>
    <m/>
  </r>
  <r>
    <x v="1"/>
    <x v="1"/>
    <n v="557017871"/>
    <m/>
    <m/>
    <m/>
  </r>
  <r>
    <x v="1"/>
    <x v="2"/>
    <m/>
    <m/>
    <m/>
    <m/>
  </r>
  <r>
    <x v="1"/>
    <x v="3"/>
    <n v="71818296"/>
    <m/>
    <m/>
    <m/>
  </r>
  <r>
    <x v="1"/>
    <x v="4"/>
    <n v="12139124"/>
    <m/>
    <m/>
    <m/>
  </r>
  <r>
    <x v="1"/>
    <x v="5"/>
    <m/>
    <m/>
    <m/>
    <m/>
  </r>
  <r>
    <x v="1"/>
    <x v="6"/>
    <m/>
    <m/>
    <m/>
    <m/>
  </r>
  <r>
    <x v="1"/>
    <x v="7"/>
    <n v="153900"/>
    <m/>
    <m/>
    <m/>
  </r>
  <r>
    <x v="1"/>
    <x v="8"/>
    <n v="5358220"/>
    <m/>
    <m/>
    <m/>
  </r>
  <r>
    <x v="1"/>
    <x v="9"/>
    <n v="6022500"/>
    <m/>
    <m/>
    <m/>
  </r>
  <r>
    <x v="1"/>
    <x v="10"/>
    <m/>
    <m/>
    <m/>
    <m/>
  </r>
  <r>
    <x v="1"/>
    <x v="11"/>
    <m/>
    <m/>
    <m/>
    <m/>
  </r>
  <r>
    <x v="2"/>
    <x v="0"/>
    <n v="62463067"/>
    <m/>
    <m/>
    <m/>
  </r>
  <r>
    <x v="2"/>
    <x v="1"/>
    <n v="580583347"/>
    <m/>
    <m/>
    <m/>
  </r>
  <r>
    <x v="2"/>
    <x v="2"/>
    <m/>
    <m/>
    <m/>
    <m/>
  </r>
  <r>
    <x v="2"/>
    <x v="3"/>
    <n v="71586201"/>
    <m/>
    <m/>
    <m/>
  </r>
  <r>
    <x v="2"/>
    <x v="4"/>
    <n v="13918076"/>
    <m/>
    <m/>
    <m/>
  </r>
  <r>
    <x v="2"/>
    <x v="5"/>
    <m/>
    <m/>
    <m/>
    <m/>
  </r>
  <r>
    <x v="2"/>
    <x v="6"/>
    <m/>
    <m/>
    <m/>
    <m/>
  </r>
  <r>
    <x v="2"/>
    <x v="7"/>
    <m/>
    <m/>
    <m/>
    <m/>
  </r>
  <r>
    <x v="2"/>
    <x v="8"/>
    <n v="7882510"/>
    <m/>
    <m/>
    <m/>
  </r>
  <r>
    <x v="2"/>
    <x v="9"/>
    <n v="41886381"/>
    <m/>
    <m/>
    <m/>
  </r>
  <r>
    <x v="2"/>
    <x v="10"/>
    <m/>
    <m/>
    <m/>
    <m/>
  </r>
  <r>
    <x v="2"/>
    <x v="11"/>
    <m/>
    <m/>
    <m/>
    <m/>
  </r>
  <r>
    <x v="3"/>
    <x v="0"/>
    <n v="61518669"/>
    <m/>
    <m/>
    <m/>
  </r>
  <r>
    <x v="3"/>
    <x v="1"/>
    <n v="568248895"/>
    <m/>
    <m/>
    <m/>
  </r>
  <r>
    <x v="3"/>
    <x v="2"/>
    <m/>
    <m/>
    <m/>
    <m/>
  </r>
  <r>
    <x v="3"/>
    <x v="3"/>
    <n v="72176194"/>
    <m/>
    <m/>
    <m/>
  </r>
  <r>
    <x v="3"/>
    <x v="4"/>
    <n v="12735944"/>
    <m/>
    <m/>
    <m/>
  </r>
  <r>
    <x v="3"/>
    <x v="5"/>
    <m/>
    <m/>
    <m/>
    <m/>
  </r>
  <r>
    <x v="3"/>
    <x v="6"/>
    <m/>
    <m/>
    <m/>
    <m/>
  </r>
  <r>
    <x v="3"/>
    <x v="7"/>
    <n v="285431"/>
    <m/>
    <m/>
    <m/>
  </r>
  <r>
    <x v="3"/>
    <x v="8"/>
    <n v="4385194"/>
    <m/>
    <m/>
    <m/>
  </r>
  <r>
    <x v="3"/>
    <x v="9"/>
    <n v="174276792"/>
    <m/>
    <m/>
    <m/>
  </r>
  <r>
    <x v="3"/>
    <x v="10"/>
    <m/>
    <m/>
    <m/>
    <m/>
  </r>
  <r>
    <x v="3"/>
    <x v="11"/>
    <m/>
    <m/>
    <m/>
    <m/>
  </r>
  <r>
    <x v="4"/>
    <x v="0"/>
    <m/>
    <m/>
    <m/>
    <m/>
  </r>
  <r>
    <x v="4"/>
    <x v="1"/>
    <m/>
    <m/>
    <m/>
    <m/>
  </r>
  <r>
    <x v="4"/>
    <x v="2"/>
    <m/>
    <m/>
    <m/>
    <m/>
  </r>
  <r>
    <x v="4"/>
    <x v="3"/>
    <m/>
    <m/>
    <m/>
    <m/>
  </r>
  <r>
    <x v="4"/>
    <x v="4"/>
    <m/>
    <m/>
    <m/>
    <m/>
  </r>
  <r>
    <x v="4"/>
    <x v="5"/>
    <m/>
    <m/>
    <m/>
    <m/>
  </r>
  <r>
    <x v="4"/>
    <x v="6"/>
    <m/>
    <m/>
    <m/>
    <m/>
  </r>
  <r>
    <x v="4"/>
    <x v="7"/>
    <m/>
    <m/>
    <m/>
    <m/>
  </r>
  <r>
    <x v="4"/>
    <x v="8"/>
    <m/>
    <m/>
    <m/>
    <m/>
  </r>
  <r>
    <x v="4"/>
    <x v="9"/>
    <m/>
    <m/>
    <m/>
    <m/>
  </r>
  <r>
    <x v="4"/>
    <x v="10"/>
    <m/>
    <m/>
    <m/>
    <m/>
  </r>
  <r>
    <x v="4"/>
    <x v="11"/>
    <m/>
    <m/>
    <m/>
    <m/>
  </r>
  <r>
    <x v="5"/>
    <x v="0"/>
    <m/>
    <m/>
    <m/>
    <m/>
  </r>
  <r>
    <x v="5"/>
    <x v="1"/>
    <m/>
    <m/>
    <m/>
    <m/>
  </r>
  <r>
    <x v="5"/>
    <x v="2"/>
    <m/>
    <m/>
    <m/>
    <m/>
  </r>
  <r>
    <x v="5"/>
    <x v="3"/>
    <m/>
    <m/>
    <m/>
    <m/>
  </r>
  <r>
    <x v="5"/>
    <x v="4"/>
    <m/>
    <m/>
    <m/>
    <m/>
  </r>
  <r>
    <x v="5"/>
    <x v="5"/>
    <m/>
    <m/>
    <m/>
    <m/>
  </r>
  <r>
    <x v="5"/>
    <x v="6"/>
    <m/>
    <m/>
    <m/>
    <m/>
  </r>
  <r>
    <x v="5"/>
    <x v="7"/>
    <m/>
    <m/>
    <m/>
    <m/>
  </r>
  <r>
    <x v="5"/>
    <x v="8"/>
    <m/>
    <m/>
    <m/>
    <m/>
  </r>
  <r>
    <x v="5"/>
    <x v="9"/>
    <m/>
    <m/>
    <m/>
    <m/>
  </r>
  <r>
    <x v="5"/>
    <x v="10"/>
    <m/>
    <m/>
    <m/>
    <m/>
  </r>
  <r>
    <x v="5"/>
    <x v="11"/>
    <m/>
    <m/>
    <m/>
    <m/>
  </r>
  <r>
    <x v="6"/>
    <x v="0"/>
    <m/>
    <m/>
    <m/>
    <m/>
  </r>
  <r>
    <x v="6"/>
    <x v="1"/>
    <m/>
    <m/>
    <m/>
    <m/>
  </r>
  <r>
    <x v="6"/>
    <x v="2"/>
    <m/>
    <m/>
    <m/>
    <m/>
  </r>
  <r>
    <x v="6"/>
    <x v="3"/>
    <m/>
    <m/>
    <m/>
    <m/>
  </r>
  <r>
    <x v="6"/>
    <x v="4"/>
    <m/>
    <m/>
    <m/>
    <m/>
  </r>
  <r>
    <x v="6"/>
    <x v="5"/>
    <m/>
    <m/>
    <m/>
    <m/>
  </r>
  <r>
    <x v="6"/>
    <x v="6"/>
    <m/>
    <m/>
    <m/>
    <m/>
  </r>
  <r>
    <x v="6"/>
    <x v="7"/>
    <m/>
    <m/>
    <m/>
    <m/>
  </r>
  <r>
    <x v="6"/>
    <x v="8"/>
    <m/>
    <m/>
    <m/>
    <m/>
  </r>
  <r>
    <x v="6"/>
    <x v="9"/>
    <m/>
    <m/>
    <m/>
    <m/>
  </r>
  <r>
    <x v="6"/>
    <x v="10"/>
    <m/>
    <m/>
    <m/>
    <m/>
  </r>
  <r>
    <x v="6"/>
    <x v="11"/>
    <m/>
    <m/>
    <m/>
    <m/>
  </r>
  <r>
    <x v="7"/>
    <x v="0"/>
    <m/>
    <m/>
    <m/>
    <m/>
  </r>
  <r>
    <x v="7"/>
    <x v="1"/>
    <m/>
    <m/>
    <m/>
    <m/>
  </r>
  <r>
    <x v="7"/>
    <x v="2"/>
    <m/>
    <m/>
    <m/>
    <m/>
  </r>
  <r>
    <x v="7"/>
    <x v="3"/>
    <m/>
    <m/>
    <m/>
    <m/>
  </r>
  <r>
    <x v="7"/>
    <x v="4"/>
    <m/>
    <m/>
    <m/>
    <m/>
  </r>
  <r>
    <x v="7"/>
    <x v="5"/>
    <m/>
    <m/>
    <m/>
    <m/>
  </r>
  <r>
    <x v="7"/>
    <x v="6"/>
    <m/>
    <m/>
    <m/>
    <m/>
  </r>
  <r>
    <x v="7"/>
    <x v="7"/>
    <m/>
    <m/>
    <m/>
    <m/>
  </r>
  <r>
    <x v="7"/>
    <x v="8"/>
    <m/>
    <m/>
    <m/>
    <m/>
  </r>
  <r>
    <x v="7"/>
    <x v="9"/>
    <m/>
    <m/>
    <m/>
    <m/>
  </r>
  <r>
    <x v="7"/>
    <x v="10"/>
    <m/>
    <m/>
    <m/>
    <m/>
  </r>
  <r>
    <x v="7"/>
    <x v="11"/>
    <m/>
    <m/>
    <m/>
    <m/>
  </r>
  <r>
    <x v="8"/>
    <x v="0"/>
    <m/>
    <m/>
    <m/>
    <m/>
  </r>
  <r>
    <x v="8"/>
    <x v="1"/>
    <m/>
    <m/>
    <m/>
    <m/>
  </r>
  <r>
    <x v="8"/>
    <x v="2"/>
    <m/>
    <m/>
    <m/>
    <m/>
  </r>
  <r>
    <x v="8"/>
    <x v="3"/>
    <m/>
    <m/>
    <m/>
    <m/>
  </r>
  <r>
    <x v="8"/>
    <x v="4"/>
    <m/>
    <m/>
    <m/>
    <m/>
  </r>
  <r>
    <x v="8"/>
    <x v="5"/>
    <m/>
    <m/>
    <m/>
    <m/>
  </r>
  <r>
    <x v="8"/>
    <x v="6"/>
    <m/>
    <m/>
    <m/>
    <m/>
  </r>
  <r>
    <x v="8"/>
    <x v="7"/>
    <m/>
    <m/>
    <m/>
    <m/>
  </r>
  <r>
    <x v="8"/>
    <x v="8"/>
    <m/>
    <m/>
    <m/>
    <m/>
  </r>
  <r>
    <x v="8"/>
    <x v="9"/>
    <m/>
    <m/>
    <m/>
    <m/>
  </r>
  <r>
    <x v="8"/>
    <x v="10"/>
    <m/>
    <m/>
    <m/>
    <m/>
  </r>
  <r>
    <x v="8"/>
    <x v="11"/>
    <m/>
    <m/>
    <m/>
    <m/>
  </r>
  <r>
    <x v="9"/>
    <x v="0"/>
    <m/>
    <m/>
    <m/>
    <m/>
  </r>
  <r>
    <x v="9"/>
    <x v="1"/>
    <m/>
    <m/>
    <m/>
    <m/>
  </r>
  <r>
    <x v="9"/>
    <x v="2"/>
    <m/>
    <m/>
    <m/>
    <m/>
  </r>
  <r>
    <x v="9"/>
    <x v="3"/>
    <m/>
    <m/>
    <m/>
    <m/>
  </r>
  <r>
    <x v="9"/>
    <x v="4"/>
    <m/>
    <m/>
    <m/>
    <m/>
  </r>
  <r>
    <x v="9"/>
    <x v="5"/>
    <m/>
    <m/>
    <m/>
    <m/>
  </r>
  <r>
    <x v="9"/>
    <x v="6"/>
    <m/>
    <m/>
    <m/>
    <m/>
  </r>
  <r>
    <x v="9"/>
    <x v="7"/>
    <m/>
    <m/>
    <m/>
    <m/>
  </r>
  <r>
    <x v="9"/>
    <x v="8"/>
    <m/>
    <m/>
    <m/>
    <m/>
  </r>
  <r>
    <x v="9"/>
    <x v="9"/>
    <m/>
    <m/>
    <m/>
    <m/>
  </r>
  <r>
    <x v="9"/>
    <x v="10"/>
    <m/>
    <m/>
    <m/>
    <m/>
  </r>
  <r>
    <x v="9"/>
    <x v="11"/>
    <m/>
    <m/>
    <m/>
    <m/>
  </r>
  <r>
    <x v="10"/>
    <x v="0"/>
    <m/>
    <m/>
    <m/>
    <m/>
  </r>
  <r>
    <x v="10"/>
    <x v="1"/>
    <m/>
    <m/>
    <m/>
    <m/>
  </r>
  <r>
    <x v="10"/>
    <x v="2"/>
    <m/>
    <m/>
    <m/>
    <m/>
  </r>
  <r>
    <x v="10"/>
    <x v="3"/>
    <m/>
    <m/>
    <m/>
    <m/>
  </r>
  <r>
    <x v="10"/>
    <x v="4"/>
    <m/>
    <m/>
    <m/>
    <m/>
  </r>
  <r>
    <x v="10"/>
    <x v="5"/>
    <m/>
    <m/>
    <m/>
    <m/>
  </r>
  <r>
    <x v="10"/>
    <x v="6"/>
    <m/>
    <m/>
    <m/>
    <m/>
  </r>
  <r>
    <x v="10"/>
    <x v="7"/>
    <m/>
    <m/>
    <m/>
    <m/>
  </r>
  <r>
    <x v="10"/>
    <x v="8"/>
    <m/>
    <m/>
    <m/>
    <m/>
  </r>
  <r>
    <x v="10"/>
    <x v="9"/>
    <m/>
    <m/>
    <m/>
    <m/>
  </r>
  <r>
    <x v="10"/>
    <x v="10"/>
    <m/>
    <m/>
    <m/>
    <m/>
  </r>
  <r>
    <x v="10"/>
    <x v="11"/>
    <m/>
    <m/>
    <m/>
    <m/>
  </r>
  <r>
    <x v="11"/>
    <x v="0"/>
    <m/>
    <m/>
    <m/>
    <m/>
  </r>
  <r>
    <x v="11"/>
    <x v="1"/>
    <m/>
    <m/>
    <m/>
    <m/>
  </r>
  <r>
    <x v="11"/>
    <x v="2"/>
    <m/>
    <m/>
    <m/>
    <m/>
  </r>
  <r>
    <x v="11"/>
    <x v="3"/>
    <m/>
    <m/>
    <m/>
    <m/>
  </r>
  <r>
    <x v="11"/>
    <x v="4"/>
    <m/>
    <m/>
    <m/>
    <m/>
  </r>
  <r>
    <x v="11"/>
    <x v="5"/>
    <m/>
    <m/>
    <m/>
    <m/>
  </r>
  <r>
    <x v="11"/>
    <x v="6"/>
    <m/>
    <m/>
    <m/>
    <m/>
  </r>
  <r>
    <x v="11"/>
    <x v="7"/>
    <m/>
    <m/>
    <m/>
    <m/>
  </r>
  <r>
    <x v="11"/>
    <x v="8"/>
    <m/>
    <m/>
    <m/>
    <m/>
  </r>
  <r>
    <x v="11"/>
    <x v="9"/>
    <m/>
    <m/>
    <m/>
    <m/>
  </r>
  <r>
    <x v="11"/>
    <x v="10"/>
    <m/>
    <m/>
    <m/>
    <m/>
  </r>
  <r>
    <x v="11"/>
    <x v="11"/>
    <m/>
    <m/>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n v="2"/>
    <m/>
    <n v="4"/>
    <m/>
  </r>
  <r>
    <x v="0"/>
    <x v="0"/>
    <x v="1"/>
    <n v="2"/>
    <n v="3"/>
    <n v="3"/>
    <n v="93"/>
  </r>
  <r>
    <x v="0"/>
    <x v="0"/>
    <x v="2"/>
    <n v="0"/>
    <n v="2"/>
    <n v="3"/>
    <m/>
  </r>
  <r>
    <x v="0"/>
    <x v="0"/>
    <x v="3"/>
    <n v="4"/>
    <n v="3"/>
    <n v="7"/>
    <m/>
  </r>
  <r>
    <x v="0"/>
    <x v="1"/>
    <x v="0"/>
    <n v="6"/>
    <m/>
    <m/>
    <m/>
  </r>
  <r>
    <x v="0"/>
    <x v="1"/>
    <x v="1"/>
    <n v="5"/>
    <n v="1"/>
    <n v="4"/>
    <m/>
  </r>
  <r>
    <x v="0"/>
    <x v="1"/>
    <x v="2"/>
    <n v="3"/>
    <n v="5"/>
    <n v="3"/>
    <n v="33"/>
  </r>
  <r>
    <x v="0"/>
    <x v="1"/>
    <x v="3"/>
    <n v="4"/>
    <m/>
    <m/>
    <m/>
  </r>
  <r>
    <x v="0"/>
    <x v="2"/>
    <x v="0"/>
    <n v="3"/>
    <m/>
    <m/>
    <m/>
  </r>
  <r>
    <x v="0"/>
    <x v="2"/>
    <x v="1"/>
    <n v="2"/>
    <m/>
    <m/>
    <m/>
  </r>
  <r>
    <x v="0"/>
    <x v="2"/>
    <x v="2"/>
    <n v="1"/>
    <m/>
    <m/>
    <m/>
  </r>
  <r>
    <x v="0"/>
    <x v="2"/>
    <x v="3"/>
    <n v="4"/>
    <m/>
    <m/>
    <m/>
  </r>
  <r>
    <x v="0"/>
    <x v="3"/>
    <x v="0"/>
    <n v="6"/>
    <m/>
    <m/>
    <m/>
  </r>
  <r>
    <x v="0"/>
    <x v="3"/>
    <x v="1"/>
    <n v="1"/>
    <m/>
    <m/>
    <m/>
  </r>
  <r>
    <x v="0"/>
    <x v="3"/>
    <x v="2"/>
    <n v="5"/>
    <m/>
    <m/>
    <m/>
  </r>
  <r>
    <x v="0"/>
    <x v="3"/>
    <x v="3"/>
    <n v="4"/>
    <m/>
    <m/>
    <m/>
  </r>
  <r>
    <x v="0"/>
    <x v="4"/>
    <x v="0"/>
    <n v="0"/>
    <m/>
    <m/>
    <m/>
  </r>
  <r>
    <x v="0"/>
    <x v="4"/>
    <x v="1"/>
    <n v="3"/>
    <m/>
    <m/>
    <m/>
  </r>
  <r>
    <x v="0"/>
    <x v="4"/>
    <x v="2"/>
    <n v="1"/>
    <m/>
    <m/>
    <m/>
  </r>
  <r>
    <x v="0"/>
    <x v="4"/>
    <x v="3"/>
    <n v="0"/>
    <m/>
    <m/>
    <m/>
  </r>
  <r>
    <x v="0"/>
    <x v="5"/>
    <x v="0"/>
    <n v="2"/>
    <m/>
    <m/>
    <m/>
  </r>
  <r>
    <x v="0"/>
    <x v="5"/>
    <x v="1"/>
    <n v="3"/>
    <m/>
    <m/>
    <m/>
  </r>
  <r>
    <x v="0"/>
    <x v="5"/>
    <x v="2"/>
    <n v="3"/>
    <m/>
    <m/>
    <m/>
  </r>
  <r>
    <x v="0"/>
    <x v="5"/>
    <x v="3"/>
    <m/>
    <m/>
    <m/>
    <m/>
  </r>
  <r>
    <x v="0"/>
    <x v="6"/>
    <x v="0"/>
    <m/>
    <m/>
    <m/>
    <m/>
  </r>
  <r>
    <x v="0"/>
    <x v="6"/>
    <x v="1"/>
    <m/>
    <m/>
    <m/>
    <m/>
  </r>
  <r>
    <x v="0"/>
    <x v="6"/>
    <x v="2"/>
    <m/>
    <m/>
    <m/>
    <m/>
  </r>
  <r>
    <x v="0"/>
    <x v="6"/>
    <x v="3"/>
    <m/>
    <m/>
    <m/>
    <m/>
  </r>
  <r>
    <x v="0"/>
    <x v="7"/>
    <x v="0"/>
    <m/>
    <m/>
    <m/>
    <m/>
  </r>
  <r>
    <x v="0"/>
    <x v="7"/>
    <x v="1"/>
    <m/>
    <m/>
    <m/>
    <m/>
  </r>
  <r>
    <x v="0"/>
    <x v="7"/>
    <x v="2"/>
    <m/>
    <m/>
    <m/>
    <m/>
  </r>
  <r>
    <x v="0"/>
    <x v="7"/>
    <x v="3"/>
    <m/>
    <m/>
    <m/>
    <m/>
  </r>
  <r>
    <x v="0"/>
    <x v="8"/>
    <x v="0"/>
    <m/>
    <m/>
    <m/>
    <m/>
  </r>
  <r>
    <x v="0"/>
    <x v="8"/>
    <x v="1"/>
    <m/>
    <m/>
    <m/>
    <m/>
  </r>
  <r>
    <x v="0"/>
    <x v="8"/>
    <x v="2"/>
    <m/>
    <m/>
    <m/>
    <m/>
  </r>
  <r>
    <x v="0"/>
    <x v="8"/>
    <x v="3"/>
    <m/>
    <m/>
    <m/>
    <m/>
  </r>
  <r>
    <x v="0"/>
    <x v="9"/>
    <x v="0"/>
    <m/>
    <m/>
    <m/>
    <m/>
  </r>
  <r>
    <x v="0"/>
    <x v="9"/>
    <x v="1"/>
    <m/>
    <m/>
    <m/>
    <m/>
  </r>
  <r>
    <x v="0"/>
    <x v="9"/>
    <x v="2"/>
    <m/>
    <m/>
    <m/>
    <m/>
  </r>
  <r>
    <x v="0"/>
    <x v="9"/>
    <x v="3"/>
    <m/>
    <m/>
    <m/>
    <m/>
  </r>
  <r>
    <x v="0"/>
    <x v="10"/>
    <x v="0"/>
    <m/>
    <m/>
    <m/>
    <m/>
  </r>
  <r>
    <x v="0"/>
    <x v="10"/>
    <x v="1"/>
    <m/>
    <m/>
    <m/>
    <m/>
  </r>
  <r>
    <x v="0"/>
    <x v="10"/>
    <x v="2"/>
    <m/>
    <m/>
    <m/>
    <m/>
  </r>
  <r>
    <x v="0"/>
    <x v="10"/>
    <x v="3"/>
    <m/>
    <m/>
    <m/>
    <m/>
  </r>
  <r>
    <x v="0"/>
    <x v="11"/>
    <x v="0"/>
    <m/>
    <m/>
    <m/>
    <m/>
  </r>
  <r>
    <x v="0"/>
    <x v="11"/>
    <x v="1"/>
    <m/>
    <m/>
    <m/>
    <m/>
  </r>
  <r>
    <x v="0"/>
    <x v="11"/>
    <x v="2"/>
    <m/>
    <m/>
    <m/>
    <m/>
  </r>
  <r>
    <x v="0"/>
    <x v="11"/>
    <x v="3"/>
    <m/>
    <m/>
    <m/>
    <m/>
  </r>
  <r>
    <x v="1"/>
    <x v="0"/>
    <x v="0"/>
    <n v="7"/>
    <m/>
    <n v="3"/>
    <m/>
  </r>
  <r>
    <x v="1"/>
    <x v="0"/>
    <x v="1"/>
    <n v="5"/>
    <n v="6"/>
    <n v="3"/>
    <n v="1"/>
  </r>
  <r>
    <x v="1"/>
    <x v="0"/>
    <x v="2"/>
    <n v="0"/>
    <n v="4"/>
    <n v="3"/>
    <m/>
  </r>
  <r>
    <x v="1"/>
    <x v="0"/>
    <x v="3"/>
    <n v="12"/>
    <n v="4"/>
    <n v="3"/>
    <m/>
  </r>
  <r>
    <x v="1"/>
    <x v="1"/>
    <x v="0"/>
    <n v="15"/>
    <m/>
    <m/>
    <m/>
  </r>
  <r>
    <x v="1"/>
    <x v="1"/>
    <x v="1"/>
    <n v="15"/>
    <n v="7"/>
    <n v="3"/>
    <m/>
  </r>
  <r>
    <x v="1"/>
    <x v="1"/>
    <x v="2"/>
    <n v="19"/>
    <n v="3"/>
    <n v="3"/>
    <n v="5"/>
  </r>
  <r>
    <x v="1"/>
    <x v="1"/>
    <x v="3"/>
    <n v="15"/>
    <m/>
    <m/>
    <m/>
  </r>
  <r>
    <x v="1"/>
    <x v="2"/>
    <x v="0"/>
    <m/>
    <m/>
    <m/>
    <m/>
  </r>
  <r>
    <x v="1"/>
    <x v="2"/>
    <x v="1"/>
    <m/>
    <m/>
    <m/>
    <m/>
  </r>
  <r>
    <x v="1"/>
    <x v="2"/>
    <x v="2"/>
    <m/>
    <m/>
    <m/>
    <m/>
  </r>
  <r>
    <x v="1"/>
    <x v="2"/>
    <x v="3"/>
    <m/>
    <m/>
    <m/>
    <m/>
  </r>
  <r>
    <x v="1"/>
    <x v="3"/>
    <x v="0"/>
    <m/>
    <m/>
    <m/>
    <m/>
  </r>
  <r>
    <x v="1"/>
    <x v="3"/>
    <x v="1"/>
    <m/>
    <m/>
    <m/>
    <m/>
  </r>
  <r>
    <x v="1"/>
    <x v="3"/>
    <x v="2"/>
    <m/>
    <m/>
    <m/>
    <m/>
  </r>
  <r>
    <x v="1"/>
    <x v="3"/>
    <x v="3"/>
    <m/>
    <m/>
    <m/>
    <m/>
  </r>
  <r>
    <x v="1"/>
    <x v="4"/>
    <x v="0"/>
    <m/>
    <m/>
    <m/>
    <m/>
  </r>
  <r>
    <x v="1"/>
    <x v="4"/>
    <x v="1"/>
    <m/>
    <m/>
    <m/>
    <m/>
  </r>
  <r>
    <x v="1"/>
    <x v="4"/>
    <x v="2"/>
    <m/>
    <m/>
    <m/>
    <m/>
  </r>
  <r>
    <x v="1"/>
    <x v="4"/>
    <x v="3"/>
    <m/>
    <m/>
    <m/>
    <m/>
  </r>
  <r>
    <x v="1"/>
    <x v="5"/>
    <x v="0"/>
    <m/>
    <m/>
    <m/>
    <m/>
  </r>
  <r>
    <x v="1"/>
    <x v="5"/>
    <x v="1"/>
    <m/>
    <m/>
    <m/>
    <m/>
  </r>
  <r>
    <x v="1"/>
    <x v="5"/>
    <x v="2"/>
    <m/>
    <m/>
    <m/>
    <m/>
  </r>
  <r>
    <x v="1"/>
    <x v="5"/>
    <x v="3"/>
    <m/>
    <m/>
    <m/>
    <m/>
  </r>
  <r>
    <x v="1"/>
    <x v="6"/>
    <x v="0"/>
    <m/>
    <m/>
    <m/>
    <m/>
  </r>
  <r>
    <x v="1"/>
    <x v="6"/>
    <x v="1"/>
    <m/>
    <m/>
    <m/>
    <m/>
  </r>
  <r>
    <x v="1"/>
    <x v="6"/>
    <x v="2"/>
    <m/>
    <m/>
    <m/>
    <m/>
  </r>
  <r>
    <x v="1"/>
    <x v="6"/>
    <x v="3"/>
    <m/>
    <m/>
    <m/>
    <m/>
  </r>
  <r>
    <x v="1"/>
    <x v="7"/>
    <x v="0"/>
    <m/>
    <m/>
    <m/>
    <m/>
  </r>
  <r>
    <x v="1"/>
    <x v="7"/>
    <x v="1"/>
    <m/>
    <m/>
    <m/>
    <m/>
  </r>
  <r>
    <x v="1"/>
    <x v="7"/>
    <x v="2"/>
    <m/>
    <m/>
    <m/>
    <m/>
  </r>
  <r>
    <x v="1"/>
    <x v="7"/>
    <x v="3"/>
    <m/>
    <m/>
    <m/>
    <m/>
  </r>
  <r>
    <x v="1"/>
    <x v="8"/>
    <x v="0"/>
    <m/>
    <m/>
    <m/>
    <m/>
  </r>
  <r>
    <x v="1"/>
    <x v="8"/>
    <x v="1"/>
    <m/>
    <m/>
    <m/>
    <m/>
  </r>
  <r>
    <x v="1"/>
    <x v="8"/>
    <x v="2"/>
    <m/>
    <m/>
    <m/>
    <m/>
  </r>
  <r>
    <x v="1"/>
    <x v="8"/>
    <x v="3"/>
    <m/>
    <m/>
    <m/>
    <m/>
  </r>
  <r>
    <x v="1"/>
    <x v="9"/>
    <x v="0"/>
    <m/>
    <m/>
    <m/>
    <m/>
  </r>
  <r>
    <x v="1"/>
    <x v="9"/>
    <x v="1"/>
    <m/>
    <m/>
    <m/>
    <m/>
  </r>
  <r>
    <x v="1"/>
    <x v="9"/>
    <x v="2"/>
    <m/>
    <m/>
    <m/>
    <m/>
  </r>
  <r>
    <x v="1"/>
    <x v="9"/>
    <x v="3"/>
    <m/>
    <m/>
    <m/>
    <m/>
  </r>
  <r>
    <x v="1"/>
    <x v="10"/>
    <x v="0"/>
    <m/>
    <m/>
    <m/>
    <m/>
  </r>
  <r>
    <x v="1"/>
    <x v="10"/>
    <x v="1"/>
    <m/>
    <m/>
    <m/>
    <m/>
  </r>
  <r>
    <x v="1"/>
    <x v="10"/>
    <x v="2"/>
    <m/>
    <m/>
    <m/>
    <m/>
  </r>
  <r>
    <x v="1"/>
    <x v="10"/>
    <x v="3"/>
    <m/>
    <m/>
    <m/>
    <m/>
  </r>
  <r>
    <x v="1"/>
    <x v="11"/>
    <x v="0"/>
    <m/>
    <m/>
    <m/>
    <m/>
  </r>
  <r>
    <x v="1"/>
    <x v="11"/>
    <x v="1"/>
    <m/>
    <m/>
    <m/>
    <m/>
  </r>
  <r>
    <x v="1"/>
    <x v="11"/>
    <x v="2"/>
    <m/>
    <m/>
    <m/>
    <m/>
  </r>
  <r>
    <x v="1"/>
    <x v="11"/>
    <x v="3"/>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m/>
    <m/>
    <n v="227628"/>
    <m/>
  </r>
  <r>
    <x v="0"/>
    <x v="1"/>
    <n v="121412087"/>
    <n v="0"/>
    <n v="236778972"/>
    <n v="337860000"/>
  </r>
  <r>
    <x v="0"/>
    <x v="2"/>
    <m/>
    <m/>
    <m/>
    <m/>
  </r>
  <r>
    <x v="1"/>
    <x v="0"/>
    <m/>
    <m/>
    <n v="71691"/>
    <m/>
  </r>
  <r>
    <x v="1"/>
    <x v="1"/>
    <n v="118604847"/>
    <n v="0"/>
    <n v="245992665"/>
    <n v="440189312"/>
  </r>
  <r>
    <x v="1"/>
    <x v="2"/>
    <m/>
    <m/>
    <m/>
    <m/>
  </r>
  <r>
    <x v="2"/>
    <x v="0"/>
    <s v="7166,8"/>
    <m/>
    <m/>
    <m/>
  </r>
  <r>
    <x v="2"/>
    <x v="1"/>
    <n v="105156895"/>
    <m/>
    <m/>
    <m/>
  </r>
  <r>
    <x v="2"/>
    <x v="2"/>
    <m/>
    <m/>
    <m/>
    <m/>
  </r>
  <r>
    <x v="3"/>
    <x v="0"/>
    <s v="7572,01"/>
    <m/>
    <m/>
    <m/>
  </r>
  <r>
    <x v="3"/>
    <x v="1"/>
    <n v="111102643"/>
    <m/>
    <m/>
    <m/>
  </r>
  <r>
    <x v="3"/>
    <x v="2"/>
    <m/>
    <m/>
    <m/>
    <m/>
  </r>
  <r>
    <x v="4"/>
    <x v="0"/>
    <s v="7799,56"/>
    <m/>
    <m/>
    <m/>
  </r>
  <r>
    <x v="4"/>
    <x v="1"/>
    <n v="114441465"/>
    <m/>
    <m/>
    <m/>
  </r>
  <r>
    <x v="4"/>
    <x v="2"/>
    <m/>
    <m/>
    <m/>
    <m/>
  </r>
  <r>
    <x v="5"/>
    <x v="0"/>
    <s v="7429,12"/>
    <m/>
    <m/>
    <m/>
  </r>
  <r>
    <x v="5"/>
    <x v="1"/>
    <n v="109005924"/>
    <m/>
    <m/>
    <m/>
  </r>
  <r>
    <x v="5"/>
    <x v="2"/>
    <m/>
    <m/>
    <m/>
    <m/>
  </r>
  <r>
    <x v="6"/>
    <x v="0"/>
    <m/>
    <m/>
    <m/>
    <m/>
  </r>
  <r>
    <x v="6"/>
    <x v="1"/>
    <m/>
    <m/>
    <m/>
    <m/>
  </r>
  <r>
    <x v="6"/>
    <x v="2"/>
    <m/>
    <m/>
    <m/>
    <m/>
  </r>
  <r>
    <x v="7"/>
    <x v="0"/>
    <m/>
    <m/>
    <m/>
    <m/>
  </r>
  <r>
    <x v="7"/>
    <x v="1"/>
    <m/>
    <m/>
    <m/>
    <m/>
  </r>
  <r>
    <x v="7"/>
    <x v="2"/>
    <m/>
    <m/>
    <m/>
    <m/>
  </r>
  <r>
    <x v="8"/>
    <x v="0"/>
    <m/>
    <m/>
    <m/>
    <m/>
  </r>
  <r>
    <x v="8"/>
    <x v="1"/>
    <m/>
    <m/>
    <m/>
    <m/>
  </r>
  <r>
    <x v="8"/>
    <x v="2"/>
    <m/>
    <m/>
    <m/>
    <m/>
  </r>
  <r>
    <x v="9"/>
    <x v="0"/>
    <m/>
    <m/>
    <m/>
    <m/>
  </r>
  <r>
    <x v="9"/>
    <x v="1"/>
    <m/>
    <m/>
    <m/>
    <m/>
  </r>
  <r>
    <x v="9"/>
    <x v="2"/>
    <m/>
    <m/>
    <m/>
    <m/>
  </r>
  <r>
    <x v="10"/>
    <x v="0"/>
    <m/>
    <m/>
    <m/>
    <m/>
  </r>
  <r>
    <x v="10"/>
    <x v="1"/>
    <m/>
    <m/>
    <m/>
    <m/>
  </r>
  <r>
    <x v="10"/>
    <x v="2"/>
    <m/>
    <m/>
    <m/>
    <m/>
  </r>
  <r>
    <x v="11"/>
    <x v="0"/>
    <m/>
    <m/>
    <m/>
    <m/>
  </r>
  <r>
    <x v="11"/>
    <x v="1"/>
    <m/>
    <m/>
    <m/>
    <m/>
  </r>
  <r>
    <x v="11"/>
    <x v="2"/>
    <m/>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s v="      197,660,825 "/>
  </r>
  <r>
    <x v="0"/>
    <x v="1"/>
    <s v="      181,278,124 "/>
  </r>
  <r>
    <x v="0"/>
    <x v="2"/>
    <n v="16382701"/>
  </r>
  <r>
    <x v="1"/>
    <x v="0"/>
    <n v="48161400"/>
  </r>
  <r>
    <x v="1"/>
    <x v="1"/>
    <n v="31181450"/>
  </r>
  <r>
    <x v="1"/>
    <x v="2"/>
    <n v="16979950"/>
  </r>
  <r>
    <x v="2"/>
    <x v="0"/>
    <n v="11687000"/>
  </r>
  <r>
    <x v="2"/>
    <x v="1"/>
    <n v="3940000"/>
  </r>
  <r>
    <x v="2"/>
    <x v="2"/>
    <n v="7657000"/>
  </r>
  <r>
    <x v="3"/>
    <x v="0"/>
    <n v="4363500"/>
  </r>
  <r>
    <x v="3"/>
    <x v="1"/>
    <n v="3290000"/>
  </r>
  <r>
    <x v="3"/>
    <x v="2"/>
    <n v="1073500"/>
  </r>
  <r>
    <x v="4"/>
    <x v="0"/>
    <n v="6355768"/>
  </r>
  <r>
    <x v="4"/>
    <x v="1"/>
    <n v="0"/>
  </r>
  <r>
    <x v="4"/>
    <x v="2"/>
    <n v="6355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4AE0C-B442-46F2-81D2-19301238C535}" name="PivotTable2" cacheId="14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6" firstHeaderRow="0" firstDataRow="1" firstDataCol="1"/>
  <pivotFields count="6">
    <pivotField axis="axisRow" showAll="0">
      <items count="8">
        <item h="1" x="4"/>
        <item h="1" x="0"/>
        <item h="1" x="1"/>
        <item x="6"/>
        <item h="1" x="5"/>
        <item h="1" x="3"/>
        <item h="1" x="2"/>
        <item t="default"/>
      </items>
    </pivotField>
    <pivotField axis="axisRow" showAll="0">
      <items count="5">
        <item h="1" x="0"/>
        <item h="1" x="2"/>
        <item x="1"/>
        <item x="3"/>
        <item t="default"/>
      </items>
    </pivotField>
    <pivotField dataField="1" showAll="0"/>
    <pivotField dataField="1" showAll="0"/>
    <pivotField dataField="1" showAll="0"/>
    <pivotField showAll="0">
      <items count="7">
        <item x="1"/>
        <item x="0"/>
        <item x="2"/>
        <item x="5"/>
        <item x="4"/>
        <item x="3"/>
        <item t="default"/>
      </items>
    </pivotField>
  </pivotFields>
  <rowFields count="2">
    <field x="0"/>
    <field x="1"/>
  </rowFields>
  <rowItems count="3">
    <i>
      <x v="3"/>
    </i>
    <i r="1">
      <x v="3"/>
    </i>
    <i t="grand">
      <x/>
    </i>
  </rowItems>
  <colFields count="1">
    <field x="-2"/>
  </colFields>
  <colItems count="3">
    <i>
      <x/>
    </i>
    <i i="1">
      <x v="1"/>
    </i>
    <i i="2">
      <x v="2"/>
    </i>
  </colItems>
  <dataFields count="3">
    <dataField name="Sum of Cost Before_x000a_(IDR)" fld="2" baseField="0" baseItem="0"/>
    <dataField name="Sum of Cost After_x000a_(IDR)" fld="3" baseField="0" baseItem="0"/>
    <dataField name="Sum of Savings_x000a_(IDR)"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CED3BC-A4B3-4837-A64A-08F482D467FD}" name="PivotTable1" cacheId="14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E4" firstHeaderRow="0" firstDataRow="1" firstDataCol="1"/>
  <pivotFields count="5">
    <pivotField axis="axisRow" showAll="0">
      <items count="12">
        <item h="1" x="7"/>
        <item x="0"/>
        <item h="1" x="1"/>
        <item h="1" x="8"/>
        <item h="1" x="10"/>
        <item h="1" x="9"/>
        <item h="1" x="2"/>
        <item h="1" x="3"/>
        <item h="1" x="4"/>
        <item h="1" x="5"/>
        <item h="1" x="6"/>
        <item t="default"/>
      </items>
    </pivotField>
    <pivotField dataField="1" showAll="0"/>
    <pivotField dataField="1" showAll="0"/>
    <pivotField dataField="1" showAll="0"/>
    <pivotField dataField="1" showAll="0"/>
  </pivotFields>
  <rowFields count="1">
    <field x="0"/>
  </rowFields>
  <rowItems count="2">
    <i>
      <x v="1"/>
    </i>
    <i t="grand">
      <x/>
    </i>
  </rowItems>
  <colFields count="1">
    <field x="-2"/>
  </colFields>
  <colItems count="4">
    <i>
      <x/>
    </i>
    <i i="1">
      <x v="1"/>
    </i>
    <i i="2">
      <x v="2"/>
    </i>
    <i i="3">
      <x v="3"/>
    </i>
  </colItems>
  <dataFields count="4">
    <dataField name="Sum of CFI" fld="1" baseField="0" baseItem="0"/>
    <dataField name="Sum of AGS" fld="2" baseField="0" baseItem="0"/>
    <dataField name="Sum of RAK" fld="3" baseField="0" baseItem="0"/>
    <dataField name="Sum of SWAT" fld="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9D1AE-9A8D-49EA-B405-7D412E4DD4D7}" name="PivotTable6" cacheId="14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Q3:AU8" firstHeaderRow="0" firstDataRow="1" firstDataCol="1"/>
  <pivotFields count="7">
    <pivotField axis="axisRow" showAll="0">
      <items count="13">
        <item h="1" x="0"/>
        <item h="1" x="1"/>
        <item h="1" x="2"/>
        <item h="1" x="3"/>
        <item h="1" x="4"/>
        <item h="1" x="5"/>
        <item h="1" x="6"/>
        <item h="1" x="7"/>
        <item h="1" x="8"/>
        <item x="10"/>
        <item x="11"/>
        <item h="1" x="9"/>
        <item t="default"/>
      </items>
    </pivotField>
    <pivotField axis="axisRow" showAll="0">
      <items count="9">
        <item sd="0" x="2"/>
        <item h="1" x="3"/>
        <item h="1" x="7"/>
        <item h="1" x="0"/>
        <item h="1" x="5"/>
        <item h="1" x="6"/>
        <item h="1" x="4"/>
        <item h="1" x="1"/>
        <item t="default"/>
      </items>
    </pivotField>
    <pivotField axis="axisRow" showAll="0">
      <items count="7">
        <item h="1" x="4"/>
        <item h="1" x="5"/>
        <item x="0"/>
        <item h="1" x="1"/>
        <item h="1" x="2"/>
        <item h="1" x="3"/>
        <item t="default"/>
      </items>
    </pivotField>
    <pivotField dataField="1" showAll="0"/>
    <pivotField dataField="1" showAll="0"/>
    <pivotField dataField="1" showAll="0"/>
    <pivotField dataField="1" showAll="0"/>
  </pivotFields>
  <rowFields count="3">
    <field x="0"/>
    <field x="1"/>
    <field x="2"/>
  </rowFields>
  <rowItems count="5">
    <i>
      <x v="9"/>
    </i>
    <i r="1">
      <x/>
    </i>
    <i>
      <x v="10"/>
    </i>
    <i r="1">
      <x/>
    </i>
    <i t="grand">
      <x/>
    </i>
  </rowItems>
  <colFields count="1">
    <field x="-2"/>
  </colFields>
  <colItems count="4">
    <i>
      <x/>
    </i>
    <i i="1">
      <x v="1"/>
    </i>
    <i i="2">
      <x v="2"/>
    </i>
    <i i="3">
      <x v="3"/>
    </i>
  </colItems>
  <dataFields count="4">
    <dataField name="Sum of CFI" fld="3" baseField="0" baseItem="0"/>
    <dataField name="Sum of AGS" fld="4" baseField="0" baseItem="0"/>
    <dataField name="Sum of RAK" fld="5" baseField="0" baseItem="0"/>
    <dataField name="Sum of SWAT" fld="6" baseField="0" baseItem="0"/>
  </dataFields>
  <formats count="1">
    <format dxfId="7">
      <pivotArea outline="0" collapsedLevelsAreSubtotals="1" fieldPosition="0"/>
    </format>
  </formats>
  <chartFormats count="6">
    <chartFormat chart="2" format="20"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1"/>
          </reference>
        </references>
      </pivotArea>
    </chartFormat>
    <chartFormat chart="2" format="22" series="1">
      <pivotArea type="data" outline="0" fieldPosition="0">
        <references count="1">
          <reference field="4294967294" count="1" selected="0">
            <x v="2"/>
          </reference>
        </references>
      </pivotArea>
    </chartFormat>
    <chartFormat chart="2" format="23" series="1">
      <pivotArea type="data" outline="0" fieldPosition="0">
        <references count="1">
          <reference field="4294967294" count="1" selected="0">
            <x v="3"/>
          </reference>
        </references>
      </pivotArea>
    </chartFormat>
    <chartFormat chart="2" format="24">
      <pivotArea type="data" outline="0" fieldPosition="0">
        <references count="4">
          <reference field="4294967294" count="1" selected="0">
            <x v="0"/>
          </reference>
          <reference field="0" count="1" selected="0">
            <x v="9"/>
          </reference>
          <reference field="1" count="1" selected="0">
            <x v="0"/>
          </reference>
          <reference field="2" count="1" selected="0">
            <x v="2"/>
          </reference>
        </references>
      </pivotArea>
    </chartFormat>
    <chartFormat chart="2" format="25">
      <pivotArea type="data" outline="0" fieldPosition="0">
        <references count="4">
          <reference field="4294967294" count="1" selected="0">
            <x v="0"/>
          </reference>
          <reference field="0" count="1" selected="0">
            <x v="10"/>
          </reference>
          <reference field="1" count="1" selected="0">
            <x v="0"/>
          </reference>
          <reference field="2"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874FFA-E44F-4CCE-87EB-CA03135FFBD0}" name="PivotTable40" cacheId="14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C3:AG16" firstHeaderRow="0" firstDataRow="1" firstDataCol="1" rowPageCount="1" colPageCount="1"/>
  <pivotFields count="6">
    <pivotField axis="axisRow" showAll="0">
      <items count="13">
        <item x="0"/>
        <item x="1"/>
        <item x="2"/>
        <item x="3"/>
        <item x="4"/>
        <item x="5"/>
        <item x="6"/>
        <item x="8"/>
        <item x="10"/>
        <item x="11"/>
        <item x="7"/>
        <item x="9"/>
        <item t="default"/>
      </items>
    </pivotField>
    <pivotField axis="axisPage" multipleItemSelectionAllowed="1" showAll="0">
      <items count="13">
        <item x="1"/>
        <item x="2"/>
        <item x="10"/>
        <item x="4"/>
        <item x="9"/>
        <item x="8"/>
        <item x="6"/>
        <item x="5"/>
        <item x="11"/>
        <item x="3"/>
        <item x="0"/>
        <item x="7"/>
        <item t="default"/>
      </items>
    </pivotField>
    <pivotField dataField="1"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1">
    <pageField fld="1" hier="-1"/>
  </pageFields>
  <dataFields count="4">
    <dataField name="Sum of CFI" fld="2" baseField="0" baseItem="0"/>
    <dataField name="Sum of AGS" fld="3" baseField="0" baseItem="0"/>
    <dataField name="Sum of RAK" fld="4" baseField="0" baseItem="0"/>
    <dataField name="Sum of SWAT" fld="5" baseField="0" baseItem="0"/>
  </dataFields>
  <formats count="2">
    <format dxfId="5">
      <pivotArea collapsedLevelsAreSubtotals="1" fieldPosition="0">
        <references count="2">
          <reference field="4294967294" count="1" selected="0">
            <x v="0"/>
          </reference>
          <reference field="0" count="0"/>
        </references>
      </pivotArea>
    </format>
    <format dxfId="6">
      <pivotArea dataOnly="0" outline="0" fieldPosition="0">
        <references count="1">
          <reference field="4294967294" count="4">
            <x v="0"/>
            <x v="1"/>
            <x v="2"/>
            <x v="3"/>
          </reference>
        </references>
      </pivotArea>
    </format>
  </formats>
  <chartFormats count="4">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46A722-5ED1-468F-B19E-C585AD7D242C}" name="PivotTable5" cacheId="14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O9" firstHeaderRow="0" firstDataRow="1" firstDataCol="1"/>
  <pivotFields count="4">
    <pivotField axis="axisRow" showAll="0">
      <items count="13">
        <item x="0"/>
        <item h="1" x="1"/>
        <item h="1" x="2"/>
        <item h="1" x="3"/>
        <item h="1" x="4"/>
        <item h="1" x="5"/>
        <item h="1" x="6"/>
        <item h="1" x="8"/>
        <item h="1" x="10"/>
        <item h="1" x="11"/>
        <item h="1" x="7"/>
        <item h="1" x="9"/>
        <item t="default"/>
      </items>
    </pivotField>
    <pivotField axis="axisRow" showAll="0">
      <items count="5">
        <item x="1"/>
        <item x="0"/>
        <item x="2"/>
        <item x="3"/>
        <item t="default"/>
      </items>
    </pivotField>
    <pivotField dataField="1" showAll="0"/>
    <pivotField dataField="1" showAll="0"/>
  </pivotFields>
  <rowFields count="2">
    <field x="0"/>
    <field x="1"/>
  </rowFields>
  <rowItems count="6">
    <i>
      <x/>
    </i>
    <i r="1">
      <x/>
    </i>
    <i r="1">
      <x v="1"/>
    </i>
    <i r="1">
      <x v="2"/>
    </i>
    <i r="1">
      <x v="3"/>
    </i>
    <i t="grand">
      <x/>
    </i>
  </rowItems>
  <colFields count="1">
    <field x="-2"/>
  </colFields>
  <colItems count="2">
    <i>
      <x/>
    </i>
    <i i="1">
      <x v="1"/>
    </i>
  </colItems>
  <dataFields count="2">
    <dataField name="Sum of # TOTAL MANPOWER" fld="2" baseField="0" baseItem="0"/>
    <dataField name="Sum of # TOTAL LOCATION" fld="3" baseField="0" baseItem="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0" count="1" selected="0">
            <x v="0"/>
          </reference>
          <reference field="1" count="1" selected="0">
            <x v="0"/>
          </reference>
        </references>
      </pivotArea>
    </chartFormat>
    <chartFormat chart="2" format="14">
      <pivotArea type="data" outline="0" fieldPosition="0">
        <references count="3">
          <reference field="4294967294" count="1" selected="0">
            <x v="0"/>
          </reference>
          <reference field="0" count="1" selected="0">
            <x v="0"/>
          </reference>
          <reference field="1" count="1" selected="0">
            <x v="1"/>
          </reference>
        </references>
      </pivotArea>
    </chartFormat>
    <chartFormat chart="2" format="15">
      <pivotArea type="data" outline="0" fieldPosition="0">
        <references count="3">
          <reference field="4294967294" count="1" selected="0">
            <x v="0"/>
          </reference>
          <reference field="0" count="1" selected="0">
            <x v="0"/>
          </reference>
          <reference field="1" count="1" selected="0">
            <x v="2"/>
          </reference>
        </references>
      </pivotArea>
    </chartFormat>
    <chartFormat chart="2" format="16">
      <pivotArea type="data" outline="0" fieldPosition="0">
        <references count="3">
          <reference field="4294967294" count="1" selected="0">
            <x v="0"/>
          </reference>
          <reference field="0" count="1" selected="0">
            <x v="0"/>
          </reference>
          <reference field="1" count="1" selected="0">
            <x v="3"/>
          </reference>
        </references>
      </pivotArea>
    </chartFormat>
    <chartFormat chart="2" format="1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119CE3-D39A-4595-8C34-0251224E3422}" name="PivotTable34" cacheId="16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Q3:U28" firstHeaderRow="0" firstDataRow="1" firstDataCol="1"/>
  <pivotFields count="6">
    <pivotField axis="axisRow" showAll="0">
      <items count="13">
        <item x="0"/>
        <item x="1"/>
        <item x="2"/>
        <item x="3"/>
        <item x="4"/>
        <item x="5"/>
        <item h="1" x="6"/>
        <item h="1" x="8"/>
        <item h="1" x="10"/>
        <item h="1" x="11"/>
        <item h="1" x="7"/>
        <item h="1" x="9"/>
        <item t="default"/>
      </items>
    </pivotField>
    <pivotField axis="axisRow" showAll="0">
      <items count="4">
        <item x="1"/>
        <item x="0"/>
        <item x="2"/>
        <item t="default"/>
      </items>
    </pivotField>
    <pivotField dataField="1" showAll="0"/>
    <pivotField dataField="1" showAll="0"/>
    <pivotField dataField="1" showAll="0"/>
    <pivotField dataField="1" showAll="0"/>
  </pivotFields>
  <rowFields count="2">
    <field x="0"/>
    <field x="1"/>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Fields count="1">
    <field x="-2"/>
  </colFields>
  <colItems count="4">
    <i>
      <x/>
    </i>
    <i i="1">
      <x v="1"/>
    </i>
    <i i="2">
      <x v="2"/>
    </i>
    <i i="3">
      <x v="3"/>
    </i>
  </colItems>
  <dataFields count="4">
    <dataField name="Sum of CFI" fld="2" baseField="0" baseItem="0"/>
    <dataField name="Sum of AGS" fld="3" baseField="0" baseItem="0"/>
    <dataField name="Sum of RAK" fld="4" baseField="0" baseItem="0"/>
    <dataField name="Sum of SWAT" fld="5" baseField="0" baseItem="0"/>
  </dataFields>
  <formats count="1">
    <format dxfId="4">
      <pivotArea dataOnly="0" outline="0" fieldPosition="0">
        <references count="1">
          <reference field="4294967294" count="4">
            <x v="0"/>
            <x v="1"/>
            <x v="2"/>
            <x v="3"/>
          </reference>
        </references>
      </pivotArea>
    </format>
  </formats>
  <chartFormats count="4">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2"/>
          </reference>
        </references>
      </pivotArea>
    </chartFormat>
    <chartFormat chart="2" format="16" series="1">
      <pivotArea type="data" outline="0" fieldPosition="0">
        <references count="1">
          <reference field="4294967294"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89036A-9B24-41CE-8488-0E23F3F9D24E}" name="PivotTable2" cacheId="17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I2:AO7" firstHeaderRow="1" firstDataRow="2" firstDataCol="1"/>
  <pivotFields count="3">
    <pivotField axis="axisCol" showAll="0">
      <items count="6">
        <item x="3"/>
        <item x="0"/>
        <item x="2"/>
        <item x="1"/>
        <item x="4"/>
        <item t="default"/>
      </items>
    </pivotField>
    <pivotField axis="axisRow" showAll="0">
      <items count="4">
        <item x="1"/>
        <item x="0"/>
        <item x="2"/>
        <item t="default"/>
      </items>
    </pivotField>
    <pivotField dataField="1" numFmtId="174" showAll="0"/>
  </pivotFields>
  <rowFields count="1">
    <field x="1"/>
  </rowFields>
  <rowItems count="4">
    <i>
      <x/>
    </i>
    <i>
      <x v="1"/>
    </i>
    <i>
      <x v="2"/>
    </i>
    <i t="grand">
      <x/>
    </i>
  </rowItems>
  <colFields count="1">
    <field x="0"/>
  </colFields>
  <colItems count="6">
    <i>
      <x/>
    </i>
    <i>
      <x v="1"/>
    </i>
    <i>
      <x v="2"/>
    </i>
    <i>
      <x v="3"/>
    </i>
    <i>
      <x v="4"/>
    </i>
    <i t="grand">
      <x/>
    </i>
  </colItems>
  <dataFields count="1">
    <dataField name="Sum of TOTAL" fld="2" baseField="0" baseItem="0" numFmtId="174"/>
  </dataFields>
  <formats count="3">
    <format dxfId="1">
      <pivotArea outline="0" collapsedLevelsAreSubtotals="1" fieldPosition="0"/>
    </format>
    <format dxfId="2">
      <pivotArea dataOnly="0" labelOnly="1" fieldPosition="0">
        <references count="1">
          <reference field="0" count="0"/>
        </references>
      </pivotArea>
    </format>
    <format dxfId="3">
      <pivotArea dataOnly="0" labelOnly="1" grandCol="1" outline="0" fieldPosition="0"/>
    </format>
  </formats>
  <chartFormats count="5">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1FD54-C221-4F03-8E9A-53BEE8C13CB0}" name="PivotTable36" cacheId="14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W3:AA8" firstHeaderRow="0" firstDataRow="1" firstDataCol="1"/>
  <pivotFields count="6">
    <pivotField axis="axisRow" showAll="0">
      <items count="13">
        <item x="0"/>
        <item h="1" x="1"/>
        <item h="1" x="2"/>
        <item h="1" x="3"/>
        <item h="1" x="4"/>
        <item h="1" x="5"/>
        <item h="1" x="6"/>
        <item h="1" x="8"/>
        <item h="1" x="10"/>
        <item h="1" x="11"/>
        <item h="1" x="7"/>
        <item h="1" x="9"/>
        <item t="default"/>
      </items>
    </pivotField>
    <pivotField axis="axisRow" showAll="0">
      <items count="4">
        <item x="0"/>
        <item x="2"/>
        <item x="1"/>
        <item t="default"/>
      </items>
    </pivotField>
    <pivotField dataField="1" showAll="0"/>
    <pivotField dataField="1" showAll="0"/>
    <pivotField dataField="1" showAll="0"/>
    <pivotField dataField="1" showAll="0"/>
  </pivotFields>
  <rowFields count="2">
    <field x="0"/>
    <field x="1"/>
  </rowFields>
  <rowItems count="5">
    <i>
      <x/>
    </i>
    <i r="1">
      <x/>
    </i>
    <i r="1">
      <x v="1"/>
    </i>
    <i r="1">
      <x v="2"/>
    </i>
    <i t="grand">
      <x/>
    </i>
  </rowItems>
  <colFields count="1">
    <field x="-2"/>
  </colFields>
  <colItems count="4">
    <i>
      <x/>
    </i>
    <i i="1">
      <x v="1"/>
    </i>
    <i i="2">
      <x v="2"/>
    </i>
    <i i="3">
      <x v="3"/>
    </i>
  </colItems>
  <dataFields count="4">
    <dataField name="Sum of CFI" fld="2" baseField="0" baseItem="0"/>
    <dataField name="Sum of AGS" fld="3" baseField="0" baseItem="0"/>
    <dataField name="Sum of RAK" fld="4" baseField="0" baseItem="0"/>
    <dataField name="Sum of SWAT" fld="5" baseField="0" baseItem="0"/>
  </dataFields>
  <formats count="1">
    <format dxfId="0">
      <pivotArea dataOnly="0" outline="0" fieldPosition="0">
        <references count="1">
          <reference field="4294967294" count="4">
            <x v="0"/>
            <x v="1"/>
            <x v="2"/>
            <x v="3"/>
          </reference>
        </references>
      </pivotArea>
    </format>
  </formats>
  <chartFormats count="4">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CE58B5-D291-4E7C-9E20-633B5FE39F0C}" name="PivotTable31" cacheId="15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K64" firstHeaderRow="0" firstDataRow="1" firstDataCol="1" rowPageCount="1" colPageCount="1"/>
  <pivotFields count="7">
    <pivotField axis="axisPage" multipleItemSelectionAllowed="1" showAll="0">
      <items count="3">
        <item h="1" x="1"/>
        <item x="0"/>
        <item t="default"/>
      </items>
    </pivotField>
    <pivotField axis="axisRow" showAll="0">
      <items count="13">
        <item x="0"/>
        <item x="1"/>
        <item x="2"/>
        <item x="3"/>
        <item x="4"/>
        <item x="5"/>
        <item x="6"/>
        <item x="8"/>
        <item x="10"/>
        <item x="11"/>
        <item x="7"/>
        <item x="9"/>
        <item t="default"/>
      </items>
    </pivotField>
    <pivotField axis="axisRow" showAll="0">
      <items count="5">
        <item x="0"/>
        <item x="1"/>
        <item x="2"/>
        <item x="3"/>
        <item t="default"/>
      </items>
    </pivotField>
    <pivotField dataField="1" showAll="0"/>
    <pivotField dataField="1" showAll="0"/>
    <pivotField dataField="1" showAll="0"/>
    <pivotField dataField="1" showAll="0"/>
  </pivotFields>
  <rowFields count="2">
    <field x="1"/>
    <field x="2"/>
  </rowFields>
  <rowItems count="6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t="grand">
      <x/>
    </i>
  </rowItems>
  <colFields count="1">
    <field x="-2"/>
  </colFields>
  <colItems count="4">
    <i>
      <x/>
    </i>
    <i i="1">
      <x v="1"/>
    </i>
    <i i="2">
      <x v="2"/>
    </i>
    <i i="3">
      <x v="3"/>
    </i>
  </colItems>
  <pageFields count="1">
    <pageField fld="0" hier="-1"/>
  </pageFields>
  <dataFields count="4">
    <dataField name="Sum of CFI" fld="3" baseField="0" baseItem="0"/>
    <dataField name="Sum of AGS" fld="4" baseField="0" baseItem="0"/>
    <dataField name="Sum of RAK" fld="5" baseField="0" baseItem="0"/>
    <dataField name="Sum of SWAT" fld="6" baseField="0" baseItem="0"/>
  </dataFields>
  <chartFormats count="4">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no"?><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8A02-F3C4-441D-AD5D-16FD3F7F7D96}">
  <sheetPr>
    <tabColor rgb="FFFF99FF"/>
  </sheetPr>
  <dimension ref="A1:AU36"/>
  <sheetViews>
    <sheetView topLeftCell="A7" zoomScale="70" zoomScaleNormal="70" workbookViewId="0" xr3:uid="{B5222CA3-4505-52A3-8B84-B92AC224776D}">
      <selection activeCell="H1" sqref="H1"/>
    </sheetView>
  </sheetViews>
  <sheetFormatPr defaultColWidth="8.7109375" defaultRowHeight="14.45"/>
  <cols>
    <col min="1" max="1" width="10.85546875" style="45" customWidth="1"/>
    <col min="2" max="2" width="14.28515625" style="45" bestFit="1" customWidth="1"/>
    <col min="3" max="3" width="15" style="45" bestFit="1" customWidth="1"/>
    <col min="4" max="16" width="8.7109375" style="45"/>
    <col min="17" max="17" width="10.85546875" style="45" customWidth="1"/>
    <col min="18" max="18" width="14.28515625" style="45" bestFit="1" customWidth="1"/>
    <col min="19" max="19" width="15" style="45" bestFit="1" customWidth="1"/>
    <col min="20" max="29" width="8.7109375" style="45"/>
    <col min="30" max="30" width="16.42578125" style="85" bestFit="1" customWidth="1"/>
    <col min="31" max="31" width="14.85546875" style="85" bestFit="1" customWidth="1"/>
    <col min="32" max="33" width="8.7109375" style="45"/>
    <col min="34" max="34" width="16" style="45" customWidth="1"/>
    <col min="35" max="35" width="19" style="45" customWidth="1"/>
    <col min="36" max="16384" width="8.7109375" style="45"/>
  </cols>
  <sheetData>
    <row r="1" spans="1:47" ht="18.600000000000001">
      <c r="A1" s="44" t="s">
        <v>0</v>
      </c>
      <c r="Q1" s="44" t="s">
        <v>1</v>
      </c>
      <c r="AG1" s="44" t="s">
        <v>2</v>
      </c>
    </row>
    <row r="3" spans="1:47">
      <c r="A3" s="46" t="s">
        <v>3</v>
      </c>
      <c r="B3" s="46"/>
      <c r="C3" s="47" t="s">
        <v>4</v>
      </c>
      <c r="D3" s="46" t="s">
        <v>5</v>
      </c>
      <c r="E3" s="46" t="s">
        <v>6</v>
      </c>
      <c r="F3" s="46" t="s">
        <v>7</v>
      </c>
      <c r="G3" s="46" t="s">
        <v>8</v>
      </c>
      <c r="H3" s="46" t="s">
        <v>9</v>
      </c>
      <c r="I3" s="46" t="s">
        <v>10</v>
      </c>
      <c r="J3" s="46" t="s">
        <v>11</v>
      </c>
      <c r="K3" s="46" t="s">
        <v>12</v>
      </c>
      <c r="L3" s="46" t="s">
        <v>13</v>
      </c>
      <c r="M3" s="46" t="s">
        <v>14</v>
      </c>
      <c r="N3" s="46" t="s">
        <v>15</v>
      </c>
      <c r="O3" s="46" t="s">
        <v>16</v>
      </c>
      <c r="Q3" s="48" t="s">
        <v>3</v>
      </c>
      <c r="R3" s="48"/>
      <c r="S3" s="49" t="s">
        <v>4</v>
      </c>
      <c r="T3" s="48" t="s">
        <v>5</v>
      </c>
      <c r="U3" s="48" t="s">
        <v>6</v>
      </c>
      <c r="V3" s="48" t="s">
        <v>7</v>
      </c>
      <c r="W3" s="48" t="s">
        <v>8</v>
      </c>
      <c r="X3" s="48" t="s">
        <v>9</v>
      </c>
      <c r="Y3" s="48" t="s">
        <v>10</v>
      </c>
      <c r="Z3" s="48" t="s">
        <v>11</v>
      </c>
      <c r="AA3" s="48" t="s">
        <v>12</v>
      </c>
      <c r="AB3" s="48" t="s">
        <v>13</v>
      </c>
      <c r="AC3" s="48" t="s">
        <v>14</v>
      </c>
      <c r="AD3" s="86" t="s">
        <v>15</v>
      </c>
      <c r="AE3" s="86" t="s">
        <v>16</v>
      </c>
      <c r="AG3" s="82" t="s">
        <v>3</v>
      </c>
      <c r="AH3" s="82"/>
      <c r="AI3" s="83" t="s">
        <v>4</v>
      </c>
      <c r="AJ3" s="82" t="s">
        <v>5</v>
      </c>
      <c r="AK3" s="82" t="s">
        <v>6</v>
      </c>
      <c r="AL3" s="82" t="s">
        <v>7</v>
      </c>
      <c r="AM3" s="82" t="s">
        <v>8</v>
      </c>
      <c r="AN3" s="82" t="s">
        <v>9</v>
      </c>
      <c r="AO3" s="82" t="s">
        <v>10</v>
      </c>
      <c r="AP3" s="82" t="s">
        <v>11</v>
      </c>
      <c r="AQ3" s="82" t="s">
        <v>12</v>
      </c>
      <c r="AR3" s="82" t="s">
        <v>13</v>
      </c>
      <c r="AS3" s="82" t="s">
        <v>14</v>
      </c>
      <c r="AT3" s="82" t="s">
        <v>15</v>
      </c>
      <c r="AU3" s="82" t="s">
        <v>16</v>
      </c>
    </row>
    <row r="4" spans="1:47">
      <c r="A4" s="560" t="s">
        <v>17</v>
      </c>
      <c r="B4" s="560" t="s">
        <v>18</v>
      </c>
      <c r="C4" s="74" t="s">
        <v>19</v>
      </c>
      <c r="D4" s="72"/>
      <c r="E4" s="72"/>
      <c r="F4" s="72"/>
      <c r="G4" s="72"/>
      <c r="H4" s="72"/>
      <c r="I4" s="72"/>
      <c r="J4" s="72"/>
      <c r="K4" s="72"/>
      <c r="L4" s="72"/>
      <c r="M4" s="72"/>
      <c r="N4" s="72"/>
      <c r="O4" s="72"/>
      <c r="Q4" s="560" t="s">
        <v>17</v>
      </c>
      <c r="R4" s="560" t="s">
        <v>18</v>
      </c>
      <c r="S4" s="74" t="s">
        <v>19</v>
      </c>
      <c r="T4" s="73"/>
      <c r="U4" s="73"/>
      <c r="V4" s="73"/>
      <c r="W4" s="73"/>
      <c r="X4" s="73"/>
      <c r="Y4" s="73"/>
      <c r="Z4" s="73"/>
      <c r="AA4" s="73"/>
      <c r="AB4" s="73"/>
      <c r="AC4" s="73"/>
      <c r="AD4" s="90"/>
      <c r="AE4" s="90"/>
      <c r="AG4" s="560" t="s">
        <v>17</v>
      </c>
      <c r="AH4" s="560" t="s">
        <v>18</v>
      </c>
      <c r="AI4" s="74" t="s">
        <v>19</v>
      </c>
      <c r="AJ4" s="73"/>
      <c r="AK4" s="73"/>
      <c r="AL4" s="73"/>
      <c r="AM4" s="73"/>
      <c r="AN4" s="73"/>
      <c r="AO4" s="73"/>
      <c r="AP4" s="73"/>
      <c r="AQ4" s="73"/>
      <c r="AR4" s="73"/>
      <c r="AS4" s="73"/>
      <c r="AT4" s="73"/>
      <c r="AU4" s="73"/>
    </row>
    <row r="5" spans="1:47">
      <c r="A5" s="561"/>
      <c r="B5" s="561"/>
      <c r="C5" s="50" t="s">
        <v>20</v>
      </c>
      <c r="D5" s="50"/>
      <c r="E5" s="50"/>
      <c r="F5" s="50"/>
      <c r="G5" s="50"/>
      <c r="H5" s="50"/>
      <c r="I5" s="50"/>
      <c r="J5" s="50"/>
      <c r="K5" s="50"/>
      <c r="L5" s="50"/>
      <c r="M5" s="50"/>
      <c r="N5" s="50"/>
      <c r="O5" s="50"/>
      <c r="Q5" s="561"/>
      <c r="R5" s="561"/>
      <c r="S5" s="50" t="s">
        <v>20</v>
      </c>
      <c r="T5" s="50"/>
      <c r="U5" s="50"/>
      <c r="V5" s="50"/>
      <c r="W5" s="50"/>
      <c r="X5" s="50"/>
      <c r="Y5" s="50"/>
      <c r="Z5" s="50"/>
      <c r="AA5" s="50"/>
      <c r="AB5" s="50"/>
      <c r="AC5" s="50"/>
      <c r="AD5" s="88"/>
      <c r="AE5" s="88"/>
      <c r="AG5" s="561"/>
      <c r="AH5" s="561"/>
      <c r="AI5" s="50" t="s">
        <v>20</v>
      </c>
      <c r="AJ5" s="50"/>
      <c r="AK5" s="50"/>
      <c r="AL5" s="50"/>
      <c r="AM5" s="50"/>
      <c r="AN5" s="50"/>
      <c r="AO5" s="50"/>
      <c r="AP5" s="50"/>
      <c r="AQ5" s="50"/>
      <c r="AR5" s="50"/>
      <c r="AS5" s="50"/>
      <c r="AT5" s="50"/>
      <c r="AU5" s="50"/>
    </row>
    <row r="6" spans="1:47">
      <c r="A6" s="561"/>
      <c r="B6" s="561"/>
      <c r="C6" s="50" t="s">
        <v>21</v>
      </c>
      <c r="D6" s="50"/>
      <c r="E6" s="50"/>
      <c r="F6" s="50"/>
      <c r="G6" s="50"/>
      <c r="H6" s="50"/>
      <c r="I6" s="50"/>
      <c r="J6" s="50"/>
      <c r="K6" s="50"/>
      <c r="L6" s="50"/>
      <c r="M6" s="50"/>
      <c r="N6" s="50"/>
      <c r="O6" s="50"/>
      <c r="Q6" s="561"/>
      <c r="R6" s="561"/>
      <c r="S6" s="50" t="s">
        <v>21</v>
      </c>
      <c r="T6" s="50"/>
      <c r="U6" s="50"/>
      <c r="V6" s="50"/>
      <c r="W6" s="50"/>
      <c r="X6" s="50"/>
      <c r="Y6" s="50"/>
      <c r="Z6" s="50"/>
      <c r="AA6" s="50"/>
      <c r="AB6" s="50"/>
      <c r="AC6" s="50"/>
      <c r="AD6" s="88"/>
      <c r="AE6" s="88"/>
      <c r="AG6" s="561"/>
      <c r="AH6" s="561"/>
      <c r="AI6" s="50" t="s">
        <v>21</v>
      </c>
      <c r="AJ6" s="50"/>
      <c r="AK6" s="50"/>
      <c r="AL6" s="50"/>
      <c r="AM6" s="50"/>
      <c r="AN6" s="50"/>
      <c r="AO6" s="50"/>
      <c r="AP6" s="50"/>
      <c r="AQ6" s="50"/>
      <c r="AR6" s="50"/>
      <c r="AS6" s="50"/>
      <c r="AT6" s="50"/>
      <c r="AU6" s="50"/>
    </row>
    <row r="7" spans="1:47">
      <c r="A7" s="561"/>
      <c r="B7" s="561"/>
      <c r="C7" s="50" t="s">
        <v>22</v>
      </c>
      <c r="D7" s="50"/>
      <c r="E7" s="50"/>
      <c r="F7" s="50"/>
      <c r="G7" s="50"/>
      <c r="H7" s="50"/>
      <c r="I7" s="50"/>
      <c r="J7" s="50"/>
      <c r="K7" s="50"/>
      <c r="L7" s="50"/>
      <c r="M7" s="50"/>
      <c r="N7" s="50"/>
      <c r="O7" s="50"/>
      <c r="Q7" s="561"/>
      <c r="R7" s="561"/>
      <c r="S7" s="50" t="s">
        <v>22</v>
      </c>
      <c r="T7" s="50"/>
      <c r="U7" s="50"/>
      <c r="V7" s="50"/>
      <c r="W7" s="50"/>
      <c r="X7" s="50"/>
      <c r="Y7" s="50"/>
      <c r="Z7" s="50"/>
      <c r="AA7" s="50"/>
      <c r="AB7" s="50"/>
      <c r="AC7" s="50"/>
      <c r="AD7" s="88"/>
      <c r="AE7" s="88"/>
      <c r="AG7" s="561"/>
      <c r="AH7" s="561"/>
      <c r="AI7" s="50" t="s">
        <v>22</v>
      </c>
      <c r="AJ7" s="50"/>
      <c r="AK7" s="50"/>
      <c r="AL7" s="50"/>
      <c r="AM7" s="50"/>
      <c r="AN7" s="50"/>
      <c r="AO7" s="50"/>
      <c r="AP7" s="50"/>
      <c r="AQ7" s="50"/>
      <c r="AR7" s="50"/>
      <c r="AS7" s="50"/>
      <c r="AT7" s="50"/>
      <c r="AU7" s="50"/>
    </row>
    <row r="8" spans="1:47">
      <c r="A8" s="561"/>
      <c r="B8" s="562"/>
      <c r="C8" s="50" t="s">
        <v>23</v>
      </c>
      <c r="D8" s="50"/>
      <c r="E8" s="50"/>
      <c r="F8" s="50"/>
      <c r="G8" s="50"/>
      <c r="H8" s="50"/>
      <c r="I8" s="50"/>
      <c r="J8" s="50"/>
      <c r="K8" s="50"/>
      <c r="L8" s="50"/>
      <c r="M8" s="50"/>
      <c r="N8" s="50"/>
      <c r="O8" s="50"/>
      <c r="Q8" s="561"/>
      <c r="R8" s="562"/>
      <c r="S8" s="50" t="s">
        <v>23</v>
      </c>
      <c r="T8" s="50"/>
      <c r="U8" s="50"/>
      <c r="V8" s="50"/>
      <c r="W8" s="50"/>
      <c r="X8" s="50"/>
      <c r="Y8" s="50"/>
      <c r="Z8" s="50"/>
      <c r="AA8" s="50"/>
      <c r="AB8" s="50"/>
      <c r="AC8" s="50"/>
      <c r="AD8" s="88"/>
      <c r="AE8" s="88"/>
      <c r="AG8" s="561"/>
      <c r="AH8" s="562"/>
      <c r="AI8" s="50" t="s">
        <v>23</v>
      </c>
      <c r="AJ8" s="50"/>
      <c r="AK8" s="50"/>
      <c r="AL8" s="50"/>
      <c r="AM8" s="50"/>
      <c r="AN8" s="50"/>
      <c r="AO8" s="50"/>
      <c r="AP8" s="50"/>
      <c r="AQ8" s="50"/>
      <c r="AR8" s="50"/>
      <c r="AS8" s="50"/>
      <c r="AT8" s="50"/>
      <c r="AU8" s="50"/>
    </row>
    <row r="9" spans="1:47">
      <c r="A9" s="561"/>
      <c r="B9" s="560" t="s">
        <v>24</v>
      </c>
      <c r="C9" s="50" t="s">
        <v>25</v>
      </c>
      <c r="D9" s="50"/>
      <c r="E9" s="50"/>
      <c r="F9" s="50"/>
      <c r="G9" s="50"/>
      <c r="H9" s="50"/>
      <c r="I9" s="50"/>
      <c r="J9" s="50"/>
      <c r="K9" s="50"/>
      <c r="L9" s="50"/>
      <c r="M9" s="50"/>
      <c r="N9" s="50"/>
      <c r="O9" s="50"/>
      <c r="Q9" s="561"/>
      <c r="R9" s="560" t="s">
        <v>24</v>
      </c>
      <c r="S9" s="50" t="s">
        <v>25</v>
      </c>
      <c r="T9" s="50"/>
      <c r="U9" s="50"/>
      <c r="V9" s="50"/>
      <c r="W9" s="50"/>
      <c r="X9" s="50"/>
      <c r="Y9" s="50"/>
      <c r="Z9" s="50"/>
      <c r="AA9" s="50"/>
      <c r="AB9" s="50"/>
      <c r="AC9" s="50"/>
      <c r="AD9" s="88"/>
      <c r="AE9" s="88"/>
      <c r="AG9" s="561"/>
      <c r="AH9" s="560" t="s">
        <v>24</v>
      </c>
      <c r="AI9" s="50" t="s">
        <v>25</v>
      </c>
      <c r="AJ9" s="50"/>
      <c r="AK9" s="50"/>
      <c r="AL9" s="50"/>
      <c r="AM9" s="50"/>
      <c r="AN9" s="50"/>
      <c r="AO9" s="50"/>
      <c r="AP9" s="50"/>
      <c r="AQ9" s="50"/>
      <c r="AR9" s="50"/>
      <c r="AS9" s="50"/>
      <c r="AT9" s="50"/>
      <c r="AU9" s="50"/>
    </row>
    <row r="10" spans="1:47">
      <c r="A10" s="561"/>
      <c r="B10" s="561"/>
      <c r="C10" s="50" t="s">
        <v>26</v>
      </c>
      <c r="D10" s="50"/>
      <c r="E10" s="50"/>
      <c r="F10" s="50"/>
      <c r="G10" s="50"/>
      <c r="H10" s="50"/>
      <c r="I10" s="50"/>
      <c r="J10" s="50"/>
      <c r="K10" s="50"/>
      <c r="L10" s="50"/>
      <c r="M10" s="50"/>
      <c r="N10" s="50"/>
      <c r="O10" s="50"/>
      <c r="Q10" s="561"/>
      <c r="R10" s="561"/>
      <c r="S10" s="50" t="s">
        <v>26</v>
      </c>
      <c r="T10" s="50"/>
      <c r="U10" s="50"/>
      <c r="V10" s="50"/>
      <c r="W10" s="50"/>
      <c r="X10" s="50"/>
      <c r="Y10" s="50"/>
      <c r="Z10" s="50"/>
      <c r="AA10" s="50"/>
      <c r="AB10" s="50"/>
      <c r="AC10" s="50"/>
      <c r="AD10" s="88"/>
      <c r="AE10" s="88"/>
      <c r="AG10" s="561"/>
      <c r="AH10" s="561"/>
      <c r="AI10" s="50" t="s">
        <v>26</v>
      </c>
      <c r="AJ10" s="50"/>
      <c r="AK10" s="50"/>
      <c r="AL10" s="50"/>
      <c r="AM10" s="50"/>
      <c r="AN10" s="50"/>
      <c r="AO10" s="50"/>
      <c r="AP10" s="50"/>
      <c r="AQ10" s="50"/>
      <c r="AR10" s="50"/>
      <c r="AS10" s="50"/>
      <c r="AT10" s="50"/>
      <c r="AU10" s="50"/>
    </row>
    <row r="11" spans="1:47">
      <c r="A11" s="562"/>
      <c r="B11" s="562"/>
      <c r="C11" s="50" t="s">
        <v>27</v>
      </c>
      <c r="D11" s="50"/>
      <c r="E11" s="50"/>
      <c r="F11" s="50"/>
      <c r="G11" s="50"/>
      <c r="H11" s="50"/>
      <c r="I11" s="50"/>
      <c r="J11" s="50"/>
      <c r="K11" s="50"/>
      <c r="L11" s="50"/>
      <c r="M11" s="50"/>
      <c r="N11" s="50"/>
      <c r="O11" s="50"/>
      <c r="Q11" s="562"/>
      <c r="R11" s="562"/>
      <c r="S11" s="50" t="s">
        <v>27</v>
      </c>
      <c r="T11" s="50"/>
      <c r="U11" s="50"/>
      <c r="V11" s="50"/>
      <c r="W11" s="50"/>
      <c r="X11" s="50"/>
      <c r="Y11" s="50"/>
      <c r="Z11" s="50"/>
      <c r="AA11" s="50"/>
      <c r="AB11" s="50"/>
      <c r="AC11" s="50"/>
      <c r="AD11" s="88"/>
      <c r="AE11" s="88"/>
      <c r="AG11" s="562"/>
      <c r="AH11" s="562"/>
      <c r="AI11" s="50" t="s">
        <v>27</v>
      </c>
      <c r="AJ11" s="50"/>
      <c r="AK11" s="50"/>
      <c r="AL11" s="50"/>
      <c r="AM11" s="50"/>
      <c r="AN11" s="50"/>
      <c r="AO11" s="50"/>
      <c r="AP11" s="50"/>
      <c r="AQ11" s="50"/>
      <c r="AR11" s="50"/>
      <c r="AS11" s="50"/>
      <c r="AT11" s="50"/>
      <c r="AU11" s="50"/>
    </row>
    <row r="12" spans="1:47">
      <c r="A12" s="51"/>
      <c r="B12" s="51"/>
      <c r="C12" s="47" t="s">
        <v>28</v>
      </c>
      <c r="D12" s="51"/>
      <c r="E12" s="51"/>
      <c r="F12" s="51"/>
      <c r="G12" s="51"/>
      <c r="H12" s="51"/>
      <c r="I12" s="51"/>
      <c r="J12" s="51"/>
      <c r="K12" s="51"/>
      <c r="L12" s="51"/>
      <c r="M12" s="51"/>
      <c r="N12" s="51"/>
      <c r="O12" s="51"/>
      <c r="Q12" s="52"/>
      <c r="R12" s="52"/>
      <c r="S12" s="49" t="s">
        <v>28</v>
      </c>
      <c r="T12" s="52"/>
      <c r="U12" s="52"/>
      <c r="V12" s="52"/>
      <c r="W12" s="52"/>
      <c r="X12" s="52"/>
      <c r="Y12" s="52"/>
      <c r="Z12" s="52"/>
      <c r="AA12" s="52"/>
      <c r="AB12" s="52"/>
      <c r="AC12" s="52"/>
      <c r="AD12" s="89"/>
      <c r="AE12" s="89"/>
      <c r="AG12" s="84"/>
      <c r="AH12" s="84"/>
      <c r="AI12" s="83" t="s">
        <v>28</v>
      </c>
      <c r="AJ12" s="84"/>
      <c r="AK12" s="84"/>
      <c r="AL12" s="84"/>
      <c r="AM12" s="84"/>
      <c r="AN12" s="84"/>
      <c r="AO12" s="84"/>
      <c r="AP12" s="84"/>
      <c r="AQ12" s="84"/>
      <c r="AR12" s="84"/>
      <c r="AS12" s="84"/>
      <c r="AT12" s="84"/>
      <c r="AU12" s="84"/>
    </row>
    <row r="13" spans="1:47">
      <c r="C13" s="53"/>
      <c r="S13" s="53"/>
      <c r="AI13" s="53"/>
    </row>
    <row r="15" spans="1:47">
      <c r="A15" s="46" t="s">
        <v>3</v>
      </c>
      <c r="B15" s="46"/>
      <c r="C15" s="47" t="s">
        <v>4</v>
      </c>
      <c r="D15" s="46" t="s">
        <v>5</v>
      </c>
      <c r="E15" s="46" t="s">
        <v>6</v>
      </c>
      <c r="F15" s="46" t="s">
        <v>7</v>
      </c>
      <c r="G15" s="46" t="s">
        <v>8</v>
      </c>
      <c r="H15" s="46" t="s">
        <v>9</v>
      </c>
      <c r="I15" s="46" t="s">
        <v>10</v>
      </c>
      <c r="J15" s="46" t="s">
        <v>11</v>
      </c>
      <c r="K15" s="46" t="s">
        <v>12</v>
      </c>
      <c r="L15" s="46" t="s">
        <v>13</v>
      </c>
      <c r="M15" s="46" t="s">
        <v>14</v>
      </c>
      <c r="N15" s="46" t="s">
        <v>15</v>
      </c>
      <c r="O15" s="46" t="s">
        <v>16</v>
      </c>
      <c r="Q15" s="48" t="s">
        <v>3</v>
      </c>
      <c r="R15" s="48"/>
      <c r="S15" s="49" t="s">
        <v>4</v>
      </c>
      <c r="T15" s="48" t="s">
        <v>5</v>
      </c>
      <c r="U15" s="48" t="s">
        <v>6</v>
      </c>
      <c r="V15" s="48" t="s">
        <v>7</v>
      </c>
      <c r="W15" s="48" t="s">
        <v>8</v>
      </c>
      <c r="X15" s="48" t="s">
        <v>9</v>
      </c>
      <c r="Y15" s="48" t="s">
        <v>10</v>
      </c>
      <c r="Z15" s="48" t="s">
        <v>11</v>
      </c>
      <c r="AA15" s="48" t="s">
        <v>12</v>
      </c>
      <c r="AB15" s="48" t="s">
        <v>13</v>
      </c>
      <c r="AC15" s="48" t="s">
        <v>14</v>
      </c>
      <c r="AD15" s="86" t="s">
        <v>15</v>
      </c>
      <c r="AE15" s="86" t="s">
        <v>16</v>
      </c>
      <c r="AG15" s="82" t="s">
        <v>3</v>
      </c>
      <c r="AH15" s="82"/>
      <c r="AI15" s="83" t="s">
        <v>4</v>
      </c>
      <c r="AJ15" s="82" t="s">
        <v>5</v>
      </c>
      <c r="AK15" s="82" t="s">
        <v>6</v>
      </c>
      <c r="AL15" s="82" t="s">
        <v>7</v>
      </c>
      <c r="AM15" s="82" t="s">
        <v>8</v>
      </c>
      <c r="AN15" s="82" t="s">
        <v>9</v>
      </c>
      <c r="AO15" s="82" t="s">
        <v>10</v>
      </c>
      <c r="AP15" s="82" t="s">
        <v>11</v>
      </c>
      <c r="AQ15" s="82" t="s">
        <v>12</v>
      </c>
      <c r="AR15" s="82" t="s">
        <v>13</v>
      </c>
      <c r="AS15" s="82" t="s">
        <v>14</v>
      </c>
      <c r="AT15" s="82" t="s">
        <v>15</v>
      </c>
      <c r="AU15" s="82" t="s">
        <v>16</v>
      </c>
    </row>
    <row r="16" spans="1:47">
      <c r="A16" s="560" t="s">
        <v>29</v>
      </c>
      <c r="B16" s="560" t="s">
        <v>18</v>
      </c>
      <c r="C16" s="74" t="s">
        <v>19</v>
      </c>
      <c r="D16" s="72"/>
      <c r="E16" s="72"/>
      <c r="F16" s="72"/>
      <c r="G16" s="72"/>
      <c r="H16" s="72"/>
      <c r="I16" s="72"/>
      <c r="J16" s="72"/>
      <c r="K16" s="72"/>
      <c r="L16" s="72"/>
      <c r="M16" s="72"/>
      <c r="N16" s="72"/>
      <c r="O16" s="72"/>
      <c r="Q16" s="560" t="s">
        <v>29</v>
      </c>
      <c r="R16" s="560" t="s">
        <v>18</v>
      </c>
      <c r="S16" s="74" t="s">
        <v>19</v>
      </c>
      <c r="T16" s="73"/>
      <c r="U16" s="73"/>
      <c r="V16" s="73"/>
      <c r="W16" s="73"/>
      <c r="X16" s="73"/>
      <c r="Y16" s="73"/>
      <c r="Z16" s="73"/>
      <c r="AA16" s="73"/>
      <c r="AB16" s="73"/>
      <c r="AC16" s="73"/>
      <c r="AD16" s="90"/>
      <c r="AE16" s="90"/>
      <c r="AG16" s="560" t="s">
        <v>29</v>
      </c>
      <c r="AH16" s="560" t="s">
        <v>18</v>
      </c>
      <c r="AI16" s="74" t="s">
        <v>19</v>
      </c>
      <c r="AJ16" s="73"/>
      <c r="AK16" s="73"/>
      <c r="AL16" s="73"/>
      <c r="AM16" s="73"/>
      <c r="AN16" s="73"/>
      <c r="AO16" s="73"/>
      <c r="AP16" s="73"/>
      <c r="AQ16" s="73"/>
      <c r="AR16" s="73"/>
      <c r="AS16" s="73"/>
      <c r="AT16" s="73"/>
      <c r="AU16" s="73"/>
    </row>
    <row r="17" spans="1:47">
      <c r="A17" s="561"/>
      <c r="B17" s="561"/>
      <c r="C17" s="50" t="s">
        <v>20</v>
      </c>
      <c r="D17" s="50"/>
      <c r="E17" s="50"/>
      <c r="F17" s="50"/>
      <c r="G17" s="50"/>
      <c r="H17" s="50"/>
      <c r="I17" s="50"/>
      <c r="J17" s="50"/>
      <c r="K17" s="50"/>
      <c r="L17" s="50"/>
      <c r="M17" s="50"/>
      <c r="N17" s="50"/>
      <c r="O17" s="50"/>
      <c r="Q17" s="561"/>
      <c r="R17" s="561"/>
      <c r="S17" s="50" t="s">
        <v>20</v>
      </c>
      <c r="T17" s="50"/>
      <c r="U17" s="50"/>
      <c r="V17" s="50"/>
      <c r="W17" s="50"/>
      <c r="X17" s="50"/>
      <c r="Y17" s="50"/>
      <c r="Z17" s="50"/>
      <c r="AA17" s="50"/>
      <c r="AB17" s="50"/>
      <c r="AC17" s="50"/>
      <c r="AD17" s="88"/>
      <c r="AE17" s="88"/>
      <c r="AG17" s="561"/>
      <c r="AH17" s="561"/>
      <c r="AI17" s="50" t="s">
        <v>20</v>
      </c>
      <c r="AJ17" s="50"/>
      <c r="AK17" s="50"/>
      <c r="AL17" s="50"/>
      <c r="AM17" s="50"/>
      <c r="AN17" s="50"/>
      <c r="AO17" s="50"/>
      <c r="AP17" s="50"/>
      <c r="AQ17" s="50"/>
      <c r="AR17" s="50"/>
      <c r="AS17" s="50"/>
      <c r="AT17" s="50"/>
      <c r="AU17" s="50"/>
    </row>
    <row r="18" spans="1:47">
      <c r="A18" s="561"/>
      <c r="B18" s="561"/>
      <c r="C18" s="50" t="s">
        <v>21</v>
      </c>
      <c r="D18" s="50"/>
      <c r="E18" s="50"/>
      <c r="F18" s="50"/>
      <c r="G18" s="50"/>
      <c r="H18" s="50"/>
      <c r="I18" s="50"/>
      <c r="J18" s="50"/>
      <c r="K18" s="50"/>
      <c r="L18" s="50"/>
      <c r="M18" s="50"/>
      <c r="N18" s="50"/>
      <c r="O18" s="50"/>
      <c r="Q18" s="561"/>
      <c r="R18" s="561"/>
      <c r="S18" s="50" t="s">
        <v>21</v>
      </c>
      <c r="T18" s="50"/>
      <c r="U18" s="50"/>
      <c r="V18" s="50"/>
      <c r="W18" s="50"/>
      <c r="X18" s="50"/>
      <c r="Y18" s="50"/>
      <c r="Z18" s="50"/>
      <c r="AA18" s="50"/>
      <c r="AB18" s="50"/>
      <c r="AC18" s="50"/>
      <c r="AD18" s="88"/>
      <c r="AE18" s="88"/>
      <c r="AG18" s="561"/>
      <c r="AH18" s="561"/>
      <c r="AI18" s="50" t="s">
        <v>21</v>
      </c>
      <c r="AJ18" s="50"/>
      <c r="AK18" s="50"/>
      <c r="AL18" s="50"/>
      <c r="AM18" s="50"/>
      <c r="AN18" s="50"/>
      <c r="AO18" s="50"/>
      <c r="AP18" s="50"/>
      <c r="AQ18" s="50"/>
      <c r="AR18" s="50"/>
      <c r="AS18" s="50"/>
      <c r="AT18" s="50"/>
      <c r="AU18" s="50"/>
    </row>
    <row r="19" spans="1:47">
      <c r="A19" s="561"/>
      <c r="B19" s="561"/>
      <c r="C19" s="50" t="s">
        <v>22</v>
      </c>
      <c r="D19" s="50"/>
      <c r="E19" s="50"/>
      <c r="F19" s="50"/>
      <c r="G19" s="50"/>
      <c r="H19" s="50"/>
      <c r="I19" s="50"/>
      <c r="J19" s="50"/>
      <c r="K19" s="50"/>
      <c r="L19" s="50"/>
      <c r="M19" s="50"/>
      <c r="N19" s="50"/>
      <c r="O19" s="50"/>
      <c r="Q19" s="561"/>
      <c r="R19" s="561"/>
      <c r="S19" s="50" t="s">
        <v>22</v>
      </c>
      <c r="T19" s="50"/>
      <c r="U19" s="50"/>
      <c r="V19" s="50"/>
      <c r="W19" s="50"/>
      <c r="X19" s="50"/>
      <c r="Y19" s="50"/>
      <c r="Z19" s="50"/>
      <c r="AA19" s="50"/>
      <c r="AB19" s="50"/>
      <c r="AC19" s="50"/>
      <c r="AD19" s="88"/>
      <c r="AE19" s="88"/>
      <c r="AG19" s="561"/>
      <c r="AH19" s="561"/>
      <c r="AI19" s="50" t="s">
        <v>22</v>
      </c>
      <c r="AJ19" s="50"/>
      <c r="AK19" s="50"/>
      <c r="AL19" s="50"/>
      <c r="AM19" s="50"/>
      <c r="AN19" s="50"/>
      <c r="AO19" s="50"/>
      <c r="AP19" s="50"/>
      <c r="AQ19" s="50"/>
      <c r="AR19" s="50"/>
      <c r="AS19" s="50"/>
      <c r="AT19" s="50"/>
      <c r="AU19" s="50"/>
    </row>
    <row r="20" spans="1:47">
      <c r="A20" s="561"/>
      <c r="B20" s="562"/>
      <c r="C20" s="50" t="s">
        <v>23</v>
      </c>
      <c r="D20" s="50"/>
      <c r="E20" s="50"/>
      <c r="F20" s="50"/>
      <c r="G20" s="50"/>
      <c r="H20" s="50"/>
      <c r="I20" s="50"/>
      <c r="J20" s="50"/>
      <c r="K20" s="50"/>
      <c r="L20" s="50"/>
      <c r="M20" s="50"/>
      <c r="N20" s="50"/>
      <c r="O20" s="50"/>
      <c r="Q20" s="561"/>
      <c r="R20" s="562"/>
      <c r="S20" s="50" t="s">
        <v>23</v>
      </c>
      <c r="T20" s="50"/>
      <c r="U20" s="50"/>
      <c r="V20" s="50"/>
      <c r="W20" s="50"/>
      <c r="X20" s="50"/>
      <c r="Y20" s="50"/>
      <c r="Z20" s="50"/>
      <c r="AA20" s="50"/>
      <c r="AB20" s="50"/>
      <c r="AC20" s="50"/>
      <c r="AD20" s="88"/>
      <c r="AE20" s="88"/>
      <c r="AG20" s="561"/>
      <c r="AH20" s="562"/>
      <c r="AI20" s="50" t="s">
        <v>23</v>
      </c>
      <c r="AJ20" s="50"/>
      <c r="AK20" s="50"/>
      <c r="AL20" s="50"/>
      <c r="AM20" s="50"/>
      <c r="AN20" s="50"/>
      <c r="AO20" s="50"/>
      <c r="AP20" s="50"/>
      <c r="AQ20" s="50"/>
      <c r="AR20" s="50"/>
      <c r="AS20" s="50"/>
      <c r="AT20" s="50"/>
      <c r="AU20" s="50"/>
    </row>
    <row r="21" spans="1:47">
      <c r="A21" s="561"/>
      <c r="B21" s="560" t="s">
        <v>24</v>
      </c>
      <c r="C21" s="50" t="s">
        <v>25</v>
      </c>
      <c r="D21" s="50"/>
      <c r="E21" s="50"/>
      <c r="F21" s="50"/>
      <c r="G21" s="50"/>
      <c r="H21" s="50"/>
      <c r="I21" s="50"/>
      <c r="J21" s="50"/>
      <c r="K21" s="50"/>
      <c r="L21" s="50"/>
      <c r="M21" s="50"/>
      <c r="N21" s="50"/>
      <c r="O21" s="50"/>
      <c r="Q21" s="561"/>
      <c r="R21" s="560" t="s">
        <v>24</v>
      </c>
      <c r="S21" s="50" t="s">
        <v>25</v>
      </c>
      <c r="T21" s="50"/>
      <c r="U21" s="50"/>
      <c r="V21" s="50"/>
      <c r="W21" s="50"/>
      <c r="X21" s="50"/>
      <c r="Y21" s="50"/>
      <c r="Z21" s="50"/>
      <c r="AA21" s="50"/>
      <c r="AB21" s="50"/>
      <c r="AC21" s="50"/>
      <c r="AD21" s="88"/>
      <c r="AE21" s="88"/>
      <c r="AG21" s="561"/>
      <c r="AH21" s="560" t="s">
        <v>24</v>
      </c>
      <c r="AI21" s="50" t="s">
        <v>25</v>
      </c>
      <c r="AJ21" s="50"/>
      <c r="AK21" s="50"/>
      <c r="AL21" s="50"/>
      <c r="AM21" s="50"/>
      <c r="AN21" s="50"/>
      <c r="AO21" s="50"/>
      <c r="AP21" s="50"/>
      <c r="AQ21" s="50"/>
      <c r="AR21" s="50"/>
      <c r="AS21" s="50"/>
      <c r="AT21" s="50"/>
      <c r="AU21" s="50"/>
    </row>
    <row r="22" spans="1:47">
      <c r="A22" s="561"/>
      <c r="B22" s="561"/>
      <c r="C22" s="50" t="s">
        <v>26</v>
      </c>
      <c r="D22" s="50"/>
      <c r="E22" s="50"/>
      <c r="F22" s="50"/>
      <c r="G22" s="50"/>
      <c r="H22" s="50"/>
      <c r="I22" s="50"/>
      <c r="J22" s="50"/>
      <c r="K22" s="50"/>
      <c r="L22" s="50"/>
      <c r="M22" s="50"/>
      <c r="N22" s="50"/>
      <c r="O22" s="50"/>
      <c r="Q22" s="561"/>
      <c r="R22" s="561"/>
      <c r="S22" s="50" t="s">
        <v>26</v>
      </c>
      <c r="T22" s="50"/>
      <c r="U22" s="50"/>
      <c r="V22" s="50"/>
      <c r="W22" s="50"/>
      <c r="X22" s="50"/>
      <c r="Y22" s="50"/>
      <c r="Z22" s="50"/>
      <c r="AA22" s="50"/>
      <c r="AB22" s="50"/>
      <c r="AC22" s="50"/>
      <c r="AD22" s="88"/>
      <c r="AE22" s="88"/>
      <c r="AG22" s="561"/>
      <c r="AH22" s="561"/>
      <c r="AI22" s="50" t="s">
        <v>26</v>
      </c>
      <c r="AJ22" s="50"/>
      <c r="AK22" s="50"/>
      <c r="AL22" s="50"/>
      <c r="AM22" s="50"/>
      <c r="AN22" s="50"/>
      <c r="AO22" s="50"/>
      <c r="AP22" s="50"/>
      <c r="AQ22" s="50"/>
      <c r="AR22" s="50"/>
      <c r="AS22" s="50"/>
      <c r="AT22" s="50"/>
      <c r="AU22" s="50"/>
    </row>
    <row r="23" spans="1:47">
      <c r="A23" s="562"/>
      <c r="B23" s="562"/>
      <c r="C23" s="50" t="s">
        <v>27</v>
      </c>
      <c r="D23" s="50"/>
      <c r="E23" s="50"/>
      <c r="F23" s="50"/>
      <c r="G23" s="50"/>
      <c r="H23" s="50"/>
      <c r="I23" s="50"/>
      <c r="J23" s="50"/>
      <c r="K23" s="50"/>
      <c r="L23" s="50"/>
      <c r="M23" s="50"/>
      <c r="N23" s="50"/>
      <c r="O23" s="50"/>
      <c r="Q23" s="562"/>
      <c r="R23" s="562"/>
      <c r="S23" s="50" t="s">
        <v>27</v>
      </c>
      <c r="T23" s="50"/>
      <c r="U23" s="50"/>
      <c r="V23" s="50"/>
      <c r="W23" s="50"/>
      <c r="X23" s="50"/>
      <c r="Y23" s="50"/>
      <c r="Z23" s="50"/>
      <c r="AA23" s="50"/>
      <c r="AB23" s="50"/>
      <c r="AC23" s="50"/>
      <c r="AD23" s="88"/>
      <c r="AE23" s="88"/>
      <c r="AG23" s="562"/>
      <c r="AH23" s="562"/>
      <c r="AI23" s="50" t="s">
        <v>27</v>
      </c>
      <c r="AJ23" s="50"/>
      <c r="AK23" s="50"/>
      <c r="AL23" s="50"/>
      <c r="AM23" s="50"/>
      <c r="AN23" s="50"/>
      <c r="AO23" s="50"/>
      <c r="AP23" s="50"/>
      <c r="AQ23" s="50"/>
      <c r="AR23" s="50"/>
      <c r="AS23" s="50"/>
      <c r="AT23" s="50"/>
      <c r="AU23" s="50"/>
    </row>
    <row r="24" spans="1:47">
      <c r="A24" s="51"/>
      <c r="B24" s="51"/>
      <c r="C24" s="47" t="s">
        <v>28</v>
      </c>
      <c r="D24" s="51"/>
      <c r="E24" s="51"/>
      <c r="F24" s="51"/>
      <c r="G24" s="51"/>
      <c r="H24" s="51"/>
      <c r="I24" s="51"/>
      <c r="J24" s="51"/>
      <c r="K24" s="51"/>
      <c r="L24" s="51"/>
      <c r="M24" s="51"/>
      <c r="N24" s="51"/>
      <c r="O24" s="51"/>
      <c r="Q24" s="52"/>
      <c r="R24" s="52"/>
      <c r="S24" s="49" t="s">
        <v>28</v>
      </c>
      <c r="T24" s="52"/>
      <c r="U24" s="52"/>
      <c r="V24" s="52"/>
      <c r="W24" s="52"/>
      <c r="X24" s="52"/>
      <c r="Y24" s="52"/>
      <c r="Z24" s="52"/>
      <c r="AA24" s="52"/>
      <c r="AB24" s="52"/>
      <c r="AC24" s="52"/>
      <c r="AD24" s="89"/>
      <c r="AE24" s="89"/>
      <c r="AG24" s="84"/>
      <c r="AH24" s="84"/>
      <c r="AI24" s="83" t="s">
        <v>28</v>
      </c>
      <c r="AJ24" s="84"/>
      <c r="AK24" s="84"/>
      <c r="AL24" s="84"/>
      <c r="AM24" s="84"/>
      <c r="AN24" s="84"/>
      <c r="AO24" s="84"/>
      <c r="AP24" s="84"/>
      <c r="AQ24" s="84"/>
      <c r="AR24" s="84"/>
      <c r="AS24" s="84"/>
      <c r="AT24" s="84"/>
      <c r="AU24" s="84"/>
    </row>
    <row r="25" spans="1:47">
      <c r="C25" s="53"/>
      <c r="S25" s="53"/>
      <c r="AI25" s="53"/>
    </row>
    <row r="27" spans="1:47">
      <c r="A27" s="46" t="s">
        <v>3</v>
      </c>
      <c r="B27" s="46"/>
      <c r="C27" s="47" t="s">
        <v>4</v>
      </c>
      <c r="D27" s="46" t="s">
        <v>5</v>
      </c>
      <c r="E27" s="46" t="s">
        <v>6</v>
      </c>
      <c r="F27" s="46" t="s">
        <v>7</v>
      </c>
      <c r="G27" s="46" t="s">
        <v>8</v>
      </c>
      <c r="H27" s="46" t="s">
        <v>9</v>
      </c>
      <c r="I27" s="46" t="s">
        <v>10</v>
      </c>
      <c r="J27" s="46" t="s">
        <v>11</v>
      </c>
      <c r="K27" s="46" t="s">
        <v>12</v>
      </c>
      <c r="L27" s="46" t="s">
        <v>13</v>
      </c>
      <c r="M27" s="46" t="s">
        <v>14</v>
      </c>
      <c r="N27" s="46" t="s">
        <v>15</v>
      </c>
      <c r="O27" s="46" t="s">
        <v>16</v>
      </c>
      <c r="Q27" s="48" t="s">
        <v>3</v>
      </c>
      <c r="R27" s="48"/>
      <c r="S27" s="49" t="s">
        <v>4</v>
      </c>
      <c r="T27" s="48" t="s">
        <v>5</v>
      </c>
      <c r="U27" s="48" t="s">
        <v>6</v>
      </c>
      <c r="V27" s="48" t="s">
        <v>7</v>
      </c>
      <c r="W27" s="48" t="s">
        <v>8</v>
      </c>
      <c r="X27" s="48" t="s">
        <v>9</v>
      </c>
      <c r="Y27" s="48" t="s">
        <v>10</v>
      </c>
      <c r="Z27" s="48" t="s">
        <v>11</v>
      </c>
      <c r="AA27" s="48" t="s">
        <v>12</v>
      </c>
      <c r="AB27" s="48" t="s">
        <v>13</v>
      </c>
      <c r="AC27" s="48" t="s">
        <v>14</v>
      </c>
      <c r="AD27" s="86" t="s">
        <v>15</v>
      </c>
      <c r="AE27" s="86" t="s">
        <v>16</v>
      </c>
      <c r="AG27" s="82" t="s">
        <v>3</v>
      </c>
      <c r="AH27" s="82"/>
      <c r="AI27" s="83" t="s">
        <v>4</v>
      </c>
      <c r="AJ27" s="82" t="s">
        <v>5</v>
      </c>
      <c r="AK27" s="82" t="s">
        <v>6</v>
      </c>
      <c r="AL27" s="82" t="s">
        <v>7</v>
      </c>
      <c r="AM27" s="82" t="s">
        <v>8</v>
      </c>
      <c r="AN27" s="82" t="s">
        <v>9</v>
      </c>
      <c r="AO27" s="82" t="s">
        <v>10</v>
      </c>
      <c r="AP27" s="82" t="s">
        <v>11</v>
      </c>
      <c r="AQ27" s="82" t="s">
        <v>12</v>
      </c>
      <c r="AR27" s="82" t="s">
        <v>13</v>
      </c>
      <c r="AS27" s="82" t="s">
        <v>14</v>
      </c>
      <c r="AT27" s="82" t="s">
        <v>15</v>
      </c>
      <c r="AU27" s="82" t="s">
        <v>16</v>
      </c>
    </row>
    <row r="28" spans="1:47">
      <c r="A28" s="560" t="s">
        <v>30</v>
      </c>
      <c r="B28" s="560" t="s">
        <v>18</v>
      </c>
      <c r="C28" s="74" t="s">
        <v>19</v>
      </c>
      <c r="D28" s="72"/>
      <c r="E28" s="72"/>
      <c r="F28" s="72"/>
      <c r="G28" s="72"/>
      <c r="H28" s="72"/>
      <c r="I28" s="72"/>
      <c r="J28" s="72"/>
      <c r="K28" s="72"/>
      <c r="L28" s="72"/>
      <c r="M28" s="72"/>
      <c r="N28" s="72"/>
      <c r="O28" s="72"/>
      <c r="Q28" s="560" t="s">
        <v>30</v>
      </c>
      <c r="R28" s="560" t="s">
        <v>18</v>
      </c>
      <c r="S28" s="74" t="s">
        <v>19</v>
      </c>
      <c r="T28" s="73"/>
      <c r="U28" s="73"/>
      <c r="V28" s="73"/>
      <c r="W28" s="73"/>
      <c r="X28" s="73"/>
      <c r="Y28" s="73"/>
      <c r="Z28" s="73"/>
      <c r="AA28" s="73"/>
      <c r="AB28" s="73"/>
      <c r="AC28" s="73"/>
      <c r="AD28" s="87"/>
      <c r="AE28" s="87"/>
      <c r="AG28" s="560" t="s">
        <v>30</v>
      </c>
      <c r="AH28" s="560" t="s">
        <v>18</v>
      </c>
      <c r="AI28" s="74" t="s">
        <v>19</v>
      </c>
      <c r="AJ28" s="73"/>
      <c r="AK28" s="73"/>
      <c r="AL28" s="73"/>
      <c r="AM28" s="73"/>
      <c r="AN28" s="73"/>
      <c r="AO28" s="73"/>
      <c r="AP28" s="73"/>
      <c r="AQ28" s="73"/>
      <c r="AR28" s="73"/>
      <c r="AS28" s="73"/>
      <c r="AT28" s="73"/>
      <c r="AU28" s="73"/>
    </row>
    <row r="29" spans="1:47">
      <c r="A29" s="561"/>
      <c r="B29" s="561"/>
      <c r="C29" s="50" t="s">
        <v>20</v>
      </c>
      <c r="D29" s="50"/>
      <c r="E29" s="50"/>
      <c r="F29" s="50"/>
      <c r="G29" s="50"/>
      <c r="H29" s="50"/>
      <c r="I29" s="50"/>
      <c r="J29" s="50"/>
      <c r="K29" s="50"/>
      <c r="L29" s="50"/>
      <c r="M29" s="50"/>
      <c r="N29" s="50"/>
      <c r="O29" s="50"/>
      <c r="Q29" s="561"/>
      <c r="R29" s="561"/>
      <c r="S29" s="50" t="s">
        <v>20</v>
      </c>
      <c r="T29" s="50"/>
      <c r="U29" s="50"/>
      <c r="V29" s="50"/>
      <c r="W29" s="50"/>
      <c r="X29" s="50"/>
      <c r="Y29" s="50"/>
      <c r="Z29" s="50"/>
      <c r="AA29" s="50"/>
      <c r="AB29" s="50"/>
      <c r="AC29" s="50"/>
      <c r="AD29" s="88"/>
      <c r="AE29" s="88"/>
      <c r="AG29" s="561"/>
      <c r="AH29" s="561"/>
      <c r="AI29" s="50" t="s">
        <v>20</v>
      </c>
      <c r="AJ29" s="50"/>
      <c r="AK29" s="50"/>
      <c r="AL29" s="50"/>
      <c r="AM29" s="50"/>
      <c r="AN29" s="50"/>
      <c r="AO29" s="50"/>
      <c r="AP29" s="50"/>
      <c r="AQ29" s="50"/>
      <c r="AR29" s="50"/>
      <c r="AS29" s="50"/>
      <c r="AT29" s="50"/>
      <c r="AU29" s="50"/>
    </row>
    <row r="30" spans="1:47">
      <c r="A30" s="561"/>
      <c r="B30" s="561"/>
      <c r="C30" s="50" t="s">
        <v>21</v>
      </c>
      <c r="D30" s="50"/>
      <c r="E30" s="50"/>
      <c r="F30" s="50"/>
      <c r="G30" s="50"/>
      <c r="H30" s="50"/>
      <c r="I30" s="50"/>
      <c r="J30" s="50"/>
      <c r="K30" s="50"/>
      <c r="L30" s="50"/>
      <c r="M30" s="50"/>
      <c r="N30" s="50"/>
      <c r="O30" s="50"/>
      <c r="Q30" s="561"/>
      <c r="R30" s="561"/>
      <c r="S30" s="50" t="s">
        <v>21</v>
      </c>
      <c r="T30" s="50"/>
      <c r="U30" s="50"/>
      <c r="V30" s="50"/>
      <c r="W30" s="50"/>
      <c r="X30" s="50"/>
      <c r="Y30" s="50"/>
      <c r="Z30" s="50"/>
      <c r="AA30" s="50"/>
      <c r="AB30" s="50"/>
      <c r="AC30" s="50"/>
      <c r="AD30" s="88"/>
      <c r="AE30" s="88"/>
      <c r="AG30" s="561"/>
      <c r="AH30" s="561"/>
      <c r="AI30" s="50" t="s">
        <v>21</v>
      </c>
      <c r="AJ30" s="50"/>
      <c r="AK30" s="50"/>
      <c r="AL30" s="50"/>
      <c r="AM30" s="50"/>
      <c r="AN30" s="50"/>
      <c r="AO30" s="50"/>
      <c r="AP30" s="50"/>
      <c r="AQ30" s="50"/>
      <c r="AR30" s="50"/>
      <c r="AS30" s="50"/>
      <c r="AT30" s="50"/>
      <c r="AU30" s="50"/>
    </row>
    <row r="31" spans="1:47">
      <c r="A31" s="561"/>
      <c r="B31" s="561"/>
      <c r="C31" s="50" t="s">
        <v>22</v>
      </c>
      <c r="D31" s="50"/>
      <c r="E31" s="50"/>
      <c r="F31" s="50"/>
      <c r="G31" s="50"/>
      <c r="H31" s="50"/>
      <c r="I31" s="50"/>
      <c r="J31" s="50"/>
      <c r="K31" s="50"/>
      <c r="L31" s="50"/>
      <c r="M31" s="50"/>
      <c r="N31" s="50"/>
      <c r="O31" s="50"/>
      <c r="Q31" s="561"/>
      <c r="R31" s="561"/>
      <c r="S31" s="50" t="s">
        <v>22</v>
      </c>
      <c r="T31" s="50"/>
      <c r="U31" s="50"/>
      <c r="V31" s="50"/>
      <c r="W31" s="50"/>
      <c r="X31" s="50"/>
      <c r="Y31" s="50"/>
      <c r="Z31" s="50"/>
      <c r="AA31" s="50"/>
      <c r="AB31" s="50"/>
      <c r="AC31" s="50"/>
      <c r="AD31" s="88"/>
      <c r="AE31" s="88"/>
      <c r="AG31" s="561"/>
      <c r="AH31" s="561"/>
      <c r="AI31" s="50" t="s">
        <v>22</v>
      </c>
      <c r="AJ31" s="50"/>
      <c r="AK31" s="50"/>
      <c r="AL31" s="50"/>
      <c r="AM31" s="50"/>
      <c r="AN31" s="50"/>
      <c r="AO31" s="50"/>
      <c r="AP31" s="50"/>
      <c r="AQ31" s="50"/>
      <c r="AR31" s="50"/>
      <c r="AS31" s="50"/>
      <c r="AT31" s="50"/>
      <c r="AU31" s="50"/>
    </row>
    <row r="32" spans="1:47">
      <c r="A32" s="561"/>
      <c r="B32" s="562"/>
      <c r="C32" s="50" t="s">
        <v>23</v>
      </c>
      <c r="D32" s="50"/>
      <c r="E32" s="50"/>
      <c r="F32" s="50"/>
      <c r="G32" s="50"/>
      <c r="H32" s="50"/>
      <c r="I32" s="50"/>
      <c r="J32" s="50"/>
      <c r="K32" s="50"/>
      <c r="L32" s="50"/>
      <c r="M32" s="50"/>
      <c r="N32" s="50"/>
      <c r="O32" s="50"/>
      <c r="Q32" s="561"/>
      <c r="R32" s="562"/>
      <c r="S32" s="50" t="s">
        <v>23</v>
      </c>
      <c r="T32" s="50"/>
      <c r="U32" s="50"/>
      <c r="V32" s="50"/>
      <c r="W32" s="50"/>
      <c r="X32" s="50"/>
      <c r="Y32" s="50"/>
      <c r="Z32" s="50"/>
      <c r="AA32" s="50"/>
      <c r="AB32" s="50"/>
      <c r="AC32" s="50"/>
      <c r="AD32" s="88"/>
      <c r="AE32" s="88"/>
      <c r="AG32" s="561"/>
      <c r="AH32" s="562"/>
      <c r="AI32" s="50" t="s">
        <v>23</v>
      </c>
      <c r="AJ32" s="50"/>
      <c r="AK32" s="50"/>
      <c r="AL32" s="50"/>
      <c r="AM32" s="50"/>
      <c r="AN32" s="50"/>
      <c r="AO32" s="50"/>
      <c r="AP32" s="50"/>
      <c r="AQ32" s="50"/>
      <c r="AR32" s="50"/>
      <c r="AS32" s="50"/>
      <c r="AT32" s="50"/>
      <c r="AU32" s="50"/>
    </row>
    <row r="33" spans="1:47">
      <c r="A33" s="561"/>
      <c r="B33" s="560" t="s">
        <v>24</v>
      </c>
      <c r="C33" s="50" t="s">
        <v>25</v>
      </c>
      <c r="D33" s="50"/>
      <c r="E33" s="50"/>
      <c r="F33" s="50"/>
      <c r="G33" s="50"/>
      <c r="H33" s="50"/>
      <c r="I33" s="50"/>
      <c r="J33" s="50"/>
      <c r="K33" s="50"/>
      <c r="L33" s="50"/>
      <c r="M33" s="50"/>
      <c r="N33" s="50"/>
      <c r="O33" s="50"/>
      <c r="Q33" s="561"/>
      <c r="R33" s="560" t="s">
        <v>24</v>
      </c>
      <c r="S33" s="50" t="s">
        <v>25</v>
      </c>
      <c r="T33" s="50"/>
      <c r="U33" s="50"/>
      <c r="V33" s="50"/>
      <c r="W33" s="50"/>
      <c r="X33" s="50"/>
      <c r="Y33" s="50"/>
      <c r="Z33" s="50"/>
      <c r="AA33" s="50"/>
      <c r="AB33" s="50"/>
      <c r="AC33" s="50"/>
      <c r="AD33" s="88"/>
      <c r="AE33" s="88"/>
      <c r="AG33" s="561"/>
      <c r="AH33" s="560" t="s">
        <v>24</v>
      </c>
      <c r="AI33" s="50" t="s">
        <v>25</v>
      </c>
      <c r="AJ33" s="50"/>
      <c r="AK33" s="50"/>
      <c r="AL33" s="50"/>
      <c r="AM33" s="50"/>
      <c r="AN33" s="50"/>
      <c r="AO33" s="50"/>
      <c r="AP33" s="50"/>
      <c r="AQ33" s="50"/>
      <c r="AR33" s="50"/>
      <c r="AS33" s="50"/>
      <c r="AT33" s="50"/>
      <c r="AU33" s="50"/>
    </row>
    <row r="34" spans="1:47">
      <c r="A34" s="561"/>
      <c r="B34" s="561"/>
      <c r="C34" s="50" t="s">
        <v>26</v>
      </c>
      <c r="D34" s="50"/>
      <c r="E34" s="50"/>
      <c r="F34" s="50"/>
      <c r="G34" s="50"/>
      <c r="H34" s="50"/>
      <c r="I34" s="50"/>
      <c r="J34" s="50"/>
      <c r="K34" s="50"/>
      <c r="L34" s="50"/>
      <c r="M34" s="50"/>
      <c r="N34" s="50"/>
      <c r="O34" s="50"/>
      <c r="Q34" s="561"/>
      <c r="R34" s="561"/>
      <c r="S34" s="50" t="s">
        <v>26</v>
      </c>
      <c r="T34" s="50"/>
      <c r="U34" s="50"/>
      <c r="V34" s="50"/>
      <c r="W34" s="50"/>
      <c r="X34" s="50"/>
      <c r="Y34" s="50"/>
      <c r="Z34" s="50"/>
      <c r="AA34" s="50"/>
      <c r="AB34" s="50"/>
      <c r="AC34" s="50"/>
      <c r="AD34" s="88"/>
      <c r="AE34" s="88"/>
      <c r="AG34" s="561"/>
      <c r="AH34" s="561"/>
      <c r="AI34" s="50" t="s">
        <v>26</v>
      </c>
      <c r="AJ34" s="50"/>
      <c r="AK34" s="50"/>
      <c r="AL34" s="50"/>
      <c r="AM34" s="50"/>
      <c r="AN34" s="50"/>
      <c r="AO34" s="50"/>
      <c r="AP34" s="50"/>
      <c r="AQ34" s="50"/>
      <c r="AR34" s="50"/>
      <c r="AS34" s="50"/>
      <c r="AT34" s="50"/>
      <c r="AU34" s="50"/>
    </row>
    <row r="35" spans="1:47">
      <c r="A35" s="562"/>
      <c r="B35" s="562"/>
      <c r="C35" s="50" t="s">
        <v>27</v>
      </c>
      <c r="D35" s="50"/>
      <c r="E35" s="50"/>
      <c r="F35" s="50"/>
      <c r="G35" s="50"/>
      <c r="H35" s="50"/>
      <c r="I35" s="50"/>
      <c r="J35" s="50"/>
      <c r="K35" s="50"/>
      <c r="L35" s="50"/>
      <c r="M35" s="50"/>
      <c r="N35" s="50"/>
      <c r="O35" s="50"/>
      <c r="Q35" s="562"/>
      <c r="R35" s="562"/>
      <c r="S35" s="50" t="s">
        <v>27</v>
      </c>
      <c r="T35" s="50"/>
      <c r="U35" s="50"/>
      <c r="V35" s="50"/>
      <c r="W35" s="50"/>
      <c r="X35" s="50"/>
      <c r="Y35" s="50"/>
      <c r="Z35" s="50"/>
      <c r="AA35" s="50"/>
      <c r="AB35" s="50"/>
      <c r="AC35" s="50"/>
      <c r="AD35" s="88"/>
      <c r="AE35" s="88"/>
      <c r="AG35" s="562"/>
      <c r="AH35" s="562"/>
      <c r="AI35" s="50" t="s">
        <v>27</v>
      </c>
      <c r="AJ35" s="50"/>
      <c r="AK35" s="50"/>
      <c r="AL35" s="50"/>
      <c r="AM35" s="50"/>
      <c r="AN35" s="50"/>
      <c r="AO35" s="50"/>
      <c r="AP35" s="50"/>
      <c r="AQ35" s="50"/>
      <c r="AR35" s="50"/>
      <c r="AS35" s="50"/>
      <c r="AT35" s="50"/>
      <c r="AU35" s="50"/>
    </row>
    <row r="36" spans="1:47">
      <c r="A36" s="51"/>
      <c r="B36" s="51"/>
      <c r="C36" s="47" t="s">
        <v>28</v>
      </c>
      <c r="D36" s="51"/>
      <c r="E36" s="51"/>
      <c r="F36" s="51"/>
      <c r="G36" s="51"/>
      <c r="H36" s="51"/>
      <c r="I36" s="51"/>
      <c r="J36" s="51"/>
      <c r="K36" s="51"/>
      <c r="L36" s="51"/>
      <c r="M36" s="51"/>
      <c r="N36" s="51"/>
      <c r="O36" s="51"/>
      <c r="Q36" s="52"/>
      <c r="R36" s="52"/>
      <c r="S36" s="49" t="s">
        <v>28</v>
      </c>
      <c r="T36" s="52"/>
      <c r="U36" s="52"/>
      <c r="V36" s="52"/>
      <c r="W36" s="52"/>
      <c r="X36" s="52"/>
      <c r="Y36" s="52"/>
      <c r="Z36" s="52"/>
      <c r="AA36" s="52"/>
      <c r="AB36" s="52"/>
      <c r="AC36" s="52"/>
      <c r="AD36" s="89"/>
      <c r="AE36" s="89"/>
      <c r="AG36" s="84"/>
      <c r="AH36" s="84"/>
      <c r="AI36" s="83" t="s">
        <v>28</v>
      </c>
      <c r="AJ36" s="84"/>
      <c r="AK36" s="84"/>
      <c r="AL36" s="84"/>
      <c r="AM36" s="84"/>
      <c r="AN36" s="84"/>
      <c r="AO36" s="84"/>
      <c r="AP36" s="84"/>
      <c r="AQ36" s="84"/>
      <c r="AR36" s="84"/>
      <c r="AS36" s="84"/>
      <c r="AT36" s="84"/>
      <c r="AU36" s="84"/>
    </row>
  </sheetData>
  <mergeCells count="27">
    <mergeCell ref="B9:B11"/>
    <mergeCell ref="R9:R11"/>
    <mergeCell ref="A4:A11"/>
    <mergeCell ref="B4:B8"/>
    <mergeCell ref="Q4:Q11"/>
    <mergeCell ref="R4:R8"/>
    <mergeCell ref="B21:B23"/>
    <mergeCell ref="R21:R23"/>
    <mergeCell ref="A16:A23"/>
    <mergeCell ref="B16:B20"/>
    <mergeCell ref="R16:R20"/>
    <mergeCell ref="Q16:Q23"/>
    <mergeCell ref="B33:B35"/>
    <mergeCell ref="R33:R35"/>
    <mergeCell ref="A28:A35"/>
    <mergeCell ref="B28:B32"/>
    <mergeCell ref="Q28:Q35"/>
    <mergeCell ref="R28:R32"/>
    <mergeCell ref="AG28:AG35"/>
    <mergeCell ref="AH28:AH32"/>
    <mergeCell ref="AH33:AH35"/>
    <mergeCell ref="AG4:AG11"/>
    <mergeCell ref="AH4:AH8"/>
    <mergeCell ref="AH9:AH11"/>
    <mergeCell ref="AG16:AG23"/>
    <mergeCell ref="AH16:AH20"/>
    <mergeCell ref="AH21:AH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4560-1D7A-40AE-A1D2-476A2B5A4497}">
  <sheetPr>
    <tabColor rgb="FF09BBC3"/>
  </sheetPr>
  <dimension ref="A1:EC578"/>
  <sheetViews>
    <sheetView showGridLines="0" topLeftCell="AM1" zoomScale="87" zoomScaleNormal="87" workbookViewId="0" xr3:uid="{3645F89B-D344-5E02-A743-D169989F25F2}">
      <selection activeCell="BB8" sqref="BB8"/>
    </sheetView>
  </sheetViews>
  <sheetFormatPr defaultColWidth="8.7109375" defaultRowHeight="12.6"/>
  <cols>
    <col min="1" max="1" width="37.28515625" style="21" customWidth="1"/>
    <col min="2" max="2" width="10.85546875" style="21" customWidth="1"/>
    <col min="3" max="3" width="13.140625" style="21" customWidth="1"/>
    <col min="4" max="4" width="11.7109375" style="21" customWidth="1"/>
    <col min="5" max="5" width="14.42578125" style="21" customWidth="1"/>
    <col min="6" max="6" width="8.7109375" style="21"/>
    <col min="7" max="7" width="25.7109375" style="21" bestFit="1" customWidth="1"/>
    <col min="8" max="8" width="24.5703125" style="21" bestFit="1" customWidth="1"/>
    <col min="9" max="9" width="24.140625" style="21" bestFit="1" customWidth="1"/>
    <col min="10" max="10" width="24.5703125" style="21" bestFit="1" customWidth="1"/>
    <col min="11" max="11" width="8.7109375" style="21" customWidth="1"/>
    <col min="12" max="12" width="32.7109375" style="21" bestFit="1" customWidth="1"/>
    <col min="13" max="13" width="15" style="21" bestFit="1" customWidth="1"/>
    <col min="14" max="14" width="14.140625" style="21" bestFit="1" customWidth="1"/>
    <col min="15" max="15" width="18.85546875" style="21" bestFit="1" customWidth="1"/>
    <col min="16" max="16" width="19.85546875" style="21" bestFit="1" customWidth="1"/>
    <col min="17" max="18" width="18.5703125" style="21" bestFit="1" customWidth="1"/>
    <col min="19" max="19" width="9.5703125" style="21" customWidth="1"/>
    <col min="20" max="20" width="25.28515625" style="21" bestFit="1" customWidth="1"/>
    <col min="21" max="21" width="18.85546875" style="21" bestFit="1" customWidth="1"/>
    <col min="22" max="22" width="14.85546875" style="21" customWidth="1"/>
    <col min="23" max="23" width="13.5703125" style="21" bestFit="1" customWidth="1"/>
    <col min="24" max="24" width="14.85546875" style="21" customWidth="1"/>
    <col min="25" max="25" width="14.85546875" style="21" bestFit="1" customWidth="1"/>
    <col min="26" max="26" width="8.7109375" style="21" customWidth="1"/>
    <col min="27" max="27" width="34.42578125" style="21" bestFit="1" customWidth="1"/>
    <col min="28" max="28" width="16.7109375" style="21" bestFit="1" customWidth="1"/>
    <col min="29" max="30" width="8.7109375" style="21"/>
    <col min="31" max="31" width="12.7109375" style="21" bestFit="1" customWidth="1"/>
    <col min="32" max="32" width="13.85546875" style="21" bestFit="1" customWidth="1"/>
    <col min="33" max="33" width="8.7109375" style="21"/>
    <col min="34" max="34" width="22.140625" style="21" bestFit="1" customWidth="1"/>
    <col min="35" max="35" width="23.85546875" style="21" bestFit="1" customWidth="1"/>
    <col min="36" max="36" width="15.7109375" style="21" bestFit="1" customWidth="1"/>
    <col min="37" max="37" width="14.85546875" style="21" bestFit="1" customWidth="1"/>
    <col min="38" max="38" width="17.85546875" style="21" bestFit="1" customWidth="1"/>
    <col min="39" max="39" width="15.7109375" style="21" bestFit="1" customWidth="1"/>
    <col min="40" max="40" width="8.7109375" style="21"/>
    <col min="41" max="41" width="30.140625" style="21" bestFit="1" customWidth="1"/>
    <col min="42" max="42" width="17.28515625" style="21" bestFit="1" customWidth="1"/>
    <col min="43" max="43" width="16.5703125" style="21" customWidth="1"/>
    <col min="44" max="44" width="9" style="21" customWidth="1"/>
    <col min="45" max="45" width="11.5703125" style="21" bestFit="1" customWidth="1"/>
    <col min="46" max="46" width="10.140625" style="21" bestFit="1" customWidth="1"/>
    <col min="47" max="47" width="11.42578125" style="21" bestFit="1" customWidth="1"/>
    <col min="48" max="48" width="8.7109375" style="21"/>
    <col min="49" max="49" width="24.140625" style="21" bestFit="1" customWidth="1"/>
    <col min="50" max="50" width="15.5703125" style="21" bestFit="1" customWidth="1"/>
    <col min="51" max="51" width="11" style="21" bestFit="1" customWidth="1"/>
    <col min="52" max="16384" width="8.7109375" style="21"/>
  </cols>
  <sheetData>
    <row r="1" spans="1:133" s="334" customFormat="1" ht="13.5" thickBot="1">
      <c r="A1" s="337" t="s">
        <v>393</v>
      </c>
      <c r="F1" s="335"/>
      <c r="G1" s="337" t="s">
        <v>394</v>
      </c>
      <c r="K1" s="335"/>
      <c r="L1" s="337" t="s">
        <v>395</v>
      </c>
      <c r="S1" s="335"/>
      <c r="T1" s="337" t="s">
        <v>396</v>
      </c>
      <c r="Z1" s="335"/>
      <c r="AA1" s="337" t="s">
        <v>397</v>
      </c>
      <c r="AG1" s="335"/>
      <c r="AH1" s="337" t="s">
        <v>398</v>
      </c>
      <c r="AN1" s="335"/>
      <c r="AO1" s="336" t="s">
        <v>399</v>
      </c>
      <c r="AV1" s="335"/>
      <c r="AW1" s="337" t="s">
        <v>400</v>
      </c>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row>
    <row r="2" spans="1:133" ht="15" thickBot="1">
      <c r="A2" s="320" t="s">
        <v>110</v>
      </c>
      <c r="B2" s="327" t="s">
        <v>401</v>
      </c>
      <c r="C2" s="327" t="s">
        <v>402</v>
      </c>
      <c r="D2" s="327" t="s">
        <v>403</v>
      </c>
      <c r="E2" s="328" t="s">
        <v>404</v>
      </c>
      <c r="G2" s="331" t="s">
        <v>125</v>
      </c>
      <c r="H2" s="327" t="s">
        <v>405</v>
      </c>
      <c r="I2" s="324" t="s">
        <v>133</v>
      </c>
      <c r="J2" s="325" t="s">
        <v>134</v>
      </c>
      <c r="L2" s="326" t="s">
        <v>395</v>
      </c>
      <c r="M2" s="329" t="s">
        <v>406</v>
      </c>
      <c r="N2" s="329" t="s">
        <v>407</v>
      </c>
      <c r="O2" s="329" t="s">
        <v>401</v>
      </c>
      <c r="P2" s="329" t="s">
        <v>402</v>
      </c>
      <c r="Q2" s="329" t="s">
        <v>403</v>
      </c>
      <c r="R2" s="330" t="s">
        <v>404</v>
      </c>
      <c r="T2" s="331" t="s">
        <v>406</v>
      </c>
      <c r="U2" s="327" t="s">
        <v>408</v>
      </c>
      <c r="V2" s="327" t="s">
        <v>401</v>
      </c>
      <c r="W2" s="327" t="s">
        <v>402</v>
      </c>
      <c r="X2" s="327" t="s">
        <v>403</v>
      </c>
      <c r="Y2" s="328" t="s">
        <v>404</v>
      </c>
      <c r="AA2" s="323" t="s">
        <v>406</v>
      </c>
      <c r="AB2" s="327" t="s">
        <v>409</v>
      </c>
      <c r="AC2" s="321" t="s">
        <v>401</v>
      </c>
      <c r="AD2" s="321" t="s">
        <v>402</v>
      </c>
      <c r="AE2" s="321" t="s">
        <v>403</v>
      </c>
      <c r="AF2" s="322" t="s">
        <v>404</v>
      </c>
      <c r="AH2" s="331" t="s">
        <v>406</v>
      </c>
      <c r="AI2" s="327" t="s">
        <v>410</v>
      </c>
      <c r="AJ2" s="321" t="s">
        <v>401</v>
      </c>
      <c r="AK2" s="321" t="s">
        <v>402</v>
      </c>
      <c r="AL2" s="321" t="s">
        <v>403</v>
      </c>
      <c r="AM2" s="322" t="s">
        <v>404</v>
      </c>
      <c r="AO2" s="331" t="s">
        <v>125</v>
      </c>
      <c r="AP2" s="332" t="s">
        <v>4</v>
      </c>
      <c r="AQ2" s="327" t="s">
        <v>411</v>
      </c>
      <c r="AR2" s="327" t="s">
        <v>401</v>
      </c>
      <c r="AS2" s="327" t="s">
        <v>402</v>
      </c>
      <c r="AT2" s="327" t="s">
        <v>403</v>
      </c>
      <c r="AU2" s="328" t="s">
        <v>404</v>
      </c>
      <c r="AW2" s="333" t="s">
        <v>412</v>
      </c>
      <c r="AX2" s="327" t="s">
        <v>413</v>
      </c>
      <c r="AY2" s="328" t="s">
        <v>28</v>
      </c>
    </row>
    <row r="3" spans="1:133" ht="38.25">
      <c r="A3" s="339" t="s">
        <v>111</v>
      </c>
      <c r="B3" s="344">
        <v>197</v>
      </c>
      <c r="C3" s="344">
        <v>36</v>
      </c>
      <c r="D3" s="344">
        <v>87</v>
      </c>
      <c r="E3" s="347">
        <v>324</v>
      </c>
      <c r="G3" s="359" t="s">
        <v>414</v>
      </c>
      <c r="H3" s="283" t="s">
        <v>401</v>
      </c>
      <c r="I3" s="284">
        <v>86</v>
      </c>
      <c r="J3" s="285">
        <v>37</v>
      </c>
      <c r="L3" s="288" t="s">
        <v>122</v>
      </c>
      <c r="M3" s="287" t="s">
        <v>414</v>
      </c>
      <c r="N3" s="344" t="s">
        <v>46</v>
      </c>
      <c r="O3" s="344">
        <v>2</v>
      </c>
      <c r="P3" s="344"/>
      <c r="Q3" s="344">
        <v>4</v>
      </c>
      <c r="R3" s="347"/>
      <c r="T3" s="338" t="s">
        <v>414</v>
      </c>
      <c r="U3" s="341" t="s">
        <v>136</v>
      </c>
      <c r="V3" s="299"/>
      <c r="W3" s="299"/>
      <c r="X3" s="300">
        <v>227628</v>
      </c>
      <c r="Y3" s="301"/>
      <c r="AA3" s="288" t="s">
        <v>414</v>
      </c>
      <c r="AB3" s="341" t="s">
        <v>145</v>
      </c>
      <c r="AC3" s="344">
        <v>0</v>
      </c>
      <c r="AD3" s="344">
        <v>0</v>
      </c>
      <c r="AE3" s="345">
        <v>136492</v>
      </c>
      <c r="AF3" s="346"/>
      <c r="AH3" s="288" t="s">
        <v>414</v>
      </c>
      <c r="AI3" s="350" t="s">
        <v>20</v>
      </c>
      <c r="AJ3" s="304">
        <v>61017552</v>
      </c>
      <c r="AK3" s="304">
        <v>135549370</v>
      </c>
      <c r="AL3" s="304">
        <v>141115776</v>
      </c>
      <c r="AM3" s="305">
        <v>231449981</v>
      </c>
      <c r="AO3" s="288" t="s">
        <v>414</v>
      </c>
      <c r="AP3" s="353" t="s">
        <v>19</v>
      </c>
      <c r="AQ3" s="287" t="s">
        <v>415</v>
      </c>
      <c r="AR3" s="283"/>
      <c r="AS3" s="283"/>
      <c r="AT3" s="283"/>
      <c r="AU3" s="298"/>
      <c r="AW3" s="357" t="s">
        <v>416</v>
      </c>
      <c r="AX3" s="355" t="s">
        <v>183</v>
      </c>
      <c r="AY3" s="306" t="s">
        <v>417</v>
      </c>
    </row>
    <row r="4" spans="1:133" ht="38.25">
      <c r="A4" s="339" t="s">
        <v>112</v>
      </c>
      <c r="B4" s="344">
        <v>2</v>
      </c>
      <c r="C4" s="344"/>
      <c r="D4" s="344">
        <v>2</v>
      </c>
      <c r="E4" s="347"/>
      <c r="G4" s="359" t="s">
        <v>414</v>
      </c>
      <c r="H4" s="283" t="s">
        <v>402</v>
      </c>
      <c r="I4" s="284">
        <v>159</v>
      </c>
      <c r="J4" s="285">
        <v>38</v>
      </c>
      <c r="L4" s="288" t="s">
        <v>122</v>
      </c>
      <c r="M4" s="283" t="s">
        <v>414</v>
      </c>
      <c r="N4" s="344" t="s">
        <v>47</v>
      </c>
      <c r="O4" s="344">
        <v>2</v>
      </c>
      <c r="P4" s="344">
        <v>3</v>
      </c>
      <c r="Q4" s="344">
        <v>3</v>
      </c>
      <c r="R4" s="347">
        <v>93</v>
      </c>
      <c r="T4" s="338" t="s">
        <v>414</v>
      </c>
      <c r="U4" s="341" t="s">
        <v>137</v>
      </c>
      <c r="V4" s="300">
        <v>121412087</v>
      </c>
      <c r="W4" s="299">
        <v>0</v>
      </c>
      <c r="X4" s="300">
        <v>236778972</v>
      </c>
      <c r="Y4" s="307">
        <v>337860000</v>
      </c>
      <c r="AA4" s="288" t="s">
        <v>414</v>
      </c>
      <c r="AB4" s="341" t="s">
        <v>146</v>
      </c>
      <c r="AC4" s="344"/>
      <c r="AD4" s="344"/>
      <c r="AE4" s="345"/>
      <c r="AF4" s="346">
        <v>35747200</v>
      </c>
      <c r="AH4" s="288" t="s">
        <v>414</v>
      </c>
      <c r="AI4" s="350" t="s">
        <v>21</v>
      </c>
      <c r="AJ4" s="304">
        <v>557017871</v>
      </c>
      <c r="AK4" s="304">
        <v>790349393</v>
      </c>
      <c r="AL4" s="304">
        <v>1055110398</v>
      </c>
      <c r="AM4" s="305">
        <v>873782889</v>
      </c>
      <c r="AO4" s="288" t="s">
        <v>414</v>
      </c>
      <c r="AP4" s="350" t="s">
        <v>20</v>
      </c>
      <c r="AQ4" s="287" t="s">
        <v>415</v>
      </c>
      <c r="AR4" s="283"/>
      <c r="AS4" s="283"/>
      <c r="AT4" s="283"/>
      <c r="AU4" s="298"/>
      <c r="AW4" s="357" t="s">
        <v>416</v>
      </c>
      <c r="AX4" s="355" t="s">
        <v>184</v>
      </c>
      <c r="AY4" s="306" t="s">
        <v>418</v>
      </c>
    </row>
    <row r="5" spans="1:133" ht="25.5">
      <c r="A5" s="339" t="s">
        <v>113</v>
      </c>
      <c r="B5" s="344"/>
      <c r="C5" s="344">
        <v>1</v>
      </c>
      <c r="D5" s="344">
        <v>6</v>
      </c>
      <c r="E5" s="347">
        <v>4</v>
      </c>
      <c r="G5" s="359" t="s">
        <v>414</v>
      </c>
      <c r="H5" s="283" t="s">
        <v>403</v>
      </c>
      <c r="I5" s="284">
        <v>181</v>
      </c>
      <c r="J5" s="285">
        <v>36</v>
      </c>
      <c r="L5" s="288" t="s">
        <v>122</v>
      </c>
      <c r="M5" s="283" t="s">
        <v>414</v>
      </c>
      <c r="N5" s="344" t="s">
        <v>48</v>
      </c>
      <c r="O5" s="344">
        <v>0</v>
      </c>
      <c r="P5" s="344">
        <v>2</v>
      </c>
      <c r="Q5" s="344">
        <v>3</v>
      </c>
      <c r="R5" s="347"/>
      <c r="T5" s="338" t="s">
        <v>414</v>
      </c>
      <c r="U5" s="341" t="s">
        <v>143</v>
      </c>
      <c r="V5" s="299"/>
      <c r="W5" s="299"/>
      <c r="X5" s="299"/>
      <c r="Y5" s="301"/>
      <c r="AA5" s="288" t="s">
        <v>414</v>
      </c>
      <c r="AB5" s="341" t="s">
        <v>143</v>
      </c>
      <c r="AC5" s="344"/>
      <c r="AD5" s="344"/>
      <c r="AE5" s="345"/>
      <c r="AF5" s="346"/>
      <c r="AH5" s="288" t="s">
        <v>414</v>
      </c>
      <c r="AI5" s="350" t="s">
        <v>22</v>
      </c>
      <c r="AJ5" s="304"/>
      <c r="AK5" s="304"/>
      <c r="AL5" s="304"/>
      <c r="AM5" s="305"/>
      <c r="AO5" s="288" t="s">
        <v>414</v>
      </c>
      <c r="AP5" s="350" t="s">
        <v>21</v>
      </c>
      <c r="AQ5" s="287" t="s">
        <v>415</v>
      </c>
      <c r="AR5" s="283"/>
      <c r="AS5" s="283"/>
      <c r="AT5" s="283"/>
      <c r="AU5" s="298"/>
      <c r="AW5" s="357" t="s">
        <v>416</v>
      </c>
      <c r="AX5" s="355" t="s">
        <v>185</v>
      </c>
      <c r="AY5" s="306">
        <v>16382701</v>
      </c>
    </row>
    <row r="6" spans="1:133" ht="26.1">
      <c r="A6" s="339" t="s">
        <v>114</v>
      </c>
      <c r="B6" s="344">
        <v>9</v>
      </c>
      <c r="C6" s="344">
        <v>2</v>
      </c>
      <c r="D6" s="344">
        <v>6</v>
      </c>
      <c r="E6" s="347">
        <v>3</v>
      </c>
      <c r="G6" s="359" t="s">
        <v>414</v>
      </c>
      <c r="H6" s="283" t="s">
        <v>404</v>
      </c>
      <c r="I6" s="284">
        <v>172</v>
      </c>
      <c r="J6" s="285">
        <v>15</v>
      </c>
      <c r="L6" s="288" t="s">
        <v>122</v>
      </c>
      <c r="M6" s="283" t="s">
        <v>414</v>
      </c>
      <c r="N6" s="344" t="s">
        <v>49</v>
      </c>
      <c r="O6" s="344">
        <v>4</v>
      </c>
      <c r="P6" s="344">
        <v>3</v>
      </c>
      <c r="Q6" s="344">
        <v>7</v>
      </c>
      <c r="R6" s="347"/>
      <c r="T6" s="338" t="s">
        <v>419</v>
      </c>
      <c r="U6" s="341" t="s">
        <v>136</v>
      </c>
      <c r="V6" s="299"/>
      <c r="W6" s="299"/>
      <c r="X6" s="300">
        <v>71691</v>
      </c>
      <c r="Y6" s="301"/>
      <c r="AA6" s="288" t="s">
        <v>419</v>
      </c>
      <c r="AB6" s="341" t="s">
        <v>145</v>
      </c>
      <c r="AC6" s="344"/>
      <c r="AD6" s="344"/>
      <c r="AE6" s="345">
        <v>237576</v>
      </c>
      <c r="AF6" s="346"/>
      <c r="AH6" s="288" t="s">
        <v>414</v>
      </c>
      <c r="AI6" s="350" t="s">
        <v>23</v>
      </c>
      <c r="AJ6" s="304">
        <v>71818296</v>
      </c>
      <c r="AK6" s="304">
        <v>60455865</v>
      </c>
      <c r="AL6" s="304">
        <v>93124387</v>
      </c>
      <c r="AM6" s="305">
        <v>149085783</v>
      </c>
      <c r="AO6" s="288" t="s">
        <v>414</v>
      </c>
      <c r="AP6" s="350" t="s">
        <v>22</v>
      </c>
      <c r="AQ6" s="287" t="s">
        <v>415</v>
      </c>
      <c r="AR6" s="283"/>
      <c r="AS6" s="283"/>
      <c r="AT6" s="283"/>
      <c r="AU6" s="298"/>
      <c r="AW6" s="357" t="s">
        <v>420</v>
      </c>
      <c r="AX6" s="355" t="s">
        <v>183</v>
      </c>
      <c r="AY6" s="306">
        <f>SUM('MANTULITY TEAM'!D90:D95)</f>
        <v>48161400</v>
      </c>
    </row>
    <row r="7" spans="1:133" ht="26.1">
      <c r="A7" s="339" t="s">
        <v>115</v>
      </c>
      <c r="B7" s="344">
        <v>48</v>
      </c>
      <c r="C7" s="344">
        <v>29</v>
      </c>
      <c r="D7" s="344">
        <v>12</v>
      </c>
      <c r="E7" s="347">
        <v>8</v>
      </c>
      <c r="G7" s="359" t="s">
        <v>419</v>
      </c>
      <c r="H7" s="283" t="s">
        <v>401</v>
      </c>
      <c r="I7" s="284">
        <v>86</v>
      </c>
      <c r="J7" s="285">
        <v>37</v>
      </c>
      <c r="L7" s="288" t="s">
        <v>122</v>
      </c>
      <c r="M7" s="283" t="s">
        <v>419</v>
      </c>
      <c r="N7" s="344" t="s">
        <v>46</v>
      </c>
      <c r="O7" s="344">
        <v>6</v>
      </c>
      <c r="P7" s="344"/>
      <c r="Q7" s="344"/>
      <c r="R7" s="347"/>
      <c r="T7" s="338" t="s">
        <v>419</v>
      </c>
      <c r="U7" s="341" t="s">
        <v>137</v>
      </c>
      <c r="V7" s="300">
        <v>118604847</v>
      </c>
      <c r="W7" s="299">
        <v>0</v>
      </c>
      <c r="X7" s="300">
        <v>245992665</v>
      </c>
      <c r="Y7" s="307">
        <v>440189312</v>
      </c>
      <c r="AA7" s="288" t="s">
        <v>419</v>
      </c>
      <c r="AB7" s="341" t="s">
        <v>146</v>
      </c>
      <c r="AC7" s="344"/>
      <c r="AD7" s="344"/>
      <c r="AE7" s="345">
        <v>1955124</v>
      </c>
      <c r="AF7" s="346"/>
      <c r="AH7" s="288" t="s">
        <v>414</v>
      </c>
      <c r="AI7" s="350" t="s">
        <v>158</v>
      </c>
      <c r="AJ7" s="304">
        <v>12139124</v>
      </c>
      <c r="AK7" s="304">
        <v>17851160</v>
      </c>
      <c r="AL7" s="304">
        <v>97160870</v>
      </c>
      <c r="AM7" s="305">
        <v>40668565</v>
      </c>
      <c r="AO7" s="288" t="s">
        <v>414</v>
      </c>
      <c r="AP7" s="350" t="s">
        <v>23</v>
      </c>
      <c r="AQ7" s="287" t="s">
        <v>415</v>
      </c>
      <c r="AR7" s="283"/>
      <c r="AS7" s="283"/>
      <c r="AT7" s="283"/>
      <c r="AU7" s="298"/>
      <c r="AW7" s="357" t="s">
        <v>420</v>
      </c>
      <c r="AX7" s="355" t="s">
        <v>184</v>
      </c>
      <c r="AY7" s="306">
        <f>SUM('MANTULITY TEAM'!E92:E95)</f>
        <v>31181450</v>
      </c>
    </row>
    <row r="8" spans="1:133" ht="26.1">
      <c r="A8" s="339" t="s">
        <v>116</v>
      </c>
      <c r="B8" s="344">
        <v>6</v>
      </c>
      <c r="C8" s="344"/>
      <c r="D8" s="344">
        <v>1</v>
      </c>
      <c r="E8" s="347"/>
      <c r="G8" s="359" t="s">
        <v>419</v>
      </c>
      <c r="H8" s="283" t="s">
        <v>402</v>
      </c>
      <c r="I8" s="284">
        <v>159</v>
      </c>
      <c r="J8" s="285">
        <v>38</v>
      </c>
      <c r="L8" s="288" t="s">
        <v>122</v>
      </c>
      <c r="M8" s="283" t="s">
        <v>419</v>
      </c>
      <c r="N8" s="344" t="s">
        <v>47</v>
      </c>
      <c r="O8" s="344">
        <v>5</v>
      </c>
      <c r="P8" s="344">
        <v>1</v>
      </c>
      <c r="Q8" s="344">
        <v>4</v>
      </c>
      <c r="R8" s="347"/>
      <c r="T8" s="338" t="s">
        <v>419</v>
      </c>
      <c r="U8" s="341" t="s">
        <v>143</v>
      </c>
      <c r="V8" s="283"/>
      <c r="W8" s="283"/>
      <c r="X8" s="283"/>
      <c r="Y8" s="298"/>
      <c r="AA8" s="288" t="s">
        <v>419</v>
      </c>
      <c r="AB8" s="341" t="s">
        <v>143</v>
      </c>
      <c r="AC8" s="344"/>
      <c r="AD8" s="344"/>
      <c r="AE8" s="344"/>
      <c r="AF8" s="347"/>
      <c r="AH8" s="288" t="s">
        <v>414</v>
      </c>
      <c r="AI8" s="350" t="s">
        <v>161</v>
      </c>
      <c r="AJ8" s="309"/>
      <c r="AK8" s="304">
        <v>2836494</v>
      </c>
      <c r="AL8" s="304">
        <v>1228389</v>
      </c>
      <c r="AM8" s="310"/>
      <c r="AO8" s="288" t="s">
        <v>414</v>
      </c>
      <c r="AP8" s="350" t="s">
        <v>25</v>
      </c>
      <c r="AQ8" s="287" t="s">
        <v>415</v>
      </c>
      <c r="AR8" s="283"/>
      <c r="AS8" s="283"/>
      <c r="AT8" s="283"/>
      <c r="AU8" s="298"/>
      <c r="AW8" s="357" t="s">
        <v>420</v>
      </c>
      <c r="AX8" s="355" t="s">
        <v>185</v>
      </c>
      <c r="AY8" s="306">
        <f>SUM('MANTULITY TEAM'!F90:F95)</f>
        <v>16979950</v>
      </c>
    </row>
    <row r="9" spans="1:133" ht="26.1">
      <c r="A9" s="339" t="s">
        <v>117</v>
      </c>
      <c r="B9" s="344">
        <v>10</v>
      </c>
      <c r="C9" s="344">
        <v>2</v>
      </c>
      <c r="D9" s="344">
        <v>13</v>
      </c>
      <c r="E9" s="347">
        <v>3</v>
      </c>
      <c r="G9" s="359" t="s">
        <v>419</v>
      </c>
      <c r="H9" s="283" t="s">
        <v>403</v>
      </c>
      <c r="I9" s="284">
        <v>0</v>
      </c>
      <c r="J9" s="285">
        <v>0</v>
      </c>
      <c r="L9" s="288" t="s">
        <v>122</v>
      </c>
      <c r="M9" s="283" t="s">
        <v>419</v>
      </c>
      <c r="N9" s="344" t="s">
        <v>48</v>
      </c>
      <c r="O9" s="344">
        <v>3</v>
      </c>
      <c r="P9" s="344">
        <v>5</v>
      </c>
      <c r="Q9" s="344">
        <v>3</v>
      </c>
      <c r="R9" s="347">
        <v>33</v>
      </c>
      <c r="T9" s="338" t="s">
        <v>421</v>
      </c>
      <c r="U9" s="341" t="s">
        <v>136</v>
      </c>
      <c r="V9" s="614" t="s">
        <v>422</v>
      </c>
      <c r="W9" s="283"/>
      <c r="X9" s="283"/>
      <c r="Y9" s="298"/>
      <c r="AA9" s="288" t="s">
        <v>421</v>
      </c>
      <c r="AB9" s="341" t="s">
        <v>145</v>
      </c>
      <c r="AC9" s="344"/>
      <c r="AD9" s="344"/>
      <c r="AE9" s="344"/>
      <c r="AF9" s="347"/>
      <c r="AH9" s="288" t="s">
        <v>414</v>
      </c>
      <c r="AI9" s="350" t="s">
        <v>162</v>
      </c>
      <c r="AJ9" s="309"/>
      <c r="AK9" s="304">
        <v>2427682</v>
      </c>
      <c r="AL9" s="304">
        <v>4227707</v>
      </c>
      <c r="AM9" s="310"/>
      <c r="AO9" s="288" t="s">
        <v>414</v>
      </c>
      <c r="AP9" s="350" t="s">
        <v>26</v>
      </c>
      <c r="AQ9" s="287" t="s">
        <v>415</v>
      </c>
      <c r="AR9" s="283"/>
      <c r="AS9" s="283"/>
      <c r="AT9" s="283"/>
      <c r="AU9" s="298"/>
      <c r="AW9" s="357" t="s">
        <v>290</v>
      </c>
      <c r="AX9" s="355" t="s">
        <v>183</v>
      </c>
      <c r="AY9" s="306">
        <f>SUM('Hunter Joy'!D90:D94)</f>
        <v>11687000</v>
      </c>
    </row>
    <row r="10" spans="1:133" ht="26.1">
      <c r="A10" s="338" t="s">
        <v>423</v>
      </c>
      <c r="B10" s="344">
        <v>21</v>
      </c>
      <c r="C10" s="344">
        <v>94</v>
      </c>
      <c r="D10" s="344">
        <v>4</v>
      </c>
      <c r="E10" s="347">
        <v>32</v>
      </c>
      <c r="G10" s="359" t="s">
        <v>419</v>
      </c>
      <c r="H10" s="283" t="s">
        <v>404</v>
      </c>
      <c r="I10" s="284">
        <v>174</v>
      </c>
      <c r="J10" s="285">
        <v>15</v>
      </c>
      <c r="L10" s="288" t="s">
        <v>122</v>
      </c>
      <c r="M10" s="283" t="s">
        <v>419</v>
      </c>
      <c r="N10" s="344" t="s">
        <v>49</v>
      </c>
      <c r="O10" s="344">
        <v>4</v>
      </c>
      <c r="P10" s="344"/>
      <c r="Q10" s="344"/>
      <c r="R10" s="347"/>
      <c r="T10" s="338" t="s">
        <v>421</v>
      </c>
      <c r="U10" s="341" t="s">
        <v>137</v>
      </c>
      <c r="V10" s="615">
        <v>105156895</v>
      </c>
      <c r="W10" s="283"/>
      <c r="X10" s="283"/>
      <c r="Y10" s="298"/>
      <c r="AA10" s="288" t="s">
        <v>421</v>
      </c>
      <c r="AB10" s="341" t="s">
        <v>146</v>
      </c>
      <c r="AC10" s="344"/>
      <c r="AD10" s="344"/>
      <c r="AE10" s="344"/>
      <c r="AF10" s="347"/>
      <c r="AH10" s="288" t="s">
        <v>414</v>
      </c>
      <c r="AI10" s="351" t="s">
        <v>164</v>
      </c>
      <c r="AJ10" s="304">
        <v>644500</v>
      </c>
      <c r="AK10" s="304"/>
      <c r="AL10" s="304">
        <v>1494935</v>
      </c>
      <c r="AM10" s="305"/>
      <c r="AO10" s="288" t="s">
        <v>414</v>
      </c>
      <c r="AP10" s="350" t="s">
        <v>27</v>
      </c>
      <c r="AQ10" s="287" t="s">
        <v>415</v>
      </c>
      <c r="AR10" s="283"/>
      <c r="AS10" s="283"/>
      <c r="AT10" s="283"/>
      <c r="AU10" s="298"/>
      <c r="AW10" s="357" t="s">
        <v>290</v>
      </c>
      <c r="AX10" s="355" t="s">
        <v>184</v>
      </c>
      <c r="AY10" s="306">
        <f>SUM('Hunter Joy'!E90:E94)</f>
        <v>3940000</v>
      </c>
    </row>
    <row r="11" spans="1:133" ht="26.1">
      <c r="A11" s="339" t="s">
        <v>118</v>
      </c>
      <c r="B11" s="344">
        <v>1</v>
      </c>
      <c r="C11" s="344"/>
      <c r="D11" s="344"/>
      <c r="E11" s="347"/>
      <c r="G11" s="359" t="s">
        <v>421</v>
      </c>
      <c r="H11" s="283" t="s">
        <v>401</v>
      </c>
      <c r="I11" s="283"/>
      <c r="J11" s="298"/>
      <c r="L11" s="288" t="s">
        <v>122</v>
      </c>
      <c r="M11" s="283" t="s">
        <v>421</v>
      </c>
      <c r="N11" s="344" t="s">
        <v>46</v>
      </c>
      <c r="O11" s="344">
        <v>3</v>
      </c>
      <c r="P11" s="344"/>
      <c r="Q11" s="344"/>
      <c r="R11" s="347"/>
      <c r="T11" s="338" t="s">
        <v>421</v>
      </c>
      <c r="U11" s="341" t="s">
        <v>143</v>
      </c>
      <c r="V11" s="283"/>
      <c r="W11" s="283"/>
      <c r="X11" s="283"/>
      <c r="Y11" s="298"/>
      <c r="AA11" s="288" t="s">
        <v>421</v>
      </c>
      <c r="AB11" s="341" t="s">
        <v>143</v>
      </c>
      <c r="AC11" s="344"/>
      <c r="AD11" s="344"/>
      <c r="AE11" s="344"/>
      <c r="AF11" s="347"/>
      <c r="AH11" s="288" t="s">
        <v>414</v>
      </c>
      <c r="AI11" s="350" t="s">
        <v>167</v>
      </c>
      <c r="AJ11" s="304">
        <v>5809841</v>
      </c>
      <c r="AK11" s="304">
        <v>17378130</v>
      </c>
      <c r="AL11" s="304">
        <v>6652358</v>
      </c>
      <c r="AM11" s="305"/>
      <c r="AO11" s="288" t="s">
        <v>419</v>
      </c>
      <c r="AP11" s="353" t="s">
        <v>19</v>
      </c>
      <c r="AQ11" s="287" t="s">
        <v>415</v>
      </c>
      <c r="AR11" s="283"/>
      <c r="AS11" s="283"/>
      <c r="AT11" s="283"/>
      <c r="AU11" s="298"/>
      <c r="AW11" s="357" t="s">
        <v>290</v>
      </c>
      <c r="AX11" s="355" t="s">
        <v>185</v>
      </c>
      <c r="AY11" s="306">
        <f>SUM('Hunter Joy'!F90:F94)</f>
        <v>7657000</v>
      </c>
    </row>
    <row r="12" spans="1:133" ht="26.1">
      <c r="A12" s="339" t="s">
        <v>28</v>
      </c>
      <c r="B12" s="344">
        <f>SUM(B3:B11)</f>
        <v>294</v>
      </c>
      <c r="C12" s="344">
        <f>SUM(C3:C11)</f>
        <v>164</v>
      </c>
      <c r="D12" s="344">
        <f>SUM(D3:D11)</f>
        <v>131</v>
      </c>
      <c r="E12" s="347">
        <f>SUM(E3:E11)</f>
        <v>374</v>
      </c>
      <c r="G12" s="359" t="s">
        <v>421</v>
      </c>
      <c r="H12" s="283" t="s">
        <v>402</v>
      </c>
      <c r="I12" s="283"/>
      <c r="J12" s="298"/>
      <c r="L12" s="288" t="s">
        <v>122</v>
      </c>
      <c r="M12" s="283" t="s">
        <v>421</v>
      </c>
      <c r="N12" s="344" t="s">
        <v>47</v>
      </c>
      <c r="O12" s="344">
        <v>2</v>
      </c>
      <c r="P12" s="344"/>
      <c r="Q12" s="344"/>
      <c r="R12" s="347"/>
      <c r="T12" s="338" t="s">
        <v>424</v>
      </c>
      <c r="U12" s="341" t="s">
        <v>136</v>
      </c>
      <c r="V12" s="614" t="s">
        <v>425</v>
      </c>
      <c r="W12" s="283"/>
      <c r="X12" s="283"/>
      <c r="Y12" s="298"/>
      <c r="AA12" s="288" t="s">
        <v>424</v>
      </c>
      <c r="AB12" s="341" t="s">
        <v>145</v>
      </c>
      <c r="AC12" s="344"/>
      <c r="AD12" s="344"/>
      <c r="AE12" s="344"/>
      <c r="AF12" s="347"/>
      <c r="AH12" s="288" t="s">
        <v>414</v>
      </c>
      <c r="AI12" s="350" t="s">
        <v>171</v>
      </c>
      <c r="AJ12" s="304">
        <v>10349263</v>
      </c>
      <c r="AK12" s="304">
        <v>16962930</v>
      </c>
      <c r="AL12" s="304">
        <v>36555961</v>
      </c>
      <c r="AM12" s="305"/>
      <c r="AO12" s="288" t="s">
        <v>419</v>
      </c>
      <c r="AP12" s="350" t="s">
        <v>20</v>
      </c>
      <c r="AQ12" s="287" t="s">
        <v>415</v>
      </c>
      <c r="AR12" s="283"/>
      <c r="AS12" s="283"/>
      <c r="AT12" s="283"/>
      <c r="AU12" s="298"/>
      <c r="AW12" s="357" t="s">
        <v>352</v>
      </c>
      <c r="AX12" s="355" t="s">
        <v>183</v>
      </c>
      <c r="AY12" s="306">
        <f>SUM('Angels Squad'!D90:D92)</f>
        <v>4363500</v>
      </c>
    </row>
    <row r="13" spans="1:133" ht="26.45" thickBot="1">
      <c r="A13" s="340" t="s">
        <v>426</v>
      </c>
      <c r="B13" s="348">
        <f>SUM(B5:B10)</f>
        <v>94</v>
      </c>
      <c r="C13" s="348">
        <f>SUM(C5:C10)</f>
        <v>128</v>
      </c>
      <c r="D13" s="348">
        <f>SUM(D5:D10)</f>
        <v>42</v>
      </c>
      <c r="E13" s="349">
        <f>SUM(E5:E10)</f>
        <v>50</v>
      </c>
      <c r="G13" s="359" t="s">
        <v>421</v>
      </c>
      <c r="H13" s="283" t="s">
        <v>403</v>
      </c>
      <c r="I13" s="283"/>
      <c r="J13" s="298"/>
      <c r="L13" s="288" t="s">
        <v>122</v>
      </c>
      <c r="M13" s="283" t="s">
        <v>421</v>
      </c>
      <c r="N13" s="344" t="s">
        <v>48</v>
      </c>
      <c r="O13" s="344">
        <v>1</v>
      </c>
      <c r="P13" s="344"/>
      <c r="Q13" s="344"/>
      <c r="R13" s="347"/>
      <c r="T13" s="338" t="s">
        <v>424</v>
      </c>
      <c r="U13" s="341" t="s">
        <v>137</v>
      </c>
      <c r="V13" s="615">
        <v>111102643</v>
      </c>
      <c r="W13" s="283"/>
      <c r="X13" s="283"/>
      <c r="Y13" s="298"/>
      <c r="AA13" s="288" t="s">
        <v>424</v>
      </c>
      <c r="AB13" s="341" t="s">
        <v>146</v>
      </c>
      <c r="AC13" s="344"/>
      <c r="AD13" s="344"/>
      <c r="AE13" s="344"/>
      <c r="AF13" s="347"/>
      <c r="AH13" s="288" t="s">
        <v>414</v>
      </c>
      <c r="AI13" s="350" t="s">
        <v>174</v>
      </c>
      <c r="AJ13" s="309"/>
      <c r="AK13" s="309"/>
      <c r="AL13" s="309"/>
      <c r="AM13" s="305"/>
      <c r="AO13" s="288" t="s">
        <v>419</v>
      </c>
      <c r="AP13" s="350" t="s">
        <v>21</v>
      </c>
      <c r="AQ13" s="287" t="s">
        <v>415</v>
      </c>
      <c r="AR13" s="283"/>
      <c r="AS13" s="283"/>
      <c r="AT13" s="283"/>
      <c r="AU13" s="298"/>
      <c r="AW13" s="357" t="s">
        <v>352</v>
      </c>
      <c r="AX13" s="355" t="s">
        <v>184</v>
      </c>
      <c r="AY13" s="306">
        <f>SUM('Angels Squad'!E90:E93)</f>
        <v>3290000</v>
      </c>
    </row>
    <row r="14" spans="1:133" ht="26.1">
      <c r="G14" s="359" t="s">
        <v>421</v>
      </c>
      <c r="H14" s="283" t="s">
        <v>404</v>
      </c>
      <c r="I14" s="283"/>
      <c r="J14" s="298"/>
      <c r="L14" s="288" t="s">
        <v>122</v>
      </c>
      <c r="M14" s="283" t="s">
        <v>421</v>
      </c>
      <c r="N14" s="344" t="s">
        <v>49</v>
      </c>
      <c r="O14" s="344">
        <v>4</v>
      </c>
      <c r="P14" s="344"/>
      <c r="Q14" s="344"/>
      <c r="R14" s="347"/>
      <c r="T14" s="338" t="s">
        <v>424</v>
      </c>
      <c r="U14" s="341" t="s">
        <v>143</v>
      </c>
      <c r="V14" s="283"/>
      <c r="W14" s="283"/>
      <c r="X14" s="283"/>
      <c r="Y14" s="298"/>
      <c r="AA14" s="288" t="s">
        <v>424</v>
      </c>
      <c r="AB14" s="341" t="s">
        <v>143</v>
      </c>
      <c r="AC14" s="344"/>
      <c r="AD14" s="344"/>
      <c r="AE14" s="344"/>
      <c r="AF14" s="347"/>
      <c r="AH14" s="288" t="s">
        <v>414</v>
      </c>
      <c r="AI14" s="350" t="s">
        <v>175</v>
      </c>
      <c r="AJ14" s="309"/>
      <c r="AK14" s="309"/>
      <c r="AL14" s="309"/>
      <c r="AM14" s="305"/>
      <c r="AO14" s="288" t="s">
        <v>419</v>
      </c>
      <c r="AP14" s="350" t="s">
        <v>22</v>
      </c>
      <c r="AQ14" s="287" t="s">
        <v>415</v>
      </c>
      <c r="AR14" s="283"/>
      <c r="AS14" s="283"/>
      <c r="AT14" s="283"/>
      <c r="AU14" s="298"/>
      <c r="AW14" s="357" t="s">
        <v>352</v>
      </c>
      <c r="AX14" s="355" t="s">
        <v>185</v>
      </c>
      <c r="AY14" s="306">
        <f>SUM('Angels Squad'!F90:F93)</f>
        <v>1073500</v>
      </c>
    </row>
    <row r="15" spans="1:133" ht="26.1">
      <c r="G15" s="359" t="s">
        <v>424</v>
      </c>
      <c r="H15" s="283" t="s">
        <v>401</v>
      </c>
      <c r="I15" s="283"/>
      <c r="J15" s="298"/>
      <c r="L15" s="288" t="s">
        <v>122</v>
      </c>
      <c r="M15" s="283" t="s">
        <v>424</v>
      </c>
      <c r="N15" s="344" t="s">
        <v>46</v>
      </c>
      <c r="O15" s="344">
        <v>6</v>
      </c>
      <c r="P15" s="344"/>
      <c r="Q15" s="344"/>
      <c r="R15" s="347"/>
      <c r="T15" s="338" t="s">
        <v>427</v>
      </c>
      <c r="U15" s="341" t="s">
        <v>136</v>
      </c>
      <c r="V15" s="614" t="s">
        <v>428</v>
      </c>
      <c r="W15" s="283"/>
      <c r="X15" s="283"/>
      <c r="Y15" s="298"/>
      <c r="AA15" s="288" t="s">
        <v>427</v>
      </c>
      <c r="AB15" s="341" t="s">
        <v>145</v>
      </c>
      <c r="AC15" s="344"/>
      <c r="AD15" s="344"/>
      <c r="AE15" s="344"/>
      <c r="AF15" s="347"/>
      <c r="AH15" s="288" t="s">
        <v>419</v>
      </c>
      <c r="AI15" s="350" t="s">
        <v>20</v>
      </c>
      <c r="AJ15" s="304">
        <v>61017552</v>
      </c>
      <c r="AK15" s="304"/>
      <c r="AL15" s="304"/>
      <c r="AM15" s="305"/>
      <c r="AO15" s="288" t="s">
        <v>419</v>
      </c>
      <c r="AP15" s="350" t="s">
        <v>23</v>
      </c>
      <c r="AQ15" s="287" t="s">
        <v>415</v>
      </c>
      <c r="AR15" s="283"/>
      <c r="AS15" s="283"/>
      <c r="AT15" s="283"/>
      <c r="AU15" s="298"/>
      <c r="AW15" s="357" t="s">
        <v>429</v>
      </c>
      <c r="AX15" s="355" t="s">
        <v>183</v>
      </c>
      <c r="AY15" s="295">
        <v>6355768</v>
      </c>
    </row>
    <row r="16" spans="1:133" ht="26.1">
      <c r="G16" s="359" t="s">
        <v>424</v>
      </c>
      <c r="H16" s="283" t="s">
        <v>402</v>
      </c>
      <c r="I16" s="283"/>
      <c r="J16" s="298"/>
      <c r="L16" s="288" t="s">
        <v>122</v>
      </c>
      <c r="M16" s="283" t="s">
        <v>424</v>
      </c>
      <c r="N16" s="344" t="s">
        <v>47</v>
      </c>
      <c r="O16" s="344">
        <v>1</v>
      </c>
      <c r="P16" s="344"/>
      <c r="Q16" s="344"/>
      <c r="R16" s="347"/>
      <c r="T16" s="338" t="s">
        <v>427</v>
      </c>
      <c r="U16" s="341" t="s">
        <v>137</v>
      </c>
      <c r="V16" s="615">
        <v>114441465</v>
      </c>
      <c r="W16" s="283"/>
      <c r="X16" s="283"/>
      <c r="Y16" s="298"/>
      <c r="AA16" s="288" t="s">
        <v>427</v>
      </c>
      <c r="AB16" s="341" t="s">
        <v>146</v>
      </c>
      <c r="AC16" s="344"/>
      <c r="AD16" s="344"/>
      <c r="AE16" s="344"/>
      <c r="AF16" s="347"/>
      <c r="AH16" s="288" t="s">
        <v>419</v>
      </c>
      <c r="AI16" s="350" t="s">
        <v>21</v>
      </c>
      <c r="AJ16" s="304">
        <v>557017871</v>
      </c>
      <c r="AK16" s="304"/>
      <c r="AL16" s="304"/>
      <c r="AM16" s="305"/>
      <c r="AO16" s="288" t="s">
        <v>419</v>
      </c>
      <c r="AP16" s="350" t="s">
        <v>25</v>
      </c>
      <c r="AQ16" s="287" t="s">
        <v>415</v>
      </c>
      <c r="AR16" s="283"/>
      <c r="AS16" s="283"/>
      <c r="AT16" s="283"/>
      <c r="AU16" s="298"/>
      <c r="AW16" s="357" t="s">
        <v>429</v>
      </c>
      <c r="AX16" s="355" t="s">
        <v>184</v>
      </c>
      <c r="AY16" s="296">
        <v>0</v>
      </c>
    </row>
    <row r="17" spans="7:51" ht="26.45" thickBot="1">
      <c r="G17" s="359" t="s">
        <v>424</v>
      </c>
      <c r="H17" s="283" t="s">
        <v>403</v>
      </c>
      <c r="I17" s="283"/>
      <c r="J17" s="298"/>
      <c r="L17" s="288" t="s">
        <v>122</v>
      </c>
      <c r="M17" s="283" t="s">
        <v>424</v>
      </c>
      <c r="N17" s="344" t="s">
        <v>48</v>
      </c>
      <c r="O17" s="344">
        <v>5</v>
      </c>
      <c r="P17" s="344"/>
      <c r="Q17" s="344"/>
      <c r="R17" s="347"/>
      <c r="T17" s="338" t="s">
        <v>427</v>
      </c>
      <c r="U17" s="341" t="s">
        <v>143</v>
      </c>
      <c r="V17" s="283"/>
      <c r="W17" s="283"/>
      <c r="X17" s="283"/>
      <c r="Y17" s="298"/>
      <c r="AA17" s="288" t="s">
        <v>427</v>
      </c>
      <c r="AB17" s="341" t="s">
        <v>143</v>
      </c>
      <c r="AC17" s="344"/>
      <c r="AD17" s="344"/>
      <c r="AE17" s="344"/>
      <c r="AF17" s="347"/>
      <c r="AH17" s="288" t="s">
        <v>419</v>
      </c>
      <c r="AI17" s="350" t="s">
        <v>22</v>
      </c>
      <c r="AJ17" s="304"/>
      <c r="AK17" s="304"/>
      <c r="AL17" s="304"/>
      <c r="AM17" s="305"/>
      <c r="AO17" s="288" t="s">
        <v>419</v>
      </c>
      <c r="AP17" s="350" t="s">
        <v>26</v>
      </c>
      <c r="AQ17" s="287" t="s">
        <v>415</v>
      </c>
      <c r="AR17" s="283"/>
      <c r="AS17" s="283"/>
      <c r="AT17" s="283"/>
      <c r="AU17" s="298"/>
      <c r="AW17" s="358" t="s">
        <v>429</v>
      </c>
      <c r="AX17" s="356" t="s">
        <v>185</v>
      </c>
      <c r="AY17" s="297">
        <v>6355768</v>
      </c>
    </row>
    <row r="18" spans="7:51" ht="14.45">
      <c r="G18" s="359" t="s">
        <v>424</v>
      </c>
      <c r="H18" s="283" t="s">
        <v>404</v>
      </c>
      <c r="I18" s="283"/>
      <c r="J18" s="298"/>
      <c r="L18" s="288" t="s">
        <v>122</v>
      </c>
      <c r="M18" s="283" t="s">
        <v>424</v>
      </c>
      <c r="N18" s="344" t="s">
        <v>49</v>
      </c>
      <c r="O18" s="344">
        <v>4</v>
      </c>
      <c r="P18" s="344"/>
      <c r="Q18" s="344"/>
      <c r="R18" s="347"/>
      <c r="T18" s="338" t="s">
        <v>430</v>
      </c>
      <c r="U18" s="341" t="s">
        <v>136</v>
      </c>
      <c r="V18" s="614" t="s">
        <v>431</v>
      </c>
      <c r="W18" s="283"/>
      <c r="X18" s="283"/>
      <c r="Y18" s="298"/>
      <c r="AA18" s="288" t="s">
        <v>430</v>
      </c>
      <c r="AB18" s="341" t="s">
        <v>145</v>
      </c>
      <c r="AC18" s="344"/>
      <c r="AD18" s="344"/>
      <c r="AE18" s="344"/>
      <c r="AF18" s="347"/>
      <c r="AH18" s="288" t="s">
        <v>419</v>
      </c>
      <c r="AI18" s="350" t="s">
        <v>23</v>
      </c>
      <c r="AJ18" s="304">
        <v>71818296</v>
      </c>
      <c r="AK18" s="304"/>
      <c r="AL18" s="304"/>
      <c r="AM18" s="305"/>
      <c r="AO18" s="288" t="s">
        <v>419</v>
      </c>
      <c r="AP18" s="350" t="s">
        <v>27</v>
      </c>
      <c r="AQ18" s="287" t="s">
        <v>415</v>
      </c>
      <c r="AR18" s="283"/>
      <c r="AS18" s="283"/>
      <c r="AT18" s="283"/>
      <c r="AU18" s="298"/>
    </row>
    <row r="19" spans="7:51" ht="14.45">
      <c r="G19" s="359" t="s">
        <v>427</v>
      </c>
      <c r="H19" s="283" t="s">
        <v>401</v>
      </c>
      <c r="I19" s="283"/>
      <c r="J19" s="298"/>
      <c r="L19" s="288" t="s">
        <v>122</v>
      </c>
      <c r="M19" s="283" t="s">
        <v>427</v>
      </c>
      <c r="N19" s="344" t="s">
        <v>46</v>
      </c>
      <c r="O19" s="344">
        <v>0</v>
      </c>
      <c r="P19" s="344"/>
      <c r="Q19" s="344"/>
      <c r="R19" s="347"/>
      <c r="T19" s="338" t="s">
        <v>430</v>
      </c>
      <c r="U19" s="341" t="s">
        <v>137</v>
      </c>
      <c r="V19" s="615">
        <v>109005924</v>
      </c>
      <c r="W19" s="283"/>
      <c r="X19" s="283"/>
      <c r="Y19" s="298"/>
      <c r="AA19" s="288" t="s">
        <v>430</v>
      </c>
      <c r="AB19" s="341" t="s">
        <v>146</v>
      </c>
      <c r="AC19" s="344"/>
      <c r="AD19" s="344"/>
      <c r="AE19" s="344"/>
      <c r="AF19" s="347"/>
      <c r="AH19" s="288" t="s">
        <v>419</v>
      </c>
      <c r="AI19" s="350" t="s">
        <v>158</v>
      </c>
      <c r="AJ19" s="304">
        <v>12139124</v>
      </c>
      <c r="AK19" s="304"/>
      <c r="AL19" s="304"/>
      <c r="AM19" s="305"/>
      <c r="AO19" s="288" t="s">
        <v>421</v>
      </c>
      <c r="AP19" s="353" t="s">
        <v>19</v>
      </c>
      <c r="AQ19" s="287" t="s">
        <v>415</v>
      </c>
      <c r="AR19" s="283"/>
      <c r="AS19" s="283"/>
      <c r="AT19" s="283"/>
      <c r="AU19" s="298"/>
    </row>
    <row r="20" spans="7:51" ht="14.45">
      <c r="G20" s="359" t="s">
        <v>427</v>
      </c>
      <c r="H20" s="283" t="s">
        <v>402</v>
      </c>
      <c r="I20" s="283"/>
      <c r="J20" s="298"/>
      <c r="L20" s="288" t="s">
        <v>122</v>
      </c>
      <c r="M20" s="283" t="s">
        <v>427</v>
      </c>
      <c r="N20" s="344" t="s">
        <v>47</v>
      </c>
      <c r="O20" s="344">
        <v>3</v>
      </c>
      <c r="P20" s="344"/>
      <c r="Q20" s="344"/>
      <c r="R20" s="347"/>
      <c r="T20" s="338" t="s">
        <v>430</v>
      </c>
      <c r="U20" s="341" t="s">
        <v>143</v>
      </c>
      <c r="V20" s="283"/>
      <c r="W20" s="283"/>
      <c r="X20" s="283"/>
      <c r="Y20" s="298"/>
      <c r="AA20" s="288" t="s">
        <v>430</v>
      </c>
      <c r="AB20" s="341" t="s">
        <v>143</v>
      </c>
      <c r="AC20" s="344"/>
      <c r="AD20" s="344"/>
      <c r="AE20" s="344"/>
      <c r="AF20" s="347"/>
      <c r="AH20" s="288" t="s">
        <v>419</v>
      </c>
      <c r="AI20" s="350" t="s">
        <v>161</v>
      </c>
      <c r="AJ20" s="304"/>
      <c r="AK20" s="304"/>
      <c r="AL20" s="304"/>
      <c r="AM20" s="305"/>
      <c r="AO20" s="288" t="s">
        <v>421</v>
      </c>
      <c r="AP20" s="350" t="s">
        <v>20</v>
      </c>
      <c r="AQ20" s="287" t="s">
        <v>415</v>
      </c>
      <c r="AR20" s="283"/>
      <c r="AS20" s="283"/>
      <c r="AT20" s="283"/>
      <c r="AU20" s="298"/>
    </row>
    <row r="21" spans="7:51" ht="14.45">
      <c r="G21" s="359" t="s">
        <v>427</v>
      </c>
      <c r="H21" s="283" t="s">
        <v>403</v>
      </c>
      <c r="I21" s="283"/>
      <c r="J21" s="298"/>
      <c r="L21" s="288" t="s">
        <v>122</v>
      </c>
      <c r="M21" s="283" t="s">
        <v>427</v>
      </c>
      <c r="N21" s="344" t="s">
        <v>48</v>
      </c>
      <c r="O21" s="344">
        <v>1</v>
      </c>
      <c r="P21" s="344"/>
      <c r="Q21" s="344"/>
      <c r="R21" s="347"/>
      <c r="T21" s="338" t="s">
        <v>432</v>
      </c>
      <c r="U21" s="341" t="s">
        <v>136</v>
      </c>
      <c r="V21" s="283"/>
      <c r="W21" s="283"/>
      <c r="X21" s="283"/>
      <c r="Y21" s="298"/>
      <c r="AA21" s="288" t="s">
        <v>432</v>
      </c>
      <c r="AB21" s="341" t="s">
        <v>145</v>
      </c>
      <c r="AC21" s="344"/>
      <c r="AD21" s="344"/>
      <c r="AE21" s="344"/>
      <c r="AF21" s="347"/>
      <c r="AH21" s="288" t="s">
        <v>419</v>
      </c>
      <c r="AI21" s="350" t="s">
        <v>162</v>
      </c>
      <c r="AJ21" s="304"/>
      <c r="AK21" s="304"/>
      <c r="AL21" s="304"/>
      <c r="AM21" s="305"/>
      <c r="AO21" s="288" t="s">
        <v>421</v>
      </c>
      <c r="AP21" s="350" t="s">
        <v>21</v>
      </c>
      <c r="AQ21" s="287" t="s">
        <v>415</v>
      </c>
      <c r="AR21" s="283"/>
      <c r="AS21" s="283"/>
      <c r="AT21" s="283"/>
      <c r="AU21" s="298"/>
    </row>
    <row r="22" spans="7:51" ht="14.45">
      <c r="G22" s="359" t="s">
        <v>427</v>
      </c>
      <c r="H22" s="283" t="s">
        <v>404</v>
      </c>
      <c r="I22" s="283"/>
      <c r="J22" s="298"/>
      <c r="L22" s="288" t="s">
        <v>122</v>
      </c>
      <c r="M22" s="283" t="s">
        <v>427</v>
      </c>
      <c r="N22" s="344" t="s">
        <v>49</v>
      </c>
      <c r="O22" s="344">
        <v>0</v>
      </c>
      <c r="P22" s="344"/>
      <c r="Q22" s="344"/>
      <c r="R22" s="347"/>
      <c r="T22" s="338" t="s">
        <v>432</v>
      </c>
      <c r="U22" s="341" t="s">
        <v>137</v>
      </c>
      <c r="V22" s="283"/>
      <c r="W22" s="283"/>
      <c r="X22" s="283"/>
      <c r="Y22" s="298"/>
      <c r="AA22" s="288" t="s">
        <v>432</v>
      </c>
      <c r="AB22" s="341" t="s">
        <v>146</v>
      </c>
      <c r="AC22" s="344"/>
      <c r="AD22" s="344"/>
      <c r="AE22" s="344"/>
      <c r="AF22" s="347"/>
      <c r="AH22" s="288" t="s">
        <v>419</v>
      </c>
      <c r="AI22" s="351" t="s">
        <v>164</v>
      </c>
      <c r="AJ22" s="304">
        <v>153900</v>
      </c>
      <c r="AK22" s="304"/>
      <c r="AL22" s="304"/>
      <c r="AM22" s="305"/>
      <c r="AO22" s="288" t="s">
        <v>421</v>
      </c>
      <c r="AP22" s="350" t="s">
        <v>22</v>
      </c>
      <c r="AQ22" s="287" t="s">
        <v>415</v>
      </c>
      <c r="AR22" s="283"/>
      <c r="AS22" s="283"/>
      <c r="AT22" s="283"/>
      <c r="AU22" s="298"/>
    </row>
    <row r="23" spans="7:51" ht="14.45">
      <c r="G23" s="359" t="s">
        <v>430</v>
      </c>
      <c r="H23" s="283" t="s">
        <v>401</v>
      </c>
      <c r="I23" s="283"/>
      <c r="J23" s="298"/>
      <c r="L23" s="288" t="s">
        <v>122</v>
      </c>
      <c r="M23" s="283" t="s">
        <v>430</v>
      </c>
      <c r="N23" s="344" t="s">
        <v>46</v>
      </c>
      <c r="O23" s="344">
        <v>2</v>
      </c>
      <c r="P23" s="344"/>
      <c r="Q23" s="344"/>
      <c r="R23" s="347"/>
      <c r="T23" s="338" t="s">
        <v>432</v>
      </c>
      <c r="U23" s="341" t="s">
        <v>143</v>
      </c>
      <c r="V23" s="283"/>
      <c r="W23" s="283"/>
      <c r="X23" s="283"/>
      <c r="Y23" s="298"/>
      <c r="AA23" s="288" t="s">
        <v>432</v>
      </c>
      <c r="AB23" s="341" t="s">
        <v>143</v>
      </c>
      <c r="AC23" s="344"/>
      <c r="AD23" s="344"/>
      <c r="AE23" s="344"/>
      <c r="AF23" s="347"/>
      <c r="AH23" s="288" t="s">
        <v>419</v>
      </c>
      <c r="AI23" s="350" t="s">
        <v>167</v>
      </c>
      <c r="AJ23" s="304">
        <v>5358220</v>
      </c>
      <c r="AK23" s="304"/>
      <c r="AL23" s="304"/>
      <c r="AM23" s="305"/>
      <c r="AO23" s="288" t="s">
        <v>421</v>
      </c>
      <c r="AP23" s="350" t="s">
        <v>23</v>
      </c>
      <c r="AQ23" s="287" t="s">
        <v>415</v>
      </c>
      <c r="AR23" s="283"/>
      <c r="AS23" s="283"/>
      <c r="AT23" s="283"/>
      <c r="AU23" s="298"/>
    </row>
    <row r="24" spans="7:51" ht="14.45">
      <c r="G24" s="359" t="s">
        <v>430</v>
      </c>
      <c r="H24" s="283" t="s">
        <v>402</v>
      </c>
      <c r="I24" s="283"/>
      <c r="J24" s="298"/>
      <c r="L24" s="288" t="s">
        <v>122</v>
      </c>
      <c r="M24" s="283" t="s">
        <v>430</v>
      </c>
      <c r="N24" s="344" t="s">
        <v>47</v>
      </c>
      <c r="O24" s="344">
        <v>3</v>
      </c>
      <c r="P24" s="344"/>
      <c r="Q24" s="344"/>
      <c r="R24" s="347"/>
      <c r="T24" s="338" t="s">
        <v>433</v>
      </c>
      <c r="U24" s="341" t="s">
        <v>136</v>
      </c>
      <c r="V24" s="283"/>
      <c r="W24" s="283"/>
      <c r="X24" s="283"/>
      <c r="Y24" s="298"/>
      <c r="AA24" s="288" t="s">
        <v>433</v>
      </c>
      <c r="AB24" s="341" t="s">
        <v>145</v>
      </c>
      <c r="AC24" s="344"/>
      <c r="AD24" s="344"/>
      <c r="AE24" s="344"/>
      <c r="AF24" s="347"/>
      <c r="AH24" s="288" t="s">
        <v>419</v>
      </c>
      <c r="AI24" s="350" t="s">
        <v>171</v>
      </c>
      <c r="AJ24" s="304">
        <v>6022500</v>
      </c>
      <c r="AK24" s="304"/>
      <c r="AL24" s="304"/>
      <c r="AM24" s="305"/>
      <c r="AO24" s="288" t="s">
        <v>421</v>
      </c>
      <c r="AP24" s="350" t="s">
        <v>25</v>
      </c>
      <c r="AQ24" s="287" t="s">
        <v>415</v>
      </c>
      <c r="AR24" s="283"/>
      <c r="AS24" s="283"/>
      <c r="AT24" s="283"/>
      <c r="AU24" s="298"/>
    </row>
    <row r="25" spans="7:51" ht="14.45">
      <c r="G25" s="359" t="s">
        <v>430</v>
      </c>
      <c r="H25" s="283" t="s">
        <v>403</v>
      </c>
      <c r="I25" s="283"/>
      <c r="J25" s="298"/>
      <c r="L25" s="288" t="s">
        <v>122</v>
      </c>
      <c r="M25" s="283" t="s">
        <v>430</v>
      </c>
      <c r="N25" s="344" t="s">
        <v>48</v>
      </c>
      <c r="O25" s="344">
        <v>3</v>
      </c>
      <c r="P25" s="344"/>
      <c r="Q25" s="344"/>
      <c r="R25" s="347"/>
      <c r="T25" s="338" t="s">
        <v>433</v>
      </c>
      <c r="U25" s="341" t="s">
        <v>137</v>
      </c>
      <c r="V25" s="283"/>
      <c r="W25" s="283"/>
      <c r="X25" s="283"/>
      <c r="Y25" s="298"/>
      <c r="AA25" s="288" t="s">
        <v>433</v>
      </c>
      <c r="AB25" s="341" t="s">
        <v>146</v>
      </c>
      <c r="AC25" s="344"/>
      <c r="AD25" s="344"/>
      <c r="AE25" s="344"/>
      <c r="AF25" s="347"/>
      <c r="AH25" s="288" t="s">
        <v>419</v>
      </c>
      <c r="AI25" s="350" t="s">
        <v>174</v>
      </c>
      <c r="AJ25" s="312"/>
      <c r="AK25" s="302"/>
      <c r="AL25" s="302"/>
      <c r="AM25" s="303"/>
      <c r="AO25" s="288" t="s">
        <v>421</v>
      </c>
      <c r="AP25" s="350" t="s">
        <v>26</v>
      </c>
      <c r="AQ25" s="287" t="s">
        <v>415</v>
      </c>
      <c r="AR25" s="283"/>
      <c r="AS25" s="283"/>
      <c r="AT25" s="283"/>
      <c r="AU25" s="298"/>
    </row>
    <row r="26" spans="7:51" ht="14.45">
      <c r="G26" s="359" t="s">
        <v>430</v>
      </c>
      <c r="H26" s="283" t="s">
        <v>404</v>
      </c>
      <c r="I26" s="283"/>
      <c r="J26" s="298"/>
      <c r="L26" s="288" t="s">
        <v>122</v>
      </c>
      <c r="M26" s="283" t="s">
        <v>430</v>
      </c>
      <c r="N26" s="344" t="s">
        <v>49</v>
      </c>
      <c r="O26" s="344"/>
      <c r="P26" s="344"/>
      <c r="Q26" s="344"/>
      <c r="R26" s="347"/>
      <c r="T26" s="338" t="s">
        <v>433</v>
      </c>
      <c r="U26" s="341" t="s">
        <v>143</v>
      </c>
      <c r="V26" s="283"/>
      <c r="W26" s="283"/>
      <c r="X26" s="283"/>
      <c r="Y26" s="298"/>
      <c r="AA26" s="288" t="s">
        <v>433</v>
      </c>
      <c r="AB26" s="341" t="s">
        <v>143</v>
      </c>
      <c r="AC26" s="344"/>
      <c r="AD26" s="344"/>
      <c r="AE26" s="344"/>
      <c r="AF26" s="347"/>
      <c r="AH26" s="288" t="s">
        <v>419</v>
      </c>
      <c r="AI26" s="350" t="s">
        <v>175</v>
      </c>
      <c r="AJ26" s="312"/>
      <c r="AK26" s="302"/>
      <c r="AL26" s="302"/>
      <c r="AM26" s="303"/>
      <c r="AO26" s="288" t="s">
        <v>421</v>
      </c>
      <c r="AP26" s="350" t="s">
        <v>27</v>
      </c>
      <c r="AQ26" s="287" t="s">
        <v>415</v>
      </c>
      <c r="AR26" s="283"/>
      <c r="AS26" s="283"/>
      <c r="AT26" s="283"/>
      <c r="AU26" s="298"/>
    </row>
    <row r="27" spans="7:51" ht="15">
      <c r="G27" s="359" t="s">
        <v>432</v>
      </c>
      <c r="H27" s="283" t="s">
        <v>401</v>
      </c>
      <c r="I27" s="283"/>
      <c r="J27" s="298"/>
      <c r="L27" s="288" t="s">
        <v>122</v>
      </c>
      <c r="M27" s="283" t="s">
        <v>432</v>
      </c>
      <c r="N27" s="344" t="s">
        <v>46</v>
      </c>
      <c r="O27" s="344"/>
      <c r="P27" s="344"/>
      <c r="Q27" s="344"/>
      <c r="R27" s="347"/>
      <c r="T27" s="338" t="s">
        <v>434</v>
      </c>
      <c r="U27" s="341" t="s">
        <v>136</v>
      </c>
      <c r="V27" s="283"/>
      <c r="W27" s="283"/>
      <c r="X27" s="283"/>
      <c r="Y27" s="298"/>
      <c r="AA27" s="288" t="s">
        <v>434</v>
      </c>
      <c r="AB27" s="341" t="s">
        <v>145</v>
      </c>
      <c r="AC27" s="344"/>
      <c r="AD27" s="344"/>
      <c r="AE27" s="344"/>
      <c r="AF27" s="347"/>
      <c r="AH27" s="288" t="s">
        <v>421</v>
      </c>
      <c r="AI27" s="350" t="s">
        <v>20</v>
      </c>
      <c r="AJ27" s="302">
        <v>62463067</v>
      </c>
      <c r="AK27" s="302"/>
      <c r="AL27" s="302"/>
      <c r="AM27" s="303"/>
      <c r="AO27" s="288" t="s">
        <v>424</v>
      </c>
      <c r="AP27" s="353" t="s">
        <v>19</v>
      </c>
      <c r="AQ27" s="287" t="s">
        <v>415</v>
      </c>
      <c r="AR27" s="283"/>
      <c r="AS27" s="283"/>
      <c r="AT27" s="283"/>
      <c r="AU27" s="298"/>
    </row>
    <row r="28" spans="7:51" ht="15">
      <c r="G28" s="359" t="s">
        <v>432</v>
      </c>
      <c r="H28" s="283" t="s">
        <v>402</v>
      </c>
      <c r="I28" s="283"/>
      <c r="J28" s="298"/>
      <c r="L28" s="288" t="s">
        <v>122</v>
      </c>
      <c r="M28" s="283" t="s">
        <v>432</v>
      </c>
      <c r="N28" s="344" t="s">
        <v>47</v>
      </c>
      <c r="O28" s="344"/>
      <c r="P28" s="344"/>
      <c r="Q28" s="344"/>
      <c r="R28" s="347"/>
      <c r="T28" s="338" t="s">
        <v>434</v>
      </c>
      <c r="U28" s="341" t="s">
        <v>137</v>
      </c>
      <c r="V28" s="283"/>
      <c r="W28" s="283"/>
      <c r="X28" s="283"/>
      <c r="Y28" s="298"/>
      <c r="AA28" s="288" t="s">
        <v>434</v>
      </c>
      <c r="AB28" s="341" t="s">
        <v>146</v>
      </c>
      <c r="AC28" s="344"/>
      <c r="AD28" s="344"/>
      <c r="AE28" s="344"/>
      <c r="AF28" s="347"/>
      <c r="AH28" s="288" t="s">
        <v>421</v>
      </c>
      <c r="AI28" s="350" t="s">
        <v>21</v>
      </c>
      <c r="AJ28" s="302">
        <v>580583347</v>
      </c>
      <c r="AK28" s="302"/>
      <c r="AL28" s="302"/>
      <c r="AM28" s="303"/>
      <c r="AO28" s="288" t="s">
        <v>424</v>
      </c>
      <c r="AP28" s="350" t="s">
        <v>20</v>
      </c>
      <c r="AQ28" s="287" t="s">
        <v>415</v>
      </c>
      <c r="AR28" s="283"/>
      <c r="AS28" s="283"/>
      <c r="AT28" s="283"/>
      <c r="AU28" s="298"/>
    </row>
    <row r="29" spans="7:51" ht="15">
      <c r="G29" s="359" t="s">
        <v>432</v>
      </c>
      <c r="H29" s="283" t="s">
        <v>403</v>
      </c>
      <c r="I29" s="283"/>
      <c r="J29" s="298"/>
      <c r="L29" s="288" t="s">
        <v>122</v>
      </c>
      <c r="M29" s="283" t="s">
        <v>432</v>
      </c>
      <c r="N29" s="344" t="s">
        <v>48</v>
      </c>
      <c r="O29" s="344"/>
      <c r="P29" s="344"/>
      <c r="Q29" s="344"/>
      <c r="R29" s="347"/>
      <c r="T29" s="338" t="s">
        <v>434</v>
      </c>
      <c r="U29" s="341" t="s">
        <v>143</v>
      </c>
      <c r="V29" s="283"/>
      <c r="W29" s="283"/>
      <c r="X29" s="283"/>
      <c r="Y29" s="298"/>
      <c r="AA29" s="288" t="s">
        <v>434</v>
      </c>
      <c r="AB29" s="341" t="s">
        <v>143</v>
      </c>
      <c r="AC29" s="344"/>
      <c r="AD29" s="344"/>
      <c r="AE29" s="344"/>
      <c r="AF29" s="347"/>
      <c r="AH29" s="288" t="s">
        <v>421</v>
      </c>
      <c r="AI29" s="350" t="s">
        <v>22</v>
      </c>
      <c r="AJ29" s="302"/>
      <c r="AK29" s="302"/>
      <c r="AL29" s="302"/>
      <c r="AM29" s="303"/>
      <c r="AO29" s="288" t="s">
        <v>424</v>
      </c>
      <c r="AP29" s="350" t="s">
        <v>21</v>
      </c>
      <c r="AQ29" s="287" t="s">
        <v>415</v>
      </c>
      <c r="AR29" s="283"/>
      <c r="AS29" s="283"/>
      <c r="AT29" s="283"/>
      <c r="AU29" s="298"/>
    </row>
    <row r="30" spans="7:51" ht="15">
      <c r="G30" s="359" t="s">
        <v>432</v>
      </c>
      <c r="H30" s="283" t="s">
        <v>404</v>
      </c>
      <c r="I30" s="283"/>
      <c r="J30" s="298"/>
      <c r="L30" s="288" t="s">
        <v>122</v>
      </c>
      <c r="M30" s="283" t="s">
        <v>432</v>
      </c>
      <c r="N30" s="344" t="s">
        <v>49</v>
      </c>
      <c r="O30" s="344"/>
      <c r="P30" s="344"/>
      <c r="Q30" s="344"/>
      <c r="R30" s="347"/>
      <c r="T30" s="338" t="s">
        <v>435</v>
      </c>
      <c r="U30" s="341" t="s">
        <v>136</v>
      </c>
      <c r="V30" s="283"/>
      <c r="W30" s="283"/>
      <c r="X30" s="283"/>
      <c r="Y30" s="298"/>
      <c r="AA30" s="288" t="s">
        <v>435</v>
      </c>
      <c r="AB30" s="341" t="s">
        <v>145</v>
      </c>
      <c r="AC30" s="344"/>
      <c r="AD30" s="344"/>
      <c r="AE30" s="344"/>
      <c r="AF30" s="347"/>
      <c r="AH30" s="288" t="s">
        <v>421</v>
      </c>
      <c r="AI30" s="350" t="s">
        <v>23</v>
      </c>
      <c r="AJ30" s="302">
        <v>71586201</v>
      </c>
      <c r="AK30" s="302"/>
      <c r="AL30" s="302"/>
      <c r="AM30" s="303"/>
      <c r="AO30" s="288" t="s">
        <v>424</v>
      </c>
      <c r="AP30" s="350" t="s">
        <v>22</v>
      </c>
      <c r="AQ30" s="287" t="s">
        <v>415</v>
      </c>
      <c r="AR30" s="283"/>
      <c r="AS30" s="283"/>
      <c r="AT30" s="283"/>
      <c r="AU30" s="298"/>
    </row>
    <row r="31" spans="7:51" ht="15">
      <c r="G31" s="359" t="s">
        <v>433</v>
      </c>
      <c r="H31" s="283" t="s">
        <v>401</v>
      </c>
      <c r="I31" s="283"/>
      <c r="J31" s="298"/>
      <c r="L31" s="288" t="s">
        <v>122</v>
      </c>
      <c r="M31" s="283" t="s">
        <v>433</v>
      </c>
      <c r="N31" s="344" t="s">
        <v>46</v>
      </c>
      <c r="O31" s="344"/>
      <c r="P31" s="344"/>
      <c r="Q31" s="344"/>
      <c r="R31" s="347"/>
      <c r="T31" s="338" t="s">
        <v>435</v>
      </c>
      <c r="U31" s="341" t="s">
        <v>137</v>
      </c>
      <c r="V31" s="283"/>
      <c r="W31" s="283"/>
      <c r="X31" s="283"/>
      <c r="Y31" s="298"/>
      <c r="AA31" s="288" t="s">
        <v>435</v>
      </c>
      <c r="AB31" s="341" t="s">
        <v>146</v>
      </c>
      <c r="AC31" s="344"/>
      <c r="AD31" s="344"/>
      <c r="AE31" s="344"/>
      <c r="AF31" s="347"/>
      <c r="AH31" s="288" t="s">
        <v>421</v>
      </c>
      <c r="AI31" s="350" t="s">
        <v>158</v>
      </c>
      <c r="AJ31" s="302">
        <v>13918076</v>
      </c>
      <c r="AK31" s="302"/>
      <c r="AL31" s="302"/>
      <c r="AM31" s="303"/>
      <c r="AO31" s="288" t="s">
        <v>424</v>
      </c>
      <c r="AP31" s="350" t="s">
        <v>23</v>
      </c>
      <c r="AQ31" s="287" t="s">
        <v>415</v>
      </c>
      <c r="AR31" s="283"/>
      <c r="AS31" s="283"/>
      <c r="AT31" s="283"/>
      <c r="AU31" s="298"/>
    </row>
    <row r="32" spans="7:51" ht="14.45">
      <c r="G32" s="359" t="s">
        <v>433</v>
      </c>
      <c r="H32" s="283" t="s">
        <v>402</v>
      </c>
      <c r="I32" s="283"/>
      <c r="J32" s="298"/>
      <c r="L32" s="288" t="s">
        <v>122</v>
      </c>
      <c r="M32" s="283" t="s">
        <v>433</v>
      </c>
      <c r="N32" s="344" t="s">
        <v>47</v>
      </c>
      <c r="O32" s="344"/>
      <c r="P32" s="344"/>
      <c r="Q32" s="344"/>
      <c r="R32" s="347"/>
      <c r="T32" s="338" t="s">
        <v>435</v>
      </c>
      <c r="U32" s="341" t="s">
        <v>143</v>
      </c>
      <c r="V32" s="283"/>
      <c r="W32" s="283"/>
      <c r="X32" s="283"/>
      <c r="Y32" s="298"/>
      <c r="AA32" s="288" t="s">
        <v>435</v>
      </c>
      <c r="AB32" s="341" t="s">
        <v>143</v>
      </c>
      <c r="AC32" s="344"/>
      <c r="AD32" s="344"/>
      <c r="AE32" s="344"/>
      <c r="AF32" s="347"/>
      <c r="AH32" s="288" t="s">
        <v>421</v>
      </c>
      <c r="AI32" s="350" t="s">
        <v>161</v>
      </c>
      <c r="AJ32" s="302"/>
      <c r="AK32" s="302"/>
      <c r="AL32" s="302"/>
      <c r="AM32" s="303"/>
      <c r="AO32" s="288" t="s">
        <v>424</v>
      </c>
      <c r="AP32" s="350" t="s">
        <v>25</v>
      </c>
      <c r="AQ32" s="287" t="s">
        <v>415</v>
      </c>
      <c r="AR32" s="283"/>
      <c r="AS32" s="283"/>
      <c r="AT32" s="283"/>
      <c r="AU32" s="298"/>
    </row>
    <row r="33" spans="7:47" ht="14.45">
      <c r="G33" s="359" t="s">
        <v>433</v>
      </c>
      <c r="H33" s="283" t="s">
        <v>403</v>
      </c>
      <c r="I33" s="283"/>
      <c r="J33" s="298"/>
      <c r="L33" s="288" t="s">
        <v>122</v>
      </c>
      <c r="M33" s="283" t="s">
        <v>433</v>
      </c>
      <c r="N33" s="344" t="s">
        <v>48</v>
      </c>
      <c r="O33" s="344"/>
      <c r="P33" s="344"/>
      <c r="Q33" s="344"/>
      <c r="R33" s="347"/>
      <c r="T33" s="338" t="s">
        <v>436</v>
      </c>
      <c r="U33" s="341" t="s">
        <v>136</v>
      </c>
      <c r="V33" s="283"/>
      <c r="W33" s="283"/>
      <c r="X33" s="283"/>
      <c r="Y33" s="298"/>
      <c r="AA33" s="288" t="s">
        <v>436</v>
      </c>
      <c r="AB33" s="341" t="s">
        <v>145</v>
      </c>
      <c r="AC33" s="344"/>
      <c r="AD33" s="344"/>
      <c r="AE33" s="344"/>
      <c r="AF33" s="347"/>
      <c r="AH33" s="288" t="s">
        <v>421</v>
      </c>
      <c r="AI33" s="350" t="s">
        <v>162</v>
      </c>
      <c r="AJ33" s="302"/>
      <c r="AK33" s="302"/>
      <c r="AL33" s="302"/>
      <c r="AM33" s="303"/>
      <c r="AO33" s="288" t="s">
        <v>424</v>
      </c>
      <c r="AP33" s="350" t="s">
        <v>26</v>
      </c>
      <c r="AQ33" s="287" t="s">
        <v>415</v>
      </c>
      <c r="AR33" s="283"/>
      <c r="AS33" s="283"/>
      <c r="AT33" s="283"/>
      <c r="AU33" s="298"/>
    </row>
    <row r="34" spans="7:47" ht="14.45">
      <c r="G34" s="359" t="s">
        <v>433</v>
      </c>
      <c r="H34" s="283" t="s">
        <v>404</v>
      </c>
      <c r="I34" s="283"/>
      <c r="J34" s="298"/>
      <c r="L34" s="288" t="s">
        <v>122</v>
      </c>
      <c r="M34" s="283" t="s">
        <v>433</v>
      </c>
      <c r="N34" s="344" t="s">
        <v>49</v>
      </c>
      <c r="O34" s="344"/>
      <c r="P34" s="344"/>
      <c r="Q34" s="344"/>
      <c r="R34" s="347"/>
      <c r="T34" s="338" t="s">
        <v>436</v>
      </c>
      <c r="U34" s="341" t="s">
        <v>137</v>
      </c>
      <c r="V34" s="283"/>
      <c r="W34" s="283"/>
      <c r="X34" s="283"/>
      <c r="Y34" s="298"/>
      <c r="AA34" s="288" t="s">
        <v>436</v>
      </c>
      <c r="AB34" s="341" t="s">
        <v>146</v>
      </c>
      <c r="AC34" s="344"/>
      <c r="AD34" s="344"/>
      <c r="AE34" s="344"/>
      <c r="AF34" s="347"/>
      <c r="AH34" s="288" t="s">
        <v>421</v>
      </c>
      <c r="AI34" s="351" t="s">
        <v>164</v>
      </c>
      <c r="AJ34" s="302"/>
      <c r="AK34" s="302"/>
      <c r="AL34" s="302"/>
      <c r="AM34" s="303"/>
      <c r="AO34" s="288" t="s">
        <v>424</v>
      </c>
      <c r="AP34" s="350" t="s">
        <v>27</v>
      </c>
      <c r="AQ34" s="287" t="s">
        <v>415</v>
      </c>
      <c r="AR34" s="283"/>
      <c r="AS34" s="283"/>
      <c r="AT34" s="283"/>
      <c r="AU34" s="298"/>
    </row>
    <row r="35" spans="7:47" ht="14.45">
      <c r="G35" s="359" t="s">
        <v>434</v>
      </c>
      <c r="H35" s="283" t="s">
        <v>401</v>
      </c>
      <c r="I35" s="283"/>
      <c r="J35" s="298"/>
      <c r="L35" s="288" t="s">
        <v>122</v>
      </c>
      <c r="M35" s="283" t="s">
        <v>434</v>
      </c>
      <c r="N35" s="344" t="s">
        <v>46</v>
      </c>
      <c r="O35" s="344"/>
      <c r="P35" s="344"/>
      <c r="Q35" s="344"/>
      <c r="R35" s="347"/>
      <c r="T35" s="338" t="s">
        <v>436</v>
      </c>
      <c r="U35" s="341" t="s">
        <v>143</v>
      </c>
      <c r="V35" s="283"/>
      <c r="W35" s="283"/>
      <c r="X35" s="283"/>
      <c r="Y35" s="298"/>
      <c r="AA35" s="288" t="s">
        <v>436</v>
      </c>
      <c r="AB35" s="341" t="s">
        <v>143</v>
      </c>
      <c r="AC35" s="344"/>
      <c r="AD35" s="344"/>
      <c r="AE35" s="344"/>
      <c r="AF35" s="347"/>
      <c r="AH35" s="288" t="s">
        <v>421</v>
      </c>
      <c r="AI35" s="350" t="s">
        <v>167</v>
      </c>
      <c r="AJ35" s="302">
        <v>7882510</v>
      </c>
      <c r="AK35" s="302"/>
      <c r="AL35" s="302"/>
      <c r="AM35" s="303"/>
      <c r="AO35" s="288" t="s">
        <v>427</v>
      </c>
      <c r="AP35" s="353" t="s">
        <v>19</v>
      </c>
      <c r="AQ35" s="287" t="s">
        <v>415</v>
      </c>
      <c r="AR35" s="283"/>
      <c r="AS35" s="283"/>
      <c r="AT35" s="283"/>
      <c r="AU35" s="298"/>
    </row>
    <row r="36" spans="7:47" ht="14.45">
      <c r="G36" s="359" t="s">
        <v>434</v>
      </c>
      <c r="H36" s="283" t="s">
        <v>402</v>
      </c>
      <c r="I36" s="283"/>
      <c r="J36" s="298"/>
      <c r="L36" s="288" t="s">
        <v>122</v>
      </c>
      <c r="M36" s="283" t="s">
        <v>434</v>
      </c>
      <c r="N36" s="344" t="s">
        <v>47</v>
      </c>
      <c r="O36" s="344"/>
      <c r="P36" s="344"/>
      <c r="Q36" s="344"/>
      <c r="R36" s="347"/>
      <c r="T36" s="338" t="s">
        <v>437</v>
      </c>
      <c r="U36" s="341" t="s">
        <v>136</v>
      </c>
      <c r="V36" s="283"/>
      <c r="W36" s="283"/>
      <c r="X36" s="283"/>
      <c r="Y36" s="298"/>
      <c r="AA36" s="288" t="s">
        <v>437</v>
      </c>
      <c r="AB36" s="341" t="s">
        <v>145</v>
      </c>
      <c r="AC36" s="344"/>
      <c r="AD36" s="344"/>
      <c r="AE36" s="344"/>
      <c r="AF36" s="347"/>
      <c r="AH36" s="288" t="s">
        <v>421</v>
      </c>
      <c r="AI36" s="350" t="s">
        <v>171</v>
      </c>
      <c r="AJ36" s="302">
        <v>41886381</v>
      </c>
      <c r="AK36" s="302"/>
      <c r="AL36" s="302"/>
      <c r="AM36" s="303"/>
      <c r="AO36" s="288" t="s">
        <v>427</v>
      </c>
      <c r="AP36" s="350" t="s">
        <v>20</v>
      </c>
      <c r="AQ36" s="287" t="s">
        <v>415</v>
      </c>
      <c r="AR36" s="283"/>
      <c r="AS36" s="283"/>
      <c r="AT36" s="283"/>
      <c r="AU36" s="298"/>
    </row>
    <row r="37" spans="7:47" ht="14.45">
      <c r="G37" s="359" t="s">
        <v>434</v>
      </c>
      <c r="H37" s="283" t="s">
        <v>403</v>
      </c>
      <c r="I37" s="283"/>
      <c r="J37" s="298"/>
      <c r="L37" s="288" t="s">
        <v>122</v>
      </c>
      <c r="M37" s="283" t="s">
        <v>434</v>
      </c>
      <c r="N37" s="344" t="s">
        <v>48</v>
      </c>
      <c r="O37" s="344"/>
      <c r="P37" s="344"/>
      <c r="Q37" s="344"/>
      <c r="R37" s="347"/>
      <c r="T37" s="338" t="s">
        <v>437</v>
      </c>
      <c r="U37" s="341" t="s">
        <v>137</v>
      </c>
      <c r="V37" s="283"/>
      <c r="W37" s="283"/>
      <c r="X37" s="283"/>
      <c r="Y37" s="298"/>
      <c r="AA37" s="288" t="s">
        <v>437</v>
      </c>
      <c r="AB37" s="341" t="s">
        <v>146</v>
      </c>
      <c r="AC37" s="344"/>
      <c r="AD37" s="344"/>
      <c r="AE37" s="344"/>
      <c r="AF37" s="347"/>
      <c r="AH37" s="288" t="s">
        <v>421</v>
      </c>
      <c r="AI37" s="350" t="s">
        <v>174</v>
      </c>
      <c r="AJ37" s="302"/>
      <c r="AK37" s="302"/>
      <c r="AL37" s="302"/>
      <c r="AM37" s="303"/>
      <c r="AO37" s="288" t="s">
        <v>427</v>
      </c>
      <c r="AP37" s="350" t="s">
        <v>21</v>
      </c>
      <c r="AQ37" s="287" t="s">
        <v>415</v>
      </c>
      <c r="AR37" s="283"/>
      <c r="AS37" s="283"/>
      <c r="AT37" s="283"/>
      <c r="AU37" s="298"/>
    </row>
    <row r="38" spans="7:47" ht="15" thickBot="1">
      <c r="G38" s="359" t="s">
        <v>434</v>
      </c>
      <c r="H38" s="283" t="s">
        <v>404</v>
      </c>
      <c r="I38" s="283"/>
      <c r="J38" s="298"/>
      <c r="L38" s="288" t="s">
        <v>122</v>
      </c>
      <c r="M38" s="283" t="s">
        <v>434</v>
      </c>
      <c r="N38" s="344" t="s">
        <v>49</v>
      </c>
      <c r="O38" s="344"/>
      <c r="P38" s="344"/>
      <c r="Q38" s="344"/>
      <c r="R38" s="347"/>
      <c r="T38" s="343" t="s">
        <v>437</v>
      </c>
      <c r="U38" s="342" t="s">
        <v>143</v>
      </c>
      <c r="V38" s="286"/>
      <c r="W38" s="286"/>
      <c r="X38" s="286"/>
      <c r="Y38" s="311"/>
      <c r="AA38" s="289" t="s">
        <v>437</v>
      </c>
      <c r="AB38" s="342" t="s">
        <v>143</v>
      </c>
      <c r="AC38" s="348"/>
      <c r="AD38" s="348"/>
      <c r="AE38" s="348"/>
      <c r="AF38" s="349"/>
      <c r="AH38" s="288" t="s">
        <v>421</v>
      </c>
      <c r="AI38" s="350" t="s">
        <v>175</v>
      </c>
      <c r="AJ38" s="302"/>
      <c r="AK38" s="302"/>
      <c r="AL38" s="302"/>
      <c r="AM38" s="303"/>
      <c r="AO38" s="288" t="s">
        <v>427</v>
      </c>
      <c r="AP38" s="350" t="s">
        <v>22</v>
      </c>
      <c r="AQ38" s="287" t="s">
        <v>415</v>
      </c>
      <c r="AR38" s="283"/>
      <c r="AS38" s="283"/>
      <c r="AT38" s="283"/>
      <c r="AU38" s="298"/>
    </row>
    <row r="39" spans="7:47" ht="14.45">
      <c r="G39" s="359" t="s">
        <v>435</v>
      </c>
      <c r="H39" s="283" t="s">
        <v>401</v>
      </c>
      <c r="I39" s="283"/>
      <c r="J39" s="298"/>
      <c r="L39" s="288" t="s">
        <v>122</v>
      </c>
      <c r="M39" s="283" t="s">
        <v>435</v>
      </c>
      <c r="N39" s="344" t="s">
        <v>46</v>
      </c>
      <c r="O39" s="344"/>
      <c r="P39" s="344"/>
      <c r="Q39" s="344"/>
      <c r="R39" s="347"/>
      <c r="AH39" s="288" t="s">
        <v>424</v>
      </c>
      <c r="AI39" s="350" t="s">
        <v>20</v>
      </c>
      <c r="AJ39" s="302">
        <v>61518669</v>
      </c>
      <c r="AK39" s="302"/>
      <c r="AL39" s="302"/>
      <c r="AM39" s="303"/>
      <c r="AO39" s="288" t="s">
        <v>427</v>
      </c>
      <c r="AP39" s="350" t="s">
        <v>23</v>
      </c>
      <c r="AQ39" s="287" t="s">
        <v>415</v>
      </c>
      <c r="AR39" s="283"/>
      <c r="AS39" s="283"/>
      <c r="AT39" s="283"/>
      <c r="AU39" s="298"/>
    </row>
    <row r="40" spans="7:47" ht="14.45">
      <c r="G40" s="359" t="s">
        <v>435</v>
      </c>
      <c r="H40" s="283" t="s">
        <v>402</v>
      </c>
      <c r="I40" s="283"/>
      <c r="J40" s="298"/>
      <c r="L40" s="288" t="s">
        <v>122</v>
      </c>
      <c r="M40" s="283" t="s">
        <v>435</v>
      </c>
      <c r="N40" s="344" t="s">
        <v>47</v>
      </c>
      <c r="O40" s="344"/>
      <c r="P40" s="344"/>
      <c r="Q40" s="344"/>
      <c r="R40" s="347"/>
      <c r="AH40" s="288" t="s">
        <v>424</v>
      </c>
      <c r="AI40" s="350" t="s">
        <v>21</v>
      </c>
      <c r="AJ40" s="302">
        <v>568248895</v>
      </c>
      <c r="AK40" s="302"/>
      <c r="AL40" s="302"/>
      <c r="AM40" s="303"/>
      <c r="AO40" s="288" t="s">
        <v>427</v>
      </c>
      <c r="AP40" s="350" t="s">
        <v>25</v>
      </c>
      <c r="AQ40" s="287" t="s">
        <v>415</v>
      </c>
      <c r="AR40" s="283"/>
      <c r="AS40" s="283"/>
      <c r="AT40" s="283"/>
      <c r="AU40" s="298"/>
    </row>
    <row r="41" spans="7:47" ht="14.45">
      <c r="G41" s="359" t="s">
        <v>435</v>
      </c>
      <c r="H41" s="283" t="s">
        <v>403</v>
      </c>
      <c r="I41" s="283"/>
      <c r="J41" s="298"/>
      <c r="L41" s="288" t="s">
        <v>122</v>
      </c>
      <c r="M41" s="283" t="s">
        <v>435</v>
      </c>
      <c r="N41" s="344" t="s">
        <v>48</v>
      </c>
      <c r="O41" s="344"/>
      <c r="P41" s="344"/>
      <c r="Q41" s="344"/>
      <c r="R41" s="347"/>
      <c r="X41" s="22"/>
      <c r="Y41" s="22"/>
      <c r="Z41" s="22"/>
      <c r="AH41" s="288" t="s">
        <v>424</v>
      </c>
      <c r="AI41" s="350" t="s">
        <v>22</v>
      </c>
      <c r="AJ41" s="302"/>
      <c r="AK41" s="302"/>
      <c r="AL41" s="302"/>
      <c r="AM41" s="303"/>
      <c r="AO41" s="288" t="s">
        <v>427</v>
      </c>
      <c r="AP41" s="350" t="s">
        <v>26</v>
      </c>
      <c r="AQ41" s="287" t="s">
        <v>415</v>
      </c>
      <c r="AR41" s="283"/>
      <c r="AS41" s="283"/>
      <c r="AT41" s="283"/>
      <c r="AU41" s="298"/>
    </row>
    <row r="42" spans="7:47" ht="14.45">
      <c r="G42" s="359" t="s">
        <v>435</v>
      </c>
      <c r="H42" s="283" t="s">
        <v>404</v>
      </c>
      <c r="I42" s="283"/>
      <c r="J42" s="298"/>
      <c r="L42" s="288" t="s">
        <v>122</v>
      </c>
      <c r="M42" s="283" t="s">
        <v>435</v>
      </c>
      <c r="N42" s="344" t="s">
        <v>49</v>
      </c>
      <c r="O42" s="344"/>
      <c r="P42" s="344"/>
      <c r="Q42" s="344"/>
      <c r="R42" s="347"/>
      <c r="X42" s="278"/>
      <c r="AH42" s="288" t="s">
        <v>424</v>
      </c>
      <c r="AI42" s="350" t="s">
        <v>23</v>
      </c>
      <c r="AJ42" s="302">
        <v>72176194</v>
      </c>
      <c r="AK42" s="302"/>
      <c r="AL42" s="302"/>
      <c r="AM42" s="303"/>
      <c r="AO42" s="288" t="s">
        <v>427</v>
      </c>
      <c r="AP42" s="350" t="s">
        <v>27</v>
      </c>
      <c r="AQ42" s="287" t="s">
        <v>415</v>
      </c>
      <c r="AR42" s="283"/>
      <c r="AS42" s="283"/>
      <c r="AT42" s="283"/>
      <c r="AU42" s="298"/>
    </row>
    <row r="43" spans="7:47" ht="14.45">
      <c r="G43" s="359" t="s">
        <v>436</v>
      </c>
      <c r="H43" s="283" t="s">
        <v>401</v>
      </c>
      <c r="I43" s="283"/>
      <c r="J43" s="298"/>
      <c r="L43" s="288" t="s">
        <v>122</v>
      </c>
      <c r="M43" s="283" t="s">
        <v>436</v>
      </c>
      <c r="N43" s="344" t="s">
        <v>46</v>
      </c>
      <c r="O43" s="344"/>
      <c r="P43" s="344"/>
      <c r="Q43" s="344"/>
      <c r="R43" s="347"/>
      <c r="AH43" s="288" t="s">
        <v>424</v>
      </c>
      <c r="AI43" s="350" t="s">
        <v>158</v>
      </c>
      <c r="AJ43" s="302">
        <v>12735944</v>
      </c>
      <c r="AK43" s="302"/>
      <c r="AL43" s="302"/>
      <c r="AM43" s="303"/>
      <c r="AO43" s="288" t="s">
        <v>430</v>
      </c>
      <c r="AP43" s="353" t="s">
        <v>19</v>
      </c>
      <c r="AQ43" s="287" t="s">
        <v>415</v>
      </c>
      <c r="AR43" s="283"/>
      <c r="AS43" s="283"/>
      <c r="AT43" s="283"/>
      <c r="AU43" s="298"/>
    </row>
    <row r="44" spans="7:47" ht="14.45">
      <c r="G44" s="359" t="s">
        <v>436</v>
      </c>
      <c r="H44" s="283" t="s">
        <v>402</v>
      </c>
      <c r="I44" s="283"/>
      <c r="J44" s="298"/>
      <c r="L44" s="288" t="s">
        <v>122</v>
      </c>
      <c r="M44" s="283" t="s">
        <v>436</v>
      </c>
      <c r="N44" s="344" t="s">
        <v>47</v>
      </c>
      <c r="O44" s="344"/>
      <c r="P44" s="344"/>
      <c r="Q44" s="344"/>
      <c r="R44" s="347"/>
      <c r="AH44" s="288" t="s">
        <v>424</v>
      </c>
      <c r="AI44" s="350" t="s">
        <v>161</v>
      </c>
      <c r="AJ44" s="302"/>
      <c r="AK44" s="302"/>
      <c r="AL44" s="302"/>
      <c r="AM44" s="303"/>
      <c r="AO44" s="288" t="s">
        <v>430</v>
      </c>
      <c r="AP44" s="350" t="s">
        <v>20</v>
      </c>
      <c r="AQ44" s="287" t="s">
        <v>415</v>
      </c>
      <c r="AR44" s="283"/>
      <c r="AS44" s="283"/>
      <c r="AT44" s="283"/>
      <c r="AU44" s="298"/>
    </row>
    <row r="45" spans="7:47" ht="14.45">
      <c r="G45" s="359" t="s">
        <v>436</v>
      </c>
      <c r="H45" s="283" t="s">
        <v>403</v>
      </c>
      <c r="I45" s="283"/>
      <c r="J45" s="298"/>
      <c r="L45" s="288" t="s">
        <v>122</v>
      </c>
      <c r="M45" s="283" t="s">
        <v>436</v>
      </c>
      <c r="N45" s="344" t="s">
        <v>48</v>
      </c>
      <c r="O45" s="344"/>
      <c r="P45" s="344"/>
      <c r="Q45" s="344"/>
      <c r="R45" s="347"/>
      <c r="AH45" s="288" t="s">
        <v>424</v>
      </c>
      <c r="AI45" s="350" t="s">
        <v>162</v>
      </c>
      <c r="AJ45" s="302"/>
      <c r="AK45" s="302"/>
      <c r="AL45" s="302"/>
      <c r="AM45" s="303"/>
      <c r="AO45" s="288" t="s">
        <v>430</v>
      </c>
      <c r="AP45" s="350" t="s">
        <v>21</v>
      </c>
      <c r="AQ45" s="287" t="s">
        <v>415</v>
      </c>
      <c r="AR45" s="283"/>
      <c r="AS45" s="283"/>
      <c r="AT45" s="283"/>
      <c r="AU45" s="298"/>
    </row>
    <row r="46" spans="7:47" ht="14.45">
      <c r="G46" s="359" t="s">
        <v>436</v>
      </c>
      <c r="H46" s="283" t="s">
        <v>404</v>
      </c>
      <c r="I46" s="283"/>
      <c r="J46" s="298"/>
      <c r="L46" s="288" t="s">
        <v>122</v>
      </c>
      <c r="M46" s="283" t="s">
        <v>436</v>
      </c>
      <c r="N46" s="344" t="s">
        <v>49</v>
      </c>
      <c r="O46" s="344"/>
      <c r="P46" s="344"/>
      <c r="Q46" s="344"/>
      <c r="R46" s="347"/>
      <c r="AH46" s="288" t="s">
        <v>424</v>
      </c>
      <c r="AI46" s="351" t="s">
        <v>164</v>
      </c>
      <c r="AJ46" s="302">
        <v>285431</v>
      </c>
      <c r="AK46" s="302"/>
      <c r="AL46" s="302"/>
      <c r="AM46" s="303"/>
      <c r="AO46" s="288" t="s">
        <v>430</v>
      </c>
      <c r="AP46" s="350" t="s">
        <v>22</v>
      </c>
      <c r="AQ46" s="287" t="s">
        <v>415</v>
      </c>
      <c r="AR46" s="283"/>
      <c r="AS46" s="283"/>
      <c r="AT46" s="283"/>
      <c r="AU46" s="298"/>
    </row>
    <row r="47" spans="7:47" ht="14.45">
      <c r="G47" s="359" t="s">
        <v>437</v>
      </c>
      <c r="H47" s="283" t="s">
        <v>401</v>
      </c>
      <c r="I47" s="283"/>
      <c r="J47" s="298"/>
      <c r="L47" s="288" t="s">
        <v>122</v>
      </c>
      <c r="M47" s="283" t="s">
        <v>437</v>
      </c>
      <c r="N47" s="344" t="s">
        <v>46</v>
      </c>
      <c r="O47" s="344"/>
      <c r="P47" s="344"/>
      <c r="Q47" s="344"/>
      <c r="R47" s="347"/>
      <c r="AH47" s="288" t="s">
        <v>424</v>
      </c>
      <c r="AI47" s="350" t="s">
        <v>167</v>
      </c>
      <c r="AJ47" s="302">
        <v>4385194</v>
      </c>
      <c r="AK47" s="302"/>
      <c r="AL47" s="302"/>
      <c r="AM47" s="303"/>
      <c r="AO47" s="288" t="s">
        <v>430</v>
      </c>
      <c r="AP47" s="350" t="s">
        <v>23</v>
      </c>
      <c r="AQ47" s="287" t="s">
        <v>415</v>
      </c>
      <c r="AR47" s="283"/>
      <c r="AS47" s="283"/>
      <c r="AT47" s="283"/>
      <c r="AU47" s="298"/>
    </row>
    <row r="48" spans="7:47" ht="14.45">
      <c r="G48" s="359" t="s">
        <v>437</v>
      </c>
      <c r="H48" s="283" t="s">
        <v>402</v>
      </c>
      <c r="I48" s="283"/>
      <c r="J48" s="298"/>
      <c r="L48" s="288" t="s">
        <v>122</v>
      </c>
      <c r="M48" s="283" t="s">
        <v>437</v>
      </c>
      <c r="N48" s="344" t="s">
        <v>47</v>
      </c>
      <c r="O48" s="344"/>
      <c r="P48" s="344"/>
      <c r="Q48" s="344"/>
      <c r="R48" s="347"/>
      <c r="AH48" s="288" t="s">
        <v>424</v>
      </c>
      <c r="AI48" s="350" t="s">
        <v>171</v>
      </c>
      <c r="AJ48" s="302">
        <v>174276792</v>
      </c>
      <c r="AK48" s="302"/>
      <c r="AL48" s="302"/>
      <c r="AM48" s="303"/>
      <c r="AO48" s="288" t="s">
        <v>430</v>
      </c>
      <c r="AP48" s="350" t="s">
        <v>25</v>
      </c>
      <c r="AQ48" s="287" t="s">
        <v>415</v>
      </c>
      <c r="AR48" s="283"/>
      <c r="AS48" s="283"/>
      <c r="AT48" s="283"/>
      <c r="AU48" s="298"/>
    </row>
    <row r="49" spans="7:47" ht="14.45">
      <c r="G49" s="359" t="s">
        <v>437</v>
      </c>
      <c r="H49" s="283" t="s">
        <v>403</v>
      </c>
      <c r="I49" s="283"/>
      <c r="J49" s="298"/>
      <c r="L49" s="288" t="s">
        <v>122</v>
      </c>
      <c r="M49" s="283" t="s">
        <v>437</v>
      </c>
      <c r="N49" s="344" t="s">
        <v>48</v>
      </c>
      <c r="O49" s="344"/>
      <c r="P49" s="344"/>
      <c r="Q49" s="344"/>
      <c r="R49" s="347"/>
      <c r="AA49" s="21" t="s">
        <v>207</v>
      </c>
      <c r="AH49" s="288" t="s">
        <v>424</v>
      </c>
      <c r="AI49" s="350" t="s">
        <v>174</v>
      </c>
      <c r="AJ49" s="302"/>
      <c r="AK49" s="302"/>
      <c r="AL49" s="302"/>
      <c r="AM49" s="303"/>
      <c r="AO49" s="288" t="s">
        <v>430</v>
      </c>
      <c r="AP49" s="350" t="s">
        <v>26</v>
      </c>
      <c r="AQ49" s="287" t="s">
        <v>415</v>
      </c>
      <c r="AR49" s="283"/>
      <c r="AS49" s="283"/>
      <c r="AT49" s="283"/>
      <c r="AU49" s="298"/>
    </row>
    <row r="50" spans="7:47" ht="15" thickBot="1">
      <c r="G50" s="360" t="s">
        <v>437</v>
      </c>
      <c r="H50" s="286" t="s">
        <v>404</v>
      </c>
      <c r="I50" s="286"/>
      <c r="J50" s="311"/>
      <c r="L50" s="288" t="s">
        <v>122</v>
      </c>
      <c r="M50" s="283" t="s">
        <v>437</v>
      </c>
      <c r="N50" s="344" t="s">
        <v>49</v>
      </c>
      <c r="O50" s="344"/>
      <c r="P50" s="344"/>
      <c r="Q50" s="344"/>
      <c r="R50" s="347"/>
      <c r="AH50" s="288" t="s">
        <v>424</v>
      </c>
      <c r="AI50" s="350" t="s">
        <v>175</v>
      </c>
      <c r="AJ50" s="302"/>
      <c r="AK50" s="302"/>
      <c r="AL50" s="302"/>
      <c r="AM50" s="303"/>
      <c r="AO50" s="288" t="s">
        <v>430</v>
      </c>
      <c r="AP50" s="350" t="s">
        <v>27</v>
      </c>
      <c r="AQ50" s="287" t="s">
        <v>415</v>
      </c>
      <c r="AR50" s="283"/>
      <c r="AS50" s="283"/>
      <c r="AT50" s="283"/>
      <c r="AU50" s="298"/>
    </row>
    <row r="51" spans="7:47" ht="14.45">
      <c r="G51" s="162"/>
      <c r="L51" s="288" t="s">
        <v>123</v>
      </c>
      <c r="M51" s="287" t="s">
        <v>414</v>
      </c>
      <c r="N51" s="344" t="s">
        <v>46</v>
      </c>
      <c r="O51" s="344">
        <v>7</v>
      </c>
      <c r="P51" s="344"/>
      <c r="Q51" s="344">
        <v>3</v>
      </c>
      <c r="R51" s="347"/>
      <c r="AH51" s="288" t="s">
        <v>427</v>
      </c>
      <c r="AI51" s="350" t="s">
        <v>20</v>
      </c>
      <c r="AJ51" s="302"/>
      <c r="AK51" s="302"/>
      <c r="AL51" s="302"/>
      <c r="AM51" s="303"/>
      <c r="AO51" s="288" t="s">
        <v>432</v>
      </c>
      <c r="AP51" s="353" t="s">
        <v>19</v>
      </c>
      <c r="AQ51" s="287" t="s">
        <v>415</v>
      </c>
      <c r="AR51" s="283"/>
      <c r="AS51" s="283"/>
      <c r="AT51" s="283"/>
      <c r="AU51" s="298"/>
    </row>
    <row r="52" spans="7:47" ht="14.45">
      <c r="L52" s="288" t="s">
        <v>123</v>
      </c>
      <c r="M52" s="283" t="s">
        <v>414</v>
      </c>
      <c r="N52" s="344" t="s">
        <v>47</v>
      </c>
      <c r="O52" s="344">
        <v>5</v>
      </c>
      <c r="P52" s="344">
        <v>6</v>
      </c>
      <c r="Q52" s="344">
        <v>3</v>
      </c>
      <c r="R52" s="347">
        <v>1</v>
      </c>
      <c r="AH52" s="288" t="s">
        <v>427</v>
      </c>
      <c r="AI52" s="350" t="s">
        <v>21</v>
      </c>
      <c r="AJ52" s="302"/>
      <c r="AK52" s="302"/>
      <c r="AL52" s="302"/>
      <c r="AM52" s="303"/>
      <c r="AO52" s="288" t="s">
        <v>432</v>
      </c>
      <c r="AP52" s="350" t="s">
        <v>20</v>
      </c>
      <c r="AQ52" s="287" t="s">
        <v>415</v>
      </c>
      <c r="AR52" s="283"/>
      <c r="AS52" s="283"/>
      <c r="AT52" s="283"/>
      <c r="AU52" s="298"/>
    </row>
    <row r="53" spans="7:47" ht="14.45">
      <c r="L53" s="288" t="s">
        <v>123</v>
      </c>
      <c r="M53" s="283" t="s">
        <v>414</v>
      </c>
      <c r="N53" s="344" t="s">
        <v>48</v>
      </c>
      <c r="O53" s="344">
        <v>0</v>
      </c>
      <c r="P53" s="344">
        <v>4</v>
      </c>
      <c r="Q53" s="344">
        <v>3</v>
      </c>
      <c r="R53" s="347"/>
      <c r="AH53" s="288" t="s">
        <v>427</v>
      </c>
      <c r="AI53" s="350" t="s">
        <v>22</v>
      </c>
      <c r="AJ53" s="302"/>
      <c r="AK53" s="302"/>
      <c r="AL53" s="302"/>
      <c r="AM53" s="303"/>
      <c r="AO53" s="288" t="s">
        <v>432</v>
      </c>
      <c r="AP53" s="350" t="s">
        <v>21</v>
      </c>
      <c r="AQ53" s="287" t="s">
        <v>415</v>
      </c>
      <c r="AR53" s="283"/>
      <c r="AS53" s="283"/>
      <c r="AT53" s="283"/>
      <c r="AU53" s="298"/>
    </row>
    <row r="54" spans="7:47" ht="14.45">
      <c r="L54" s="288" t="s">
        <v>123</v>
      </c>
      <c r="M54" s="283" t="s">
        <v>414</v>
      </c>
      <c r="N54" s="344" t="s">
        <v>49</v>
      </c>
      <c r="O54" s="344">
        <v>12</v>
      </c>
      <c r="P54" s="344">
        <v>4</v>
      </c>
      <c r="Q54" s="344">
        <v>3</v>
      </c>
      <c r="R54" s="347"/>
      <c r="AH54" s="288" t="s">
        <v>427</v>
      </c>
      <c r="AI54" s="350" t="s">
        <v>23</v>
      </c>
      <c r="AJ54" s="302"/>
      <c r="AK54" s="302"/>
      <c r="AL54" s="302"/>
      <c r="AM54" s="303"/>
      <c r="AO54" s="288" t="s">
        <v>432</v>
      </c>
      <c r="AP54" s="350" t="s">
        <v>22</v>
      </c>
      <c r="AQ54" s="287" t="s">
        <v>415</v>
      </c>
      <c r="AR54" s="283"/>
      <c r="AS54" s="283"/>
      <c r="AT54" s="283"/>
      <c r="AU54" s="298"/>
    </row>
    <row r="55" spans="7:47" ht="14.45">
      <c r="L55" s="288" t="s">
        <v>123</v>
      </c>
      <c r="M55" s="283" t="s">
        <v>419</v>
      </c>
      <c r="N55" s="344" t="s">
        <v>46</v>
      </c>
      <c r="O55" s="344">
        <v>15</v>
      </c>
      <c r="P55" s="344"/>
      <c r="Q55" s="344"/>
      <c r="R55" s="347"/>
      <c r="AH55" s="288" t="s">
        <v>427</v>
      </c>
      <c r="AI55" s="350" t="s">
        <v>158</v>
      </c>
      <c r="AJ55" s="302"/>
      <c r="AK55" s="302"/>
      <c r="AL55" s="302"/>
      <c r="AM55" s="303"/>
      <c r="AO55" s="288" t="s">
        <v>432</v>
      </c>
      <c r="AP55" s="350" t="s">
        <v>23</v>
      </c>
      <c r="AQ55" s="287" t="s">
        <v>415</v>
      </c>
      <c r="AR55" s="283"/>
      <c r="AS55" s="283"/>
      <c r="AT55" s="283"/>
      <c r="AU55" s="298"/>
    </row>
    <row r="56" spans="7:47" ht="14.45">
      <c r="L56" s="288" t="s">
        <v>123</v>
      </c>
      <c r="M56" s="283" t="s">
        <v>419</v>
      </c>
      <c r="N56" s="344" t="s">
        <v>47</v>
      </c>
      <c r="O56" s="344">
        <v>15</v>
      </c>
      <c r="P56" s="344">
        <v>7</v>
      </c>
      <c r="Q56" s="344">
        <v>3</v>
      </c>
      <c r="R56" s="347"/>
      <c r="AH56" s="288" t="s">
        <v>427</v>
      </c>
      <c r="AI56" s="350" t="s">
        <v>161</v>
      </c>
      <c r="AJ56" s="302"/>
      <c r="AK56" s="302"/>
      <c r="AL56" s="302"/>
      <c r="AM56" s="303"/>
      <c r="AO56" s="288" t="s">
        <v>432</v>
      </c>
      <c r="AP56" s="350" t="s">
        <v>25</v>
      </c>
      <c r="AQ56" s="287" t="s">
        <v>415</v>
      </c>
      <c r="AR56" s="283"/>
      <c r="AS56" s="283"/>
      <c r="AT56" s="283"/>
      <c r="AU56" s="298"/>
    </row>
    <row r="57" spans="7:47" ht="14.45">
      <c r="L57" s="288" t="s">
        <v>123</v>
      </c>
      <c r="M57" s="283" t="s">
        <v>419</v>
      </c>
      <c r="N57" s="344" t="s">
        <v>48</v>
      </c>
      <c r="O57" s="344">
        <v>19</v>
      </c>
      <c r="P57" s="344">
        <v>3</v>
      </c>
      <c r="Q57" s="344">
        <v>3</v>
      </c>
      <c r="R57" s="347">
        <v>5</v>
      </c>
      <c r="AH57" s="288" t="s">
        <v>427</v>
      </c>
      <c r="AI57" s="350" t="s">
        <v>162</v>
      </c>
      <c r="AJ57" s="302"/>
      <c r="AK57" s="302"/>
      <c r="AL57" s="302"/>
      <c r="AM57" s="303"/>
      <c r="AO57" s="288" t="s">
        <v>432</v>
      </c>
      <c r="AP57" s="350" t="s">
        <v>26</v>
      </c>
      <c r="AQ57" s="287" t="s">
        <v>415</v>
      </c>
      <c r="AR57" s="283"/>
      <c r="AS57" s="283"/>
      <c r="AT57" s="283"/>
      <c r="AU57" s="298"/>
    </row>
    <row r="58" spans="7:47" ht="14.45">
      <c r="L58" s="288" t="s">
        <v>123</v>
      </c>
      <c r="M58" s="283" t="s">
        <v>419</v>
      </c>
      <c r="N58" s="344" t="s">
        <v>49</v>
      </c>
      <c r="O58" s="344">
        <v>15</v>
      </c>
      <c r="P58" s="344"/>
      <c r="Q58" s="344"/>
      <c r="R58" s="347"/>
      <c r="AH58" s="288" t="s">
        <v>427</v>
      </c>
      <c r="AI58" s="351" t="s">
        <v>164</v>
      </c>
      <c r="AJ58" s="302"/>
      <c r="AK58" s="302"/>
      <c r="AL58" s="302"/>
      <c r="AM58" s="303"/>
      <c r="AO58" s="288" t="s">
        <v>432</v>
      </c>
      <c r="AP58" s="350" t="s">
        <v>27</v>
      </c>
      <c r="AQ58" s="287" t="s">
        <v>415</v>
      </c>
      <c r="AR58" s="283"/>
      <c r="AS58" s="283"/>
      <c r="AT58" s="283"/>
      <c r="AU58" s="298"/>
    </row>
    <row r="59" spans="7:47" ht="14.45">
      <c r="L59" s="288" t="s">
        <v>123</v>
      </c>
      <c r="M59" s="283" t="s">
        <v>421</v>
      </c>
      <c r="N59" s="344" t="s">
        <v>46</v>
      </c>
      <c r="O59" s="344"/>
      <c r="P59" s="344"/>
      <c r="Q59" s="344"/>
      <c r="R59" s="347"/>
      <c r="AH59" s="288" t="s">
        <v>427</v>
      </c>
      <c r="AI59" s="350" t="s">
        <v>167</v>
      </c>
      <c r="AJ59" s="302"/>
      <c r="AK59" s="302"/>
      <c r="AL59" s="302"/>
      <c r="AM59" s="303"/>
      <c r="AO59" s="288" t="s">
        <v>438</v>
      </c>
      <c r="AP59" s="353" t="s">
        <v>19</v>
      </c>
      <c r="AQ59" s="287" t="s">
        <v>415</v>
      </c>
      <c r="AR59" s="283"/>
      <c r="AS59" s="283"/>
      <c r="AT59" s="283"/>
      <c r="AU59" s="298"/>
    </row>
    <row r="60" spans="7:47" ht="14.45">
      <c r="L60" s="288" t="s">
        <v>123</v>
      </c>
      <c r="M60" s="283" t="s">
        <v>421</v>
      </c>
      <c r="N60" s="344" t="s">
        <v>47</v>
      </c>
      <c r="O60" s="344"/>
      <c r="P60" s="344"/>
      <c r="Q60" s="344"/>
      <c r="R60" s="347"/>
      <c r="AH60" s="288" t="s">
        <v>427</v>
      </c>
      <c r="AI60" s="350" t="s">
        <v>171</v>
      </c>
      <c r="AJ60" s="302"/>
      <c r="AK60" s="302"/>
      <c r="AL60" s="302"/>
      <c r="AM60" s="303"/>
      <c r="AO60" s="288" t="s">
        <v>438</v>
      </c>
      <c r="AP60" s="350" t="s">
        <v>20</v>
      </c>
      <c r="AQ60" s="287" t="s">
        <v>415</v>
      </c>
      <c r="AR60" s="283"/>
      <c r="AS60" s="283"/>
      <c r="AT60" s="283"/>
      <c r="AU60" s="298"/>
    </row>
    <row r="61" spans="7:47" ht="14.45">
      <c r="L61" s="288" t="s">
        <v>123</v>
      </c>
      <c r="M61" s="283" t="s">
        <v>421</v>
      </c>
      <c r="N61" s="344" t="s">
        <v>48</v>
      </c>
      <c r="O61" s="344"/>
      <c r="P61" s="344"/>
      <c r="Q61" s="344"/>
      <c r="R61" s="347"/>
      <c r="AH61" s="288" t="s">
        <v>427</v>
      </c>
      <c r="AI61" s="350" t="s">
        <v>174</v>
      </c>
      <c r="AJ61" s="302"/>
      <c r="AK61" s="302"/>
      <c r="AL61" s="302"/>
      <c r="AM61" s="303"/>
      <c r="AO61" s="288" t="s">
        <v>438</v>
      </c>
      <c r="AP61" s="350" t="s">
        <v>21</v>
      </c>
      <c r="AQ61" s="287" t="s">
        <v>415</v>
      </c>
      <c r="AR61" s="283"/>
      <c r="AS61" s="283"/>
      <c r="AT61" s="283"/>
      <c r="AU61" s="298"/>
    </row>
    <row r="62" spans="7:47" ht="14.45">
      <c r="L62" s="288" t="s">
        <v>123</v>
      </c>
      <c r="M62" s="283" t="s">
        <v>421</v>
      </c>
      <c r="N62" s="344" t="s">
        <v>49</v>
      </c>
      <c r="O62" s="344"/>
      <c r="P62" s="344"/>
      <c r="Q62" s="344"/>
      <c r="R62" s="347"/>
      <c r="AH62" s="288" t="s">
        <v>427</v>
      </c>
      <c r="AI62" s="350" t="s">
        <v>175</v>
      </c>
      <c r="AJ62" s="302"/>
      <c r="AK62" s="302"/>
      <c r="AL62" s="302"/>
      <c r="AM62" s="303"/>
      <c r="AO62" s="288" t="s">
        <v>438</v>
      </c>
      <c r="AP62" s="350" t="s">
        <v>22</v>
      </c>
      <c r="AQ62" s="287" t="s">
        <v>415</v>
      </c>
      <c r="AR62" s="283"/>
      <c r="AS62" s="283"/>
      <c r="AT62" s="283"/>
      <c r="AU62" s="298"/>
    </row>
    <row r="63" spans="7:47" ht="14.45">
      <c r="L63" s="288" t="s">
        <v>123</v>
      </c>
      <c r="M63" s="283" t="s">
        <v>424</v>
      </c>
      <c r="N63" s="344" t="s">
        <v>46</v>
      </c>
      <c r="O63" s="344"/>
      <c r="P63" s="344"/>
      <c r="Q63" s="344"/>
      <c r="R63" s="347"/>
      <c r="AH63" s="288" t="s">
        <v>430</v>
      </c>
      <c r="AI63" s="350" t="s">
        <v>20</v>
      </c>
      <c r="AJ63" s="302"/>
      <c r="AK63" s="302"/>
      <c r="AL63" s="302"/>
      <c r="AM63" s="303"/>
      <c r="AO63" s="288" t="s">
        <v>438</v>
      </c>
      <c r="AP63" s="350" t="s">
        <v>23</v>
      </c>
      <c r="AQ63" s="287" t="s">
        <v>415</v>
      </c>
      <c r="AR63" s="283"/>
      <c r="AS63" s="283"/>
      <c r="AT63" s="283"/>
      <c r="AU63" s="298"/>
    </row>
    <row r="64" spans="7:47" ht="14.45">
      <c r="L64" s="288" t="s">
        <v>123</v>
      </c>
      <c r="M64" s="283" t="s">
        <v>424</v>
      </c>
      <c r="N64" s="344" t="s">
        <v>47</v>
      </c>
      <c r="O64" s="344"/>
      <c r="P64" s="344"/>
      <c r="Q64" s="344"/>
      <c r="R64" s="347"/>
      <c r="AH64" s="288" t="s">
        <v>430</v>
      </c>
      <c r="AI64" s="350" t="s">
        <v>21</v>
      </c>
      <c r="AJ64" s="302"/>
      <c r="AK64" s="302"/>
      <c r="AL64" s="302"/>
      <c r="AM64" s="303"/>
      <c r="AO64" s="288" t="s">
        <v>438</v>
      </c>
      <c r="AP64" s="350" t="s">
        <v>25</v>
      </c>
      <c r="AQ64" s="287" t="s">
        <v>415</v>
      </c>
      <c r="AR64" s="283"/>
      <c r="AS64" s="283"/>
      <c r="AT64" s="283"/>
      <c r="AU64" s="298"/>
    </row>
    <row r="65" spans="12:47" ht="14.45">
      <c r="L65" s="288" t="s">
        <v>123</v>
      </c>
      <c r="M65" s="283" t="s">
        <v>424</v>
      </c>
      <c r="N65" s="344" t="s">
        <v>48</v>
      </c>
      <c r="O65" s="344"/>
      <c r="P65" s="344"/>
      <c r="Q65" s="344"/>
      <c r="R65" s="347"/>
      <c r="AH65" s="288" t="s">
        <v>430</v>
      </c>
      <c r="AI65" s="350" t="s">
        <v>22</v>
      </c>
      <c r="AJ65" s="302"/>
      <c r="AK65" s="302"/>
      <c r="AL65" s="302"/>
      <c r="AM65" s="303"/>
      <c r="AO65" s="288" t="s">
        <v>438</v>
      </c>
      <c r="AP65" s="350" t="s">
        <v>26</v>
      </c>
      <c r="AQ65" s="287" t="s">
        <v>415</v>
      </c>
      <c r="AR65" s="283"/>
      <c r="AS65" s="283"/>
      <c r="AT65" s="283"/>
      <c r="AU65" s="298"/>
    </row>
    <row r="66" spans="12:47" ht="14.45">
      <c r="L66" s="288" t="s">
        <v>123</v>
      </c>
      <c r="M66" s="283" t="s">
        <v>424</v>
      </c>
      <c r="N66" s="344" t="s">
        <v>49</v>
      </c>
      <c r="O66" s="344"/>
      <c r="P66" s="344"/>
      <c r="Q66" s="344"/>
      <c r="R66" s="347"/>
      <c r="AH66" s="288" t="s">
        <v>430</v>
      </c>
      <c r="AI66" s="350" t="s">
        <v>23</v>
      </c>
      <c r="AJ66" s="302"/>
      <c r="AK66" s="302"/>
      <c r="AL66" s="302"/>
      <c r="AM66" s="303"/>
      <c r="AO66" s="288" t="s">
        <v>438</v>
      </c>
      <c r="AP66" s="350" t="s">
        <v>27</v>
      </c>
      <c r="AQ66" s="287" t="s">
        <v>415</v>
      </c>
      <c r="AR66" s="283"/>
      <c r="AS66" s="283"/>
      <c r="AT66" s="283"/>
      <c r="AU66" s="298"/>
    </row>
    <row r="67" spans="12:47" ht="14.45">
      <c r="L67" s="288" t="s">
        <v>123</v>
      </c>
      <c r="M67" s="283" t="s">
        <v>427</v>
      </c>
      <c r="N67" s="344" t="s">
        <v>46</v>
      </c>
      <c r="O67" s="344"/>
      <c r="P67" s="344"/>
      <c r="Q67" s="344"/>
      <c r="R67" s="347"/>
      <c r="AH67" s="288" t="s">
        <v>430</v>
      </c>
      <c r="AI67" s="350" t="s">
        <v>158</v>
      </c>
      <c r="AJ67" s="302"/>
      <c r="AK67" s="302"/>
      <c r="AL67" s="302"/>
      <c r="AM67" s="303"/>
      <c r="AO67" s="288" t="s">
        <v>434</v>
      </c>
      <c r="AP67" s="353" t="s">
        <v>19</v>
      </c>
      <c r="AQ67" s="287" t="s">
        <v>415</v>
      </c>
      <c r="AR67" s="283"/>
      <c r="AS67" s="283"/>
      <c r="AT67" s="283"/>
      <c r="AU67" s="298"/>
    </row>
    <row r="68" spans="12:47" ht="14.45">
      <c r="L68" s="288" t="s">
        <v>123</v>
      </c>
      <c r="M68" s="283" t="s">
        <v>427</v>
      </c>
      <c r="N68" s="344" t="s">
        <v>47</v>
      </c>
      <c r="O68" s="344"/>
      <c r="P68" s="344"/>
      <c r="Q68" s="344"/>
      <c r="R68" s="347"/>
      <c r="AH68" s="288" t="s">
        <v>430</v>
      </c>
      <c r="AI68" s="350" t="s">
        <v>161</v>
      </c>
      <c r="AJ68" s="302"/>
      <c r="AK68" s="302"/>
      <c r="AL68" s="302"/>
      <c r="AM68" s="303"/>
      <c r="AO68" s="288" t="s">
        <v>434</v>
      </c>
      <c r="AP68" s="350" t="s">
        <v>20</v>
      </c>
      <c r="AQ68" s="287" t="s">
        <v>415</v>
      </c>
      <c r="AR68" s="283"/>
      <c r="AS68" s="283"/>
      <c r="AT68" s="283"/>
      <c r="AU68" s="298"/>
    </row>
    <row r="69" spans="12:47" ht="14.45">
      <c r="L69" s="288" t="s">
        <v>123</v>
      </c>
      <c r="M69" s="283" t="s">
        <v>427</v>
      </c>
      <c r="N69" s="344" t="s">
        <v>48</v>
      </c>
      <c r="O69" s="344"/>
      <c r="P69" s="344"/>
      <c r="Q69" s="344"/>
      <c r="R69" s="347"/>
      <c r="AH69" s="288" t="s">
        <v>430</v>
      </c>
      <c r="AI69" s="350" t="s">
        <v>162</v>
      </c>
      <c r="AJ69" s="302"/>
      <c r="AK69" s="302"/>
      <c r="AL69" s="302"/>
      <c r="AM69" s="303"/>
      <c r="AO69" s="288" t="s">
        <v>434</v>
      </c>
      <c r="AP69" s="350" t="s">
        <v>21</v>
      </c>
      <c r="AQ69" s="287" t="s">
        <v>415</v>
      </c>
      <c r="AR69" s="283"/>
      <c r="AS69" s="283"/>
      <c r="AT69" s="283"/>
      <c r="AU69" s="298"/>
    </row>
    <row r="70" spans="12:47" ht="14.45">
      <c r="L70" s="288" t="s">
        <v>123</v>
      </c>
      <c r="M70" s="283" t="s">
        <v>427</v>
      </c>
      <c r="N70" s="344" t="s">
        <v>49</v>
      </c>
      <c r="O70" s="344"/>
      <c r="P70" s="344"/>
      <c r="Q70" s="344"/>
      <c r="R70" s="347"/>
      <c r="AH70" s="288" t="s">
        <v>430</v>
      </c>
      <c r="AI70" s="351" t="s">
        <v>164</v>
      </c>
      <c r="AJ70" s="302"/>
      <c r="AK70" s="302"/>
      <c r="AL70" s="302"/>
      <c r="AM70" s="303"/>
      <c r="AO70" s="288" t="s">
        <v>434</v>
      </c>
      <c r="AP70" s="350" t="s">
        <v>22</v>
      </c>
      <c r="AQ70" s="287" t="s">
        <v>415</v>
      </c>
      <c r="AR70" s="283"/>
      <c r="AS70" s="283"/>
      <c r="AT70" s="283"/>
      <c r="AU70" s="298"/>
    </row>
    <row r="71" spans="12:47" ht="14.45">
      <c r="L71" s="288" t="s">
        <v>123</v>
      </c>
      <c r="M71" s="283" t="s">
        <v>430</v>
      </c>
      <c r="N71" s="344" t="s">
        <v>46</v>
      </c>
      <c r="O71" s="344"/>
      <c r="P71" s="344"/>
      <c r="Q71" s="344"/>
      <c r="R71" s="347"/>
      <c r="AH71" s="288" t="s">
        <v>430</v>
      </c>
      <c r="AI71" s="350" t="s">
        <v>167</v>
      </c>
      <c r="AJ71" s="302"/>
      <c r="AK71" s="302"/>
      <c r="AL71" s="302"/>
      <c r="AM71" s="303"/>
      <c r="AO71" s="288" t="s">
        <v>434</v>
      </c>
      <c r="AP71" s="350" t="s">
        <v>23</v>
      </c>
      <c r="AQ71" s="287" t="s">
        <v>415</v>
      </c>
      <c r="AR71" s="283"/>
      <c r="AS71" s="283"/>
      <c r="AT71" s="283"/>
      <c r="AU71" s="298"/>
    </row>
    <row r="72" spans="12:47" ht="14.45">
      <c r="L72" s="288" t="s">
        <v>123</v>
      </c>
      <c r="M72" s="283" t="s">
        <v>430</v>
      </c>
      <c r="N72" s="344" t="s">
        <v>47</v>
      </c>
      <c r="O72" s="344"/>
      <c r="P72" s="344"/>
      <c r="Q72" s="344"/>
      <c r="R72" s="347"/>
      <c r="AH72" s="288" t="s">
        <v>430</v>
      </c>
      <c r="AI72" s="350" t="s">
        <v>171</v>
      </c>
      <c r="AJ72" s="302"/>
      <c r="AK72" s="302"/>
      <c r="AL72" s="302"/>
      <c r="AM72" s="303"/>
      <c r="AO72" s="288" t="s">
        <v>434</v>
      </c>
      <c r="AP72" s="350" t="s">
        <v>25</v>
      </c>
      <c r="AQ72" s="287" t="s">
        <v>415</v>
      </c>
      <c r="AR72" s="283"/>
      <c r="AS72" s="283"/>
      <c r="AT72" s="283"/>
      <c r="AU72" s="298"/>
    </row>
    <row r="73" spans="12:47" ht="14.45">
      <c r="L73" s="288" t="s">
        <v>123</v>
      </c>
      <c r="M73" s="283" t="s">
        <v>430</v>
      </c>
      <c r="N73" s="344" t="s">
        <v>48</v>
      </c>
      <c r="O73" s="344"/>
      <c r="P73" s="344"/>
      <c r="Q73" s="344"/>
      <c r="R73" s="347"/>
      <c r="AH73" s="288" t="s">
        <v>430</v>
      </c>
      <c r="AI73" s="350" t="s">
        <v>174</v>
      </c>
      <c r="AJ73" s="302"/>
      <c r="AK73" s="302"/>
      <c r="AL73" s="302"/>
      <c r="AM73" s="303"/>
      <c r="AO73" s="288" t="s">
        <v>434</v>
      </c>
      <c r="AP73" s="350" t="s">
        <v>26</v>
      </c>
      <c r="AQ73" s="287" t="s">
        <v>415</v>
      </c>
      <c r="AR73" s="283"/>
      <c r="AS73" s="283"/>
      <c r="AT73" s="283"/>
      <c r="AU73" s="298"/>
    </row>
    <row r="74" spans="12:47" ht="14.45">
      <c r="L74" s="288" t="s">
        <v>123</v>
      </c>
      <c r="M74" s="283" t="s">
        <v>430</v>
      </c>
      <c r="N74" s="344" t="s">
        <v>49</v>
      </c>
      <c r="O74" s="344"/>
      <c r="P74" s="344"/>
      <c r="Q74" s="344"/>
      <c r="R74" s="347"/>
      <c r="AH74" s="288" t="s">
        <v>430</v>
      </c>
      <c r="AI74" s="350" t="s">
        <v>175</v>
      </c>
      <c r="AJ74" s="302"/>
      <c r="AK74" s="302"/>
      <c r="AL74" s="302"/>
      <c r="AM74" s="303"/>
      <c r="AO74" s="288" t="s">
        <v>434</v>
      </c>
      <c r="AP74" s="350" t="s">
        <v>27</v>
      </c>
      <c r="AQ74" s="287" t="s">
        <v>415</v>
      </c>
      <c r="AR74" s="283"/>
      <c r="AS74" s="283"/>
      <c r="AT74" s="283"/>
      <c r="AU74" s="298"/>
    </row>
    <row r="75" spans="12:47" ht="14.45">
      <c r="L75" s="288" t="s">
        <v>123</v>
      </c>
      <c r="M75" s="283" t="s">
        <v>432</v>
      </c>
      <c r="N75" s="344" t="s">
        <v>46</v>
      </c>
      <c r="O75" s="344"/>
      <c r="P75" s="344"/>
      <c r="Q75" s="344"/>
      <c r="R75" s="347"/>
      <c r="AH75" s="288" t="s">
        <v>432</v>
      </c>
      <c r="AI75" s="350" t="s">
        <v>20</v>
      </c>
      <c r="AJ75" s="302"/>
      <c r="AK75" s="302"/>
      <c r="AL75" s="302"/>
      <c r="AM75" s="303"/>
      <c r="AO75" s="288" t="s">
        <v>435</v>
      </c>
      <c r="AP75" s="353" t="s">
        <v>19</v>
      </c>
      <c r="AQ75" s="287" t="s">
        <v>415</v>
      </c>
      <c r="AR75" s="283"/>
      <c r="AS75" s="283"/>
      <c r="AT75" s="283"/>
      <c r="AU75" s="298"/>
    </row>
    <row r="76" spans="12:47" ht="14.45">
      <c r="L76" s="288" t="s">
        <v>123</v>
      </c>
      <c r="M76" s="283" t="s">
        <v>432</v>
      </c>
      <c r="N76" s="344" t="s">
        <v>47</v>
      </c>
      <c r="O76" s="344"/>
      <c r="P76" s="344"/>
      <c r="Q76" s="344"/>
      <c r="R76" s="347"/>
      <c r="AH76" s="288" t="s">
        <v>432</v>
      </c>
      <c r="AI76" s="350" t="s">
        <v>21</v>
      </c>
      <c r="AJ76" s="302"/>
      <c r="AK76" s="302"/>
      <c r="AL76" s="302"/>
      <c r="AM76" s="303"/>
      <c r="AO76" s="288" t="s">
        <v>435</v>
      </c>
      <c r="AP76" s="350" t="s">
        <v>20</v>
      </c>
      <c r="AQ76" s="287" t="s">
        <v>415</v>
      </c>
      <c r="AR76" s="283"/>
      <c r="AS76" s="283"/>
      <c r="AT76" s="283"/>
      <c r="AU76" s="298"/>
    </row>
    <row r="77" spans="12:47" ht="14.45">
      <c r="L77" s="288" t="s">
        <v>123</v>
      </c>
      <c r="M77" s="283" t="s">
        <v>432</v>
      </c>
      <c r="N77" s="344" t="s">
        <v>48</v>
      </c>
      <c r="O77" s="344"/>
      <c r="P77" s="344"/>
      <c r="Q77" s="344"/>
      <c r="R77" s="347"/>
      <c r="AH77" s="288" t="s">
        <v>432</v>
      </c>
      <c r="AI77" s="350" t="s">
        <v>22</v>
      </c>
      <c r="AJ77" s="302"/>
      <c r="AK77" s="302"/>
      <c r="AL77" s="302"/>
      <c r="AM77" s="303"/>
      <c r="AO77" s="288" t="s">
        <v>435</v>
      </c>
      <c r="AP77" s="350" t="s">
        <v>21</v>
      </c>
      <c r="AQ77" s="287" t="s">
        <v>415</v>
      </c>
      <c r="AR77" s="283"/>
      <c r="AS77" s="283"/>
      <c r="AT77" s="283"/>
      <c r="AU77" s="298"/>
    </row>
    <row r="78" spans="12:47" ht="14.45">
      <c r="L78" s="288" t="s">
        <v>123</v>
      </c>
      <c r="M78" s="283" t="s">
        <v>432</v>
      </c>
      <c r="N78" s="344" t="s">
        <v>49</v>
      </c>
      <c r="O78" s="344"/>
      <c r="P78" s="344"/>
      <c r="Q78" s="344"/>
      <c r="R78" s="347"/>
      <c r="AH78" s="288" t="s">
        <v>432</v>
      </c>
      <c r="AI78" s="350" t="s">
        <v>23</v>
      </c>
      <c r="AJ78" s="302"/>
      <c r="AK78" s="302"/>
      <c r="AL78" s="302"/>
      <c r="AM78" s="303"/>
      <c r="AO78" s="288" t="s">
        <v>435</v>
      </c>
      <c r="AP78" s="350" t="s">
        <v>22</v>
      </c>
      <c r="AQ78" s="287" t="s">
        <v>415</v>
      </c>
      <c r="AR78" s="283"/>
      <c r="AS78" s="283"/>
      <c r="AT78" s="283"/>
      <c r="AU78" s="298"/>
    </row>
    <row r="79" spans="12:47" ht="14.45">
      <c r="L79" s="288" t="s">
        <v>123</v>
      </c>
      <c r="M79" s="283" t="s">
        <v>433</v>
      </c>
      <c r="N79" s="344" t="s">
        <v>46</v>
      </c>
      <c r="O79" s="344"/>
      <c r="P79" s="344"/>
      <c r="Q79" s="344"/>
      <c r="R79" s="347"/>
      <c r="AH79" s="288" t="s">
        <v>432</v>
      </c>
      <c r="AI79" s="350" t="s">
        <v>158</v>
      </c>
      <c r="AJ79" s="302"/>
      <c r="AK79" s="302"/>
      <c r="AL79" s="302"/>
      <c r="AM79" s="303"/>
      <c r="AO79" s="288" t="s">
        <v>435</v>
      </c>
      <c r="AP79" s="350" t="s">
        <v>23</v>
      </c>
      <c r="AQ79" s="287" t="s">
        <v>415</v>
      </c>
      <c r="AR79" s="283"/>
      <c r="AS79" s="283"/>
      <c r="AT79" s="283"/>
      <c r="AU79" s="298"/>
    </row>
    <row r="80" spans="12:47" ht="14.45">
      <c r="L80" s="288" t="s">
        <v>123</v>
      </c>
      <c r="M80" s="283" t="s">
        <v>433</v>
      </c>
      <c r="N80" s="344" t="s">
        <v>47</v>
      </c>
      <c r="O80" s="344"/>
      <c r="P80" s="344"/>
      <c r="Q80" s="344"/>
      <c r="R80" s="347"/>
      <c r="AH80" s="288" t="s">
        <v>432</v>
      </c>
      <c r="AI80" s="350" t="s">
        <v>161</v>
      </c>
      <c r="AJ80" s="302"/>
      <c r="AK80" s="302"/>
      <c r="AL80" s="302"/>
      <c r="AM80" s="303"/>
      <c r="AO80" s="288" t="s">
        <v>435</v>
      </c>
      <c r="AP80" s="350" t="s">
        <v>25</v>
      </c>
      <c r="AQ80" s="287" t="s">
        <v>415</v>
      </c>
      <c r="AR80" s="283"/>
      <c r="AS80" s="283"/>
      <c r="AT80" s="283"/>
      <c r="AU80" s="298"/>
    </row>
    <row r="81" spans="12:47" ht="14.45">
      <c r="L81" s="288" t="s">
        <v>123</v>
      </c>
      <c r="M81" s="283" t="s">
        <v>433</v>
      </c>
      <c r="N81" s="344" t="s">
        <v>48</v>
      </c>
      <c r="O81" s="344"/>
      <c r="P81" s="344"/>
      <c r="Q81" s="344"/>
      <c r="R81" s="347"/>
      <c r="AH81" s="288" t="s">
        <v>432</v>
      </c>
      <c r="AI81" s="350" t="s">
        <v>162</v>
      </c>
      <c r="AJ81" s="302"/>
      <c r="AK81" s="302"/>
      <c r="AL81" s="302"/>
      <c r="AM81" s="303"/>
      <c r="AO81" s="288" t="s">
        <v>435</v>
      </c>
      <c r="AP81" s="350" t="s">
        <v>26</v>
      </c>
      <c r="AQ81" s="287" t="s">
        <v>415</v>
      </c>
      <c r="AR81" s="283"/>
      <c r="AS81" s="283"/>
      <c r="AT81" s="283"/>
      <c r="AU81" s="298"/>
    </row>
    <row r="82" spans="12:47" ht="14.45">
      <c r="L82" s="288" t="s">
        <v>123</v>
      </c>
      <c r="M82" s="283" t="s">
        <v>433</v>
      </c>
      <c r="N82" s="344" t="s">
        <v>49</v>
      </c>
      <c r="O82" s="344"/>
      <c r="P82" s="344"/>
      <c r="Q82" s="344"/>
      <c r="R82" s="347"/>
      <c r="AH82" s="288" t="s">
        <v>432</v>
      </c>
      <c r="AI82" s="351" t="s">
        <v>164</v>
      </c>
      <c r="AJ82" s="302"/>
      <c r="AK82" s="302"/>
      <c r="AL82" s="302"/>
      <c r="AM82" s="303"/>
      <c r="AO82" s="288" t="s">
        <v>435</v>
      </c>
      <c r="AP82" s="350" t="s">
        <v>27</v>
      </c>
      <c r="AQ82" s="287" t="s">
        <v>415</v>
      </c>
      <c r="AR82" s="283"/>
      <c r="AS82" s="283"/>
      <c r="AT82" s="283"/>
      <c r="AU82" s="298"/>
    </row>
    <row r="83" spans="12:47" ht="14.45">
      <c r="L83" s="288" t="s">
        <v>123</v>
      </c>
      <c r="M83" s="283" t="s">
        <v>434</v>
      </c>
      <c r="N83" s="344" t="s">
        <v>46</v>
      </c>
      <c r="O83" s="344"/>
      <c r="P83" s="344"/>
      <c r="Q83" s="344"/>
      <c r="R83" s="347"/>
      <c r="AH83" s="288" t="s">
        <v>432</v>
      </c>
      <c r="AI83" s="350" t="s">
        <v>167</v>
      </c>
      <c r="AJ83" s="302"/>
      <c r="AK83" s="302"/>
      <c r="AL83" s="302"/>
      <c r="AM83" s="303"/>
      <c r="AO83" s="288" t="s">
        <v>436</v>
      </c>
      <c r="AP83" s="353" t="s">
        <v>19</v>
      </c>
      <c r="AQ83" s="287" t="s">
        <v>415</v>
      </c>
      <c r="AR83" s="290">
        <v>12139124</v>
      </c>
      <c r="AS83" s="283"/>
      <c r="AT83" s="291">
        <v>42078899</v>
      </c>
      <c r="AU83" s="298"/>
    </row>
    <row r="84" spans="12:47" ht="14.45">
      <c r="L84" s="288" t="s">
        <v>123</v>
      </c>
      <c r="M84" s="283" t="s">
        <v>434</v>
      </c>
      <c r="N84" s="344" t="s">
        <v>47</v>
      </c>
      <c r="O84" s="344"/>
      <c r="P84" s="344"/>
      <c r="Q84" s="344"/>
      <c r="R84" s="347"/>
      <c r="AH84" s="288" t="s">
        <v>432</v>
      </c>
      <c r="AI84" s="350" t="s">
        <v>171</v>
      </c>
      <c r="AJ84" s="302"/>
      <c r="AK84" s="302"/>
      <c r="AL84" s="302"/>
      <c r="AM84" s="303"/>
      <c r="AO84" s="288" t="s">
        <v>436</v>
      </c>
      <c r="AP84" s="350" t="s">
        <v>20</v>
      </c>
      <c r="AQ84" s="287" t="s">
        <v>415</v>
      </c>
      <c r="AR84" s="313">
        <v>61017552</v>
      </c>
      <c r="AS84" s="283"/>
      <c r="AT84" s="292">
        <v>66010846</v>
      </c>
      <c r="AU84" s="298"/>
    </row>
    <row r="85" spans="12:47" ht="14.45">
      <c r="L85" s="288" t="s">
        <v>123</v>
      </c>
      <c r="M85" s="283" t="s">
        <v>434</v>
      </c>
      <c r="N85" s="344" t="s">
        <v>48</v>
      </c>
      <c r="O85" s="344"/>
      <c r="P85" s="344"/>
      <c r="Q85" s="344"/>
      <c r="R85" s="347"/>
      <c r="AH85" s="288" t="s">
        <v>432</v>
      </c>
      <c r="AI85" s="350" t="s">
        <v>174</v>
      </c>
      <c r="AJ85" s="302"/>
      <c r="AK85" s="302"/>
      <c r="AL85" s="302"/>
      <c r="AM85" s="303"/>
      <c r="AO85" s="288" t="s">
        <v>436</v>
      </c>
      <c r="AP85" s="350" t="s">
        <v>21</v>
      </c>
      <c r="AQ85" s="287" t="s">
        <v>415</v>
      </c>
      <c r="AR85" s="313">
        <v>557017872</v>
      </c>
      <c r="AS85" s="283"/>
      <c r="AT85" s="292">
        <v>467798297</v>
      </c>
      <c r="AU85" s="298"/>
    </row>
    <row r="86" spans="12:47" ht="14.45">
      <c r="L86" s="288" t="s">
        <v>123</v>
      </c>
      <c r="M86" s="283" t="s">
        <v>434</v>
      </c>
      <c r="N86" s="344" t="s">
        <v>49</v>
      </c>
      <c r="O86" s="344"/>
      <c r="P86" s="344"/>
      <c r="Q86" s="344"/>
      <c r="R86" s="347"/>
      <c r="AH86" s="288" t="s">
        <v>432</v>
      </c>
      <c r="AI86" s="350" t="s">
        <v>175</v>
      </c>
      <c r="AJ86" s="302"/>
      <c r="AK86" s="302"/>
      <c r="AL86" s="302"/>
      <c r="AM86" s="303"/>
      <c r="AO86" s="288" t="s">
        <v>436</v>
      </c>
      <c r="AP86" s="350" t="s">
        <v>22</v>
      </c>
      <c r="AQ86" s="287" t="s">
        <v>415</v>
      </c>
      <c r="AR86" s="313"/>
      <c r="AS86" s="283"/>
      <c r="AT86" s="308"/>
      <c r="AU86" s="298"/>
    </row>
    <row r="87" spans="12:47" ht="14.45">
      <c r="L87" s="288" t="s">
        <v>123</v>
      </c>
      <c r="M87" s="283" t="s">
        <v>435</v>
      </c>
      <c r="N87" s="344" t="s">
        <v>46</v>
      </c>
      <c r="O87" s="344"/>
      <c r="P87" s="344"/>
      <c r="Q87" s="344"/>
      <c r="R87" s="347"/>
      <c r="AH87" s="288" t="s">
        <v>433</v>
      </c>
      <c r="AI87" s="350" t="s">
        <v>20</v>
      </c>
      <c r="AJ87" s="302"/>
      <c r="AK87" s="302"/>
      <c r="AL87" s="302"/>
      <c r="AM87" s="303"/>
      <c r="AO87" s="288" t="s">
        <v>436</v>
      </c>
      <c r="AP87" s="350" t="s">
        <v>23</v>
      </c>
      <c r="AQ87" s="287" t="s">
        <v>415</v>
      </c>
      <c r="AR87" s="313">
        <v>71818296</v>
      </c>
      <c r="AS87" s="283"/>
      <c r="AT87" s="292">
        <v>52478205</v>
      </c>
      <c r="AU87" s="298"/>
    </row>
    <row r="88" spans="12:47" ht="14.45">
      <c r="L88" s="288" t="s">
        <v>123</v>
      </c>
      <c r="M88" s="283" t="s">
        <v>435</v>
      </c>
      <c r="N88" s="344" t="s">
        <v>47</v>
      </c>
      <c r="O88" s="344"/>
      <c r="P88" s="344"/>
      <c r="Q88" s="344"/>
      <c r="R88" s="347"/>
      <c r="AH88" s="288" t="s">
        <v>433</v>
      </c>
      <c r="AI88" s="350" t="s">
        <v>21</v>
      </c>
      <c r="AJ88" s="302"/>
      <c r="AK88" s="302"/>
      <c r="AL88" s="302"/>
      <c r="AM88" s="303"/>
      <c r="AO88" s="288" t="s">
        <v>436</v>
      </c>
      <c r="AP88" s="350" t="s">
        <v>25</v>
      </c>
      <c r="AQ88" s="287" t="s">
        <v>415</v>
      </c>
      <c r="AR88" s="313">
        <v>8662500</v>
      </c>
      <c r="AS88" s="283"/>
      <c r="AT88" s="292">
        <v>42086588</v>
      </c>
      <c r="AU88" s="298"/>
    </row>
    <row r="89" spans="12:47" ht="14.45">
      <c r="L89" s="288" t="s">
        <v>123</v>
      </c>
      <c r="M89" s="283" t="s">
        <v>435</v>
      </c>
      <c r="N89" s="344" t="s">
        <v>48</v>
      </c>
      <c r="O89" s="344"/>
      <c r="P89" s="344"/>
      <c r="Q89" s="344"/>
      <c r="R89" s="347"/>
      <c r="AH89" s="288" t="s">
        <v>433</v>
      </c>
      <c r="AI89" s="350" t="s">
        <v>22</v>
      </c>
      <c r="AJ89" s="283"/>
      <c r="AK89" s="283"/>
      <c r="AL89" s="283"/>
      <c r="AM89" s="298"/>
      <c r="AO89" s="288" t="s">
        <v>436</v>
      </c>
      <c r="AP89" s="350" t="s">
        <v>26</v>
      </c>
      <c r="AQ89" s="287" t="s">
        <v>415</v>
      </c>
      <c r="AR89" s="313">
        <v>3045124</v>
      </c>
      <c r="AS89" s="283"/>
      <c r="AT89" s="292">
        <v>4541776</v>
      </c>
      <c r="AU89" s="298"/>
    </row>
    <row r="90" spans="12:47" ht="14.45">
      <c r="L90" s="288" t="s">
        <v>123</v>
      </c>
      <c r="M90" s="283" t="s">
        <v>435</v>
      </c>
      <c r="N90" s="344" t="s">
        <v>49</v>
      </c>
      <c r="O90" s="344"/>
      <c r="P90" s="344"/>
      <c r="Q90" s="344"/>
      <c r="R90" s="347"/>
      <c r="AH90" s="288" t="s">
        <v>433</v>
      </c>
      <c r="AI90" s="350" t="s">
        <v>23</v>
      </c>
      <c r="AJ90" s="283"/>
      <c r="AK90" s="283"/>
      <c r="AL90" s="283"/>
      <c r="AM90" s="298"/>
      <c r="AO90" s="288" t="s">
        <v>436</v>
      </c>
      <c r="AP90" s="350" t="s">
        <v>27</v>
      </c>
      <c r="AQ90" s="287" t="s">
        <v>415</v>
      </c>
      <c r="AR90" s="283"/>
      <c r="AS90" s="283"/>
      <c r="AT90" s="283"/>
      <c r="AU90" s="298"/>
    </row>
    <row r="91" spans="12:47" ht="14.45">
      <c r="L91" s="288" t="s">
        <v>123</v>
      </c>
      <c r="M91" s="283" t="s">
        <v>436</v>
      </c>
      <c r="N91" s="344" t="s">
        <v>46</v>
      </c>
      <c r="O91" s="344"/>
      <c r="P91" s="344"/>
      <c r="Q91" s="344"/>
      <c r="R91" s="347"/>
      <c r="AH91" s="288" t="s">
        <v>433</v>
      </c>
      <c r="AI91" s="350" t="s">
        <v>158</v>
      </c>
      <c r="AJ91" s="283"/>
      <c r="AK91" s="283"/>
      <c r="AL91" s="283"/>
      <c r="AM91" s="298"/>
      <c r="AO91" s="288" t="s">
        <v>437</v>
      </c>
      <c r="AP91" s="353" t="s">
        <v>19</v>
      </c>
      <c r="AQ91" s="287" t="s">
        <v>415</v>
      </c>
      <c r="AR91" s="290">
        <v>12139124</v>
      </c>
      <c r="AS91" s="283"/>
      <c r="AT91" s="291">
        <v>42078899</v>
      </c>
      <c r="AU91" s="298"/>
    </row>
    <row r="92" spans="12:47" ht="14.45">
      <c r="L92" s="288" t="s">
        <v>123</v>
      </c>
      <c r="M92" s="283" t="s">
        <v>436</v>
      </c>
      <c r="N92" s="344" t="s">
        <v>47</v>
      </c>
      <c r="O92" s="344"/>
      <c r="P92" s="344"/>
      <c r="Q92" s="344"/>
      <c r="R92" s="347"/>
      <c r="AH92" s="288" t="s">
        <v>433</v>
      </c>
      <c r="AI92" s="350" t="s">
        <v>161</v>
      </c>
      <c r="AJ92" s="283"/>
      <c r="AK92" s="283"/>
      <c r="AL92" s="283"/>
      <c r="AM92" s="298"/>
      <c r="AO92" s="288" t="s">
        <v>437</v>
      </c>
      <c r="AP92" s="350" t="s">
        <v>20</v>
      </c>
      <c r="AQ92" s="287" t="s">
        <v>415</v>
      </c>
      <c r="AR92" s="313">
        <v>61017552</v>
      </c>
      <c r="AS92" s="283"/>
      <c r="AT92" s="292">
        <v>66010846</v>
      </c>
      <c r="AU92" s="298"/>
    </row>
    <row r="93" spans="12:47" ht="14.45">
      <c r="L93" s="288" t="s">
        <v>123</v>
      </c>
      <c r="M93" s="283" t="s">
        <v>436</v>
      </c>
      <c r="N93" s="344" t="s">
        <v>48</v>
      </c>
      <c r="O93" s="344"/>
      <c r="P93" s="344"/>
      <c r="Q93" s="344"/>
      <c r="R93" s="347"/>
      <c r="AH93" s="288" t="s">
        <v>433</v>
      </c>
      <c r="AI93" s="350" t="s">
        <v>162</v>
      </c>
      <c r="AJ93" s="283"/>
      <c r="AK93" s="283"/>
      <c r="AL93" s="283"/>
      <c r="AM93" s="298"/>
      <c r="AO93" s="288" t="s">
        <v>437</v>
      </c>
      <c r="AP93" s="350" t="s">
        <v>21</v>
      </c>
      <c r="AQ93" s="287" t="s">
        <v>415</v>
      </c>
      <c r="AR93" s="313">
        <v>557017872</v>
      </c>
      <c r="AS93" s="283"/>
      <c r="AT93" s="292">
        <v>467798297</v>
      </c>
      <c r="AU93" s="298"/>
    </row>
    <row r="94" spans="12:47" ht="14.45">
      <c r="L94" s="288" t="s">
        <v>123</v>
      </c>
      <c r="M94" s="283" t="s">
        <v>436</v>
      </c>
      <c r="N94" s="344" t="s">
        <v>49</v>
      </c>
      <c r="O94" s="344"/>
      <c r="P94" s="344"/>
      <c r="Q94" s="344"/>
      <c r="R94" s="347"/>
      <c r="AH94" s="288" t="s">
        <v>433</v>
      </c>
      <c r="AI94" s="351" t="s">
        <v>164</v>
      </c>
      <c r="AJ94" s="283"/>
      <c r="AK94" s="283"/>
      <c r="AL94" s="283"/>
      <c r="AM94" s="298"/>
      <c r="AO94" s="288" t="s">
        <v>437</v>
      </c>
      <c r="AP94" s="350" t="s">
        <v>22</v>
      </c>
      <c r="AQ94" s="287" t="s">
        <v>415</v>
      </c>
      <c r="AR94" s="313"/>
      <c r="AS94" s="283"/>
      <c r="AT94" s="292"/>
      <c r="AU94" s="298"/>
    </row>
    <row r="95" spans="12:47" ht="14.45">
      <c r="L95" s="288" t="s">
        <v>123</v>
      </c>
      <c r="M95" s="283" t="s">
        <v>437</v>
      </c>
      <c r="N95" s="344" t="s">
        <v>46</v>
      </c>
      <c r="O95" s="344"/>
      <c r="P95" s="344"/>
      <c r="Q95" s="344"/>
      <c r="R95" s="347"/>
      <c r="AH95" s="288" t="s">
        <v>433</v>
      </c>
      <c r="AI95" s="350" t="s">
        <v>167</v>
      </c>
      <c r="AJ95" s="283"/>
      <c r="AK95" s="283"/>
      <c r="AL95" s="283"/>
      <c r="AM95" s="298"/>
      <c r="AO95" s="288" t="s">
        <v>437</v>
      </c>
      <c r="AP95" s="350" t="s">
        <v>23</v>
      </c>
      <c r="AQ95" s="287" t="s">
        <v>415</v>
      </c>
      <c r="AR95" s="313">
        <v>71818296</v>
      </c>
      <c r="AS95" s="283"/>
      <c r="AT95" s="292">
        <v>52478205</v>
      </c>
      <c r="AU95" s="298"/>
    </row>
    <row r="96" spans="12:47" ht="14.45">
      <c r="L96" s="288" t="s">
        <v>123</v>
      </c>
      <c r="M96" s="283" t="s">
        <v>437</v>
      </c>
      <c r="N96" s="344" t="s">
        <v>47</v>
      </c>
      <c r="O96" s="344"/>
      <c r="P96" s="344"/>
      <c r="Q96" s="344"/>
      <c r="R96" s="347"/>
      <c r="AH96" s="288" t="s">
        <v>433</v>
      </c>
      <c r="AI96" s="350" t="s">
        <v>171</v>
      </c>
      <c r="AJ96" s="283"/>
      <c r="AK96" s="283"/>
      <c r="AL96" s="283"/>
      <c r="AM96" s="298"/>
      <c r="AO96" s="288" t="s">
        <v>437</v>
      </c>
      <c r="AP96" s="350" t="s">
        <v>25</v>
      </c>
      <c r="AQ96" s="287" t="s">
        <v>415</v>
      </c>
      <c r="AR96" s="313">
        <v>9538013</v>
      </c>
      <c r="AS96" s="283"/>
      <c r="AT96" s="292">
        <v>3539525</v>
      </c>
      <c r="AU96" s="298"/>
    </row>
    <row r="97" spans="12:47" ht="14.45">
      <c r="L97" s="288" t="s">
        <v>123</v>
      </c>
      <c r="M97" s="283" t="s">
        <v>437</v>
      </c>
      <c r="N97" s="344" t="s">
        <v>48</v>
      </c>
      <c r="O97" s="344"/>
      <c r="P97" s="344"/>
      <c r="Q97" s="344"/>
      <c r="R97" s="347"/>
      <c r="AH97" s="288" t="s">
        <v>433</v>
      </c>
      <c r="AI97" s="350" t="s">
        <v>174</v>
      </c>
      <c r="AJ97" s="283"/>
      <c r="AK97" s="283"/>
      <c r="AL97" s="283"/>
      <c r="AM97" s="298"/>
      <c r="AO97" s="288" t="s">
        <v>437</v>
      </c>
      <c r="AP97" s="350" t="s">
        <v>26</v>
      </c>
      <c r="AQ97" s="287" t="s">
        <v>415</v>
      </c>
      <c r="AR97" s="313">
        <v>1004850</v>
      </c>
      <c r="AS97" s="283"/>
      <c r="AT97" s="292">
        <v>9624501</v>
      </c>
      <c r="AU97" s="298"/>
    </row>
    <row r="98" spans="12:47" ht="15" thickBot="1">
      <c r="L98" s="289" t="s">
        <v>123</v>
      </c>
      <c r="M98" s="286" t="s">
        <v>437</v>
      </c>
      <c r="N98" s="348" t="s">
        <v>49</v>
      </c>
      <c r="O98" s="348"/>
      <c r="P98" s="348"/>
      <c r="Q98" s="348"/>
      <c r="R98" s="349"/>
      <c r="AH98" s="288" t="s">
        <v>433</v>
      </c>
      <c r="AI98" s="350" t="s">
        <v>175</v>
      </c>
      <c r="AJ98" s="283"/>
      <c r="AK98" s="283"/>
      <c r="AL98" s="283"/>
      <c r="AM98" s="298"/>
      <c r="AO98" s="288" t="s">
        <v>437</v>
      </c>
      <c r="AP98" s="350" t="s">
        <v>27</v>
      </c>
      <c r="AQ98" s="287" t="s">
        <v>415</v>
      </c>
      <c r="AR98" s="283"/>
      <c r="AS98" s="283"/>
      <c r="AT98" s="283"/>
      <c r="AU98" s="298"/>
    </row>
    <row r="99" spans="12:47" ht="14.45">
      <c r="AH99" s="288" t="s">
        <v>434</v>
      </c>
      <c r="AI99" s="350" t="s">
        <v>20</v>
      </c>
      <c r="AJ99" s="283"/>
      <c r="AK99" s="283"/>
      <c r="AL99" s="283"/>
      <c r="AM99" s="298"/>
      <c r="AO99" s="288" t="s">
        <v>414</v>
      </c>
      <c r="AP99" s="353" t="s">
        <v>19</v>
      </c>
      <c r="AQ99" s="287" t="s">
        <v>439</v>
      </c>
      <c r="AR99" s="290">
        <v>12139124</v>
      </c>
      <c r="AS99" s="290">
        <v>15529849</v>
      </c>
      <c r="AT99" s="291">
        <v>42361198</v>
      </c>
      <c r="AU99" s="293">
        <v>2571244</v>
      </c>
    </row>
    <row r="100" spans="12:47" ht="14.45">
      <c r="AH100" s="288" t="s">
        <v>434</v>
      </c>
      <c r="AI100" s="350" t="s">
        <v>21</v>
      </c>
      <c r="AJ100" s="283"/>
      <c r="AK100" s="283"/>
      <c r="AL100" s="283"/>
      <c r="AM100" s="298"/>
      <c r="AO100" s="288" t="s">
        <v>414</v>
      </c>
      <c r="AP100" s="350" t="s">
        <v>20</v>
      </c>
      <c r="AQ100" s="287" t="s">
        <v>439</v>
      </c>
      <c r="AR100" s="313">
        <v>61017552</v>
      </c>
      <c r="AS100" s="314">
        <v>100040295</v>
      </c>
      <c r="AT100" s="292">
        <v>68170438</v>
      </c>
      <c r="AU100" s="315">
        <v>45956791</v>
      </c>
    </row>
    <row r="101" spans="12:47" ht="14.45">
      <c r="AH101" s="288" t="s">
        <v>434</v>
      </c>
      <c r="AI101" s="350" t="s">
        <v>22</v>
      </c>
      <c r="AJ101" s="283"/>
      <c r="AK101" s="283"/>
      <c r="AL101" s="283"/>
      <c r="AM101" s="298"/>
      <c r="AO101" s="288" t="s">
        <v>414</v>
      </c>
      <c r="AP101" s="350" t="s">
        <v>21</v>
      </c>
      <c r="AQ101" s="287" t="s">
        <v>439</v>
      </c>
      <c r="AR101" s="313">
        <v>557017872</v>
      </c>
      <c r="AS101" s="316">
        <v>451429558</v>
      </c>
      <c r="AT101" s="292">
        <v>474771953</v>
      </c>
      <c r="AU101" s="315">
        <v>461423991</v>
      </c>
    </row>
    <row r="102" spans="12:47" ht="14.45">
      <c r="AH102" s="288" t="s">
        <v>434</v>
      </c>
      <c r="AI102" s="350" t="s">
        <v>23</v>
      </c>
      <c r="AJ102" s="283"/>
      <c r="AK102" s="283"/>
      <c r="AL102" s="283"/>
      <c r="AM102" s="298"/>
      <c r="AO102" s="288" t="s">
        <v>414</v>
      </c>
      <c r="AP102" s="350" t="s">
        <v>22</v>
      </c>
      <c r="AQ102" s="287" t="s">
        <v>439</v>
      </c>
      <c r="AR102" s="308"/>
      <c r="AS102" s="308">
        <v>0</v>
      </c>
      <c r="AT102" s="292"/>
      <c r="AU102" s="317">
        <v>0</v>
      </c>
    </row>
    <row r="103" spans="12:47" ht="14.45">
      <c r="AH103" s="288" t="s">
        <v>434</v>
      </c>
      <c r="AI103" s="350" t="s">
        <v>158</v>
      </c>
      <c r="AJ103" s="283"/>
      <c r="AK103" s="283"/>
      <c r="AL103" s="283"/>
      <c r="AM103" s="298"/>
      <c r="AO103" s="288" t="s">
        <v>414</v>
      </c>
      <c r="AP103" s="350" t="s">
        <v>23</v>
      </c>
      <c r="AQ103" s="287" t="s">
        <v>439</v>
      </c>
      <c r="AR103" s="313">
        <v>71818296</v>
      </c>
      <c r="AS103" s="314">
        <v>40482398</v>
      </c>
      <c r="AT103" s="292"/>
      <c r="AU103" s="315">
        <v>27751875</v>
      </c>
    </row>
    <row r="104" spans="12:47" ht="14.45">
      <c r="AH104" s="288" t="s">
        <v>434</v>
      </c>
      <c r="AI104" s="350" t="s">
        <v>161</v>
      </c>
      <c r="AJ104" s="283"/>
      <c r="AK104" s="283"/>
      <c r="AL104" s="283"/>
      <c r="AM104" s="298"/>
      <c r="AO104" s="288" t="s">
        <v>414</v>
      </c>
      <c r="AP104" s="350" t="s">
        <v>25</v>
      </c>
      <c r="AQ104" s="287" t="s">
        <v>439</v>
      </c>
      <c r="AR104" s="318">
        <v>10349263</v>
      </c>
      <c r="AS104" s="314">
        <v>7565250</v>
      </c>
      <c r="AT104" s="292">
        <v>24499210</v>
      </c>
      <c r="AU104" s="315">
        <v>9812880</v>
      </c>
    </row>
    <row r="105" spans="12:47" ht="14.45">
      <c r="AH105" s="288" t="s">
        <v>434</v>
      </c>
      <c r="AI105" s="350" t="s">
        <v>162</v>
      </c>
      <c r="AJ105" s="283"/>
      <c r="AK105" s="283"/>
      <c r="AL105" s="283"/>
      <c r="AM105" s="298"/>
      <c r="AO105" s="288" t="s">
        <v>414</v>
      </c>
      <c r="AP105" s="350" t="s">
        <v>26</v>
      </c>
      <c r="AQ105" s="287" t="s">
        <v>439</v>
      </c>
      <c r="AR105" s="319" t="s">
        <v>440</v>
      </c>
      <c r="AS105" s="314">
        <v>7326240</v>
      </c>
      <c r="AT105" s="292">
        <v>5228002</v>
      </c>
      <c r="AU105" s="315">
        <v>9636690</v>
      </c>
    </row>
    <row r="106" spans="12:47" ht="14.45">
      <c r="AH106" s="288" t="s">
        <v>434</v>
      </c>
      <c r="AI106" s="351" t="s">
        <v>164</v>
      </c>
      <c r="AJ106" s="283"/>
      <c r="AK106" s="283"/>
      <c r="AL106" s="283"/>
      <c r="AM106" s="298"/>
      <c r="AO106" s="288" t="s">
        <v>414</v>
      </c>
      <c r="AP106" s="350" t="s">
        <v>27</v>
      </c>
      <c r="AQ106" s="287" t="s">
        <v>439</v>
      </c>
      <c r="AR106" s="283"/>
      <c r="AS106" s="308">
        <v>0</v>
      </c>
      <c r="AT106" s="292"/>
      <c r="AU106" s="317">
        <v>0</v>
      </c>
    </row>
    <row r="107" spans="12:47" ht="14.45">
      <c r="AH107" s="288" t="s">
        <v>434</v>
      </c>
      <c r="AI107" s="350" t="s">
        <v>167</v>
      </c>
      <c r="AJ107" s="283"/>
      <c r="AK107" s="283"/>
      <c r="AL107" s="283"/>
      <c r="AM107" s="298"/>
      <c r="AO107" s="288" t="s">
        <v>419</v>
      </c>
      <c r="AP107" s="353" t="s">
        <v>19</v>
      </c>
      <c r="AQ107" s="287" t="s">
        <v>439</v>
      </c>
      <c r="AR107" s="283"/>
      <c r="AS107" s="283"/>
      <c r="AT107" s="283"/>
      <c r="AU107" s="298"/>
    </row>
    <row r="108" spans="12:47" ht="14.45">
      <c r="AH108" s="288" t="s">
        <v>434</v>
      </c>
      <c r="AI108" s="350" t="s">
        <v>171</v>
      </c>
      <c r="AJ108" s="283"/>
      <c r="AK108" s="283"/>
      <c r="AL108" s="283"/>
      <c r="AM108" s="298"/>
      <c r="AO108" s="288" t="s">
        <v>419</v>
      </c>
      <c r="AP108" s="350" t="s">
        <v>20</v>
      </c>
      <c r="AQ108" s="287" t="s">
        <v>439</v>
      </c>
      <c r="AR108" s="283"/>
      <c r="AS108" s="283"/>
      <c r="AT108" s="283"/>
      <c r="AU108" s="298"/>
    </row>
    <row r="109" spans="12:47" ht="14.45">
      <c r="AH109" s="288" t="s">
        <v>434</v>
      </c>
      <c r="AI109" s="350" t="s">
        <v>174</v>
      </c>
      <c r="AJ109" s="283"/>
      <c r="AK109" s="283"/>
      <c r="AL109" s="283"/>
      <c r="AM109" s="298"/>
      <c r="AO109" s="288" t="s">
        <v>419</v>
      </c>
      <c r="AP109" s="350" t="s">
        <v>21</v>
      </c>
      <c r="AQ109" s="287" t="s">
        <v>439</v>
      </c>
      <c r="AR109" s="283"/>
      <c r="AS109" s="283"/>
      <c r="AT109" s="283"/>
      <c r="AU109" s="298"/>
    </row>
    <row r="110" spans="12:47" ht="14.45">
      <c r="AH110" s="288" t="s">
        <v>434</v>
      </c>
      <c r="AI110" s="350" t="s">
        <v>175</v>
      </c>
      <c r="AJ110" s="283"/>
      <c r="AK110" s="283"/>
      <c r="AL110" s="283"/>
      <c r="AM110" s="298"/>
      <c r="AO110" s="288" t="s">
        <v>419</v>
      </c>
      <c r="AP110" s="350" t="s">
        <v>22</v>
      </c>
      <c r="AQ110" s="287" t="s">
        <v>439</v>
      </c>
      <c r="AR110" s="283"/>
      <c r="AS110" s="283"/>
      <c r="AT110" s="283"/>
      <c r="AU110" s="298"/>
    </row>
    <row r="111" spans="12:47" ht="14.45">
      <c r="AH111" s="288" t="s">
        <v>435</v>
      </c>
      <c r="AI111" s="350" t="s">
        <v>20</v>
      </c>
      <c r="AJ111" s="283"/>
      <c r="AK111" s="283"/>
      <c r="AL111" s="283"/>
      <c r="AM111" s="298"/>
      <c r="AO111" s="288" t="s">
        <v>419</v>
      </c>
      <c r="AP111" s="350" t="s">
        <v>23</v>
      </c>
      <c r="AQ111" s="287" t="s">
        <v>439</v>
      </c>
      <c r="AR111" s="283"/>
      <c r="AS111" s="283"/>
      <c r="AT111" s="283"/>
      <c r="AU111" s="298"/>
    </row>
    <row r="112" spans="12:47" ht="14.45">
      <c r="AH112" s="288" t="s">
        <v>435</v>
      </c>
      <c r="AI112" s="350" t="s">
        <v>21</v>
      </c>
      <c r="AJ112" s="283"/>
      <c r="AK112" s="283"/>
      <c r="AL112" s="283"/>
      <c r="AM112" s="298"/>
      <c r="AO112" s="288" t="s">
        <v>419</v>
      </c>
      <c r="AP112" s="350" t="s">
        <v>25</v>
      </c>
      <c r="AQ112" s="287" t="s">
        <v>439</v>
      </c>
      <c r="AR112" s="283"/>
      <c r="AS112" s="283"/>
      <c r="AT112" s="283"/>
      <c r="AU112" s="298"/>
    </row>
    <row r="113" spans="34:47" ht="14.45">
      <c r="AH113" s="288" t="s">
        <v>435</v>
      </c>
      <c r="AI113" s="350" t="s">
        <v>22</v>
      </c>
      <c r="AJ113" s="283"/>
      <c r="AK113" s="283"/>
      <c r="AL113" s="283"/>
      <c r="AM113" s="298"/>
      <c r="AO113" s="288" t="s">
        <v>419</v>
      </c>
      <c r="AP113" s="350" t="s">
        <v>26</v>
      </c>
      <c r="AQ113" s="287" t="s">
        <v>439</v>
      </c>
      <c r="AR113" s="283"/>
      <c r="AS113" s="283"/>
      <c r="AT113" s="283"/>
      <c r="AU113" s="298"/>
    </row>
    <row r="114" spans="34:47" ht="14.45">
      <c r="AH114" s="288" t="s">
        <v>435</v>
      </c>
      <c r="AI114" s="350" t="s">
        <v>23</v>
      </c>
      <c r="AJ114" s="283"/>
      <c r="AK114" s="283"/>
      <c r="AL114" s="283"/>
      <c r="AM114" s="298"/>
      <c r="AO114" s="288" t="s">
        <v>419</v>
      </c>
      <c r="AP114" s="350" t="s">
        <v>27</v>
      </c>
      <c r="AQ114" s="287" t="s">
        <v>439</v>
      </c>
      <c r="AR114" s="283"/>
      <c r="AS114" s="283"/>
      <c r="AT114" s="283"/>
      <c r="AU114" s="298"/>
    </row>
    <row r="115" spans="34:47" ht="14.45">
      <c r="AH115" s="288" t="s">
        <v>435</v>
      </c>
      <c r="AI115" s="350" t="s">
        <v>158</v>
      </c>
      <c r="AJ115" s="283"/>
      <c r="AK115" s="283"/>
      <c r="AL115" s="283"/>
      <c r="AM115" s="298"/>
      <c r="AO115" s="288" t="s">
        <v>421</v>
      </c>
      <c r="AP115" s="353" t="s">
        <v>19</v>
      </c>
      <c r="AQ115" s="287" t="s">
        <v>439</v>
      </c>
      <c r="AR115" s="283"/>
      <c r="AS115" s="283"/>
      <c r="AT115" s="283"/>
      <c r="AU115" s="298"/>
    </row>
    <row r="116" spans="34:47" ht="14.45">
      <c r="AH116" s="288" t="s">
        <v>435</v>
      </c>
      <c r="AI116" s="350" t="s">
        <v>161</v>
      </c>
      <c r="AJ116" s="283"/>
      <c r="AK116" s="283"/>
      <c r="AL116" s="283"/>
      <c r="AM116" s="298"/>
      <c r="AO116" s="288" t="s">
        <v>421</v>
      </c>
      <c r="AP116" s="350" t="s">
        <v>20</v>
      </c>
      <c r="AQ116" s="287" t="s">
        <v>439</v>
      </c>
      <c r="AR116" s="283"/>
      <c r="AS116" s="283"/>
      <c r="AT116" s="283"/>
      <c r="AU116" s="298"/>
    </row>
    <row r="117" spans="34:47" ht="14.45">
      <c r="AH117" s="288" t="s">
        <v>435</v>
      </c>
      <c r="AI117" s="350" t="s">
        <v>162</v>
      </c>
      <c r="AJ117" s="283"/>
      <c r="AK117" s="283"/>
      <c r="AL117" s="283"/>
      <c r="AM117" s="298"/>
      <c r="AO117" s="288" t="s">
        <v>421</v>
      </c>
      <c r="AP117" s="350" t="s">
        <v>21</v>
      </c>
      <c r="AQ117" s="287" t="s">
        <v>439</v>
      </c>
      <c r="AR117" s="283"/>
      <c r="AS117" s="283"/>
      <c r="AT117" s="283"/>
      <c r="AU117" s="298"/>
    </row>
    <row r="118" spans="34:47" ht="14.45">
      <c r="AH118" s="288" t="s">
        <v>435</v>
      </c>
      <c r="AI118" s="351" t="s">
        <v>164</v>
      </c>
      <c r="AJ118" s="283"/>
      <c r="AK118" s="283"/>
      <c r="AL118" s="283"/>
      <c r="AM118" s="298"/>
      <c r="AO118" s="288" t="s">
        <v>421</v>
      </c>
      <c r="AP118" s="350" t="s">
        <v>22</v>
      </c>
      <c r="AQ118" s="287" t="s">
        <v>439</v>
      </c>
      <c r="AR118" s="283"/>
      <c r="AS118" s="283"/>
      <c r="AT118" s="283"/>
      <c r="AU118" s="298"/>
    </row>
    <row r="119" spans="34:47" ht="14.45">
      <c r="AH119" s="288" t="s">
        <v>435</v>
      </c>
      <c r="AI119" s="350" t="s">
        <v>167</v>
      </c>
      <c r="AJ119" s="283"/>
      <c r="AK119" s="283"/>
      <c r="AL119" s="283"/>
      <c r="AM119" s="298"/>
      <c r="AO119" s="288" t="s">
        <v>421</v>
      </c>
      <c r="AP119" s="350" t="s">
        <v>23</v>
      </c>
      <c r="AQ119" s="287" t="s">
        <v>439</v>
      </c>
      <c r="AR119" s="283"/>
      <c r="AS119" s="283"/>
      <c r="AT119" s="283"/>
      <c r="AU119" s="298"/>
    </row>
    <row r="120" spans="34:47" ht="14.45">
      <c r="AH120" s="288" t="s">
        <v>435</v>
      </c>
      <c r="AI120" s="350" t="s">
        <v>171</v>
      </c>
      <c r="AJ120" s="283"/>
      <c r="AK120" s="283"/>
      <c r="AL120" s="283"/>
      <c r="AM120" s="298"/>
      <c r="AO120" s="288" t="s">
        <v>421</v>
      </c>
      <c r="AP120" s="350" t="s">
        <v>25</v>
      </c>
      <c r="AQ120" s="287" t="s">
        <v>439</v>
      </c>
      <c r="AR120" s="283"/>
      <c r="AS120" s="283"/>
      <c r="AT120" s="283"/>
      <c r="AU120" s="298"/>
    </row>
    <row r="121" spans="34:47" ht="14.45">
      <c r="AH121" s="288" t="s">
        <v>435</v>
      </c>
      <c r="AI121" s="350" t="s">
        <v>174</v>
      </c>
      <c r="AJ121" s="283"/>
      <c r="AK121" s="283"/>
      <c r="AL121" s="283"/>
      <c r="AM121" s="298"/>
      <c r="AO121" s="288" t="s">
        <v>421</v>
      </c>
      <c r="AP121" s="350" t="s">
        <v>26</v>
      </c>
      <c r="AQ121" s="287" t="s">
        <v>439</v>
      </c>
      <c r="AR121" s="283"/>
      <c r="AS121" s="283"/>
      <c r="AT121" s="283"/>
      <c r="AU121" s="298"/>
    </row>
    <row r="122" spans="34:47" ht="14.45">
      <c r="AH122" s="288" t="s">
        <v>435</v>
      </c>
      <c r="AI122" s="350" t="s">
        <v>175</v>
      </c>
      <c r="AJ122" s="283"/>
      <c r="AK122" s="283"/>
      <c r="AL122" s="283"/>
      <c r="AM122" s="298"/>
      <c r="AO122" s="288" t="s">
        <v>421</v>
      </c>
      <c r="AP122" s="350" t="s">
        <v>27</v>
      </c>
      <c r="AQ122" s="287" t="s">
        <v>439</v>
      </c>
      <c r="AR122" s="283"/>
      <c r="AS122" s="283"/>
      <c r="AT122" s="283"/>
      <c r="AU122" s="298"/>
    </row>
    <row r="123" spans="34:47" ht="14.45">
      <c r="AH123" s="288" t="s">
        <v>436</v>
      </c>
      <c r="AI123" s="350" t="s">
        <v>20</v>
      </c>
      <c r="AJ123" s="283"/>
      <c r="AK123" s="283"/>
      <c r="AL123" s="283"/>
      <c r="AM123" s="298"/>
      <c r="AO123" s="288" t="s">
        <v>424</v>
      </c>
      <c r="AP123" s="353" t="s">
        <v>19</v>
      </c>
      <c r="AQ123" s="287" t="s">
        <v>439</v>
      </c>
      <c r="AR123" s="283"/>
      <c r="AS123" s="283"/>
      <c r="AT123" s="283"/>
      <c r="AU123" s="298"/>
    </row>
    <row r="124" spans="34:47" ht="14.45">
      <c r="AH124" s="288" t="s">
        <v>436</v>
      </c>
      <c r="AI124" s="350" t="s">
        <v>21</v>
      </c>
      <c r="AJ124" s="283"/>
      <c r="AK124" s="283"/>
      <c r="AL124" s="283"/>
      <c r="AM124" s="298"/>
      <c r="AO124" s="288" t="s">
        <v>424</v>
      </c>
      <c r="AP124" s="350" t="s">
        <v>20</v>
      </c>
      <c r="AQ124" s="287" t="s">
        <v>439</v>
      </c>
      <c r="AR124" s="283"/>
      <c r="AS124" s="283"/>
      <c r="AT124" s="283"/>
      <c r="AU124" s="298"/>
    </row>
    <row r="125" spans="34:47" ht="14.45">
      <c r="AH125" s="288" t="s">
        <v>436</v>
      </c>
      <c r="AI125" s="350" t="s">
        <v>22</v>
      </c>
      <c r="AJ125" s="283"/>
      <c r="AK125" s="283"/>
      <c r="AL125" s="283"/>
      <c r="AM125" s="298"/>
      <c r="AO125" s="288" t="s">
        <v>424</v>
      </c>
      <c r="AP125" s="350" t="s">
        <v>21</v>
      </c>
      <c r="AQ125" s="287" t="s">
        <v>439</v>
      </c>
      <c r="AR125" s="283"/>
      <c r="AS125" s="283"/>
      <c r="AT125" s="283"/>
      <c r="AU125" s="298"/>
    </row>
    <row r="126" spans="34:47" ht="14.45">
      <c r="AH126" s="288" t="s">
        <v>436</v>
      </c>
      <c r="AI126" s="350" t="s">
        <v>23</v>
      </c>
      <c r="AJ126" s="283"/>
      <c r="AK126" s="283"/>
      <c r="AL126" s="283"/>
      <c r="AM126" s="298"/>
      <c r="AO126" s="288" t="s">
        <v>424</v>
      </c>
      <c r="AP126" s="350" t="s">
        <v>22</v>
      </c>
      <c r="AQ126" s="287" t="s">
        <v>439</v>
      </c>
      <c r="AR126" s="283"/>
      <c r="AS126" s="283"/>
      <c r="AT126" s="283"/>
      <c r="AU126" s="298"/>
    </row>
    <row r="127" spans="34:47" ht="14.45">
      <c r="AH127" s="288" t="s">
        <v>436</v>
      </c>
      <c r="AI127" s="350" t="s">
        <v>158</v>
      </c>
      <c r="AJ127" s="283"/>
      <c r="AK127" s="283"/>
      <c r="AL127" s="283"/>
      <c r="AM127" s="298"/>
      <c r="AO127" s="288" t="s">
        <v>424</v>
      </c>
      <c r="AP127" s="350" t="s">
        <v>23</v>
      </c>
      <c r="AQ127" s="287" t="s">
        <v>439</v>
      </c>
      <c r="AR127" s="283"/>
      <c r="AS127" s="283"/>
      <c r="AT127" s="283"/>
      <c r="AU127" s="298"/>
    </row>
    <row r="128" spans="34:47" ht="14.45">
      <c r="AH128" s="288" t="s">
        <v>436</v>
      </c>
      <c r="AI128" s="350" t="s">
        <v>161</v>
      </c>
      <c r="AJ128" s="283"/>
      <c r="AK128" s="283"/>
      <c r="AL128" s="283"/>
      <c r="AM128" s="298"/>
      <c r="AO128" s="288" t="s">
        <v>424</v>
      </c>
      <c r="AP128" s="350" t="s">
        <v>25</v>
      </c>
      <c r="AQ128" s="287" t="s">
        <v>439</v>
      </c>
      <c r="AR128" s="283"/>
      <c r="AS128" s="283"/>
      <c r="AT128" s="283"/>
      <c r="AU128" s="298"/>
    </row>
    <row r="129" spans="34:47" ht="14.45">
      <c r="AH129" s="288" t="s">
        <v>436</v>
      </c>
      <c r="AI129" s="350" t="s">
        <v>162</v>
      </c>
      <c r="AJ129" s="283"/>
      <c r="AK129" s="283"/>
      <c r="AL129" s="283"/>
      <c r="AM129" s="298"/>
      <c r="AO129" s="288" t="s">
        <v>424</v>
      </c>
      <c r="AP129" s="350" t="s">
        <v>26</v>
      </c>
      <c r="AQ129" s="287" t="s">
        <v>439</v>
      </c>
      <c r="AR129" s="283"/>
      <c r="AS129" s="283"/>
      <c r="AT129" s="283"/>
      <c r="AU129" s="298"/>
    </row>
    <row r="130" spans="34:47" ht="14.45">
      <c r="AH130" s="288" t="s">
        <v>436</v>
      </c>
      <c r="AI130" s="351" t="s">
        <v>164</v>
      </c>
      <c r="AJ130" s="283"/>
      <c r="AK130" s="283"/>
      <c r="AL130" s="283"/>
      <c r="AM130" s="298"/>
      <c r="AO130" s="288" t="s">
        <v>424</v>
      </c>
      <c r="AP130" s="350" t="s">
        <v>27</v>
      </c>
      <c r="AQ130" s="287" t="s">
        <v>439</v>
      </c>
      <c r="AR130" s="283"/>
      <c r="AS130" s="283"/>
      <c r="AT130" s="283"/>
      <c r="AU130" s="298"/>
    </row>
    <row r="131" spans="34:47" ht="14.45">
      <c r="AH131" s="288" t="s">
        <v>436</v>
      </c>
      <c r="AI131" s="350" t="s">
        <v>167</v>
      </c>
      <c r="AJ131" s="283"/>
      <c r="AK131" s="283"/>
      <c r="AL131" s="283"/>
      <c r="AM131" s="298"/>
      <c r="AO131" s="288" t="s">
        <v>427</v>
      </c>
      <c r="AP131" s="353" t="s">
        <v>19</v>
      </c>
      <c r="AQ131" s="287" t="s">
        <v>439</v>
      </c>
      <c r="AR131" s="283"/>
      <c r="AS131" s="283"/>
      <c r="AT131" s="283"/>
      <c r="AU131" s="298"/>
    </row>
    <row r="132" spans="34:47" ht="14.45">
      <c r="AH132" s="288" t="s">
        <v>436</v>
      </c>
      <c r="AI132" s="350" t="s">
        <v>171</v>
      </c>
      <c r="AJ132" s="283"/>
      <c r="AK132" s="283"/>
      <c r="AL132" s="283"/>
      <c r="AM132" s="298"/>
      <c r="AO132" s="288" t="s">
        <v>427</v>
      </c>
      <c r="AP132" s="350" t="s">
        <v>20</v>
      </c>
      <c r="AQ132" s="287" t="s">
        <v>439</v>
      </c>
      <c r="AR132" s="283"/>
      <c r="AS132" s="283"/>
      <c r="AT132" s="283"/>
      <c r="AU132" s="298"/>
    </row>
    <row r="133" spans="34:47" ht="14.45">
      <c r="AH133" s="288" t="s">
        <v>436</v>
      </c>
      <c r="AI133" s="350" t="s">
        <v>174</v>
      </c>
      <c r="AJ133" s="283"/>
      <c r="AK133" s="283"/>
      <c r="AL133" s="283"/>
      <c r="AM133" s="298"/>
      <c r="AO133" s="288" t="s">
        <v>427</v>
      </c>
      <c r="AP133" s="350" t="s">
        <v>21</v>
      </c>
      <c r="AQ133" s="287" t="s">
        <v>439</v>
      </c>
      <c r="AR133" s="283"/>
      <c r="AS133" s="283"/>
      <c r="AT133" s="283"/>
      <c r="AU133" s="298"/>
    </row>
    <row r="134" spans="34:47" ht="14.45">
      <c r="AH134" s="288" t="s">
        <v>436</v>
      </c>
      <c r="AI134" s="350" t="s">
        <v>175</v>
      </c>
      <c r="AJ134" s="283"/>
      <c r="AK134" s="283"/>
      <c r="AL134" s="283"/>
      <c r="AM134" s="298"/>
      <c r="AO134" s="288" t="s">
        <v>427</v>
      </c>
      <c r="AP134" s="350" t="s">
        <v>22</v>
      </c>
      <c r="AQ134" s="287" t="s">
        <v>439</v>
      </c>
      <c r="AR134" s="283"/>
      <c r="AS134" s="283"/>
      <c r="AT134" s="283"/>
      <c r="AU134" s="298"/>
    </row>
    <row r="135" spans="34:47" ht="14.45">
      <c r="AH135" s="288" t="s">
        <v>437</v>
      </c>
      <c r="AI135" s="350" t="s">
        <v>20</v>
      </c>
      <c r="AJ135" s="283"/>
      <c r="AK135" s="283"/>
      <c r="AL135" s="283"/>
      <c r="AM135" s="298"/>
      <c r="AO135" s="288" t="s">
        <v>427</v>
      </c>
      <c r="AP135" s="350" t="s">
        <v>23</v>
      </c>
      <c r="AQ135" s="287" t="s">
        <v>439</v>
      </c>
      <c r="AR135" s="283"/>
      <c r="AS135" s="283"/>
      <c r="AT135" s="283"/>
      <c r="AU135" s="298"/>
    </row>
    <row r="136" spans="34:47" ht="14.45">
      <c r="AH136" s="288" t="s">
        <v>437</v>
      </c>
      <c r="AI136" s="350" t="s">
        <v>21</v>
      </c>
      <c r="AJ136" s="283"/>
      <c r="AK136" s="283"/>
      <c r="AL136" s="283"/>
      <c r="AM136" s="298"/>
      <c r="AO136" s="288" t="s">
        <v>427</v>
      </c>
      <c r="AP136" s="350" t="s">
        <v>25</v>
      </c>
      <c r="AQ136" s="287" t="s">
        <v>439</v>
      </c>
      <c r="AR136" s="283"/>
      <c r="AS136" s="283"/>
      <c r="AT136" s="283"/>
      <c r="AU136" s="298"/>
    </row>
    <row r="137" spans="34:47" ht="14.45">
      <c r="AH137" s="288" t="s">
        <v>437</v>
      </c>
      <c r="AI137" s="350" t="s">
        <v>22</v>
      </c>
      <c r="AJ137" s="283"/>
      <c r="AK137" s="283"/>
      <c r="AL137" s="283"/>
      <c r="AM137" s="298"/>
      <c r="AO137" s="288" t="s">
        <v>427</v>
      </c>
      <c r="AP137" s="350" t="s">
        <v>26</v>
      </c>
      <c r="AQ137" s="287" t="s">
        <v>439</v>
      </c>
      <c r="AR137" s="283"/>
      <c r="AS137" s="283"/>
      <c r="AT137" s="283"/>
      <c r="AU137" s="298"/>
    </row>
    <row r="138" spans="34:47" ht="14.45">
      <c r="AH138" s="288" t="s">
        <v>437</v>
      </c>
      <c r="AI138" s="350" t="s">
        <v>23</v>
      </c>
      <c r="AJ138" s="283"/>
      <c r="AK138" s="283"/>
      <c r="AL138" s="283"/>
      <c r="AM138" s="298"/>
      <c r="AO138" s="288" t="s">
        <v>427</v>
      </c>
      <c r="AP138" s="350" t="s">
        <v>27</v>
      </c>
      <c r="AQ138" s="287" t="s">
        <v>439</v>
      </c>
      <c r="AR138" s="283"/>
      <c r="AS138" s="283"/>
      <c r="AT138" s="283"/>
      <c r="AU138" s="298"/>
    </row>
    <row r="139" spans="34:47" ht="14.45">
      <c r="AH139" s="288" t="s">
        <v>437</v>
      </c>
      <c r="AI139" s="350" t="s">
        <v>158</v>
      </c>
      <c r="AJ139" s="283"/>
      <c r="AK139" s="283"/>
      <c r="AL139" s="283"/>
      <c r="AM139" s="298"/>
      <c r="AO139" s="288" t="s">
        <v>430</v>
      </c>
      <c r="AP139" s="353" t="s">
        <v>19</v>
      </c>
      <c r="AQ139" s="287" t="s">
        <v>439</v>
      </c>
      <c r="AR139" s="283"/>
      <c r="AS139" s="283"/>
      <c r="AT139" s="283"/>
      <c r="AU139" s="298"/>
    </row>
    <row r="140" spans="34:47" ht="14.45">
      <c r="AH140" s="288" t="s">
        <v>437</v>
      </c>
      <c r="AI140" s="350" t="s">
        <v>161</v>
      </c>
      <c r="AJ140" s="283"/>
      <c r="AK140" s="283"/>
      <c r="AL140" s="283"/>
      <c r="AM140" s="298"/>
      <c r="AO140" s="288" t="s">
        <v>430</v>
      </c>
      <c r="AP140" s="350" t="s">
        <v>20</v>
      </c>
      <c r="AQ140" s="287" t="s">
        <v>439</v>
      </c>
      <c r="AR140" s="283"/>
      <c r="AS140" s="283"/>
      <c r="AT140" s="283"/>
      <c r="AU140" s="298"/>
    </row>
    <row r="141" spans="34:47" ht="14.45">
      <c r="AH141" s="288" t="s">
        <v>437</v>
      </c>
      <c r="AI141" s="350" t="s">
        <v>162</v>
      </c>
      <c r="AJ141" s="283"/>
      <c r="AK141" s="283"/>
      <c r="AL141" s="283"/>
      <c r="AM141" s="298"/>
      <c r="AO141" s="288" t="s">
        <v>430</v>
      </c>
      <c r="AP141" s="350" t="s">
        <v>21</v>
      </c>
      <c r="AQ141" s="287" t="s">
        <v>439</v>
      </c>
      <c r="AR141" s="283"/>
      <c r="AS141" s="283"/>
      <c r="AT141" s="283"/>
      <c r="AU141" s="298"/>
    </row>
    <row r="142" spans="34:47" ht="14.45">
      <c r="AH142" s="288" t="s">
        <v>437</v>
      </c>
      <c r="AI142" s="351" t="s">
        <v>164</v>
      </c>
      <c r="AJ142" s="283"/>
      <c r="AK142" s="283"/>
      <c r="AL142" s="283"/>
      <c r="AM142" s="298"/>
      <c r="AO142" s="288" t="s">
        <v>430</v>
      </c>
      <c r="AP142" s="350" t="s">
        <v>22</v>
      </c>
      <c r="AQ142" s="287" t="s">
        <v>439</v>
      </c>
      <c r="AR142" s="283"/>
      <c r="AS142" s="283"/>
      <c r="AT142" s="283"/>
      <c r="AU142" s="298"/>
    </row>
    <row r="143" spans="34:47" ht="14.45">
      <c r="AH143" s="288" t="s">
        <v>437</v>
      </c>
      <c r="AI143" s="350" t="s">
        <v>167</v>
      </c>
      <c r="AJ143" s="283"/>
      <c r="AK143" s="283"/>
      <c r="AL143" s="283"/>
      <c r="AM143" s="298"/>
      <c r="AO143" s="288" t="s">
        <v>430</v>
      </c>
      <c r="AP143" s="350" t="s">
        <v>23</v>
      </c>
      <c r="AQ143" s="287" t="s">
        <v>439</v>
      </c>
      <c r="AR143" s="283"/>
      <c r="AS143" s="283"/>
      <c r="AT143" s="283"/>
      <c r="AU143" s="298"/>
    </row>
    <row r="144" spans="34:47" ht="14.45">
      <c r="AH144" s="288" t="s">
        <v>437</v>
      </c>
      <c r="AI144" s="350" t="s">
        <v>171</v>
      </c>
      <c r="AJ144" s="283"/>
      <c r="AK144" s="283"/>
      <c r="AL144" s="283"/>
      <c r="AM144" s="298"/>
      <c r="AO144" s="288" t="s">
        <v>430</v>
      </c>
      <c r="AP144" s="350" t="s">
        <v>25</v>
      </c>
      <c r="AQ144" s="287" t="s">
        <v>439</v>
      </c>
      <c r="AR144" s="283"/>
      <c r="AS144" s="283"/>
      <c r="AT144" s="283"/>
      <c r="AU144" s="298"/>
    </row>
    <row r="145" spans="34:47" ht="14.45">
      <c r="AH145" s="288" t="s">
        <v>437</v>
      </c>
      <c r="AI145" s="350" t="s">
        <v>174</v>
      </c>
      <c r="AJ145" s="283"/>
      <c r="AK145" s="283"/>
      <c r="AL145" s="283"/>
      <c r="AM145" s="298"/>
      <c r="AO145" s="288" t="s">
        <v>430</v>
      </c>
      <c r="AP145" s="350" t="s">
        <v>26</v>
      </c>
      <c r="AQ145" s="287" t="s">
        <v>439</v>
      </c>
      <c r="AR145" s="283"/>
      <c r="AS145" s="283"/>
      <c r="AT145" s="283"/>
      <c r="AU145" s="298"/>
    </row>
    <row r="146" spans="34:47" ht="15" thickBot="1">
      <c r="AH146" s="289" t="s">
        <v>437</v>
      </c>
      <c r="AI146" s="352" t="s">
        <v>175</v>
      </c>
      <c r="AJ146" s="286"/>
      <c r="AK146" s="286"/>
      <c r="AL146" s="286"/>
      <c r="AM146" s="311"/>
      <c r="AO146" s="288" t="s">
        <v>430</v>
      </c>
      <c r="AP146" s="350" t="s">
        <v>27</v>
      </c>
      <c r="AQ146" s="287" t="s">
        <v>439</v>
      </c>
      <c r="AR146" s="283"/>
      <c r="AS146" s="283"/>
      <c r="AT146" s="283"/>
      <c r="AU146" s="298"/>
    </row>
    <row r="147" spans="34:47" ht="14.45">
      <c r="AO147" s="288" t="s">
        <v>432</v>
      </c>
      <c r="AP147" s="353" t="s">
        <v>19</v>
      </c>
      <c r="AQ147" s="287" t="s">
        <v>439</v>
      </c>
      <c r="AR147" s="283"/>
      <c r="AS147" s="283"/>
      <c r="AT147" s="283"/>
      <c r="AU147" s="298"/>
    </row>
    <row r="148" spans="34:47" ht="14.45">
      <c r="AO148" s="288" t="s">
        <v>432</v>
      </c>
      <c r="AP148" s="350" t="s">
        <v>20</v>
      </c>
      <c r="AQ148" s="287" t="s">
        <v>439</v>
      </c>
      <c r="AR148" s="283"/>
      <c r="AS148" s="283"/>
      <c r="AT148" s="283"/>
      <c r="AU148" s="298"/>
    </row>
    <row r="149" spans="34:47" ht="14.45">
      <c r="AO149" s="288" t="s">
        <v>432</v>
      </c>
      <c r="AP149" s="350" t="s">
        <v>21</v>
      </c>
      <c r="AQ149" s="287" t="s">
        <v>439</v>
      </c>
      <c r="AR149" s="283"/>
      <c r="AS149" s="283"/>
      <c r="AT149" s="283"/>
      <c r="AU149" s="298"/>
    </row>
    <row r="150" spans="34:47" ht="14.45">
      <c r="AO150" s="288" t="s">
        <v>432</v>
      </c>
      <c r="AP150" s="350" t="s">
        <v>22</v>
      </c>
      <c r="AQ150" s="287" t="s">
        <v>439</v>
      </c>
      <c r="AR150" s="283"/>
      <c r="AS150" s="283"/>
      <c r="AT150" s="283"/>
      <c r="AU150" s="298"/>
    </row>
    <row r="151" spans="34:47" ht="14.45">
      <c r="AO151" s="288" t="s">
        <v>432</v>
      </c>
      <c r="AP151" s="350" t="s">
        <v>23</v>
      </c>
      <c r="AQ151" s="287" t="s">
        <v>439</v>
      </c>
      <c r="AR151" s="283"/>
      <c r="AS151" s="283"/>
      <c r="AT151" s="283"/>
      <c r="AU151" s="298"/>
    </row>
    <row r="152" spans="34:47" ht="14.45">
      <c r="AO152" s="288" t="s">
        <v>432</v>
      </c>
      <c r="AP152" s="350" t="s">
        <v>25</v>
      </c>
      <c r="AQ152" s="287" t="s">
        <v>439</v>
      </c>
      <c r="AR152" s="283"/>
      <c r="AS152" s="283"/>
      <c r="AT152" s="283"/>
      <c r="AU152" s="298"/>
    </row>
    <row r="153" spans="34:47" ht="14.45">
      <c r="AO153" s="288" t="s">
        <v>432</v>
      </c>
      <c r="AP153" s="350" t="s">
        <v>26</v>
      </c>
      <c r="AQ153" s="287" t="s">
        <v>439</v>
      </c>
      <c r="AR153" s="283"/>
      <c r="AS153" s="283"/>
      <c r="AT153" s="283"/>
      <c r="AU153" s="298"/>
    </row>
    <row r="154" spans="34:47" ht="14.45">
      <c r="AO154" s="288" t="s">
        <v>432</v>
      </c>
      <c r="AP154" s="350" t="s">
        <v>27</v>
      </c>
      <c r="AQ154" s="287" t="s">
        <v>439</v>
      </c>
      <c r="AR154" s="283"/>
      <c r="AS154" s="283"/>
      <c r="AT154" s="283"/>
      <c r="AU154" s="298"/>
    </row>
    <row r="155" spans="34:47" ht="14.45">
      <c r="AO155" s="288" t="s">
        <v>438</v>
      </c>
      <c r="AP155" s="353" t="s">
        <v>19</v>
      </c>
      <c r="AQ155" s="287" t="s">
        <v>439</v>
      </c>
      <c r="AR155" s="283"/>
      <c r="AS155" s="283"/>
      <c r="AT155" s="283"/>
      <c r="AU155" s="298"/>
    </row>
    <row r="156" spans="34:47" ht="14.45">
      <c r="AO156" s="288" t="s">
        <v>438</v>
      </c>
      <c r="AP156" s="350" t="s">
        <v>20</v>
      </c>
      <c r="AQ156" s="287" t="s">
        <v>439</v>
      </c>
      <c r="AR156" s="283"/>
      <c r="AS156" s="283"/>
      <c r="AT156" s="283"/>
      <c r="AU156" s="298"/>
    </row>
    <row r="157" spans="34:47" ht="14.45">
      <c r="AO157" s="288" t="s">
        <v>438</v>
      </c>
      <c r="AP157" s="350" t="s">
        <v>21</v>
      </c>
      <c r="AQ157" s="287" t="s">
        <v>439</v>
      </c>
      <c r="AR157" s="283"/>
      <c r="AS157" s="283"/>
      <c r="AT157" s="283"/>
      <c r="AU157" s="298"/>
    </row>
    <row r="158" spans="34:47" ht="14.45">
      <c r="AO158" s="288" t="s">
        <v>438</v>
      </c>
      <c r="AP158" s="350" t="s">
        <v>22</v>
      </c>
      <c r="AQ158" s="287" t="s">
        <v>439</v>
      </c>
      <c r="AR158" s="283"/>
      <c r="AS158" s="283"/>
      <c r="AT158" s="283"/>
      <c r="AU158" s="298"/>
    </row>
    <row r="159" spans="34:47" ht="14.45">
      <c r="AO159" s="288" t="s">
        <v>438</v>
      </c>
      <c r="AP159" s="350" t="s">
        <v>23</v>
      </c>
      <c r="AQ159" s="287" t="s">
        <v>439</v>
      </c>
      <c r="AR159" s="283"/>
      <c r="AS159" s="283"/>
      <c r="AT159" s="283"/>
      <c r="AU159" s="298"/>
    </row>
    <row r="160" spans="34:47" ht="14.45">
      <c r="AO160" s="288" t="s">
        <v>438</v>
      </c>
      <c r="AP160" s="350" t="s">
        <v>25</v>
      </c>
      <c r="AQ160" s="287" t="s">
        <v>439</v>
      </c>
      <c r="AR160" s="283"/>
      <c r="AS160" s="283"/>
      <c r="AT160" s="283"/>
      <c r="AU160" s="298"/>
    </row>
    <row r="161" spans="41:47" ht="14.45">
      <c r="AO161" s="288" t="s">
        <v>438</v>
      </c>
      <c r="AP161" s="350" t="s">
        <v>26</v>
      </c>
      <c r="AQ161" s="287" t="s">
        <v>439</v>
      </c>
      <c r="AR161" s="283"/>
      <c r="AS161" s="283"/>
      <c r="AT161" s="283"/>
      <c r="AU161" s="298"/>
    </row>
    <row r="162" spans="41:47" ht="14.45">
      <c r="AO162" s="288" t="s">
        <v>438</v>
      </c>
      <c r="AP162" s="350" t="s">
        <v>27</v>
      </c>
      <c r="AQ162" s="287" t="s">
        <v>439</v>
      </c>
      <c r="AR162" s="283"/>
      <c r="AS162" s="283"/>
      <c r="AT162" s="283"/>
      <c r="AU162" s="298"/>
    </row>
    <row r="163" spans="41:47" ht="14.45">
      <c r="AO163" s="288" t="s">
        <v>434</v>
      </c>
      <c r="AP163" s="353" t="s">
        <v>19</v>
      </c>
      <c r="AQ163" s="287" t="s">
        <v>439</v>
      </c>
      <c r="AR163" s="283"/>
      <c r="AS163" s="283"/>
      <c r="AT163" s="283"/>
      <c r="AU163" s="298"/>
    </row>
    <row r="164" spans="41:47" ht="14.45">
      <c r="AO164" s="288" t="s">
        <v>434</v>
      </c>
      <c r="AP164" s="350" t="s">
        <v>20</v>
      </c>
      <c r="AQ164" s="287" t="s">
        <v>439</v>
      </c>
      <c r="AR164" s="283"/>
      <c r="AS164" s="283"/>
      <c r="AT164" s="283"/>
      <c r="AU164" s="298"/>
    </row>
    <row r="165" spans="41:47" ht="14.45">
      <c r="AO165" s="288" t="s">
        <v>434</v>
      </c>
      <c r="AP165" s="350" t="s">
        <v>21</v>
      </c>
      <c r="AQ165" s="287" t="s">
        <v>439</v>
      </c>
      <c r="AR165" s="283"/>
      <c r="AS165" s="283"/>
      <c r="AT165" s="283"/>
      <c r="AU165" s="298"/>
    </row>
    <row r="166" spans="41:47" ht="14.45">
      <c r="AO166" s="288" t="s">
        <v>434</v>
      </c>
      <c r="AP166" s="350" t="s">
        <v>22</v>
      </c>
      <c r="AQ166" s="287" t="s">
        <v>439</v>
      </c>
      <c r="AR166" s="283"/>
      <c r="AS166" s="283"/>
      <c r="AT166" s="283"/>
      <c r="AU166" s="298"/>
    </row>
    <row r="167" spans="41:47" ht="14.45">
      <c r="AO167" s="288" t="s">
        <v>434</v>
      </c>
      <c r="AP167" s="350" t="s">
        <v>23</v>
      </c>
      <c r="AQ167" s="287" t="s">
        <v>439</v>
      </c>
      <c r="AR167" s="283"/>
      <c r="AS167" s="283"/>
      <c r="AT167" s="283"/>
      <c r="AU167" s="298"/>
    </row>
    <row r="168" spans="41:47" ht="14.45">
      <c r="AO168" s="288" t="s">
        <v>434</v>
      </c>
      <c r="AP168" s="350" t="s">
        <v>25</v>
      </c>
      <c r="AQ168" s="287" t="s">
        <v>439</v>
      </c>
      <c r="AR168" s="283"/>
      <c r="AS168" s="283"/>
      <c r="AT168" s="283"/>
      <c r="AU168" s="298"/>
    </row>
    <row r="169" spans="41:47" ht="14.45">
      <c r="AO169" s="288" t="s">
        <v>434</v>
      </c>
      <c r="AP169" s="350" t="s">
        <v>26</v>
      </c>
      <c r="AQ169" s="287" t="s">
        <v>439</v>
      </c>
      <c r="AR169" s="283"/>
      <c r="AS169" s="283"/>
      <c r="AT169" s="283"/>
      <c r="AU169" s="298"/>
    </row>
    <row r="170" spans="41:47" ht="14.45">
      <c r="AO170" s="288" t="s">
        <v>434</v>
      </c>
      <c r="AP170" s="350" t="s">
        <v>27</v>
      </c>
      <c r="AQ170" s="287" t="s">
        <v>439</v>
      </c>
      <c r="AR170" s="283"/>
      <c r="AS170" s="283"/>
      <c r="AT170" s="283"/>
      <c r="AU170" s="298"/>
    </row>
    <row r="171" spans="41:47" ht="14.45">
      <c r="AO171" s="288" t="s">
        <v>435</v>
      </c>
      <c r="AP171" s="353" t="s">
        <v>19</v>
      </c>
      <c r="AQ171" s="287" t="s">
        <v>439</v>
      </c>
      <c r="AR171" s="283"/>
      <c r="AS171" s="283"/>
      <c r="AT171" s="283"/>
      <c r="AU171" s="298"/>
    </row>
    <row r="172" spans="41:47" ht="14.45">
      <c r="AO172" s="288" t="s">
        <v>435</v>
      </c>
      <c r="AP172" s="350" t="s">
        <v>20</v>
      </c>
      <c r="AQ172" s="287" t="s">
        <v>439</v>
      </c>
      <c r="AR172" s="283"/>
      <c r="AS172" s="283"/>
      <c r="AT172" s="283"/>
      <c r="AU172" s="298"/>
    </row>
    <row r="173" spans="41:47" ht="14.45">
      <c r="AO173" s="288" t="s">
        <v>435</v>
      </c>
      <c r="AP173" s="350" t="s">
        <v>21</v>
      </c>
      <c r="AQ173" s="287" t="s">
        <v>439</v>
      </c>
      <c r="AR173" s="283"/>
      <c r="AS173" s="283"/>
      <c r="AT173" s="283"/>
      <c r="AU173" s="298"/>
    </row>
    <row r="174" spans="41:47" ht="14.45">
      <c r="AO174" s="288" t="s">
        <v>435</v>
      </c>
      <c r="AP174" s="350" t="s">
        <v>22</v>
      </c>
      <c r="AQ174" s="287" t="s">
        <v>439</v>
      </c>
      <c r="AR174" s="283"/>
      <c r="AS174" s="283"/>
      <c r="AT174" s="283"/>
      <c r="AU174" s="298"/>
    </row>
    <row r="175" spans="41:47" ht="14.45">
      <c r="AO175" s="288" t="s">
        <v>435</v>
      </c>
      <c r="AP175" s="350" t="s">
        <v>23</v>
      </c>
      <c r="AQ175" s="287" t="s">
        <v>439</v>
      </c>
      <c r="AR175" s="283"/>
      <c r="AS175" s="283"/>
      <c r="AT175" s="283"/>
      <c r="AU175" s="298"/>
    </row>
    <row r="176" spans="41:47" ht="14.45">
      <c r="AO176" s="288" t="s">
        <v>435</v>
      </c>
      <c r="AP176" s="350" t="s">
        <v>25</v>
      </c>
      <c r="AQ176" s="287" t="s">
        <v>439</v>
      </c>
      <c r="AR176" s="283"/>
      <c r="AS176" s="283"/>
      <c r="AT176" s="283"/>
      <c r="AU176" s="298"/>
    </row>
    <row r="177" spans="41:47" ht="14.45">
      <c r="AO177" s="288" t="s">
        <v>435</v>
      </c>
      <c r="AP177" s="350" t="s">
        <v>26</v>
      </c>
      <c r="AQ177" s="287" t="s">
        <v>439</v>
      </c>
      <c r="AR177" s="283"/>
      <c r="AS177" s="283"/>
      <c r="AT177" s="283"/>
      <c r="AU177" s="298"/>
    </row>
    <row r="178" spans="41:47" ht="14.45">
      <c r="AO178" s="288" t="s">
        <v>435</v>
      </c>
      <c r="AP178" s="350" t="s">
        <v>27</v>
      </c>
      <c r="AQ178" s="287" t="s">
        <v>439</v>
      </c>
      <c r="AR178" s="283"/>
      <c r="AS178" s="283"/>
      <c r="AT178" s="283"/>
      <c r="AU178" s="298"/>
    </row>
    <row r="179" spans="41:47" ht="14.45">
      <c r="AO179" s="288" t="s">
        <v>436</v>
      </c>
      <c r="AP179" s="353" t="s">
        <v>19</v>
      </c>
      <c r="AQ179" s="287" t="s">
        <v>439</v>
      </c>
      <c r="AR179" s="283"/>
      <c r="AS179" s="283"/>
      <c r="AT179" s="283"/>
      <c r="AU179" s="298"/>
    </row>
    <row r="180" spans="41:47" ht="14.45">
      <c r="AO180" s="288" t="s">
        <v>436</v>
      </c>
      <c r="AP180" s="350" t="s">
        <v>20</v>
      </c>
      <c r="AQ180" s="287" t="s">
        <v>439</v>
      </c>
      <c r="AR180" s="283"/>
      <c r="AS180" s="283"/>
      <c r="AT180" s="283"/>
      <c r="AU180" s="298"/>
    </row>
    <row r="181" spans="41:47" ht="14.45">
      <c r="AO181" s="288" t="s">
        <v>436</v>
      </c>
      <c r="AP181" s="350" t="s">
        <v>21</v>
      </c>
      <c r="AQ181" s="287" t="s">
        <v>439</v>
      </c>
      <c r="AR181" s="283"/>
      <c r="AS181" s="283"/>
      <c r="AT181" s="283"/>
      <c r="AU181" s="298"/>
    </row>
    <row r="182" spans="41:47" ht="14.45">
      <c r="AO182" s="288" t="s">
        <v>436</v>
      </c>
      <c r="AP182" s="350" t="s">
        <v>22</v>
      </c>
      <c r="AQ182" s="287" t="s">
        <v>439</v>
      </c>
      <c r="AR182" s="283"/>
      <c r="AS182" s="283"/>
      <c r="AT182" s="283"/>
      <c r="AU182" s="298"/>
    </row>
    <row r="183" spans="41:47" ht="14.45">
      <c r="AO183" s="288" t="s">
        <v>436</v>
      </c>
      <c r="AP183" s="350" t="s">
        <v>23</v>
      </c>
      <c r="AQ183" s="287" t="s">
        <v>439</v>
      </c>
      <c r="AR183" s="283"/>
      <c r="AS183" s="283"/>
      <c r="AT183" s="283"/>
      <c r="AU183" s="298"/>
    </row>
    <row r="184" spans="41:47" ht="14.45">
      <c r="AO184" s="288" t="s">
        <v>436</v>
      </c>
      <c r="AP184" s="350" t="s">
        <v>25</v>
      </c>
      <c r="AQ184" s="287" t="s">
        <v>439</v>
      </c>
      <c r="AR184" s="283"/>
      <c r="AS184" s="283"/>
      <c r="AT184" s="283"/>
      <c r="AU184" s="298"/>
    </row>
    <row r="185" spans="41:47" ht="14.45">
      <c r="AO185" s="288" t="s">
        <v>436</v>
      </c>
      <c r="AP185" s="350" t="s">
        <v>26</v>
      </c>
      <c r="AQ185" s="287" t="s">
        <v>439</v>
      </c>
      <c r="AR185" s="283"/>
      <c r="AS185" s="283"/>
      <c r="AT185" s="283"/>
      <c r="AU185" s="298"/>
    </row>
    <row r="186" spans="41:47" ht="14.45">
      <c r="AO186" s="288" t="s">
        <v>436</v>
      </c>
      <c r="AP186" s="350" t="s">
        <v>27</v>
      </c>
      <c r="AQ186" s="287" t="s">
        <v>439</v>
      </c>
      <c r="AR186" s="283"/>
      <c r="AS186" s="283"/>
      <c r="AT186" s="283"/>
      <c r="AU186" s="298"/>
    </row>
    <row r="187" spans="41:47" ht="14.45">
      <c r="AO187" s="288" t="s">
        <v>437</v>
      </c>
      <c r="AP187" s="353" t="s">
        <v>19</v>
      </c>
      <c r="AQ187" s="287" t="s">
        <v>439</v>
      </c>
      <c r="AR187" s="283"/>
      <c r="AS187" s="283"/>
      <c r="AT187" s="283"/>
      <c r="AU187" s="298"/>
    </row>
    <row r="188" spans="41:47" ht="14.45">
      <c r="AO188" s="288" t="s">
        <v>437</v>
      </c>
      <c r="AP188" s="350" t="s">
        <v>20</v>
      </c>
      <c r="AQ188" s="287" t="s">
        <v>439</v>
      </c>
      <c r="AR188" s="283"/>
      <c r="AS188" s="283"/>
      <c r="AT188" s="283"/>
      <c r="AU188" s="298"/>
    </row>
    <row r="189" spans="41:47" ht="14.45">
      <c r="AO189" s="288" t="s">
        <v>437</v>
      </c>
      <c r="AP189" s="350" t="s">
        <v>21</v>
      </c>
      <c r="AQ189" s="287" t="s">
        <v>439</v>
      </c>
      <c r="AR189" s="283"/>
      <c r="AS189" s="283"/>
      <c r="AT189" s="283"/>
      <c r="AU189" s="298"/>
    </row>
    <row r="190" spans="41:47" ht="14.45">
      <c r="AO190" s="288" t="s">
        <v>437</v>
      </c>
      <c r="AP190" s="350" t="s">
        <v>22</v>
      </c>
      <c r="AQ190" s="287" t="s">
        <v>439</v>
      </c>
      <c r="AR190" s="283"/>
      <c r="AS190" s="283"/>
      <c r="AT190" s="283"/>
      <c r="AU190" s="298"/>
    </row>
    <row r="191" spans="41:47" ht="14.45">
      <c r="AO191" s="288" t="s">
        <v>437</v>
      </c>
      <c r="AP191" s="350" t="s">
        <v>23</v>
      </c>
      <c r="AQ191" s="287" t="s">
        <v>439</v>
      </c>
      <c r="AR191" s="283"/>
      <c r="AS191" s="283"/>
      <c r="AT191" s="283"/>
      <c r="AU191" s="298"/>
    </row>
    <row r="192" spans="41:47" ht="14.45">
      <c r="AO192" s="288" t="s">
        <v>437</v>
      </c>
      <c r="AP192" s="350" t="s">
        <v>25</v>
      </c>
      <c r="AQ192" s="287" t="s">
        <v>439</v>
      </c>
      <c r="AR192" s="283"/>
      <c r="AS192" s="283"/>
      <c r="AT192" s="283"/>
      <c r="AU192" s="298"/>
    </row>
    <row r="193" spans="41:47" ht="14.45">
      <c r="AO193" s="288" t="s">
        <v>437</v>
      </c>
      <c r="AP193" s="350" t="s">
        <v>26</v>
      </c>
      <c r="AQ193" s="287" t="s">
        <v>439</v>
      </c>
      <c r="AR193" s="283"/>
      <c r="AS193" s="283"/>
      <c r="AT193" s="283"/>
      <c r="AU193" s="298"/>
    </row>
    <row r="194" spans="41:47" ht="14.45">
      <c r="AO194" s="288" t="s">
        <v>437</v>
      </c>
      <c r="AP194" s="350" t="s">
        <v>27</v>
      </c>
      <c r="AQ194" s="287" t="s">
        <v>439</v>
      </c>
      <c r="AR194" s="283"/>
      <c r="AS194" s="283"/>
      <c r="AT194" s="283"/>
      <c r="AU194" s="298"/>
    </row>
    <row r="195" spans="41:47" ht="14.45">
      <c r="AO195" s="288" t="s">
        <v>414</v>
      </c>
      <c r="AP195" s="353" t="s">
        <v>19</v>
      </c>
      <c r="AQ195" s="287" t="s">
        <v>441</v>
      </c>
      <c r="AR195" s="283"/>
      <c r="AS195" s="283"/>
      <c r="AT195" s="283"/>
      <c r="AU195" s="298"/>
    </row>
    <row r="196" spans="41:47" ht="14.45">
      <c r="AO196" s="288" t="s">
        <v>414</v>
      </c>
      <c r="AP196" s="350" t="s">
        <v>20</v>
      </c>
      <c r="AQ196" s="287" t="s">
        <v>441</v>
      </c>
      <c r="AR196" s="283"/>
      <c r="AS196" s="283"/>
      <c r="AT196" s="283"/>
      <c r="AU196" s="298"/>
    </row>
    <row r="197" spans="41:47" ht="14.45">
      <c r="AO197" s="288" t="s">
        <v>414</v>
      </c>
      <c r="AP197" s="350" t="s">
        <v>21</v>
      </c>
      <c r="AQ197" s="287" t="s">
        <v>441</v>
      </c>
      <c r="AR197" s="283"/>
      <c r="AS197" s="283"/>
      <c r="AT197" s="283"/>
      <c r="AU197" s="298"/>
    </row>
    <row r="198" spans="41:47" ht="14.45">
      <c r="AO198" s="288" t="s">
        <v>414</v>
      </c>
      <c r="AP198" s="350" t="s">
        <v>22</v>
      </c>
      <c r="AQ198" s="287" t="s">
        <v>441</v>
      </c>
      <c r="AR198" s="283"/>
      <c r="AS198" s="283"/>
      <c r="AT198" s="283"/>
      <c r="AU198" s="298"/>
    </row>
    <row r="199" spans="41:47" ht="14.45">
      <c r="AO199" s="288" t="s">
        <v>414</v>
      </c>
      <c r="AP199" s="350" t="s">
        <v>23</v>
      </c>
      <c r="AQ199" s="287" t="s">
        <v>441</v>
      </c>
      <c r="AR199" s="283"/>
      <c r="AS199" s="283"/>
      <c r="AT199" s="283"/>
      <c r="AU199" s="298"/>
    </row>
    <row r="200" spans="41:47" ht="14.45">
      <c r="AO200" s="288" t="s">
        <v>414</v>
      </c>
      <c r="AP200" s="350" t="s">
        <v>25</v>
      </c>
      <c r="AQ200" s="287" t="s">
        <v>441</v>
      </c>
      <c r="AR200" s="283"/>
      <c r="AS200" s="283"/>
      <c r="AT200" s="283"/>
      <c r="AU200" s="298"/>
    </row>
    <row r="201" spans="41:47" ht="14.45">
      <c r="AO201" s="288" t="s">
        <v>414</v>
      </c>
      <c r="AP201" s="350" t="s">
        <v>26</v>
      </c>
      <c r="AQ201" s="287" t="s">
        <v>441</v>
      </c>
      <c r="AR201" s="283"/>
      <c r="AS201" s="283"/>
      <c r="AT201" s="283"/>
      <c r="AU201" s="298"/>
    </row>
    <row r="202" spans="41:47" ht="14.45">
      <c r="AO202" s="288" t="s">
        <v>414</v>
      </c>
      <c r="AP202" s="350" t="s">
        <v>27</v>
      </c>
      <c r="AQ202" s="287" t="s">
        <v>441</v>
      </c>
      <c r="AR202" s="283"/>
      <c r="AS202" s="283"/>
      <c r="AT202" s="283"/>
      <c r="AU202" s="298"/>
    </row>
    <row r="203" spans="41:47" ht="14.45">
      <c r="AO203" s="288" t="s">
        <v>419</v>
      </c>
      <c r="AP203" s="353" t="s">
        <v>19</v>
      </c>
      <c r="AQ203" s="287" t="s">
        <v>441</v>
      </c>
      <c r="AR203" s="283"/>
      <c r="AS203" s="283"/>
      <c r="AT203" s="283"/>
      <c r="AU203" s="298"/>
    </row>
    <row r="204" spans="41:47" ht="14.45">
      <c r="AO204" s="288" t="s">
        <v>419</v>
      </c>
      <c r="AP204" s="350" t="s">
        <v>20</v>
      </c>
      <c r="AQ204" s="287" t="s">
        <v>441</v>
      </c>
      <c r="AR204" s="283"/>
      <c r="AS204" s="283"/>
      <c r="AT204" s="283"/>
      <c r="AU204" s="298"/>
    </row>
    <row r="205" spans="41:47" ht="14.45">
      <c r="AO205" s="288" t="s">
        <v>419</v>
      </c>
      <c r="AP205" s="350" t="s">
        <v>21</v>
      </c>
      <c r="AQ205" s="287" t="s">
        <v>441</v>
      </c>
      <c r="AR205" s="283"/>
      <c r="AS205" s="283"/>
      <c r="AT205" s="283"/>
      <c r="AU205" s="298"/>
    </row>
    <row r="206" spans="41:47" ht="14.45">
      <c r="AO206" s="288" t="s">
        <v>419</v>
      </c>
      <c r="AP206" s="350" t="s">
        <v>22</v>
      </c>
      <c r="AQ206" s="287" t="s">
        <v>441</v>
      </c>
      <c r="AR206" s="283"/>
      <c r="AS206" s="283"/>
      <c r="AT206" s="283"/>
      <c r="AU206" s="298"/>
    </row>
    <row r="207" spans="41:47" ht="14.45">
      <c r="AO207" s="288" t="s">
        <v>419</v>
      </c>
      <c r="AP207" s="350" t="s">
        <v>23</v>
      </c>
      <c r="AQ207" s="287" t="s">
        <v>441</v>
      </c>
      <c r="AR207" s="283"/>
      <c r="AS207" s="283"/>
      <c r="AT207" s="283"/>
      <c r="AU207" s="298"/>
    </row>
    <row r="208" spans="41:47" ht="14.45">
      <c r="AO208" s="288" t="s">
        <v>419</v>
      </c>
      <c r="AP208" s="350" t="s">
        <v>25</v>
      </c>
      <c r="AQ208" s="287" t="s">
        <v>441</v>
      </c>
      <c r="AR208" s="283"/>
      <c r="AS208" s="283"/>
      <c r="AT208" s="283"/>
      <c r="AU208" s="298"/>
    </row>
    <row r="209" spans="41:47" ht="14.45">
      <c r="AO209" s="288" t="s">
        <v>419</v>
      </c>
      <c r="AP209" s="350" t="s">
        <v>26</v>
      </c>
      <c r="AQ209" s="287" t="s">
        <v>441</v>
      </c>
      <c r="AR209" s="283"/>
      <c r="AS209" s="283"/>
      <c r="AT209" s="283"/>
      <c r="AU209" s="298"/>
    </row>
    <row r="210" spans="41:47" ht="14.45">
      <c r="AO210" s="288" t="s">
        <v>419</v>
      </c>
      <c r="AP210" s="350" t="s">
        <v>27</v>
      </c>
      <c r="AQ210" s="287" t="s">
        <v>441</v>
      </c>
      <c r="AR210" s="283"/>
      <c r="AS210" s="283"/>
      <c r="AT210" s="283"/>
      <c r="AU210" s="298"/>
    </row>
    <row r="211" spans="41:47" ht="14.45">
      <c r="AO211" s="288" t="s">
        <v>421</v>
      </c>
      <c r="AP211" s="353" t="s">
        <v>19</v>
      </c>
      <c r="AQ211" s="287" t="s">
        <v>441</v>
      </c>
      <c r="AR211" s="283"/>
      <c r="AS211" s="283"/>
      <c r="AT211" s="283"/>
      <c r="AU211" s="298"/>
    </row>
    <row r="212" spans="41:47" ht="14.45">
      <c r="AO212" s="288" t="s">
        <v>421</v>
      </c>
      <c r="AP212" s="350" t="s">
        <v>20</v>
      </c>
      <c r="AQ212" s="287" t="s">
        <v>441</v>
      </c>
      <c r="AR212" s="283"/>
      <c r="AS212" s="283"/>
      <c r="AT212" s="283"/>
      <c r="AU212" s="298"/>
    </row>
    <row r="213" spans="41:47" ht="14.45">
      <c r="AO213" s="288" t="s">
        <v>421</v>
      </c>
      <c r="AP213" s="350" t="s">
        <v>21</v>
      </c>
      <c r="AQ213" s="287" t="s">
        <v>441</v>
      </c>
      <c r="AR213" s="283"/>
      <c r="AS213" s="283"/>
      <c r="AT213" s="283"/>
      <c r="AU213" s="298"/>
    </row>
    <row r="214" spans="41:47" ht="14.45">
      <c r="AO214" s="288" t="s">
        <v>421</v>
      </c>
      <c r="AP214" s="350" t="s">
        <v>22</v>
      </c>
      <c r="AQ214" s="287" t="s">
        <v>441</v>
      </c>
      <c r="AR214" s="283"/>
      <c r="AS214" s="283"/>
      <c r="AT214" s="283"/>
      <c r="AU214" s="298"/>
    </row>
    <row r="215" spans="41:47" ht="14.45">
      <c r="AO215" s="288" t="s">
        <v>421</v>
      </c>
      <c r="AP215" s="350" t="s">
        <v>23</v>
      </c>
      <c r="AQ215" s="287" t="s">
        <v>441</v>
      </c>
      <c r="AR215" s="283"/>
      <c r="AS215" s="283"/>
      <c r="AT215" s="283"/>
      <c r="AU215" s="298"/>
    </row>
    <row r="216" spans="41:47" ht="14.45">
      <c r="AO216" s="288" t="s">
        <v>421</v>
      </c>
      <c r="AP216" s="350" t="s">
        <v>25</v>
      </c>
      <c r="AQ216" s="287" t="s">
        <v>441</v>
      </c>
      <c r="AR216" s="283"/>
      <c r="AS216" s="283"/>
      <c r="AT216" s="283"/>
      <c r="AU216" s="298"/>
    </row>
    <row r="217" spans="41:47" ht="14.45">
      <c r="AO217" s="288" t="s">
        <v>421</v>
      </c>
      <c r="AP217" s="350" t="s">
        <v>26</v>
      </c>
      <c r="AQ217" s="287" t="s">
        <v>441</v>
      </c>
      <c r="AR217" s="283"/>
      <c r="AS217" s="283"/>
      <c r="AT217" s="283"/>
      <c r="AU217" s="298"/>
    </row>
    <row r="218" spans="41:47" ht="14.45">
      <c r="AO218" s="288" t="s">
        <v>421</v>
      </c>
      <c r="AP218" s="350" t="s">
        <v>27</v>
      </c>
      <c r="AQ218" s="287" t="s">
        <v>441</v>
      </c>
      <c r="AR218" s="283"/>
      <c r="AS218" s="283"/>
      <c r="AT218" s="283"/>
      <c r="AU218" s="298"/>
    </row>
    <row r="219" spans="41:47" ht="14.45">
      <c r="AO219" s="288" t="s">
        <v>424</v>
      </c>
      <c r="AP219" s="353" t="s">
        <v>19</v>
      </c>
      <c r="AQ219" s="287" t="s">
        <v>441</v>
      </c>
      <c r="AR219" s="283"/>
      <c r="AS219" s="283"/>
      <c r="AT219" s="283"/>
      <c r="AU219" s="298"/>
    </row>
    <row r="220" spans="41:47" ht="14.45">
      <c r="AO220" s="288" t="s">
        <v>424</v>
      </c>
      <c r="AP220" s="350" t="s">
        <v>20</v>
      </c>
      <c r="AQ220" s="287" t="s">
        <v>441</v>
      </c>
      <c r="AR220" s="283"/>
      <c r="AS220" s="283"/>
      <c r="AT220" s="283"/>
      <c r="AU220" s="298"/>
    </row>
    <row r="221" spans="41:47" ht="14.45">
      <c r="AO221" s="288" t="s">
        <v>424</v>
      </c>
      <c r="AP221" s="350" t="s">
        <v>21</v>
      </c>
      <c r="AQ221" s="287" t="s">
        <v>441</v>
      </c>
      <c r="AR221" s="283"/>
      <c r="AS221" s="283"/>
      <c r="AT221" s="283"/>
      <c r="AU221" s="298"/>
    </row>
    <row r="222" spans="41:47" ht="14.45">
      <c r="AO222" s="288" t="s">
        <v>424</v>
      </c>
      <c r="AP222" s="350" t="s">
        <v>22</v>
      </c>
      <c r="AQ222" s="287" t="s">
        <v>441</v>
      </c>
      <c r="AR222" s="283"/>
      <c r="AS222" s="283"/>
      <c r="AT222" s="283"/>
      <c r="AU222" s="298"/>
    </row>
    <row r="223" spans="41:47" ht="14.45">
      <c r="AO223" s="288" t="s">
        <v>424</v>
      </c>
      <c r="AP223" s="350" t="s">
        <v>23</v>
      </c>
      <c r="AQ223" s="287" t="s">
        <v>441</v>
      </c>
      <c r="AR223" s="283"/>
      <c r="AS223" s="283"/>
      <c r="AT223" s="283"/>
      <c r="AU223" s="298"/>
    </row>
    <row r="224" spans="41:47" ht="14.45">
      <c r="AO224" s="288" t="s">
        <v>424</v>
      </c>
      <c r="AP224" s="350" t="s">
        <v>25</v>
      </c>
      <c r="AQ224" s="287" t="s">
        <v>441</v>
      </c>
      <c r="AR224" s="283"/>
      <c r="AS224" s="283"/>
      <c r="AT224" s="283"/>
      <c r="AU224" s="298"/>
    </row>
    <row r="225" spans="41:47" ht="14.45">
      <c r="AO225" s="288" t="s">
        <v>424</v>
      </c>
      <c r="AP225" s="350" t="s">
        <v>26</v>
      </c>
      <c r="AQ225" s="287" t="s">
        <v>441</v>
      </c>
      <c r="AR225" s="283"/>
      <c r="AS225" s="283"/>
      <c r="AT225" s="283"/>
      <c r="AU225" s="298"/>
    </row>
    <row r="226" spans="41:47" ht="14.45">
      <c r="AO226" s="288" t="s">
        <v>424</v>
      </c>
      <c r="AP226" s="350" t="s">
        <v>27</v>
      </c>
      <c r="AQ226" s="287" t="s">
        <v>441</v>
      </c>
      <c r="AR226" s="283"/>
      <c r="AS226" s="283"/>
      <c r="AT226" s="283"/>
      <c r="AU226" s="298"/>
    </row>
    <row r="227" spans="41:47" ht="14.45">
      <c r="AO227" s="288" t="s">
        <v>427</v>
      </c>
      <c r="AP227" s="353" t="s">
        <v>19</v>
      </c>
      <c r="AQ227" s="287" t="s">
        <v>441</v>
      </c>
      <c r="AR227" s="283"/>
      <c r="AS227" s="283"/>
      <c r="AT227" s="283"/>
      <c r="AU227" s="298"/>
    </row>
    <row r="228" spans="41:47" ht="14.45">
      <c r="AO228" s="288" t="s">
        <v>427</v>
      </c>
      <c r="AP228" s="350" t="s">
        <v>20</v>
      </c>
      <c r="AQ228" s="287" t="s">
        <v>441</v>
      </c>
      <c r="AR228" s="283"/>
      <c r="AS228" s="283"/>
      <c r="AT228" s="283"/>
      <c r="AU228" s="298"/>
    </row>
    <row r="229" spans="41:47" ht="14.45">
      <c r="AO229" s="288" t="s">
        <v>427</v>
      </c>
      <c r="AP229" s="350" t="s">
        <v>21</v>
      </c>
      <c r="AQ229" s="287" t="s">
        <v>441</v>
      </c>
      <c r="AR229" s="283"/>
      <c r="AS229" s="283"/>
      <c r="AT229" s="283"/>
      <c r="AU229" s="298"/>
    </row>
    <row r="230" spans="41:47" ht="14.45">
      <c r="AO230" s="288" t="s">
        <v>427</v>
      </c>
      <c r="AP230" s="350" t="s">
        <v>22</v>
      </c>
      <c r="AQ230" s="287" t="s">
        <v>441</v>
      </c>
      <c r="AR230" s="283"/>
      <c r="AS230" s="283"/>
      <c r="AT230" s="283"/>
      <c r="AU230" s="298"/>
    </row>
    <row r="231" spans="41:47" ht="14.45">
      <c r="AO231" s="288" t="s">
        <v>427</v>
      </c>
      <c r="AP231" s="350" t="s">
        <v>23</v>
      </c>
      <c r="AQ231" s="287" t="s">
        <v>441</v>
      </c>
      <c r="AR231" s="283"/>
      <c r="AS231" s="283"/>
      <c r="AT231" s="283"/>
      <c r="AU231" s="298"/>
    </row>
    <row r="232" spans="41:47" ht="14.45">
      <c r="AO232" s="288" t="s">
        <v>427</v>
      </c>
      <c r="AP232" s="350" t="s">
        <v>25</v>
      </c>
      <c r="AQ232" s="287" t="s">
        <v>441</v>
      </c>
      <c r="AR232" s="283"/>
      <c r="AS232" s="283"/>
      <c r="AT232" s="283"/>
      <c r="AU232" s="298"/>
    </row>
    <row r="233" spans="41:47" ht="14.45">
      <c r="AO233" s="288" t="s">
        <v>427</v>
      </c>
      <c r="AP233" s="350" t="s">
        <v>26</v>
      </c>
      <c r="AQ233" s="287" t="s">
        <v>441</v>
      </c>
      <c r="AR233" s="283"/>
      <c r="AS233" s="283"/>
      <c r="AT233" s="283"/>
      <c r="AU233" s="298"/>
    </row>
    <row r="234" spans="41:47" ht="14.45">
      <c r="AO234" s="288" t="s">
        <v>427</v>
      </c>
      <c r="AP234" s="350" t="s">
        <v>27</v>
      </c>
      <c r="AQ234" s="287" t="s">
        <v>441</v>
      </c>
      <c r="AR234" s="283"/>
      <c r="AS234" s="283"/>
      <c r="AT234" s="283"/>
      <c r="AU234" s="298"/>
    </row>
    <row r="235" spans="41:47" ht="14.45">
      <c r="AO235" s="288" t="s">
        <v>430</v>
      </c>
      <c r="AP235" s="353" t="s">
        <v>19</v>
      </c>
      <c r="AQ235" s="287" t="s">
        <v>441</v>
      </c>
      <c r="AR235" s="283"/>
      <c r="AS235" s="283"/>
      <c r="AT235" s="283"/>
      <c r="AU235" s="298"/>
    </row>
    <row r="236" spans="41:47" ht="14.45">
      <c r="AO236" s="288" t="s">
        <v>430</v>
      </c>
      <c r="AP236" s="350" t="s">
        <v>20</v>
      </c>
      <c r="AQ236" s="287" t="s">
        <v>441</v>
      </c>
      <c r="AR236" s="283"/>
      <c r="AS236" s="283"/>
      <c r="AT236" s="283"/>
      <c r="AU236" s="298"/>
    </row>
    <row r="237" spans="41:47" ht="14.45">
      <c r="AO237" s="288" t="s">
        <v>430</v>
      </c>
      <c r="AP237" s="350" t="s">
        <v>21</v>
      </c>
      <c r="AQ237" s="287" t="s">
        <v>441</v>
      </c>
      <c r="AR237" s="283"/>
      <c r="AS237" s="283"/>
      <c r="AT237" s="283"/>
      <c r="AU237" s="298"/>
    </row>
    <row r="238" spans="41:47" ht="14.45">
      <c r="AO238" s="288" t="s">
        <v>430</v>
      </c>
      <c r="AP238" s="350" t="s">
        <v>22</v>
      </c>
      <c r="AQ238" s="287" t="s">
        <v>441</v>
      </c>
      <c r="AR238" s="283"/>
      <c r="AS238" s="283"/>
      <c r="AT238" s="283"/>
      <c r="AU238" s="298"/>
    </row>
    <row r="239" spans="41:47" ht="14.45">
      <c r="AO239" s="288" t="s">
        <v>430</v>
      </c>
      <c r="AP239" s="350" t="s">
        <v>23</v>
      </c>
      <c r="AQ239" s="287" t="s">
        <v>441</v>
      </c>
      <c r="AR239" s="283"/>
      <c r="AS239" s="283"/>
      <c r="AT239" s="283"/>
      <c r="AU239" s="298"/>
    </row>
    <row r="240" spans="41:47" ht="14.45">
      <c r="AO240" s="288" t="s">
        <v>430</v>
      </c>
      <c r="AP240" s="350" t="s">
        <v>25</v>
      </c>
      <c r="AQ240" s="287" t="s">
        <v>441</v>
      </c>
      <c r="AR240" s="283"/>
      <c r="AS240" s="283"/>
      <c r="AT240" s="283"/>
      <c r="AU240" s="298"/>
    </row>
    <row r="241" spans="41:47" ht="14.45">
      <c r="AO241" s="288" t="s">
        <v>430</v>
      </c>
      <c r="AP241" s="350" t="s">
        <v>26</v>
      </c>
      <c r="AQ241" s="287" t="s">
        <v>441</v>
      </c>
      <c r="AR241" s="283"/>
      <c r="AS241" s="283"/>
      <c r="AT241" s="283"/>
      <c r="AU241" s="298"/>
    </row>
    <row r="242" spans="41:47" ht="14.45">
      <c r="AO242" s="288" t="s">
        <v>430</v>
      </c>
      <c r="AP242" s="350" t="s">
        <v>27</v>
      </c>
      <c r="AQ242" s="287" t="s">
        <v>441</v>
      </c>
      <c r="AR242" s="283"/>
      <c r="AS242" s="283"/>
      <c r="AT242" s="283"/>
      <c r="AU242" s="298"/>
    </row>
    <row r="243" spans="41:47" ht="14.45">
      <c r="AO243" s="288" t="s">
        <v>432</v>
      </c>
      <c r="AP243" s="353" t="s">
        <v>19</v>
      </c>
      <c r="AQ243" s="287" t="s">
        <v>441</v>
      </c>
      <c r="AR243" s="283"/>
      <c r="AS243" s="283"/>
      <c r="AT243" s="283"/>
      <c r="AU243" s="298"/>
    </row>
    <row r="244" spans="41:47" ht="14.45">
      <c r="AO244" s="288" t="s">
        <v>432</v>
      </c>
      <c r="AP244" s="350" t="s">
        <v>20</v>
      </c>
      <c r="AQ244" s="287" t="s">
        <v>441</v>
      </c>
      <c r="AR244" s="283"/>
      <c r="AS244" s="283"/>
      <c r="AT244" s="283"/>
      <c r="AU244" s="298"/>
    </row>
    <row r="245" spans="41:47" ht="14.45">
      <c r="AO245" s="288" t="s">
        <v>432</v>
      </c>
      <c r="AP245" s="350" t="s">
        <v>21</v>
      </c>
      <c r="AQ245" s="287" t="s">
        <v>441</v>
      </c>
      <c r="AR245" s="283"/>
      <c r="AS245" s="283"/>
      <c r="AT245" s="283"/>
      <c r="AU245" s="298"/>
    </row>
    <row r="246" spans="41:47" ht="14.45">
      <c r="AO246" s="288" t="s">
        <v>432</v>
      </c>
      <c r="AP246" s="350" t="s">
        <v>22</v>
      </c>
      <c r="AQ246" s="287" t="s">
        <v>441</v>
      </c>
      <c r="AR246" s="283"/>
      <c r="AS246" s="283"/>
      <c r="AT246" s="283"/>
      <c r="AU246" s="298"/>
    </row>
    <row r="247" spans="41:47" ht="14.45">
      <c r="AO247" s="288" t="s">
        <v>432</v>
      </c>
      <c r="AP247" s="350" t="s">
        <v>23</v>
      </c>
      <c r="AQ247" s="287" t="s">
        <v>441</v>
      </c>
      <c r="AR247" s="283"/>
      <c r="AS247" s="283"/>
      <c r="AT247" s="283"/>
      <c r="AU247" s="298"/>
    </row>
    <row r="248" spans="41:47" ht="14.45">
      <c r="AO248" s="288" t="s">
        <v>432</v>
      </c>
      <c r="AP248" s="350" t="s">
        <v>25</v>
      </c>
      <c r="AQ248" s="287" t="s">
        <v>441</v>
      </c>
      <c r="AR248" s="283"/>
      <c r="AS248" s="283"/>
      <c r="AT248" s="283"/>
      <c r="AU248" s="298"/>
    </row>
    <row r="249" spans="41:47" ht="14.45">
      <c r="AO249" s="288" t="s">
        <v>432</v>
      </c>
      <c r="AP249" s="350" t="s">
        <v>26</v>
      </c>
      <c r="AQ249" s="287" t="s">
        <v>441</v>
      </c>
      <c r="AR249" s="283"/>
      <c r="AS249" s="283"/>
      <c r="AT249" s="283"/>
      <c r="AU249" s="298"/>
    </row>
    <row r="250" spans="41:47" ht="14.45">
      <c r="AO250" s="288" t="s">
        <v>432</v>
      </c>
      <c r="AP250" s="350" t="s">
        <v>27</v>
      </c>
      <c r="AQ250" s="287" t="s">
        <v>441</v>
      </c>
      <c r="AR250" s="283"/>
      <c r="AS250" s="283"/>
      <c r="AT250" s="283"/>
      <c r="AU250" s="298"/>
    </row>
    <row r="251" spans="41:47" ht="14.45">
      <c r="AO251" s="288" t="s">
        <v>438</v>
      </c>
      <c r="AP251" s="353" t="s">
        <v>19</v>
      </c>
      <c r="AQ251" s="287" t="s">
        <v>441</v>
      </c>
      <c r="AR251" s="283"/>
      <c r="AS251" s="283"/>
      <c r="AT251" s="283"/>
      <c r="AU251" s="298"/>
    </row>
    <row r="252" spans="41:47" ht="14.45">
      <c r="AO252" s="288" t="s">
        <v>438</v>
      </c>
      <c r="AP252" s="350" t="s">
        <v>20</v>
      </c>
      <c r="AQ252" s="287" t="s">
        <v>441</v>
      </c>
      <c r="AR252" s="283"/>
      <c r="AS252" s="283"/>
      <c r="AT252" s="283"/>
      <c r="AU252" s="298"/>
    </row>
    <row r="253" spans="41:47" ht="14.45">
      <c r="AO253" s="288" t="s">
        <v>438</v>
      </c>
      <c r="AP253" s="350" t="s">
        <v>21</v>
      </c>
      <c r="AQ253" s="287" t="s">
        <v>441</v>
      </c>
      <c r="AR253" s="283"/>
      <c r="AS253" s="283"/>
      <c r="AT253" s="283"/>
      <c r="AU253" s="298"/>
    </row>
    <row r="254" spans="41:47" ht="14.45">
      <c r="AO254" s="288" t="s">
        <v>438</v>
      </c>
      <c r="AP254" s="350" t="s">
        <v>22</v>
      </c>
      <c r="AQ254" s="287" t="s">
        <v>441</v>
      </c>
      <c r="AR254" s="283"/>
      <c r="AS254" s="283"/>
      <c r="AT254" s="283"/>
      <c r="AU254" s="298"/>
    </row>
    <row r="255" spans="41:47" ht="14.45">
      <c r="AO255" s="288" t="s">
        <v>438</v>
      </c>
      <c r="AP255" s="350" t="s">
        <v>23</v>
      </c>
      <c r="AQ255" s="287" t="s">
        <v>441</v>
      </c>
      <c r="AR255" s="283"/>
      <c r="AS255" s="283"/>
      <c r="AT255" s="283"/>
      <c r="AU255" s="298"/>
    </row>
    <row r="256" spans="41:47" ht="14.45">
      <c r="AO256" s="288" t="s">
        <v>438</v>
      </c>
      <c r="AP256" s="350" t="s">
        <v>25</v>
      </c>
      <c r="AQ256" s="287" t="s">
        <v>441</v>
      </c>
      <c r="AR256" s="283"/>
      <c r="AS256" s="283"/>
      <c r="AT256" s="283"/>
      <c r="AU256" s="298"/>
    </row>
    <row r="257" spans="41:47" ht="14.45">
      <c r="AO257" s="288" t="s">
        <v>438</v>
      </c>
      <c r="AP257" s="350" t="s">
        <v>26</v>
      </c>
      <c r="AQ257" s="287" t="s">
        <v>441</v>
      </c>
      <c r="AR257" s="283"/>
      <c r="AS257" s="283"/>
      <c r="AT257" s="283"/>
      <c r="AU257" s="298"/>
    </row>
    <row r="258" spans="41:47" ht="14.45">
      <c r="AO258" s="288" t="s">
        <v>438</v>
      </c>
      <c r="AP258" s="350" t="s">
        <v>27</v>
      </c>
      <c r="AQ258" s="287" t="s">
        <v>441</v>
      </c>
      <c r="AR258" s="283"/>
      <c r="AS258" s="283"/>
      <c r="AT258" s="283"/>
      <c r="AU258" s="298"/>
    </row>
    <row r="259" spans="41:47" ht="14.45">
      <c r="AO259" s="288" t="s">
        <v>434</v>
      </c>
      <c r="AP259" s="353" t="s">
        <v>19</v>
      </c>
      <c r="AQ259" s="287" t="s">
        <v>441</v>
      </c>
      <c r="AR259" s="283"/>
      <c r="AS259" s="283"/>
      <c r="AT259" s="283"/>
      <c r="AU259" s="298"/>
    </row>
    <row r="260" spans="41:47" ht="14.45">
      <c r="AO260" s="288" t="s">
        <v>434</v>
      </c>
      <c r="AP260" s="350" t="s">
        <v>20</v>
      </c>
      <c r="AQ260" s="287" t="s">
        <v>441</v>
      </c>
      <c r="AR260" s="283"/>
      <c r="AS260" s="283"/>
      <c r="AT260" s="283"/>
      <c r="AU260" s="298"/>
    </row>
    <row r="261" spans="41:47" ht="14.45">
      <c r="AO261" s="288" t="s">
        <v>434</v>
      </c>
      <c r="AP261" s="350" t="s">
        <v>21</v>
      </c>
      <c r="AQ261" s="287" t="s">
        <v>441</v>
      </c>
      <c r="AR261" s="283"/>
      <c r="AS261" s="283"/>
      <c r="AT261" s="283"/>
      <c r="AU261" s="298"/>
    </row>
    <row r="262" spans="41:47" ht="14.45">
      <c r="AO262" s="288" t="s">
        <v>434</v>
      </c>
      <c r="AP262" s="350" t="s">
        <v>22</v>
      </c>
      <c r="AQ262" s="287" t="s">
        <v>441</v>
      </c>
      <c r="AR262" s="283"/>
      <c r="AS262" s="283"/>
      <c r="AT262" s="283"/>
      <c r="AU262" s="298"/>
    </row>
    <row r="263" spans="41:47" ht="14.45">
      <c r="AO263" s="288" t="s">
        <v>434</v>
      </c>
      <c r="AP263" s="350" t="s">
        <v>23</v>
      </c>
      <c r="AQ263" s="287" t="s">
        <v>441</v>
      </c>
      <c r="AR263" s="283"/>
      <c r="AS263" s="283"/>
      <c r="AT263" s="283"/>
      <c r="AU263" s="298"/>
    </row>
    <row r="264" spans="41:47" ht="14.45">
      <c r="AO264" s="288" t="s">
        <v>434</v>
      </c>
      <c r="AP264" s="350" t="s">
        <v>25</v>
      </c>
      <c r="AQ264" s="287" t="s">
        <v>441</v>
      </c>
      <c r="AR264" s="283"/>
      <c r="AS264" s="283"/>
      <c r="AT264" s="283"/>
      <c r="AU264" s="298"/>
    </row>
    <row r="265" spans="41:47" ht="14.45">
      <c r="AO265" s="288" t="s">
        <v>434</v>
      </c>
      <c r="AP265" s="350" t="s">
        <v>26</v>
      </c>
      <c r="AQ265" s="287" t="s">
        <v>441</v>
      </c>
      <c r="AR265" s="283"/>
      <c r="AS265" s="283"/>
      <c r="AT265" s="283"/>
      <c r="AU265" s="298"/>
    </row>
    <row r="266" spans="41:47" ht="14.45">
      <c r="AO266" s="288" t="s">
        <v>434</v>
      </c>
      <c r="AP266" s="350" t="s">
        <v>27</v>
      </c>
      <c r="AQ266" s="287" t="s">
        <v>441</v>
      </c>
      <c r="AR266" s="283"/>
      <c r="AS266" s="283"/>
      <c r="AT266" s="283"/>
      <c r="AU266" s="298"/>
    </row>
    <row r="267" spans="41:47" ht="14.45">
      <c r="AO267" s="288" t="s">
        <v>435</v>
      </c>
      <c r="AP267" s="353" t="s">
        <v>19</v>
      </c>
      <c r="AQ267" s="287" t="s">
        <v>441</v>
      </c>
      <c r="AR267" s="283"/>
      <c r="AS267" s="283"/>
      <c r="AT267" s="283"/>
      <c r="AU267" s="298"/>
    </row>
    <row r="268" spans="41:47" ht="14.45">
      <c r="AO268" s="288" t="s">
        <v>435</v>
      </c>
      <c r="AP268" s="350" t="s">
        <v>20</v>
      </c>
      <c r="AQ268" s="287" t="s">
        <v>441</v>
      </c>
      <c r="AR268" s="283"/>
      <c r="AS268" s="283"/>
      <c r="AT268" s="283"/>
      <c r="AU268" s="298"/>
    </row>
    <row r="269" spans="41:47" ht="14.45">
      <c r="AO269" s="288" t="s">
        <v>435</v>
      </c>
      <c r="AP269" s="350" t="s">
        <v>21</v>
      </c>
      <c r="AQ269" s="287" t="s">
        <v>441</v>
      </c>
      <c r="AR269" s="283"/>
      <c r="AS269" s="283"/>
      <c r="AT269" s="283"/>
      <c r="AU269" s="298"/>
    </row>
    <row r="270" spans="41:47" ht="14.45">
      <c r="AO270" s="288" t="s">
        <v>435</v>
      </c>
      <c r="AP270" s="350" t="s">
        <v>22</v>
      </c>
      <c r="AQ270" s="287" t="s">
        <v>441</v>
      </c>
      <c r="AR270" s="283"/>
      <c r="AS270" s="283"/>
      <c r="AT270" s="283"/>
      <c r="AU270" s="298"/>
    </row>
    <row r="271" spans="41:47" ht="14.45">
      <c r="AO271" s="288" t="s">
        <v>435</v>
      </c>
      <c r="AP271" s="350" t="s">
        <v>23</v>
      </c>
      <c r="AQ271" s="287" t="s">
        <v>441</v>
      </c>
      <c r="AR271" s="283"/>
      <c r="AS271" s="283"/>
      <c r="AT271" s="283"/>
      <c r="AU271" s="298"/>
    </row>
    <row r="272" spans="41:47" ht="14.45">
      <c r="AO272" s="288" t="s">
        <v>435</v>
      </c>
      <c r="AP272" s="350" t="s">
        <v>25</v>
      </c>
      <c r="AQ272" s="287" t="s">
        <v>441</v>
      </c>
      <c r="AR272" s="283"/>
      <c r="AS272" s="283"/>
      <c r="AT272" s="283"/>
      <c r="AU272" s="298"/>
    </row>
    <row r="273" spans="41:47" ht="14.45">
      <c r="AO273" s="288" t="s">
        <v>435</v>
      </c>
      <c r="AP273" s="350" t="s">
        <v>26</v>
      </c>
      <c r="AQ273" s="287" t="s">
        <v>441</v>
      </c>
      <c r="AR273" s="283"/>
      <c r="AS273" s="283"/>
      <c r="AT273" s="283"/>
      <c r="AU273" s="298"/>
    </row>
    <row r="274" spans="41:47" ht="14.45">
      <c r="AO274" s="288" t="s">
        <v>435</v>
      </c>
      <c r="AP274" s="350" t="s">
        <v>27</v>
      </c>
      <c r="AQ274" s="287" t="s">
        <v>441</v>
      </c>
      <c r="AR274" s="283"/>
      <c r="AS274" s="283"/>
      <c r="AT274" s="283"/>
      <c r="AU274" s="298"/>
    </row>
    <row r="275" spans="41:47" ht="14.45">
      <c r="AO275" s="288" t="s">
        <v>436</v>
      </c>
      <c r="AP275" s="353" t="s">
        <v>19</v>
      </c>
      <c r="AQ275" s="287" t="s">
        <v>441</v>
      </c>
      <c r="AR275" s="283"/>
      <c r="AS275" s="283"/>
      <c r="AT275" s="291">
        <v>54532154</v>
      </c>
      <c r="AU275" s="298"/>
    </row>
    <row r="276" spans="41:47" ht="14.45">
      <c r="AO276" s="288" t="s">
        <v>436</v>
      </c>
      <c r="AP276" s="350" t="s">
        <v>20</v>
      </c>
      <c r="AQ276" s="287" t="s">
        <v>441</v>
      </c>
      <c r="AR276" s="283"/>
      <c r="AS276" s="283"/>
      <c r="AT276" s="292">
        <v>77150975</v>
      </c>
      <c r="AU276" s="298"/>
    </row>
    <row r="277" spans="41:47" ht="14.45">
      <c r="AO277" s="288" t="s">
        <v>436</v>
      </c>
      <c r="AP277" s="350" t="s">
        <v>21</v>
      </c>
      <c r="AQ277" s="287" t="s">
        <v>441</v>
      </c>
      <c r="AR277" s="283"/>
      <c r="AS277" s="283"/>
      <c r="AT277" s="292">
        <v>599818550</v>
      </c>
      <c r="AU277" s="298"/>
    </row>
    <row r="278" spans="41:47" ht="14.45">
      <c r="AO278" s="288" t="s">
        <v>436</v>
      </c>
      <c r="AP278" s="350" t="s">
        <v>22</v>
      </c>
      <c r="AQ278" s="287" t="s">
        <v>441</v>
      </c>
      <c r="AR278" s="283"/>
      <c r="AS278" s="283"/>
      <c r="AT278" s="292"/>
      <c r="AU278" s="298"/>
    </row>
    <row r="279" spans="41:47" ht="14.45">
      <c r="AO279" s="288" t="s">
        <v>436</v>
      </c>
      <c r="AP279" s="350" t="s">
        <v>23</v>
      </c>
      <c r="AQ279" s="287" t="s">
        <v>441</v>
      </c>
      <c r="AR279" s="283"/>
      <c r="AS279" s="283"/>
      <c r="AT279" s="292">
        <v>46777500</v>
      </c>
      <c r="AU279" s="298"/>
    </row>
    <row r="280" spans="41:47" ht="14.45">
      <c r="AO280" s="288" t="s">
        <v>436</v>
      </c>
      <c r="AP280" s="350" t="s">
        <v>25</v>
      </c>
      <c r="AQ280" s="287" t="s">
        <v>441</v>
      </c>
      <c r="AR280" s="283"/>
      <c r="AS280" s="283"/>
      <c r="AT280" s="294">
        <v>0</v>
      </c>
      <c r="AU280" s="298"/>
    </row>
    <row r="281" spans="41:47" ht="14.45">
      <c r="AO281" s="288" t="s">
        <v>436</v>
      </c>
      <c r="AP281" s="350" t="s">
        <v>26</v>
      </c>
      <c r="AQ281" s="287" t="s">
        <v>441</v>
      </c>
      <c r="AR281" s="283"/>
      <c r="AS281" s="283"/>
      <c r="AT281" s="294">
        <v>0</v>
      </c>
      <c r="AU281" s="298"/>
    </row>
    <row r="282" spans="41:47" ht="14.45">
      <c r="AO282" s="288" t="s">
        <v>436</v>
      </c>
      <c r="AP282" s="350" t="s">
        <v>27</v>
      </c>
      <c r="AQ282" s="287" t="s">
        <v>441</v>
      </c>
      <c r="AR282" s="283"/>
      <c r="AS282" s="283"/>
      <c r="AT282" s="283"/>
      <c r="AU282" s="298"/>
    </row>
    <row r="283" spans="41:47" ht="14.45">
      <c r="AO283" s="288" t="s">
        <v>437</v>
      </c>
      <c r="AP283" s="353" t="s">
        <v>19</v>
      </c>
      <c r="AQ283" s="287" t="s">
        <v>441</v>
      </c>
      <c r="AR283" s="283"/>
      <c r="AS283" s="283"/>
      <c r="AT283" s="291">
        <v>54532154</v>
      </c>
      <c r="AU283" s="298"/>
    </row>
    <row r="284" spans="41:47" ht="14.45">
      <c r="AO284" s="288" t="s">
        <v>437</v>
      </c>
      <c r="AP284" s="350" t="s">
        <v>20</v>
      </c>
      <c r="AQ284" s="287" t="s">
        <v>441</v>
      </c>
      <c r="AR284" s="283"/>
      <c r="AS284" s="283"/>
      <c r="AT284" s="292">
        <v>77150975</v>
      </c>
      <c r="AU284" s="298"/>
    </row>
    <row r="285" spans="41:47" ht="14.45">
      <c r="AO285" s="288" t="s">
        <v>437</v>
      </c>
      <c r="AP285" s="350" t="s">
        <v>21</v>
      </c>
      <c r="AQ285" s="287" t="s">
        <v>441</v>
      </c>
      <c r="AR285" s="283"/>
      <c r="AS285" s="283"/>
      <c r="AT285" s="292">
        <v>599818550</v>
      </c>
      <c r="AU285" s="298"/>
    </row>
    <row r="286" spans="41:47" ht="14.45">
      <c r="AO286" s="288" t="s">
        <v>437</v>
      </c>
      <c r="AP286" s="350" t="s">
        <v>22</v>
      </c>
      <c r="AQ286" s="287" t="s">
        <v>441</v>
      </c>
      <c r="AR286" s="283"/>
      <c r="AS286" s="283"/>
      <c r="AT286" s="292"/>
      <c r="AU286" s="298"/>
    </row>
    <row r="287" spans="41:47" ht="14.45">
      <c r="AO287" s="288" t="s">
        <v>437</v>
      </c>
      <c r="AP287" s="350" t="s">
        <v>23</v>
      </c>
      <c r="AQ287" s="287" t="s">
        <v>441</v>
      </c>
      <c r="AR287" s="283"/>
      <c r="AS287" s="283"/>
      <c r="AT287" s="292">
        <v>46777500</v>
      </c>
      <c r="AU287" s="298"/>
    </row>
    <row r="288" spans="41:47" ht="14.45">
      <c r="AO288" s="288" t="s">
        <v>437</v>
      </c>
      <c r="AP288" s="350" t="s">
        <v>25</v>
      </c>
      <c r="AQ288" s="287" t="s">
        <v>441</v>
      </c>
      <c r="AR288" s="283"/>
      <c r="AS288" s="283"/>
      <c r="AT288" s="294">
        <v>0</v>
      </c>
      <c r="AU288" s="298"/>
    </row>
    <row r="289" spans="41:47" ht="14.45">
      <c r="AO289" s="288" t="s">
        <v>437</v>
      </c>
      <c r="AP289" s="350" t="s">
        <v>26</v>
      </c>
      <c r="AQ289" s="287" t="s">
        <v>441</v>
      </c>
      <c r="AR289" s="283"/>
      <c r="AS289" s="283"/>
      <c r="AT289" s="292">
        <v>7537447</v>
      </c>
      <c r="AU289" s="298"/>
    </row>
    <row r="290" spans="41:47" ht="14.45">
      <c r="AO290" s="288" t="s">
        <v>437</v>
      </c>
      <c r="AP290" s="350" t="s">
        <v>27</v>
      </c>
      <c r="AQ290" s="287" t="s">
        <v>441</v>
      </c>
      <c r="AR290" s="283"/>
      <c r="AS290" s="283"/>
      <c r="AT290" s="283"/>
      <c r="AU290" s="298"/>
    </row>
    <row r="291" spans="41:47" ht="14.45">
      <c r="AO291" s="288" t="s">
        <v>414</v>
      </c>
      <c r="AP291" s="353" t="s">
        <v>19</v>
      </c>
      <c r="AQ291" s="287" t="s">
        <v>442</v>
      </c>
      <c r="AR291" s="283"/>
      <c r="AS291" s="283"/>
      <c r="AT291" s="291">
        <v>54799672</v>
      </c>
      <c r="AU291" s="298"/>
    </row>
    <row r="292" spans="41:47" ht="14.45">
      <c r="AO292" s="288" t="s">
        <v>414</v>
      </c>
      <c r="AP292" s="350" t="s">
        <v>20</v>
      </c>
      <c r="AQ292" s="287" t="s">
        <v>442</v>
      </c>
      <c r="AR292" s="283"/>
      <c r="AS292" s="283"/>
      <c r="AT292" s="292">
        <v>72945338</v>
      </c>
      <c r="AU292" s="298"/>
    </row>
    <row r="293" spans="41:47" ht="14.45">
      <c r="AO293" s="288" t="s">
        <v>414</v>
      </c>
      <c r="AP293" s="350" t="s">
        <v>21</v>
      </c>
      <c r="AQ293" s="287" t="s">
        <v>442</v>
      </c>
      <c r="AR293" s="283"/>
      <c r="AS293" s="283"/>
      <c r="AT293" s="292">
        <v>580338444</v>
      </c>
      <c r="AU293" s="298"/>
    </row>
    <row r="294" spans="41:47" ht="14.45">
      <c r="AO294" s="288" t="s">
        <v>414</v>
      </c>
      <c r="AP294" s="350" t="s">
        <v>22</v>
      </c>
      <c r="AQ294" s="287" t="s">
        <v>442</v>
      </c>
      <c r="AR294" s="283"/>
      <c r="AS294" s="283"/>
      <c r="AT294" s="292"/>
      <c r="AU294" s="298"/>
    </row>
    <row r="295" spans="41:47" ht="14.45">
      <c r="AO295" s="288" t="s">
        <v>414</v>
      </c>
      <c r="AP295" s="350" t="s">
        <v>23</v>
      </c>
      <c r="AQ295" s="287" t="s">
        <v>442</v>
      </c>
      <c r="AR295" s="283"/>
      <c r="AS295" s="283"/>
      <c r="AT295" s="292">
        <v>38981250</v>
      </c>
      <c r="AU295" s="298"/>
    </row>
    <row r="296" spans="41:47" ht="14.45">
      <c r="AO296" s="288" t="s">
        <v>414</v>
      </c>
      <c r="AP296" s="350" t="s">
        <v>25</v>
      </c>
      <c r="AQ296" s="287" t="s">
        <v>442</v>
      </c>
      <c r="AR296" s="283"/>
      <c r="AS296" s="283"/>
      <c r="AT296" s="292">
        <v>12056751</v>
      </c>
      <c r="AU296" s="298"/>
    </row>
    <row r="297" spans="41:47" ht="14.45">
      <c r="AO297" s="288" t="s">
        <v>414</v>
      </c>
      <c r="AP297" s="350" t="s">
        <v>26</v>
      </c>
      <c r="AQ297" s="287" t="s">
        <v>442</v>
      </c>
      <c r="AR297" s="283"/>
      <c r="AS297" s="283"/>
      <c r="AT297" s="292">
        <v>2919291</v>
      </c>
      <c r="AU297" s="298"/>
    </row>
    <row r="298" spans="41:47" ht="14.45">
      <c r="AO298" s="288" t="s">
        <v>414</v>
      </c>
      <c r="AP298" s="350" t="s">
        <v>27</v>
      </c>
      <c r="AQ298" s="287" t="s">
        <v>442</v>
      </c>
      <c r="AR298" s="283"/>
      <c r="AS298" s="283"/>
      <c r="AT298" s="292"/>
      <c r="AU298" s="298"/>
    </row>
    <row r="299" spans="41:47" ht="14.45">
      <c r="AO299" s="288" t="s">
        <v>419</v>
      </c>
      <c r="AP299" s="353" t="s">
        <v>19</v>
      </c>
      <c r="AQ299" s="287" t="s">
        <v>442</v>
      </c>
      <c r="AR299" s="283"/>
      <c r="AS299" s="283"/>
      <c r="AT299" s="283"/>
      <c r="AU299" s="298"/>
    </row>
    <row r="300" spans="41:47" ht="14.45">
      <c r="AO300" s="288" t="s">
        <v>419</v>
      </c>
      <c r="AP300" s="350" t="s">
        <v>20</v>
      </c>
      <c r="AQ300" s="287" t="s">
        <v>442</v>
      </c>
      <c r="AR300" s="283"/>
      <c r="AS300" s="283"/>
      <c r="AT300" s="283"/>
      <c r="AU300" s="298"/>
    </row>
    <row r="301" spans="41:47" ht="14.45">
      <c r="AO301" s="288" t="s">
        <v>419</v>
      </c>
      <c r="AP301" s="350" t="s">
        <v>21</v>
      </c>
      <c r="AQ301" s="287" t="s">
        <v>442</v>
      </c>
      <c r="AR301" s="283"/>
      <c r="AS301" s="283"/>
      <c r="AT301" s="283"/>
      <c r="AU301" s="298"/>
    </row>
    <row r="302" spans="41:47" ht="14.45">
      <c r="AO302" s="288" t="s">
        <v>419</v>
      </c>
      <c r="AP302" s="350" t="s">
        <v>22</v>
      </c>
      <c r="AQ302" s="287" t="s">
        <v>442</v>
      </c>
      <c r="AR302" s="283"/>
      <c r="AS302" s="283"/>
      <c r="AT302" s="283"/>
      <c r="AU302" s="298"/>
    </row>
    <row r="303" spans="41:47" ht="14.45">
      <c r="AO303" s="288" t="s">
        <v>419</v>
      </c>
      <c r="AP303" s="350" t="s">
        <v>23</v>
      </c>
      <c r="AQ303" s="287" t="s">
        <v>442</v>
      </c>
      <c r="AR303" s="283"/>
      <c r="AS303" s="283"/>
      <c r="AT303" s="283"/>
      <c r="AU303" s="298"/>
    </row>
    <row r="304" spans="41:47" ht="14.45">
      <c r="AO304" s="288" t="s">
        <v>419</v>
      </c>
      <c r="AP304" s="350" t="s">
        <v>25</v>
      </c>
      <c r="AQ304" s="287" t="s">
        <v>442</v>
      </c>
      <c r="AR304" s="283"/>
      <c r="AS304" s="283"/>
      <c r="AT304" s="283"/>
      <c r="AU304" s="298"/>
    </row>
    <row r="305" spans="41:47" ht="14.45">
      <c r="AO305" s="288" t="s">
        <v>419</v>
      </c>
      <c r="AP305" s="350" t="s">
        <v>26</v>
      </c>
      <c r="AQ305" s="287" t="s">
        <v>442</v>
      </c>
      <c r="AR305" s="283"/>
      <c r="AS305" s="283"/>
      <c r="AT305" s="283"/>
      <c r="AU305" s="298"/>
    </row>
    <row r="306" spans="41:47" ht="14.45">
      <c r="AO306" s="288" t="s">
        <v>419</v>
      </c>
      <c r="AP306" s="350" t="s">
        <v>27</v>
      </c>
      <c r="AQ306" s="287" t="s">
        <v>442</v>
      </c>
      <c r="AR306" s="283"/>
      <c r="AS306" s="283"/>
      <c r="AT306" s="283"/>
      <c r="AU306" s="298"/>
    </row>
    <row r="307" spans="41:47" ht="14.45">
      <c r="AO307" s="288" t="s">
        <v>421</v>
      </c>
      <c r="AP307" s="353" t="s">
        <v>19</v>
      </c>
      <c r="AQ307" s="287" t="s">
        <v>442</v>
      </c>
      <c r="AR307" s="283"/>
      <c r="AS307" s="283"/>
      <c r="AT307" s="283"/>
      <c r="AU307" s="298"/>
    </row>
    <row r="308" spans="41:47" ht="14.45">
      <c r="AO308" s="288" t="s">
        <v>421</v>
      </c>
      <c r="AP308" s="350" t="s">
        <v>20</v>
      </c>
      <c r="AQ308" s="287" t="s">
        <v>442</v>
      </c>
      <c r="AR308" s="283"/>
      <c r="AS308" s="283"/>
      <c r="AT308" s="283"/>
      <c r="AU308" s="298"/>
    </row>
    <row r="309" spans="41:47" ht="14.45">
      <c r="AO309" s="288" t="s">
        <v>421</v>
      </c>
      <c r="AP309" s="350" t="s">
        <v>21</v>
      </c>
      <c r="AQ309" s="287" t="s">
        <v>442</v>
      </c>
      <c r="AR309" s="283"/>
      <c r="AS309" s="283"/>
      <c r="AT309" s="283"/>
      <c r="AU309" s="298"/>
    </row>
    <row r="310" spans="41:47" ht="14.45">
      <c r="AO310" s="288" t="s">
        <v>421</v>
      </c>
      <c r="AP310" s="350" t="s">
        <v>22</v>
      </c>
      <c r="AQ310" s="287" t="s">
        <v>442</v>
      </c>
      <c r="AR310" s="283"/>
      <c r="AS310" s="283"/>
      <c r="AT310" s="283"/>
      <c r="AU310" s="298"/>
    </row>
    <row r="311" spans="41:47" ht="14.45">
      <c r="AO311" s="288" t="s">
        <v>421</v>
      </c>
      <c r="AP311" s="350" t="s">
        <v>23</v>
      </c>
      <c r="AQ311" s="287" t="s">
        <v>442</v>
      </c>
      <c r="AR311" s="283"/>
      <c r="AS311" s="283"/>
      <c r="AT311" s="283"/>
      <c r="AU311" s="298"/>
    </row>
    <row r="312" spans="41:47" ht="14.45">
      <c r="AO312" s="288" t="s">
        <v>421</v>
      </c>
      <c r="AP312" s="350" t="s">
        <v>25</v>
      </c>
      <c r="AQ312" s="287" t="s">
        <v>442</v>
      </c>
      <c r="AR312" s="283"/>
      <c r="AS312" s="283"/>
      <c r="AT312" s="283"/>
      <c r="AU312" s="298"/>
    </row>
    <row r="313" spans="41:47" ht="14.45">
      <c r="AO313" s="288" t="s">
        <v>421</v>
      </c>
      <c r="AP313" s="350" t="s">
        <v>26</v>
      </c>
      <c r="AQ313" s="287" t="s">
        <v>442</v>
      </c>
      <c r="AR313" s="283"/>
      <c r="AS313" s="283"/>
      <c r="AT313" s="283"/>
      <c r="AU313" s="298"/>
    </row>
    <row r="314" spans="41:47" ht="14.45">
      <c r="AO314" s="288" t="s">
        <v>421</v>
      </c>
      <c r="AP314" s="350" t="s">
        <v>27</v>
      </c>
      <c r="AQ314" s="287" t="s">
        <v>442</v>
      </c>
      <c r="AR314" s="283"/>
      <c r="AS314" s="283"/>
      <c r="AT314" s="283"/>
      <c r="AU314" s="298"/>
    </row>
    <row r="315" spans="41:47" ht="14.45">
      <c r="AO315" s="288" t="s">
        <v>424</v>
      </c>
      <c r="AP315" s="353" t="s">
        <v>19</v>
      </c>
      <c r="AQ315" s="287" t="s">
        <v>442</v>
      </c>
      <c r="AR315" s="283"/>
      <c r="AS315" s="283"/>
      <c r="AT315" s="283"/>
      <c r="AU315" s="298"/>
    </row>
    <row r="316" spans="41:47" ht="14.45">
      <c r="AO316" s="288" t="s">
        <v>424</v>
      </c>
      <c r="AP316" s="350" t="s">
        <v>20</v>
      </c>
      <c r="AQ316" s="287" t="s">
        <v>442</v>
      </c>
      <c r="AR316" s="283"/>
      <c r="AS316" s="283"/>
      <c r="AT316" s="283"/>
      <c r="AU316" s="298"/>
    </row>
    <row r="317" spans="41:47" ht="14.45">
      <c r="AO317" s="288" t="s">
        <v>424</v>
      </c>
      <c r="AP317" s="350" t="s">
        <v>21</v>
      </c>
      <c r="AQ317" s="287" t="s">
        <v>442</v>
      </c>
      <c r="AR317" s="283"/>
      <c r="AS317" s="283"/>
      <c r="AT317" s="283"/>
      <c r="AU317" s="298"/>
    </row>
    <row r="318" spans="41:47" ht="14.45">
      <c r="AO318" s="288" t="s">
        <v>424</v>
      </c>
      <c r="AP318" s="350" t="s">
        <v>22</v>
      </c>
      <c r="AQ318" s="287" t="s">
        <v>442</v>
      </c>
      <c r="AR318" s="283"/>
      <c r="AS318" s="283"/>
      <c r="AT318" s="283"/>
      <c r="AU318" s="298"/>
    </row>
    <row r="319" spans="41:47" ht="14.45">
      <c r="AO319" s="288" t="s">
        <v>424</v>
      </c>
      <c r="AP319" s="350" t="s">
        <v>23</v>
      </c>
      <c r="AQ319" s="287" t="s">
        <v>442</v>
      </c>
      <c r="AR319" s="283"/>
      <c r="AS319" s="283"/>
      <c r="AT319" s="283"/>
      <c r="AU319" s="298"/>
    </row>
    <row r="320" spans="41:47" ht="14.45">
      <c r="AO320" s="288" t="s">
        <v>424</v>
      </c>
      <c r="AP320" s="350" t="s">
        <v>25</v>
      </c>
      <c r="AQ320" s="287" t="s">
        <v>442</v>
      </c>
      <c r="AR320" s="283"/>
      <c r="AS320" s="283"/>
      <c r="AT320" s="283"/>
      <c r="AU320" s="298"/>
    </row>
    <row r="321" spans="41:47" ht="14.45">
      <c r="AO321" s="288" t="s">
        <v>424</v>
      </c>
      <c r="AP321" s="350" t="s">
        <v>26</v>
      </c>
      <c r="AQ321" s="287" t="s">
        <v>442</v>
      </c>
      <c r="AR321" s="283"/>
      <c r="AS321" s="283"/>
      <c r="AT321" s="283"/>
      <c r="AU321" s="298"/>
    </row>
    <row r="322" spans="41:47" ht="14.45">
      <c r="AO322" s="288" t="s">
        <v>424</v>
      </c>
      <c r="AP322" s="350" t="s">
        <v>27</v>
      </c>
      <c r="AQ322" s="287" t="s">
        <v>442</v>
      </c>
      <c r="AR322" s="283"/>
      <c r="AS322" s="283"/>
      <c r="AT322" s="283"/>
      <c r="AU322" s="298"/>
    </row>
    <row r="323" spans="41:47" ht="14.45">
      <c r="AO323" s="288" t="s">
        <v>427</v>
      </c>
      <c r="AP323" s="353" t="s">
        <v>19</v>
      </c>
      <c r="AQ323" s="287" t="s">
        <v>442</v>
      </c>
      <c r="AR323" s="283"/>
      <c r="AS323" s="283"/>
      <c r="AT323" s="283"/>
      <c r="AU323" s="298"/>
    </row>
    <row r="324" spans="41:47" ht="14.45">
      <c r="AO324" s="288" t="s">
        <v>427</v>
      </c>
      <c r="AP324" s="350" t="s">
        <v>20</v>
      </c>
      <c r="AQ324" s="287" t="s">
        <v>442</v>
      </c>
      <c r="AR324" s="283"/>
      <c r="AS324" s="283"/>
      <c r="AT324" s="283"/>
      <c r="AU324" s="298"/>
    </row>
    <row r="325" spans="41:47" ht="14.45">
      <c r="AO325" s="288" t="s">
        <v>427</v>
      </c>
      <c r="AP325" s="350" t="s">
        <v>21</v>
      </c>
      <c r="AQ325" s="287" t="s">
        <v>442</v>
      </c>
      <c r="AR325" s="283"/>
      <c r="AS325" s="283"/>
      <c r="AT325" s="283"/>
      <c r="AU325" s="298"/>
    </row>
    <row r="326" spans="41:47" ht="14.45">
      <c r="AO326" s="288" t="s">
        <v>427</v>
      </c>
      <c r="AP326" s="350" t="s">
        <v>22</v>
      </c>
      <c r="AQ326" s="287" t="s">
        <v>442</v>
      </c>
      <c r="AR326" s="283"/>
      <c r="AS326" s="283"/>
      <c r="AT326" s="283"/>
      <c r="AU326" s="298"/>
    </row>
    <row r="327" spans="41:47" ht="14.45">
      <c r="AO327" s="288" t="s">
        <v>427</v>
      </c>
      <c r="AP327" s="350" t="s">
        <v>23</v>
      </c>
      <c r="AQ327" s="287" t="s">
        <v>442</v>
      </c>
      <c r="AR327" s="283"/>
      <c r="AS327" s="283"/>
      <c r="AT327" s="283"/>
      <c r="AU327" s="298"/>
    </row>
    <row r="328" spans="41:47" ht="14.45">
      <c r="AO328" s="288" t="s">
        <v>427</v>
      </c>
      <c r="AP328" s="350" t="s">
        <v>25</v>
      </c>
      <c r="AQ328" s="287" t="s">
        <v>442</v>
      </c>
      <c r="AR328" s="283"/>
      <c r="AS328" s="283"/>
      <c r="AT328" s="283"/>
      <c r="AU328" s="298"/>
    </row>
    <row r="329" spans="41:47" ht="14.45">
      <c r="AO329" s="288" t="s">
        <v>427</v>
      </c>
      <c r="AP329" s="350" t="s">
        <v>26</v>
      </c>
      <c r="AQ329" s="287" t="s">
        <v>442</v>
      </c>
      <c r="AR329" s="283"/>
      <c r="AS329" s="283"/>
      <c r="AT329" s="283"/>
      <c r="AU329" s="298"/>
    </row>
    <row r="330" spans="41:47" ht="14.45">
      <c r="AO330" s="288" t="s">
        <v>427</v>
      </c>
      <c r="AP330" s="350" t="s">
        <v>27</v>
      </c>
      <c r="AQ330" s="287" t="s">
        <v>442</v>
      </c>
      <c r="AR330" s="283"/>
      <c r="AS330" s="283"/>
      <c r="AT330" s="283"/>
      <c r="AU330" s="298"/>
    </row>
    <row r="331" spans="41:47" ht="14.45">
      <c r="AO331" s="288" t="s">
        <v>430</v>
      </c>
      <c r="AP331" s="353" t="s">
        <v>19</v>
      </c>
      <c r="AQ331" s="287" t="s">
        <v>442</v>
      </c>
      <c r="AR331" s="283"/>
      <c r="AS331" s="283"/>
      <c r="AT331" s="283"/>
      <c r="AU331" s="298"/>
    </row>
    <row r="332" spans="41:47" ht="14.45">
      <c r="AO332" s="288" t="s">
        <v>430</v>
      </c>
      <c r="AP332" s="350" t="s">
        <v>20</v>
      </c>
      <c r="AQ332" s="287" t="s">
        <v>442</v>
      </c>
      <c r="AR332" s="283"/>
      <c r="AS332" s="283"/>
      <c r="AT332" s="283"/>
      <c r="AU332" s="298"/>
    </row>
    <row r="333" spans="41:47" ht="14.45">
      <c r="AO333" s="288" t="s">
        <v>430</v>
      </c>
      <c r="AP333" s="350" t="s">
        <v>21</v>
      </c>
      <c r="AQ333" s="287" t="s">
        <v>442</v>
      </c>
      <c r="AR333" s="283"/>
      <c r="AS333" s="283"/>
      <c r="AT333" s="283"/>
      <c r="AU333" s="298"/>
    </row>
    <row r="334" spans="41:47" ht="14.45">
      <c r="AO334" s="288" t="s">
        <v>430</v>
      </c>
      <c r="AP334" s="350" t="s">
        <v>22</v>
      </c>
      <c r="AQ334" s="287" t="s">
        <v>442</v>
      </c>
      <c r="AR334" s="283"/>
      <c r="AS334" s="283"/>
      <c r="AT334" s="283"/>
      <c r="AU334" s="298"/>
    </row>
    <row r="335" spans="41:47" ht="14.45">
      <c r="AO335" s="288" t="s">
        <v>430</v>
      </c>
      <c r="AP335" s="350" t="s">
        <v>23</v>
      </c>
      <c r="AQ335" s="287" t="s">
        <v>442</v>
      </c>
      <c r="AR335" s="283"/>
      <c r="AS335" s="283"/>
      <c r="AT335" s="283"/>
      <c r="AU335" s="298"/>
    </row>
    <row r="336" spans="41:47" ht="14.45">
      <c r="AO336" s="288" t="s">
        <v>430</v>
      </c>
      <c r="AP336" s="350" t="s">
        <v>25</v>
      </c>
      <c r="AQ336" s="287" t="s">
        <v>442</v>
      </c>
      <c r="AR336" s="283"/>
      <c r="AS336" s="283"/>
      <c r="AT336" s="283"/>
      <c r="AU336" s="298"/>
    </row>
    <row r="337" spans="41:47" ht="14.45">
      <c r="AO337" s="288" t="s">
        <v>430</v>
      </c>
      <c r="AP337" s="350" t="s">
        <v>26</v>
      </c>
      <c r="AQ337" s="287" t="s">
        <v>442</v>
      </c>
      <c r="AR337" s="283"/>
      <c r="AS337" s="283"/>
      <c r="AT337" s="283"/>
      <c r="AU337" s="298"/>
    </row>
    <row r="338" spans="41:47" ht="14.45">
      <c r="AO338" s="288" t="s">
        <v>430</v>
      </c>
      <c r="AP338" s="350" t="s">
        <v>27</v>
      </c>
      <c r="AQ338" s="287" t="s">
        <v>442</v>
      </c>
      <c r="AR338" s="283"/>
      <c r="AS338" s="283"/>
      <c r="AT338" s="283"/>
      <c r="AU338" s="298"/>
    </row>
    <row r="339" spans="41:47" ht="14.45">
      <c r="AO339" s="288" t="s">
        <v>432</v>
      </c>
      <c r="AP339" s="353" t="s">
        <v>19</v>
      </c>
      <c r="AQ339" s="287" t="s">
        <v>442</v>
      </c>
      <c r="AR339" s="283"/>
      <c r="AS339" s="283"/>
      <c r="AT339" s="283"/>
      <c r="AU339" s="298"/>
    </row>
    <row r="340" spans="41:47" ht="14.45">
      <c r="AO340" s="288" t="s">
        <v>432</v>
      </c>
      <c r="AP340" s="350" t="s">
        <v>20</v>
      </c>
      <c r="AQ340" s="287" t="s">
        <v>442</v>
      </c>
      <c r="AR340" s="283"/>
      <c r="AS340" s="283"/>
      <c r="AT340" s="283"/>
      <c r="AU340" s="298"/>
    </row>
    <row r="341" spans="41:47" ht="14.45">
      <c r="AO341" s="288" t="s">
        <v>432</v>
      </c>
      <c r="AP341" s="350" t="s">
        <v>21</v>
      </c>
      <c r="AQ341" s="287" t="s">
        <v>442</v>
      </c>
      <c r="AR341" s="283"/>
      <c r="AS341" s="283"/>
      <c r="AT341" s="283"/>
      <c r="AU341" s="298"/>
    </row>
    <row r="342" spans="41:47" ht="14.45">
      <c r="AO342" s="288" t="s">
        <v>432</v>
      </c>
      <c r="AP342" s="350" t="s">
        <v>22</v>
      </c>
      <c r="AQ342" s="287" t="s">
        <v>442</v>
      </c>
      <c r="AR342" s="283"/>
      <c r="AS342" s="283"/>
      <c r="AT342" s="283"/>
      <c r="AU342" s="298"/>
    </row>
    <row r="343" spans="41:47" ht="14.45">
      <c r="AO343" s="288" t="s">
        <v>432</v>
      </c>
      <c r="AP343" s="350" t="s">
        <v>23</v>
      </c>
      <c r="AQ343" s="287" t="s">
        <v>442</v>
      </c>
      <c r="AR343" s="283"/>
      <c r="AS343" s="283"/>
      <c r="AT343" s="283"/>
      <c r="AU343" s="298"/>
    </row>
    <row r="344" spans="41:47" ht="14.45">
      <c r="AO344" s="288" t="s">
        <v>432</v>
      </c>
      <c r="AP344" s="350" t="s">
        <v>25</v>
      </c>
      <c r="AQ344" s="287" t="s">
        <v>442</v>
      </c>
      <c r="AR344" s="283"/>
      <c r="AS344" s="283"/>
      <c r="AT344" s="283"/>
      <c r="AU344" s="298"/>
    </row>
    <row r="345" spans="41:47" ht="14.45">
      <c r="AO345" s="288" t="s">
        <v>432</v>
      </c>
      <c r="AP345" s="350" t="s">
        <v>26</v>
      </c>
      <c r="AQ345" s="287" t="s">
        <v>442</v>
      </c>
      <c r="AR345" s="283"/>
      <c r="AS345" s="283"/>
      <c r="AT345" s="283"/>
      <c r="AU345" s="298"/>
    </row>
    <row r="346" spans="41:47" ht="14.45">
      <c r="AO346" s="288" t="s">
        <v>432</v>
      </c>
      <c r="AP346" s="350" t="s">
        <v>27</v>
      </c>
      <c r="AQ346" s="287" t="s">
        <v>442</v>
      </c>
      <c r="AR346" s="283"/>
      <c r="AS346" s="283"/>
      <c r="AT346" s="283"/>
      <c r="AU346" s="298"/>
    </row>
    <row r="347" spans="41:47" ht="14.45">
      <c r="AO347" s="288" t="s">
        <v>438</v>
      </c>
      <c r="AP347" s="353" t="s">
        <v>19</v>
      </c>
      <c r="AQ347" s="287" t="s">
        <v>442</v>
      </c>
      <c r="AR347" s="283"/>
      <c r="AS347" s="283"/>
      <c r="AT347" s="283"/>
      <c r="AU347" s="298"/>
    </row>
    <row r="348" spans="41:47" ht="14.45">
      <c r="AO348" s="288" t="s">
        <v>438</v>
      </c>
      <c r="AP348" s="350" t="s">
        <v>20</v>
      </c>
      <c r="AQ348" s="287" t="s">
        <v>442</v>
      </c>
      <c r="AR348" s="283"/>
      <c r="AS348" s="283"/>
      <c r="AT348" s="283"/>
      <c r="AU348" s="298"/>
    </row>
    <row r="349" spans="41:47" ht="14.45">
      <c r="AO349" s="288" t="s">
        <v>438</v>
      </c>
      <c r="AP349" s="350" t="s">
        <v>21</v>
      </c>
      <c r="AQ349" s="287" t="s">
        <v>442</v>
      </c>
      <c r="AR349" s="283"/>
      <c r="AS349" s="283"/>
      <c r="AT349" s="283"/>
      <c r="AU349" s="298"/>
    </row>
    <row r="350" spans="41:47" ht="14.45">
      <c r="AO350" s="288" t="s">
        <v>438</v>
      </c>
      <c r="AP350" s="350" t="s">
        <v>22</v>
      </c>
      <c r="AQ350" s="287" t="s">
        <v>442</v>
      </c>
      <c r="AR350" s="283"/>
      <c r="AS350" s="283"/>
      <c r="AT350" s="283"/>
      <c r="AU350" s="298"/>
    </row>
    <row r="351" spans="41:47" ht="14.45">
      <c r="AO351" s="288" t="s">
        <v>438</v>
      </c>
      <c r="AP351" s="350" t="s">
        <v>23</v>
      </c>
      <c r="AQ351" s="287" t="s">
        <v>442</v>
      </c>
      <c r="AR351" s="283"/>
      <c r="AS351" s="283"/>
      <c r="AT351" s="283"/>
      <c r="AU351" s="298"/>
    </row>
    <row r="352" spans="41:47" ht="14.45">
      <c r="AO352" s="288" t="s">
        <v>438</v>
      </c>
      <c r="AP352" s="350" t="s">
        <v>25</v>
      </c>
      <c r="AQ352" s="287" t="s">
        <v>442</v>
      </c>
      <c r="AR352" s="283"/>
      <c r="AS352" s="283"/>
      <c r="AT352" s="283"/>
      <c r="AU352" s="298"/>
    </row>
    <row r="353" spans="41:47" ht="14.45">
      <c r="AO353" s="288" t="s">
        <v>438</v>
      </c>
      <c r="AP353" s="350" t="s">
        <v>26</v>
      </c>
      <c r="AQ353" s="287" t="s">
        <v>442</v>
      </c>
      <c r="AR353" s="283"/>
      <c r="AS353" s="283"/>
      <c r="AT353" s="283"/>
      <c r="AU353" s="298"/>
    </row>
    <row r="354" spans="41:47" ht="14.45">
      <c r="AO354" s="288" t="s">
        <v>438</v>
      </c>
      <c r="AP354" s="350" t="s">
        <v>27</v>
      </c>
      <c r="AQ354" s="287" t="s">
        <v>442</v>
      </c>
      <c r="AR354" s="283"/>
      <c r="AS354" s="283"/>
      <c r="AT354" s="283"/>
      <c r="AU354" s="298"/>
    </row>
    <row r="355" spans="41:47" ht="14.45">
      <c r="AO355" s="288" t="s">
        <v>434</v>
      </c>
      <c r="AP355" s="353" t="s">
        <v>19</v>
      </c>
      <c r="AQ355" s="287" t="s">
        <v>442</v>
      </c>
      <c r="AR355" s="283"/>
      <c r="AS355" s="283"/>
      <c r="AT355" s="283"/>
      <c r="AU355" s="298"/>
    </row>
    <row r="356" spans="41:47" ht="14.45">
      <c r="AO356" s="288" t="s">
        <v>434</v>
      </c>
      <c r="AP356" s="350" t="s">
        <v>20</v>
      </c>
      <c r="AQ356" s="287" t="s">
        <v>442</v>
      </c>
      <c r="AR356" s="283"/>
      <c r="AS356" s="283"/>
      <c r="AT356" s="283"/>
      <c r="AU356" s="298"/>
    </row>
    <row r="357" spans="41:47" ht="14.45">
      <c r="AO357" s="288" t="s">
        <v>434</v>
      </c>
      <c r="AP357" s="350" t="s">
        <v>21</v>
      </c>
      <c r="AQ357" s="287" t="s">
        <v>442</v>
      </c>
      <c r="AR357" s="283"/>
      <c r="AS357" s="283"/>
      <c r="AT357" s="283"/>
      <c r="AU357" s="298"/>
    </row>
    <row r="358" spans="41:47" ht="14.45">
      <c r="AO358" s="288" t="s">
        <v>434</v>
      </c>
      <c r="AP358" s="350" t="s">
        <v>22</v>
      </c>
      <c r="AQ358" s="287" t="s">
        <v>442</v>
      </c>
      <c r="AR358" s="283"/>
      <c r="AS358" s="283"/>
      <c r="AT358" s="283"/>
      <c r="AU358" s="298"/>
    </row>
    <row r="359" spans="41:47" ht="14.45">
      <c r="AO359" s="288" t="s">
        <v>434</v>
      </c>
      <c r="AP359" s="350" t="s">
        <v>23</v>
      </c>
      <c r="AQ359" s="287" t="s">
        <v>442</v>
      </c>
      <c r="AR359" s="283"/>
      <c r="AS359" s="283"/>
      <c r="AT359" s="283"/>
      <c r="AU359" s="298"/>
    </row>
    <row r="360" spans="41:47" ht="14.45">
      <c r="AO360" s="288" t="s">
        <v>434</v>
      </c>
      <c r="AP360" s="350" t="s">
        <v>25</v>
      </c>
      <c r="AQ360" s="287" t="s">
        <v>442</v>
      </c>
      <c r="AR360" s="283"/>
      <c r="AS360" s="283"/>
      <c r="AT360" s="283"/>
      <c r="AU360" s="298"/>
    </row>
    <row r="361" spans="41:47" ht="14.45">
      <c r="AO361" s="288" t="s">
        <v>434</v>
      </c>
      <c r="AP361" s="350" t="s">
        <v>26</v>
      </c>
      <c r="AQ361" s="287" t="s">
        <v>442</v>
      </c>
      <c r="AR361" s="283"/>
      <c r="AS361" s="283"/>
      <c r="AT361" s="283"/>
      <c r="AU361" s="298"/>
    </row>
    <row r="362" spans="41:47" ht="14.45">
      <c r="AO362" s="288" t="s">
        <v>434</v>
      </c>
      <c r="AP362" s="350" t="s">
        <v>27</v>
      </c>
      <c r="AQ362" s="287" t="s">
        <v>442</v>
      </c>
      <c r="AR362" s="283"/>
      <c r="AS362" s="283"/>
      <c r="AT362" s="283"/>
      <c r="AU362" s="298"/>
    </row>
    <row r="363" spans="41:47" ht="14.45">
      <c r="AO363" s="288" t="s">
        <v>435</v>
      </c>
      <c r="AP363" s="353" t="s">
        <v>19</v>
      </c>
      <c r="AQ363" s="287" t="s">
        <v>442</v>
      </c>
      <c r="AR363" s="283"/>
      <c r="AS363" s="283"/>
      <c r="AT363" s="283"/>
      <c r="AU363" s="298"/>
    </row>
    <row r="364" spans="41:47" ht="14.45">
      <c r="AO364" s="288" t="s">
        <v>435</v>
      </c>
      <c r="AP364" s="350" t="s">
        <v>20</v>
      </c>
      <c r="AQ364" s="287" t="s">
        <v>442</v>
      </c>
      <c r="AR364" s="283"/>
      <c r="AS364" s="283"/>
      <c r="AT364" s="283"/>
      <c r="AU364" s="298"/>
    </row>
    <row r="365" spans="41:47" ht="14.45">
      <c r="AO365" s="288" t="s">
        <v>435</v>
      </c>
      <c r="AP365" s="350" t="s">
        <v>21</v>
      </c>
      <c r="AQ365" s="287" t="s">
        <v>442</v>
      </c>
      <c r="AR365" s="283"/>
      <c r="AS365" s="283"/>
      <c r="AT365" s="283"/>
      <c r="AU365" s="298"/>
    </row>
    <row r="366" spans="41:47" ht="14.45">
      <c r="AO366" s="288" t="s">
        <v>435</v>
      </c>
      <c r="AP366" s="350" t="s">
        <v>22</v>
      </c>
      <c r="AQ366" s="287" t="s">
        <v>442</v>
      </c>
      <c r="AR366" s="283"/>
      <c r="AS366" s="283"/>
      <c r="AT366" s="283"/>
      <c r="AU366" s="298"/>
    </row>
    <row r="367" spans="41:47" ht="14.45">
      <c r="AO367" s="288" t="s">
        <v>435</v>
      </c>
      <c r="AP367" s="350" t="s">
        <v>23</v>
      </c>
      <c r="AQ367" s="287" t="s">
        <v>442</v>
      </c>
      <c r="AR367" s="283"/>
      <c r="AS367" s="283"/>
      <c r="AT367" s="283"/>
      <c r="AU367" s="298"/>
    </row>
    <row r="368" spans="41:47" ht="14.45">
      <c r="AO368" s="288" t="s">
        <v>435</v>
      </c>
      <c r="AP368" s="350" t="s">
        <v>25</v>
      </c>
      <c r="AQ368" s="287" t="s">
        <v>442</v>
      </c>
      <c r="AR368" s="283"/>
      <c r="AS368" s="283"/>
      <c r="AT368" s="283"/>
      <c r="AU368" s="298"/>
    </row>
    <row r="369" spans="41:47" ht="14.45">
      <c r="AO369" s="288" t="s">
        <v>435</v>
      </c>
      <c r="AP369" s="350" t="s">
        <v>26</v>
      </c>
      <c r="AQ369" s="287" t="s">
        <v>442</v>
      </c>
      <c r="AR369" s="283"/>
      <c r="AS369" s="283"/>
      <c r="AT369" s="283"/>
      <c r="AU369" s="298"/>
    </row>
    <row r="370" spans="41:47" ht="14.45">
      <c r="AO370" s="288" t="s">
        <v>435</v>
      </c>
      <c r="AP370" s="350" t="s">
        <v>27</v>
      </c>
      <c r="AQ370" s="287" t="s">
        <v>442</v>
      </c>
      <c r="AR370" s="283"/>
      <c r="AS370" s="283"/>
      <c r="AT370" s="283"/>
      <c r="AU370" s="298"/>
    </row>
    <row r="371" spans="41:47" ht="14.45">
      <c r="AO371" s="288" t="s">
        <v>436</v>
      </c>
      <c r="AP371" s="353" t="s">
        <v>19</v>
      </c>
      <c r="AQ371" s="287" t="s">
        <v>442</v>
      </c>
      <c r="AR371" s="283"/>
      <c r="AS371" s="283"/>
      <c r="AT371" s="283"/>
      <c r="AU371" s="298"/>
    </row>
    <row r="372" spans="41:47" ht="14.45">
      <c r="AO372" s="288" t="s">
        <v>436</v>
      </c>
      <c r="AP372" s="350" t="s">
        <v>20</v>
      </c>
      <c r="AQ372" s="287" t="s">
        <v>442</v>
      </c>
      <c r="AR372" s="283"/>
      <c r="AS372" s="283"/>
      <c r="AT372" s="283"/>
      <c r="AU372" s="298"/>
    </row>
    <row r="373" spans="41:47" ht="14.45">
      <c r="AO373" s="288" t="s">
        <v>436</v>
      </c>
      <c r="AP373" s="350" t="s">
        <v>21</v>
      </c>
      <c r="AQ373" s="287" t="s">
        <v>442</v>
      </c>
      <c r="AR373" s="283"/>
      <c r="AS373" s="283"/>
      <c r="AT373" s="283"/>
      <c r="AU373" s="298"/>
    </row>
    <row r="374" spans="41:47" ht="14.45">
      <c r="AO374" s="288" t="s">
        <v>436</v>
      </c>
      <c r="AP374" s="350" t="s">
        <v>22</v>
      </c>
      <c r="AQ374" s="287" t="s">
        <v>442</v>
      </c>
      <c r="AR374" s="283"/>
      <c r="AS374" s="283"/>
      <c r="AT374" s="283"/>
      <c r="AU374" s="298"/>
    </row>
    <row r="375" spans="41:47" ht="14.45">
      <c r="AO375" s="288" t="s">
        <v>436</v>
      </c>
      <c r="AP375" s="350" t="s">
        <v>23</v>
      </c>
      <c r="AQ375" s="287" t="s">
        <v>442</v>
      </c>
      <c r="AR375" s="283"/>
      <c r="AS375" s="283"/>
      <c r="AT375" s="283"/>
      <c r="AU375" s="298"/>
    </row>
    <row r="376" spans="41:47" ht="14.45">
      <c r="AO376" s="288" t="s">
        <v>436</v>
      </c>
      <c r="AP376" s="350" t="s">
        <v>25</v>
      </c>
      <c r="AQ376" s="287" t="s">
        <v>442</v>
      </c>
      <c r="AR376" s="283"/>
      <c r="AS376" s="283"/>
      <c r="AT376" s="283"/>
      <c r="AU376" s="298"/>
    </row>
    <row r="377" spans="41:47" ht="14.45">
      <c r="AO377" s="288" t="s">
        <v>436</v>
      </c>
      <c r="AP377" s="350" t="s">
        <v>26</v>
      </c>
      <c r="AQ377" s="287" t="s">
        <v>442</v>
      </c>
      <c r="AR377" s="283"/>
      <c r="AS377" s="283"/>
      <c r="AT377" s="283"/>
      <c r="AU377" s="298"/>
    </row>
    <row r="378" spans="41:47" ht="14.45">
      <c r="AO378" s="288" t="s">
        <v>436</v>
      </c>
      <c r="AP378" s="350" t="s">
        <v>27</v>
      </c>
      <c r="AQ378" s="287" t="s">
        <v>442</v>
      </c>
      <c r="AR378" s="283"/>
      <c r="AS378" s="283"/>
      <c r="AT378" s="283"/>
      <c r="AU378" s="298"/>
    </row>
    <row r="379" spans="41:47" ht="14.45">
      <c r="AO379" s="288" t="s">
        <v>437</v>
      </c>
      <c r="AP379" s="353" t="s">
        <v>19</v>
      </c>
      <c r="AQ379" s="287" t="s">
        <v>442</v>
      </c>
      <c r="AR379" s="283"/>
      <c r="AS379" s="283"/>
      <c r="AT379" s="283"/>
      <c r="AU379" s="298"/>
    </row>
    <row r="380" spans="41:47" ht="14.45">
      <c r="AO380" s="288" t="s">
        <v>437</v>
      </c>
      <c r="AP380" s="350" t="s">
        <v>20</v>
      </c>
      <c r="AQ380" s="287" t="s">
        <v>442</v>
      </c>
      <c r="AR380" s="283"/>
      <c r="AS380" s="283"/>
      <c r="AT380" s="283"/>
      <c r="AU380" s="298"/>
    </row>
    <row r="381" spans="41:47" ht="14.45">
      <c r="AO381" s="288" t="s">
        <v>437</v>
      </c>
      <c r="AP381" s="350" t="s">
        <v>21</v>
      </c>
      <c r="AQ381" s="287" t="s">
        <v>442</v>
      </c>
      <c r="AR381" s="283"/>
      <c r="AS381" s="283"/>
      <c r="AT381" s="283"/>
      <c r="AU381" s="298"/>
    </row>
    <row r="382" spans="41:47" ht="14.45">
      <c r="AO382" s="288" t="s">
        <v>437</v>
      </c>
      <c r="AP382" s="350" t="s">
        <v>22</v>
      </c>
      <c r="AQ382" s="287" t="s">
        <v>442</v>
      </c>
      <c r="AR382" s="283"/>
      <c r="AS382" s="283"/>
      <c r="AT382" s="283"/>
      <c r="AU382" s="298"/>
    </row>
    <row r="383" spans="41:47" ht="14.45">
      <c r="AO383" s="288" t="s">
        <v>437</v>
      </c>
      <c r="AP383" s="350" t="s">
        <v>23</v>
      </c>
      <c r="AQ383" s="287" t="s">
        <v>442</v>
      </c>
      <c r="AR383" s="283"/>
      <c r="AS383" s="283"/>
      <c r="AT383" s="283"/>
      <c r="AU383" s="298"/>
    </row>
    <row r="384" spans="41:47" ht="14.45">
      <c r="AO384" s="288" t="s">
        <v>437</v>
      </c>
      <c r="AP384" s="350" t="s">
        <v>25</v>
      </c>
      <c r="AQ384" s="287" t="s">
        <v>442</v>
      </c>
      <c r="AR384" s="283"/>
      <c r="AS384" s="283"/>
      <c r="AT384" s="283"/>
      <c r="AU384" s="298"/>
    </row>
    <row r="385" spans="41:47" ht="14.45">
      <c r="AO385" s="288" t="s">
        <v>437</v>
      </c>
      <c r="AP385" s="350" t="s">
        <v>26</v>
      </c>
      <c r="AQ385" s="287" t="s">
        <v>442</v>
      </c>
      <c r="AR385" s="283"/>
      <c r="AS385" s="283"/>
      <c r="AT385" s="283"/>
      <c r="AU385" s="298"/>
    </row>
    <row r="386" spans="41:47" ht="14.45">
      <c r="AO386" s="288" t="s">
        <v>437</v>
      </c>
      <c r="AP386" s="350" t="s">
        <v>27</v>
      </c>
      <c r="AQ386" s="287" t="s">
        <v>442</v>
      </c>
      <c r="AR386" s="283"/>
      <c r="AS386" s="283"/>
      <c r="AT386" s="283"/>
      <c r="AU386" s="298"/>
    </row>
    <row r="387" spans="41:47" ht="14.45">
      <c r="AO387" s="288" t="s">
        <v>414</v>
      </c>
      <c r="AP387" s="353" t="s">
        <v>19</v>
      </c>
      <c r="AQ387" s="287" t="s">
        <v>443</v>
      </c>
      <c r="AR387" s="283"/>
      <c r="AS387" s="283"/>
      <c r="AT387" s="283"/>
      <c r="AU387" s="298"/>
    </row>
    <row r="388" spans="41:47" ht="14.45">
      <c r="AO388" s="288" t="s">
        <v>414</v>
      </c>
      <c r="AP388" s="350" t="s">
        <v>20</v>
      </c>
      <c r="AQ388" s="287" t="s">
        <v>443</v>
      </c>
      <c r="AR388" s="283"/>
      <c r="AS388" s="283"/>
      <c r="AT388" s="283"/>
      <c r="AU388" s="298"/>
    </row>
    <row r="389" spans="41:47" ht="14.45">
      <c r="AO389" s="288" t="s">
        <v>414</v>
      </c>
      <c r="AP389" s="350" t="s">
        <v>21</v>
      </c>
      <c r="AQ389" s="287" t="s">
        <v>443</v>
      </c>
      <c r="AR389" s="283"/>
      <c r="AS389" s="283"/>
      <c r="AT389" s="283"/>
      <c r="AU389" s="298"/>
    </row>
    <row r="390" spans="41:47" ht="14.45">
      <c r="AO390" s="288" t="s">
        <v>414</v>
      </c>
      <c r="AP390" s="350" t="s">
        <v>22</v>
      </c>
      <c r="AQ390" s="287" t="s">
        <v>443</v>
      </c>
      <c r="AR390" s="283"/>
      <c r="AS390" s="283"/>
      <c r="AT390" s="283"/>
      <c r="AU390" s="298"/>
    </row>
    <row r="391" spans="41:47" ht="14.45">
      <c r="AO391" s="288" t="s">
        <v>414</v>
      </c>
      <c r="AP391" s="350" t="s">
        <v>23</v>
      </c>
      <c r="AQ391" s="287" t="s">
        <v>443</v>
      </c>
      <c r="AR391" s="283"/>
      <c r="AS391" s="283"/>
      <c r="AT391" s="283"/>
      <c r="AU391" s="298"/>
    </row>
    <row r="392" spans="41:47" ht="14.45">
      <c r="AO392" s="288" t="s">
        <v>414</v>
      </c>
      <c r="AP392" s="350" t="s">
        <v>25</v>
      </c>
      <c r="AQ392" s="287" t="s">
        <v>443</v>
      </c>
      <c r="AR392" s="283"/>
      <c r="AS392" s="283"/>
      <c r="AT392" s="283"/>
      <c r="AU392" s="298"/>
    </row>
    <row r="393" spans="41:47" ht="14.45">
      <c r="AO393" s="288" t="s">
        <v>414</v>
      </c>
      <c r="AP393" s="350" t="s">
        <v>26</v>
      </c>
      <c r="AQ393" s="287" t="s">
        <v>443</v>
      </c>
      <c r="AR393" s="283"/>
      <c r="AS393" s="283"/>
      <c r="AT393" s="283"/>
      <c r="AU393" s="298"/>
    </row>
    <row r="394" spans="41:47" ht="14.45">
      <c r="AO394" s="288" t="s">
        <v>414</v>
      </c>
      <c r="AP394" s="350" t="s">
        <v>27</v>
      </c>
      <c r="AQ394" s="287" t="s">
        <v>443</v>
      </c>
      <c r="AR394" s="283"/>
      <c r="AS394" s="283"/>
      <c r="AT394" s="283"/>
      <c r="AU394" s="298"/>
    </row>
    <row r="395" spans="41:47" ht="14.45">
      <c r="AO395" s="288" t="s">
        <v>419</v>
      </c>
      <c r="AP395" s="353" t="s">
        <v>19</v>
      </c>
      <c r="AQ395" s="287" t="s">
        <v>443</v>
      </c>
      <c r="AR395" s="283"/>
      <c r="AS395" s="283"/>
      <c r="AT395" s="283"/>
      <c r="AU395" s="298"/>
    </row>
    <row r="396" spans="41:47" ht="14.45">
      <c r="AO396" s="288" t="s">
        <v>419</v>
      </c>
      <c r="AP396" s="350" t="s">
        <v>20</v>
      </c>
      <c r="AQ396" s="287" t="s">
        <v>443</v>
      </c>
      <c r="AR396" s="283"/>
      <c r="AS396" s="283"/>
      <c r="AT396" s="283"/>
      <c r="AU396" s="298"/>
    </row>
    <row r="397" spans="41:47" ht="14.45">
      <c r="AO397" s="288" t="s">
        <v>419</v>
      </c>
      <c r="AP397" s="350" t="s">
        <v>21</v>
      </c>
      <c r="AQ397" s="287" t="s">
        <v>443</v>
      </c>
      <c r="AR397" s="283"/>
      <c r="AS397" s="283"/>
      <c r="AT397" s="283"/>
      <c r="AU397" s="298"/>
    </row>
    <row r="398" spans="41:47" ht="14.45">
      <c r="AO398" s="288" t="s">
        <v>419</v>
      </c>
      <c r="AP398" s="350" t="s">
        <v>22</v>
      </c>
      <c r="AQ398" s="287" t="s">
        <v>443</v>
      </c>
      <c r="AR398" s="283"/>
      <c r="AS398" s="283"/>
      <c r="AT398" s="283"/>
      <c r="AU398" s="298"/>
    </row>
    <row r="399" spans="41:47" ht="14.45">
      <c r="AO399" s="288" t="s">
        <v>419</v>
      </c>
      <c r="AP399" s="350" t="s">
        <v>23</v>
      </c>
      <c r="AQ399" s="287" t="s">
        <v>443</v>
      </c>
      <c r="AR399" s="283"/>
      <c r="AS399" s="283"/>
      <c r="AT399" s="283"/>
      <c r="AU399" s="298"/>
    </row>
    <row r="400" spans="41:47" ht="14.45">
      <c r="AO400" s="288" t="s">
        <v>419</v>
      </c>
      <c r="AP400" s="350" t="s">
        <v>25</v>
      </c>
      <c r="AQ400" s="287" t="s">
        <v>443</v>
      </c>
      <c r="AR400" s="283"/>
      <c r="AS400" s="283"/>
      <c r="AT400" s="283"/>
      <c r="AU400" s="298"/>
    </row>
    <row r="401" spans="41:47" ht="14.45">
      <c r="AO401" s="288" t="s">
        <v>419</v>
      </c>
      <c r="AP401" s="350" t="s">
        <v>26</v>
      </c>
      <c r="AQ401" s="287" t="s">
        <v>443</v>
      </c>
      <c r="AR401" s="283"/>
      <c r="AS401" s="283"/>
      <c r="AT401" s="283"/>
      <c r="AU401" s="298"/>
    </row>
    <row r="402" spans="41:47" ht="14.45">
      <c r="AO402" s="288" t="s">
        <v>419</v>
      </c>
      <c r="AP402" s="350" t="s">
        <v>27</v>
      </c>
      <c r="AQ402" s="287" t="s">
        <v>443</v>
      </c>
      <c r="AR402" s="283"/>
      <c r="AS402" s="283"/>
      <c r="AT402" s="283"/>
      <c r="AU402" s="298"/>
    </row>
    <row r="403" spans="41:47" ht="14.45">
      <c r="AO403" s="288" t="s">
        <v>421</v>
      </c>
      <c r="AP403" s="353" t="s">
        <v>19</v>
      </c>
      <c r="AQ403" s="287" t="s">
        <v>443</v>
      </c>
      <c r="AR403" s="283"/>
      <c r="AS403" s="283"/>
      <c r="AT403" s="283"/>
      <c r="AU403" s="298"/>
    </row>
    <row r="404" spans="41:47" ht="14.45">
      <c r="AO404" s="288" t="s">
        <v>421</v>
      </c>
      <c r="AP404" s="350" t="s">
        <v>20</v>
      </c>
      <c r="AQ404" s="287" t="s">
        <v>443</v>
      </c>
      <c r="AR404" s="283"/>
      <c r="AS404" s="283"/>
      <c r="AT404" s="283"/>
      <c r="AU404" s="298"/>
    </row>
    <row r="405" spans="41:47" ht="14.45">
      <c r="AO405" s="288" t="s">
        <v>421</v>
      </c>
      <c r="AP405" s="350" t="s">
        <v>21</v>
      </c>
      <c r="AQ405" s="287" t="s">
        <v>443</v>
      </c>
      <c r="AR405" s="283"/>
      <c r="AS405" s="283"/>
      <c r="AT405" s="283"/>
      <c r="AU405" s="298"/>
    </row>
    <row r="406" spans="41:47" ht="14.45">
      <c r="AO406" s="288" t="s">
        <v>421</v>
      </c>
      <c r="AP406" s="350" t="s">
        <v>22</v>
      </c>
      <c r="AQ406" s="287" t="s">
        <v>443</v>
      </c>
      <c r="AR406" s="283"/>
      <c r="AS406" s="283"/>
      <c r="AT406" s="283"/>
      <c r="AU406" s="298"/>
    </row>
    <row r="407" spans="41:47" ht="14.45">
      <c r="AO407" s="288" t="s">
        <v>421</v>
      </c>
      <c r="AP407" s="350" t="s">
        <v>23</v>
      </c>
      <c r="AQ407" s="287" t="s">
        <v>443</v>
      </c>
      <c r="AR407" s="283"/>
      <c r="AS407" s="283"/>
      <c r="AT407" s="283"/>
      <c r="AU407" s="298"/>
    </row>
    <row r="408" spans="41:47" ht="14.45">
      <c r="AO408" s="288" t="s">
        <v>421</v>
      </c>
      <c r="AP408" s="350" t="s">
        <v>25</v>
      </c>
      <c r="AQ408" s="287" t="s">
        <v>443</v>
      </c>
      <c r="AR408" s="283"/>
      <c r="AS408" s="283"/>
      <c r="AT408" s="283"/>
      <c r="AU408" s="298"/>
    </row>
    <row r="409" spans="41:47" ht="14.45">
      <c r="AO409" s="288" t="s">
        <v>421</v>
      </c>
      <c r="AP409" s="350" t="s">
        <v>26</v>
      </c>
      <c r="AQ409" s="287" t="s">
        <v>443</v>
      </c>
      <c r="AR409" s="283"/>
      <c r="AS409" s="283"/>
      <c r="AT409" s="283"/>
      <c r="AU409" s="298"/>
    </row>
    <row r="410" spans="41:47" ht="14.45">
      <c r="AO410" s="288" t="s">
        <v>421</v>
      </c>
      <c r="AP410" s="350" t="s">
        <v>27</v>
      </c>
      <c r="AQ410" s="287" t="s">
        <v>443</v>
      </c>
      <c r="AR410" s="283"/>
      <c r="AS410" s="283"/>
      <c r="AT410" s="283"/>
      <c r="AU410" s="298"/>
    </row>
    <row r="411" spans="41:47" ht="14.45">
      <c r="AO411" s="288" t="s">
        <v>424</v>
      </c>
      <c r="AP411" s="353" t="s">
        <v>19</v>
      </c>
      <c r="AQ411" s="287" t="s">
        <v>443</v>
      </c>
      <c r="AR411" s="283"/>
      <c r="AS411" s="283"/>
      <c r="AT411" s="283"/>
      <c r="AU411" s="298"/>
    </row>
    <row r="412" spans="41:47" ht="14.45">
      <c r="AO412" s="288" t="s">
        <v>424</v>
      </c>
      <c r="AP412" s="350" t="s">
        <v>20</v>
      </c>
      <c r="AQ412" s="287" t="s">
        <v>443</v>
      </c>
      <c r="AR412" s="283"/>
      <c r="AS412" s="283"/>
      <c r="AT412" s="283"/>
      <c r="AU412" s="298"/>
    </row>
    <row r="413" spans="41:47" ht="14.45">
      <c r="AO413" s="288" t="s">
        <v>424</v>
      </c>
      <c r="AP413" s="350" t="s">
        <v>21</v>
      </c>
      <c r="AQ413" s="287" t="s">
        <v>443</v>
      </c>
      <c r="AR413" s="283"/>
      <c r="AS413" s="283"/>
      <c r="AT413" s="283"/>
      <c r="AU413" s="298"/>
    </row>
    <row r="414" spans="41:47" ht="14.45">
      <c r="AO414" s="288" t="s">
        <v>424</v>
      </c>
      <c r="AP414" s="350" t="s">
        <v>22</v>
      </c>
      <c r="AQ414" s="287" t="s">
        <v>443</v>
      </c>
      <c r="AR414" s="283"/>
      <c r="AS414" s="283"/>
      <c r="AT414" s="283"/>
      <c r="AU414" s="298"/>
    </row>
    <row r="415" spans="41:47" ht="14.45">
      <c r="AO415" s="288" t="s">
        <v>424</v>
      </c>
      <c r="AP415" s="350" t="s">
        <v>23</v>
      </c>
      <c r="AQ415" s="287" t="s">
        <v>443</v>
      </c>
      <c r="AR415" s="283"/>
      <c r="AS415" s="283"/>
      <c r="AT415" s="283"/>
      <c r="AU415" s="298"/>
    </row>
    <row r="416" spans="41:47" ht="14.45">
      <c r="AO416" s="288" t="s">
        <v>424</v>
      </c>
      <c r="AP416" s="350" t="s">
        <v>25</v>
      </c>
      <c r="AQ416" s="287" t="s">
        <v>443</v>
      </c>
      <c r="AR416" s="283"/>
      <c r="AS416" s="283"/>
      <c r="AT416" s="283"/>
      <c r="AU416" s="298"/>
    </row>
    <row r="417" spans="41:47" ht="14.45">
      <c r="AO417" s="288" t="s">
        <v>424</v>
      </c>
      <c r="AP417" s="350" t="s">
        <v>26</v>
      </c>
      <c r="AQ417" s="287" t="s">
        <v>443</v>
      </c>
      <c r="AR417" s="283"/>
      <c r="AS417" s="283"/>
      <c r="AT417" s="283"/>
      <c r="AU417" s="298"/>
    </row>
    <row r="418" spans="41:47" ht="14.45">
      <c r="AO418" s="288" t="s">
        <v>424</v>
      </c>
      <c r="AP418" s="350" t="s">
        <v>27</v>
      </c>
      <c r="AQ418" s="287" t="s">
        <v>443</v>
      </c>
      <c r="AR418" s="283"/>
      <c r="AS418" s="283"/>
      <c r="AT418" s="283"/>
      <c r="AU418" s="298"/>
    </row>
    <row r="419" spans="41:47" ht="14.45">
      <c r="AO419" s="288" t="s">
        <v>427</v>
      </c>
      <c r="AP419" s="353" t="s">
        <v>19</v>
      </c>
      <c r="AQ419" s="287" t="s">
        <v>443</v>
      </c>
      <c r="AR419" s="283"/>
      <c r="AS419" s="283"/>
      <c r="AT419" s="283"/>
      <c r="AU419" s="298"/>
    </row>
    <row r="420" spans="41:47" ht="14.45">
      <c r="AO420" s="288" t="s">
        <v>427</v>
      </c>
      <c r="AP420" s="350" t="s">
        <v>20</v>
      </c>
      <c r="AQ420" s="287" t="s">
        <v>443</v>
      </c>
      <c r="AR420" s="283"/>
      <c r="AS420" s="283"/>
      <c r="AT420" s="283"/>
      <c r="AU420" s="298"/>
    </row>
    <row r="421" spans="41:47" ht="14.45">
      <c r="AO421" s="288" t="s">
        <v>427</v>
      </c>
      <c r="AP421" s="350" t="s">
        <v>21</v>
      </c>
      <c r="AQ421" s="287" t="s">
        <v>443</v>
      </c>
      <c r="AR421" s="283"/>
      <c r="AS421" s="283"/>
      <c r="AT421" s="283"/>
      <c r="AU421" s="298"/>
    </row>
    <row r="422" spans="41:47" ht="14.45">
      <c r="AO422" s="288" t="s">
        <v>427</v>
      </c>
      <c r="AP422" s="350" t="s">
        <v>22</v>
      </c>
      <c r="AQ422" s="287" t="s">
        <v>443</v>
      </c>
      <c r="AR422" s="283"/>
      <c r="AS422" s="283"/>
      <c r="AT422" s="283"/>
      <c r="AU422" s="298"/>
    </row>
    <row r="423" spans="41:47" ht="14.45">
      <c r="AO423" s="288" t="s">
        <v>427</v>
      </c>
      <c r="AP423" s="350" t="s">
        <v>23</v>
      </c>
      <c r="AQ423" s="287" t="s">
        <v>443</v>
      </c>
      <c r="AR423" s="283"/>
      <c r="AS423" s="283"/>
      <c r="AT423" s="283"/>
      <c r="AU423" s="298"/>
    </row>
    <row r="424" spans="41:47" ht="14.45">
      <c r="AO424" s="288" t="s">
        <v>427</v>
      </c>
      <c r="AP424" s="350" t="s">
        <v>25</v>
      </c>
      <c r="AQ424" s="287" t="s">
        <v>443</v>
      </c>
      <c r="AR424" s="283"/>
      <c r="AS424" s="283"/>
      <c r="AT424" s="283"/>
      <c r="AU424" s="298"/>
    </row>
    <row r="425" spans="41:47" ht="14.45">
      <c r="AO425" s="288" t="s">
        <v>427</v>
      </c>
      <c r="AP425" s="350" t="s">
        <v>26</v>
      </c>
      <c r="AQ425" s="287" t="s">
        <v>443</v>
      </c>
      <c r="AR425" s="283"/>
      <c r="AS425" s="283"/>
      <c r="AT425" s="283"/>
      <c r="AU425" s="298"/>
    </row>
    <row r="426" spans="41:47" ht="14.45">
      <c r="AO426" s="288" t="s">
        <v>427</v>
      </c>
      <c r="AP426" s="350" t="s">
        <v>27</v>
      </c>
      <c r="AQ426" s="287" t="s">
        <v>443</v>
      </c>
      <c r="AR426" s="283"/>
      <c r="AS426" s="283"/>
      <c r="AT426" s="283"/>
      <c r="AU426" s="298"/>
    </row>
    <row r="427" spans="41:47" ht="14.45">
      <c r="AO427" s="288" t="s">
        <v>430</v>
      </c>
      <c r="AP427" s="353" t="s">
        <v>19</v>
      </c>
      <c r="AQ427" s="287" t="s">
        <v>443</v>
      </c>
      <c r="AR427" s="283"/>
      <c r="AS427" s="283"/>
      <c r="AT427" s="283"/>
      <c r="AU427" s="298"/>
    </row>
    <row r="428" spans="41:47" ht="14.45">
      <c r="AO428" s="288" t="s">
        <v>430</v>
      </c>
      <c r="AP428" s="350" t="s">
        <v>20</v>
      </c>
      <c r="AQ428" s="287" t="s">
        <v>443</v>
      </c>
      <c r="AR428" s="283"/>
      <c r="AS428" s="283"/>
      <c r="AT428" s="283"/>
      <c r="AU428" s="298"/>
    </row>
    <row r="429" spans="41:47" ht="14.45">
      <c r="AO429" s="288" t="s">
        <v>430</v>
      </c>
      <c r="AP429" s="350" t="s">
        <v>21</v>
      </c>
      <c r="AQ429" s="287" t="s">
        <v>443</v>
      </c>
      <c r="AR429" s="283"/>
      <c r="AS429" s="283"/>
      <c r="AT429" s="283"/>
      <c r="AU429" s="298"/>
    </row>
    <row r="430" spans="41:47" ht="14.45">
      <c r="AO430" s="288" t="s">
        <v>430</v>
      </c>
      <c r="AP430" s="350" t="s">
        <v>22</v>
      </c>
      <c r="AQ430" s="287" t="s">
        <v>443</v>
      </c>
      <c r="AR430" s="283"/>
      <c r="AS430" s="283"/>
      <c r="AT430" s="283"/>
      <c r="AU430" s="298"/>
    </row>
    <row r="431" spans="41:47" ht="14.45">
      <c r="AO431" s="288" t="s">
        <v>430</v>
      </c>
      <c r="AP431" s="350" t="s">
        <v>23</v>
      </c>
      <c r="AQ431" s="287" t="s">
        <v>443</v>
      </c>
      <c r="AR431" s="283"/>
      <c r="AS431" s="283"/>
      <c r="AT431" s="283"/>
      <c r="AU431" s="298"/>
    </row>
    <row r="432" spans="41:47" ht="14.45">
      <c r="AO432" s="288" t="s">
        <v>430</v>
      </c>
      <c r="AP432" s="350" t="s">
        <v>25</v>
      </c>
      <c r="AQ432" s="287" t="s">
        <v>443</v>
      </c>
      <c r="AR432" s="283"/>
      <c r="AS432" s="283"/>
      <c r="AT432" s="283"/>
      <c r="AU432" s="298"/>
    </row>
    <row r="433" spans="41:47" ht="14.45">
      <c r="AO433" s="288" t="s">
        <v>430</v>
      </c>
      <c r="AP433" s="350" t="s">
        <v>26</v>
      </c>
      <c r="AQ433" s="287" t="s">
        <v>443</v>
      </c>
      <c r="AR433" s="283"/>
      <c r="AS433" s="283"/>
      <c r="AT433" s="283"/>
      <c r="AU433" s="298"/>
    </row>
    <row r="434" spans="41:47" ht="14.45">
      <c r="AO434" s="288" t="s">
        <v>430</v>
      </c>
      <c r="AP434" s="350" t="s">
        <v>27</v>
      </c>
      <c r="AQ434" s="287" t="s">
        <v>443</v>
      </c>
      <c r="AR434" s="283"/>
      <c r="AS434" s="283"/>
      <c r="AT434" s="283"/>
      <c r="AU434" s="298"/>
    </row>
    <row r="435" spans="41:47" ht="14.45">
      <c r="AO435" s="288" t="s">
        <v>432</v>
      </c>
      <c r="AP435" s="353" t="s">
        <v>19</v>
      </c>
      <c r="AQ435" s="287" t="s">
        <v>443</v>
      </c>
      <c r="AR435" s="283"/>
      <c r="AS435" s="283"/>
      <c r="AT435" s="283"/>
      <c r="AU435" s="298"/>
    </row>
    <row r="436" spans="41:47" ht="14.45">
      <c r="AO436" s="288" t="s">
        <v>432</v>
      </c>
      <c r="AP436" s="350" t="s">
        <v>20</v>
      </c>
      <c r="AQ436" s="287" t="s">
        <v>443</v>
      </c>
      <c r="AR436" s="283"/>
      <c r="AS436" s="283"/>
      <c r="AT436" s="283"/>
      <c r="AU436" s="298"/>
    </row>
    <row r="437" spans="41:47" ht="14.45">
      <c r="AO437" s="288" t="s">
        <v>432</v>
      </c>
      <c r="AP437" s="350" t="s">
        <v>21</v>
      </c>
      <c r="AQ437" s="287" t="s">
        <v>443</v>
      </c>
      <c r="AR437" s="283"/>
      <c r="AS437" s="283"/>
      <c r="AT437" s="283"/>
      <c r="AU437" s="298"/>
    </row>
    <row r="438" spans="41:47" ht="14.45">
      <c r="AO438" s="288" t="s">
        <v>432</v>
      </c>
      <c r="AP438" s="350" t="s">
        <v>22</v>
      </c>
      <c r="AQ438" s="287" t="s">
        <v>443</v>
      </c>
      <c r="AR438" s="283"/>
      <c r="AS438" s="283"/>
      <c r="AT438" s="283"/>
      <c r="AU438" s="298"/>
    </row>
    <row r="439" spans="41:47" ht="14.45">
      <c r="AO439" s="288" t="s">
        <v>432</v>
      </c>
      <c r="AP439" s="350" t="s">
        <v>23</v>
      </c>
      <c r="AQ439" s="287" t="s">
        <v>443</v>
      </c>
      <c r="AR439" s="283"/>
      <c r="AS439" s="283"/>
      <c r="AT439" s="283"/>
      <c r="AU439" s="298"/>
    </row>
    <row r="440" spans="41:47" ht="14.45">
      <c r="AO440" s="288" t="s">
        <v>432</v>
      </c>
      <c r="AP440" s="350" t="s">
        <v>25</v>
      </c>
      <c r="AQ440" s="287" t="s">
        <v>443</v>
      </c>
      <c r="AR440" s="283"/>
      <c r="AS440" s="283"/>
      <c r="AT440" s="283"/>
      <c r="AU440" s="298"/>
    </row>
    <row r="441" spans="41:47" ht="14.45">
      <c r="AO441" s="288" t="s">
        <v>432</v>
      </c>
      <c r="AP441" s="350" t="s">
        <v>26</v>
      </c>
      <c r="AQ441" s="287" t="s">
        <v>443</v>
      </c>
      <c r="AR441" s="283"/>
      <c r="AS441" s="283"/>
      <c r="AT441" s="283"/>
      <c r="AU441" s="298"/>
    </row>
    <row r="442" spans="41:47" ht="14.45">
      <c r="AO442" s="288" t="s">
        <v>432</v>
      </c>
      <c r="AP442" s="350" t="s">
        <v>27</v>
      </c>
      <c r="AQ442" s="287" t="s">
        <v>443</v>
      </c>
      <c r="AR442" s="283"/>
      <c r="AS442" s="283"/>
      <c r="AT442" s="283"/>
      <c r="AU442" s="298"/>
    </row>
    <row r="443" spans="41:47" ht="14.45">
      <c r="AO443" s="288" t="s">
        <v>438</v>
      </c>
      <c r="AP443" s="353" t="s">
        <v>19</v>
      </c>
      <c r="AQ443" s="287" t="s">
        <v>443</v>
      </c>
      <c r="AR443" s="283"/>
      <c r="AS443" s="283"/>
      <c r="AT443" s="283"/>
      <c r="AU443" s="298"/>
    </row>
    <row r="444" spans="41:47" ht="14.45">
      <c r="AO444" s="288" t="s">
        <v>438</v>
      </c>
      <c r="AP444" s="350" t="s">
        <v>20</v>
      </c>
      <c r="AQ444" s="287" t="s">
        <v>443</v>
      </c>
      <c r="AR444" s="283"/>
      <c r="AS444" s="283"/>
      <c r="AT444" s="283"/>
      <c r="AU444" s="298"/>
    </row>
    <row r="445" spans="41:47" ht="14.45">
      <c r="AO445" s="288" t="s">
        <v>438</v>
      </c>
      <c r="AP445" s="350" t="s">
        <v>21</v>
      </c>
      <c r="AQ445" s="287" t="s">
        <v>443</v>
      </c>
      <c r="AR445" s="283"/>
      <c r="AS445" s="283"/>
      <c r="AT445" s="283"/>
      <c r="AU445" s="298"/>
    </row>
    <row r="446" spans="41:47" ht="14.45">
      <c r="AO446" s="288" t="s">
        <v>438</v>
      </c>
      <c r="AP446" s="350" t="s">
        <v>22</v>
      </c>
      <c r="AQ446" s="287" t="s">
        <v>443</v>
      </c>
      <c r="AR446" s="283"/>
      <c r="AS446" s="283"/>
      <c r="AT446" s="283"/>
      <c r="AU446" s="298"/>
    </row>
    <row r="447" spans="41:47" ht="14.45">
      <c r="AO447" s="288" t="s">
        <v>438</v>
      </c>
      <c r="AP447" s="350" t="s">
        <v>23</v>
      </c>
      <c r="AQ447" s="287" t="s">
        <v>443</v>
      </c>
      <c r="AR447" s="283"/>
      <c r="AS447" s="283"/>
      <c r="AT447" s="283"/>
      <c r="AU447" s="298"/>
    </row>
    <row r="448" spans="41:47" ht="14.45">
      <c r="AO448" s="288" t="s">
        <v>438</v>
      </c>
      <c r="AP448" s="350" t="s">
        <v>25</v>
      </c>
      <c r="AQ448" s="287" t="s">
        <v>443</v>
      </c>
      <c r="AR448" s="283"/>
      <c r="AS448" s="283"/>
      <c r="AT448" s="283"/>
      <c r="AU448" s="298"/>
    </row>
    <row r="449" spans="41:47" ht="14.45">
      <c r="AO449" s="288" t="s">
        <v>438</v>
      </c>
      <c r="AP449" s="350" t="s">
        <v>26</v>
      </c>
      <c r="AQ449" s="287" t="s">
        <v>443</v>
      </c>
      <c r="AR449" s="283"/>
      <c r="AS449" s="283"/>
      <c r="AT449" s="283"/>
      <c r="AU449" s="298"/>
    </row>
    <row r="450" spans="41:47" ht="14.45">
      <c r="AO450" s="288" t="s">
        <v>438</v>
      </c>
      <c r="AP450" s="350" t="s">
        <v>27</v>
      </c>
      <c r="AQ450" s="287" t="s">
        <v>443</v>
      </c>
      <c r="AR450" s="283"/>
      <c r="AS450" s="283"/>
      <c r="AT450" s="283"/>
      <c r="AU450" s="298"/>
    </row>
    <row r="451" spans="41:47" ht="14.45">
      <c r="AO451" s="288" t="s">
        <v>434</v>
      </c>
      <c r="AP451" s="353" t="s">
        <v>19</v>
      </c>
      <c r="AQ451" s="287" t="s">
        <v>443</v>
      </c>
      <c r="AR451" s="283"/>
      <c r="AS451" s="283"/>
      <c r="AT451" s="283"/>
      <c r="AU451" s="298"/>
    </row>
    <row r="452" spans="41:47" ht="14.45">
      <c r="AO452" s="288" t="s">
        <v>434</v>
      </c>
      <c r="AP452" s="350" t="s">
        <v>20</v>
      </c>
      <c r="AQ452" s="287" t="s">
        <v>443</v>
      </c>
      <c r="AR452" s="283"/>
      <c r="AS452" s="283"/>
      <c r="AT452" s="283"/>
      <c r="AU452" s="298"/>
    </row>
    <row r="453" spans="41:47" ht="14.45">
      <c r="AO453" s="288" t="s">
        <v>434</v>
      </c>
      <c r="AP453" s="350" t="s">
        <v>21</v>
      </c>
      <c r="AQ453" s="287" t="s">
        <v>443</v>
      </c>
      <c r="AR453" s="283"/>
      <c r="AS453" s="283"/>
      <c r="AT453" s="283"/>
      <c r="AU453" s="298"/>
    </row>
    <row r="454" spans="41:47" ht="14.45">
      <c r="AO454" s="288" t="s">
        <v>434</v>
      </c>
      <c r="AP454" s="350" t="s">
        <v>22</v>
      </c>
      <c r="AQ454" s="287" t="s">
        <v>443</v>
      </c>
      <c r="AR454" s="283"/>
      <c r="AS454" s="283"/>
      <c r="AT454" s="283"/>
      <c r="AU454" s="298"/>
    </row>
    <row r="455" spans="41:47" ht="14.45">
      <c r="AO455" s="288" t="s">
        <v>434</v>
      </c>
      <c r="AP455" s="350" t="s">
        <v>23</v>
      </c>
      <c r="AQ455" s="287" t="s">
        <v>443</v>
      </c>
      <c r="AR455" s="283"/>
      <c r="AS455" s="283"/>
      <c r="AT455" s="283"/>
      <c r="AU455" s="298"/>
    </row>
    <row r="456" spans="41:47" ht="14.45">
      <c r="AO456" s="288" t="s">
        <v>434</v>
      </c>
      <c r="AP456" s="350" t="s">
        <v>25</v>
      </c>
      <c r="AQ456" s="287" t="s">
        <v>443</v>
      </c>
      <c r="AR456" s="283"/>
      <c r="AS456" s="283"/>
      <c r="AT456" s="283"/>
      <c r="AU456" s="298"/>
    </row>
    <row r="457" spans="41:47" ht="14.45">
      <c r="AO457" s="288" t="s">
        <v>434</v>
      </c>
      <c r="AP457" s="350" t="s">
        <v>26</v>
      </c>
      <c r="AQ457" s="287" t="s">
        <v>443</v>
      </c>
      <c r="AR457" s="283"/>
      <c r="AS457" s="283"/>
      <c r="AT457" s="283"/>
      <c r="AU457" s="298"/>
    </row>
    <row r="458" spans="41:47" ht="14.45">
      <c r="AO458" s="288" t="s">
        <v>434</v>
      </c>
      <c r="AP458" s="350" t="s">
        <v>27</v>
      </c>
      <c r="AQ458" s="287" t="s">
        <v>443</v>
      </c>
      <c r="AR458" s="283"/>
      <c r="AS458" s="283"/>
      <c r="AT458" s="283"/>
      <c r="AU458" s="298"/>
    </row>
    <row r="459" spans="41:47" ht="14.45">
      <c r="AO459" s="288" t="s">
        <v>435</v>
      </c>
      <c r="AP459" s="353" t="s">
        <v>19</v>
      </c>
      <c r="AQ459" s="287" t="s">
        <v>443</v>
      </c>
      <c r="AR459" s="283"/>
      <c r="AS459" s="283"/>
      <c r="AT459" s="283"/>
      <c r="AU459" s="298"/>
    </row>
    <row r="460" spans="41:47" ht="14.45">
      <c r="AO460" s="288" t="s">
        <v>435</v>
      </c>
      <c r="AP460" s="350" t="s">
        <v>20</v>
      </c>
      <c r="AQ460" s="287" t="s">
        <v>443</v>
      </c>
      <c r="AR460" s="283"/>
      <c r="AS460" s="283"/>
      <c r="AT460" s="283"/>
      <c r="AU460" s="298"/>
    </row>
    <row r="461" spans="41:47" ht="14.45">
      <c r="AO461" s="288" t="s">
        <v>435</v>
      </c>
      <c r="AP461" s="350" t="s">
        <v>21</v>
      </c>
      <c r="AQ461" s="287" t="s">
        <v>443</v>
      </c>
      <c r="AR461" s="283"/>
      <c r="AS461" s="283"/>
      <c r="AT461" s="283"/>
      <c r="AU461" s="298"/>
    </row>
    <row r="462" spans="41:47" ht="14.45">
      <c r="AO462" s="288" t="s">
        <v>435</v>
      </c>
      <c r="AP462" s="350" t="s">
        <v>22</v>
      </c>
      <c r="AQ462" s="287" t="s">
        <v>443</v>
      </c>
      <c r="AR462" s="283"/>
      <c r="AS462" s="283"/>
      <c r="AT462" s="283"/>
      <c r="AU462" s="298"/>
    </row>
    <row r="463" spans="41:47" ht="14.45">
      <c r="AO463" s="288" t="s">
        <v>435</v>
      </c>
      <c r="AP463" s="350" t="s">
        <v>23</v>
      </c>
      <c r="AQ463" s="287" t="s">
        <v>443</v>
      </c>
      <c r="AR463" s="283"/>
      <c r="AS463" s="283"/>
      <c r="AT463" s="283"/>
      <c r="AU463" s="298"/>
    </row>
    <row r="464" spans="41:47" ht="14.45">
      <c r="AO464" s="288" t="s">
        <v>435</v>
      </c>
      <c r="AP464" s="350" t="s">
        <v>25</v>
      </c>
      <c r="AQ464" s="287" t="s">
        <v>443</v>
      </c>
      <c r="AR464" s="283"/>
      <c r="AS464" s="283"/>
      <c r="AT464" s="283"/>
      <c r="AU464" s="298"/>
    </row>
    <row r="465" spans="41:47" ht="14.45">
      <c r="AO465" s="288" t="s">
        <v>435</v>
      </c>
      <c r="AP465" s="350" t="s">
        <v>26</v>
      </c>
      <c r="AQ465" s="287" t="s">
        <v>443</v>
      </c>
      <c r="AR465" s="283"/>
      <c r="AS465" s="283"/>
      <c r="AT465" s="283"/>
      <c r="AU465" s="298"/>
    </row>
    <row r="466" spans="41:47" ht="14.45">
      <c r="AO466" s="288" t="s">
        <v>435</v>
      </c>
      <c r="AP466" s="350" t="s">
        <v>27</v>
      </c>
      <c r="AQ466" s="287" t="s">
        <v>443</v>
      </c>
      <c r="AR466" s="283"/>
      <c r="AS466" s="283"/>
      <c r="AT466" s="283"/>
      <c r="AU466" s="298"/>
    </row>
    <row r="467" spans="41:47" ht="14.45">
      <c r="AO467" s="288" t="s">
        <v>436</v>
      </c>
      <c r="AP467" s="353" t="s">
        <v>19</v>
      </c>
      <c r="AQ467" s="287" t="s">
        <v>443</v>
      </c>
      <c r="AR467" s="283"/>
      <c r="AS467" s="283"/>
      <c r="AT467" s="283"/>
      <c r="AU467" s="298"/>
    </row>
    <row r="468" spans="41:47" ht="14.45">
      <c r="AO468" s="288" t="s">
        <v>436</v>
      </c>
      <c r="AP468" s="350" t="s">
        <v>20</v>
      </c>
      <c r="AQ468" s="287" t="s">
        <v>443</v>
      </c>
      <c r="AR468" s="283"/>
      <c r="AS468" s="283"/>
      <c r="AT468" s="283"/>
      <c r="AU468" s="298"/>
    </row>
    <row r="469" spans="41:47" ht="14.45">
      <c r="AO469" s="288" t="s">
        <v>436</v>
      </c>
      <c r="AP469" s="350" t="s">
        <v>21</v>
      </c>
      <c r="AQ469" s="287" t="s">
        <v>443</v>
      </c>
      <c r="AR469" s="283"/>
      <c r="AS469" s="283"/>
      <c r="AT469" s="283"/>
      <c r="AU469" s="298"/>
    </row>
    <row r="470" spans="41:47" ht="14.45">
      <c r="AO470" s="288" t="s">
        <v>436</v>
      </c>
      <c r="AP470" s="350" t="s">
        <v>22</v>
      </c>
      <c r="AQ470" s="287" t="s">
        <v>443</v>
      </c>
      <c r="AR470" s="283"/>
      <c r="AS470" s="283"/>
      <c r="AT470" s="283"/>
      <c r="AU470" s="298"/>
    </row>
    <row r="471" spans="41:47" ht="14.45">
      <c r="AO471" s="288" t="s">
        <v>436</v>
      </c>
      <c r="AP471" s="350" t="s">
        <v>23</v>
      </c>
      <c r="AQ471" s="287" t="s">
        <v>443</v>
      </c>
      <c r="AR471" s="283"/>
      <c r="AS471" s="283"/>
      <c r="AT471" s="283"/>
      <c r="AU471" s="298"/>
    </row>
    <row r="472" spans="41:47" ht="14.45">
      <c r="AO472" s="288" t="s">
        <v>436</v>
      </c>
      <c r="AP472" s="350" t="s">
        <v>25</v>
      </c>
      <c r="AQ472" s="287" t="s">
        <v>443</v>
      </c>
      <c r="AR472" s="283"/>
      <c r="AS472" s="283"/>
      <c r="AT472" s="283"/>
      <c r="AU472" s="298"/>
    </row>
    <row r="473" spans="41:47" ht="14.45">
      <c r="AO473" s="288" t="s">
        <v>436</v>
      </c>
      <c r="AP473" s="350" t="s">
        <v>26</v>
      </c>
      <c r="AQ473" s="287" t="s">
        <v>443</v>
      </c>
      <c r="AR473" s="283"/>
      <c r="AS473" s="283"/>
      <c r="AT473" s="283"/>
      <c r="AU473" s="298"/>
    </row>
    <row r="474" spans="41:47" ht="14.45">
      <c r="AO474" s="288" t="s">
        <v>436</v>
      </c>
      <c r="AP474" s="350" t="s">
        <v>27</v>
      </c>
      <c r="AQ474" s="287" t="s">
        <v>443</v>
      </c>
      <c r="AR474" s="283"/>
      <c r="AS474" s="283"/>
      <c r="AT474" s="283"/>
      <c r="AU474" s="298"/>
    </row>
    <row r="475" spans="41:47" ht="14.45">
      <c r="AO475" s="288" t="s">
        <v>437</v>
      </c>
      <c r="AP475" s="353" t="s">
        <v>19</v>
      </c>
      <c r="AQ475" s="287" t="s">
        <v>443</v>
      </c>
      <c r="AR475" s="283"/>
      <c r="AS475" s="283"/>
      <c r="AT475" s="283"/>
      <c r="AU475" s="298"/>
    </row>
    <row r="476" spans="41:47" ht="14.45">
      <c r="AO476" s="288" t="s">
        <v>437</v>
      </c>
      <c r="AP476" s="350" t="s">
        <v>20</v>
      </c>
      <c r="AQ476" s="287" t="s">
        <v>443</v>
      </c>
      <c r="AR476" s="283"/>
      <c r="AS476" s="283"/>
      <c r="AT476" s="283"/>
      <c r="AU476" s="298"/>
    </row>
    <row r="477" spans="41:47" ht="14.45">
      <c r="AO477" s="288" t="s">
        <v>437</v>
      </c>
      <c r="AP477" s="350" t="s">
        <v>21</v>
      </c>
      <c r="AQ477" s="287" t="s">
        <v>443</v>
      </c>
      <c r="AR477" s="283"/>
      <c r="AS477" s="283"/>
      <c r="AT477" s="283"/>
      <c r="AU477" s="298"/>
    </row>
    <row r="478" spans="41:47" ht="14.45">
      <c r="AO478" s="288" t="s">
        <v>437</v>
      </c>
      <c r="AP478" s="350" t="s">
        <v>22</v>
      </c>
      <c r="AQ478" s="287" t="s">
        <v>443</v>
      </c>
      <c r="AR478" s="283"/>
      <c r="AS478" s="283"/>
      <c r="AT478" s="283"/>
      <c r="AU478" s="298"/>
    </row>
    <row r="479" spans="41:47" ht="14.45">
      <c r="AO479" s="288" t="s">
        <v>437</v>
      </c>
      <c r="AP479" s="350" t="s">
        <v>23</v>
      </c>
      <c r="AQ479" s="287" t="s">
        <v>443</v>
      </c>
      <c r="AR479" s="283"/>
      <c r="AS479" s="283"/>
      <c r="AT479" s="283"/>
      <c r="AU479" s="298"/>
    </row>
    <row r="480" spans="41:47" ht="14.45">
      <c r="AO480" s="288" t="s">
        <v>437</v>
      </c>
      <c r="AP480" s="350" t="s">
        <v>25</v>
      </c>
      <c r="AQ480" s="287" t="s">
        <v>443</v>
      </c>
      <c r="AR480" s="283"/>
      <c r="AS480" s="283"/>
      <c r="AT480" s="283"/>
      <c r="AU480" s="298"/>
    </row>
    <row r="481" spans="41:47" ht="14.45">
      <c r="AO481" s="288" t="s">
        <v>437</v>
      </c>
      <c r="AP481" s="350" t="s">
        <v>26</v>
      </c>
      <c r="AQ481" s="287" t="s">
        <v>443</v>
      </c>
      <c r="AR481" s="283"/>
      <c r="AS481" s="283"/>
      <c r="AT481" s="283"/>
      <c r="AU481" s="298"/>
    </row>
    <row r="482" spans="41:47" ht="14.45">
      <c r="AO482" s="288" t="s">
        <v>437</v>
      </c>
      <c r="AP482" s="350" t="s">
        <v>27</v>
      </c>
      <c r="AQ482" s="287" t="s">
        <v>443</v>
      </c>
      <c r="AR482" s="283"/>
      <c r="AS482" s="283"/>
      <c r="AT482" s="283"/>
      <c r="AU482" s="298"/>
    </row>
    <row r="483" spans="41:47" ht="14.45">
      <c r="AO483" s="288" t="s">
        <v>414</v>
      </c>
      <c r="AP483" s="353" t="s">
        <v>19</v>
      </c>
      <c r="AQ483" s="287" t="s">
        <v>444</v>
      </c>
      <c r="AR483" s="283"/>
      <c r="AS483" s="283"/>
      <c r="AT483" s="283"/>
      <c r="AU483" s="298"/>
    </row>
    <row r="484" spans="41:47" ht="14.45">
      <c r="AO484" s="288" t="s">
        <v>414</v>
      </c>
      <c r="AP484" s="350" t="s">
        <v>20</v>
      </c>
      <c r="AQ484" s="287" t="s">
        <v>444</v>
      </c>
      <c r="AR484" s="283"/>
      <c r="AS484" s="283"/>
      <c r="AT484" s="283"/>
      <c r="AU484" s="298"/>
    </row>
    <row r="485" spans="41:47" ht="14.45">
      <c r="AO485" s="288" t="s">
        <v>414</v>
      </c>
      <c r="AP485" s="350" t="s">
        <v>21</v>
      </c>
      <c r="AQ485" s="287" t="s">
        <v>444</v>
      </c>
      <c r="AR485" s="283"/>
      <c r="AS485" s="283"/>
      <c r="AT485" s="283"/>
      <c r="AU485" s="298"/>
    </row>
    <row r="486" spans="41:47" ht="14.45">
      <c r="AO486" s="288" t="s">
        <v>414</v>
      </c>
      <c r="AP486" s="350" t="s">
        <v>22</v>
      </c>
      <c r="AQ486" s="287" t="s">
        <v>444</v>
      </c>
      <c r="AR486" s="283"/>
      <c r="AS486" s="283"/>
      <c r="AT486" s="283"/>
      <c r="AU486" s="298"/>
    </row>
    <row r="487" spans="41:47" ht="14.45">
      <c r="AO487" s="288" t="s">
        <v>414</v>
      </c>
      <c r="AP487" s="350" t="s">
        <v>23</v>
      </c>
      <c r="AQ487" s="287" t="s">
        <v>444</v>
      </c>
      <c r="AR487" s="283"/>
      <c r="AS487" s="283"/>
      <c r="AT487" s="283"/>
      <c r="AU487" s="298"/>
    </row>
    <row r="488" spans="41:47" ht="14.45">
      <c r="AO488" s="288" t="s">
        <v>414</v>
      </c>
      <c r="AP488" s="350" t="s">
        <v>25</v>
      </c>
      <c r="AQ488" s="287" t="s">
        <v>444</v>
      </c>
      <c r="AR488" s="283"/>
      <c r="AS488" s="283"/>
      <c r="AT488" s="283"/>
      <c r="AU488" s="298"/>
    </row>
    <row r="489" spans="41:47" ht="14.45">
      <c r="AO489" s="288" t="s">
        <v>414</v>
      </c>
      <c r="AP489" s="350" t="s">
        <v>26</v>
      </c>
      <c r="AQ489" s="287" t="s">
        <v>444</v>
      </c>
      <c r="AR489" s="283"/>
      <c r="AS489" s="283"/>
      <c r="AT489" s="283"/>
      <c r="AU489" s="298"/>
    </row>
    <row r="490" spans="41:47" ht="14.45">
      <c r="AO490" s="288" t="s">
        <v>414</v>
      </c>
      <c r="AP490" s="350" t="s">
        <v>27</v>
      </c>
      <c r="AQ490" s="287" t="s">
        <v>444</v>
      </c>
      <c r="AR490" s="283"/>
      <c r="AS490" s="283"/>
      <c r="AT490" s="283"/>
      <c r="AU490" s="298"/>
    </row>
    <row r="491" spans="41:47" ht="14.45">
      <c r="AO491" s="288" t="s">
        <v>419</v>
      </c>
      <c r="AP491" s="353" t="s">
        <v>19</v>
      </c>
      <c r="AQ491" s="287" t="s">
        <v>444</v>
      </c>
      <c r="AR491" s="283"/>
      <c r="AS491" s="283"/>
      <c r="AT491" s="283"/>
      <c r="AU491" s="298"/>
    </row>
    <row r="492" spans="41:47" ht="14.45">
      <c r="AO492" s="288" t="s">
        <v>419</v>
      </c>
      <c r="AP492" s="350" t="s">
        <v>20</v>
      </c>
      <c r="AQ492" s="287" t="s">
        <v>444</v>
      </c>
      <c r="AR492" s="283"/>
      <c r="AS492" s="283"/>
      <c r="AT492" s="283"/>
      <c r="AU492" s="298"/>
    </row>
    <row r="493" spans="41:47" ht="14.45">
      <c r="AO493" s="288" t="s">
        <v>419</v>
      </c>
      <c r="AP493" s="350" t="s">
        <v>21</v>
      </c>
      <c r="AQ493" s="287" t="s">
        <v>444</v>
      </c>
      <c r="AR493" s="283"/>
      <c r="AS493" s="283"/>
      <c r="AT493" s="283"/>
      <c r="AU493" s="298"/>
    </row>
    <row r="494" spans="41:47" ht="14.45">
      <c r="AO494" s="288" t="s">
        <v>419</v>
      </c>
      <c r="AP494" s="350" t="s">
        <v>22</v>
      </c>
      <c r="AQ494" s="287" t="s">
        <v>444</v>
      </c>
      <c r="AR494" s="283"/>
      <c r="AS494" s="283"/>
      <c r="AT494" s="283"/>
      <c r="AU494" s="298"/>
    </row>
    <row r="495" spans="41:47" ht="14.45">
      <c r="AO495" s="288" t="s">
        <v>419</v>
      </c>
      <c r="AP495" s="350" t="s">
        <v>23</v>
      </c>
      <c r="AQ495" s="287" t="s">
        <v>444</v>
      </c>
      <c r="AR495" s="283"/>
      <c r="AS495" s="283"/>
      <c r="AT495" s="283"/>
      <c r="AU495" s="298"/>
    </row>
    <row r="496" spans="41:47" ht="14.45">
      <c r="AO496" s="288" t="s">
        <v>419</v>
      </c>
      <c r="AP496" s="350" t="s">
        <v>25</v>
      </c>
      <c r="AQ496" s="287" t="s">
        <v>444</v>
      </c>
      <c r="AR496" s="283"/>
      <c r="AS496" s="283"/>
      <c r="AT496" s="283"/>
      <c r="AU496" s="298"/>
    </row>
    <row r="497" spans="41:47" ht="14.45">
      <c r="AO497" s="288" t="s">
        <v>419</v>
      </c>
      <c r="AP497" s="350" t="s">
        <v>26</v>
      </c>
      <c r="AQ497" s="287" t="s">
        <v>444</v>
      </c>
      <c r="AR497" s="283"/>
      <c r="AS497" s="283"/>
      <c r="AT497" s="283"/>
      <c r="AU497" s="298"/>
    </row>
    <row r="498" spans="41:47" ht="14.45">
      <c r="AO498" s="288" t="s">
        <v>419</v>
      </c>
      <c r="AP498" s="350" t="s">
        <v>27</v>
      </c>
      <c r="AQ498" s="287" t="s">
        <v>444</v>
      </c>
      <c r="AR498" s="283"/>
      <c r="AS498" s="283"/>
      <c r="AT498" s="283"/>
      <c r="AU498" s="298"/>
    </row>
    <row r="499" spans="41:47" ht="14.45">
      <c r="AO499" s="288" t="s">
        <v>421</v>
      </c>
      <c r="AP499" s="353" t="s">
        <v>19</v>
      </c>
      <c r="AQ499" s="287" t="s">
        <v>444</v>
      </c>
      <c r="AR499" s="283"/>
      <c r="AS499" s="283"/>
      <c r="AT499" s="283"/>
      <c r="AU499" s="298"/>
    </row>
    <row r="500" spans="41:47" ht="14.45">
      <c r="AO500" s="288" t="s">
        <v>421</v>
      </c>
      <c r="AP500" s="350" t="s">
        <v>20</v>
      </c>
      <c r="AQ500" s="287" t="s">
        <v>444</v>
      </c>
      <c r="AR500" s="283"/>
      <c r="AS500" s="283"/>
      <c r="AT500" s="283"/>
      <c r="AU500" s="298"/>
    </row>
    <row r="501" spans="41:47" ht="14.45">
      <c r="AO501" s="288" t="s">
        <v>421</v>
      </c>
      <c r="AP501" s="350" t="s">
        <v>21</v>
      </c>
      <c r="AQ501" s="287" t="s">
        <v>444</v>
      </c>
      <c r="AR501" s="283"/>
      <c r="AS501" s="283"/>
      <c r="AT501" s="283"/>
      <c r="AU501" s="298"/>
    </row>
    <row r="502" spans="41:47" ht="14.45">
      <c r="AO502" s="288" t="s">
        <v>421</v>
      </c>
      <c r="AP502" s="350" t="s">
        <v>22</v>
      </c>
      <c r="AQ502" s="287" t="s">
        <v>444</v>
      </c>
      <c r="AR502" s="283"/>
      <c r="AS502" s="283"/>
      <c r="AT502" s="283"/>
      <c r="AU502" s="298"/>
    </row>
    <row r="503" spans="41:47" ht="14.45">
      <c r="AO503" s="288" t="s">
        <v>421</v>
      </c>
      <c r="AP503" s="350" t="s">
        <v>23</v>
      </c>
      <c r="AQ503" s="287" t="s">
        <v>444</v>
      </c>
      <c r="AR503" s="283"/>
      <c r="AS503" s="283"/>
      <c r="AT503" s="283"/>
      <c r="AU503" s="298"/>
    </row>
    <row r="504" spans="41:47" ht="14.45">
      <c r="AO504" s="288" t="s">
        <v>421</v>
      </c>
      <c r="AP504" s="350" t="s">
        <v>25</v>
      </c>
      <c r="AQ504" s="287" t="s">
        <v>444</v>
      </c>
      <c r="AR504" s="283"/>
      <c r="AS504" s="283"/>
      <c r="AT504" s="283"/>
      <c r="AU504" s="298"/>
    </row>
    <row r="505" spans="41:47" ht="14.45">
      <c r="AO505" s="288" t="s">
        <v>421</v>
      </c>
      <c r="AP505" s="350" t="s">
        <v>26</v>
      </c>
      <c r="AQ505" s="287" t="s">
        <v>444</v>
      </c>
      <c r="AR505" s="283"/>
      <c r="AS505" s="283"/>
      <c r="AT505" s="283"/>
      <c r="AU505" s="298"/>
    </row>
    <row r="506" spans="41:47" ht="14.45">
      <c r="AO506" s="288" t="s">
        <v>421</v>
      </c>
      <c r="AP506" s="350" t="s">
        <v>27</v>
      </c>
      <c r="AQ506" s="287" t="s">
        <v>444</v>
      </c>
      <c r="AR506" s="283"/>
      <c r="AS506" s="283"/>
      <c r="AT506" s="283"/>
      <c r="AU506" s="298"/>
    </row>
    <row r="507" spans="41:47" ht="14.45">
      <c r="AO507" s="288" t="s">
        <v>424</v>
      </c>
      <c r="AP507" s="353" t="s">
        <v>19</v>
      </c>
      <c r="AQ507" s="287" t="s">
        <v>444</v>
      </c>
      <c r="AR507" s="283"/>
      <c r="AS507" s="283"/>
      <c r="AT507" s="283"/>
      <c r="AU507" s="298"/>
    </row>
    <row r="508" spans="41:47" ht="14.45">
      <c r="AO508" s="288" t="s">
        <v>424</v>
      </c>
      <c r="AP508" s="350" t="s">
        <v>20</v>
      </c>
      <c r="AQ508" s="287" t="s">
        <v>444</v>
      </c>
      <c r="AR508" s="283"/>
      <c r="AS508" s="283"/>
      <c r="AT508" s="283"/>
      <c r="AU508" s="298"/>
    </row>
    <row r="509" spans="41:47" ht="14.45">
      <c r="AO509" s="288" t="s">
        <v>424</v>
      </c>
      <c r="AP509" s="350" t="s">
        <v>21</v>
      </c>
      <c r="AQ509" s="287" t="s">
        <v>444</v>
      </c>
      <c r="AR509" s="283"/>
      <c r="AS509" s="283"/>
      <c r="AT509" s="283"/>
      <c r="AU509" s="298"/>
    </row>
    <row r="510" spans="41:47" ht="14.45">
      <c r="AO510" s="288" t="s">
        <v>424</v>
      </c>
      <c r="AP510" s="350" t="s">
        <v>22</v>
      </c>
      <c r="AQ510" s="287" t="s">
        <v>444</v>
      </c>
      <c r="AR510" s="283"/>
      <c r="AS510" s="283"/>
      <c r="AT510" s="283"/>
      <c r="AU510" s="298"/>
    </row>
    <row r="511" spans="41:47" ht="14.45">
      <c r="AO511" s="288" t="s">
        <v>424</v>
      </c>
      <c r="AP511" s="350" t="s">
        <v>23</v>
      </c>
      <c r="AQ511" s="287" t="s">
        <v>444</v>
      </c>
      <c r="AR511" s="283"/>
      <c r="AS511" s="283"/>
      <c r="AT511" s="283"/>
      <c r="AU511" s="298"/>
    </row>
    <row r="512" spans="41:47" ht="14.45">
      <c r="AO512" s="288" t="s">
        <v>424</v>
      </c>
      <c r="AP512" s="350" t="s">
        <v>25</v>
      </c>
      <c r="AQ512" s="287" t="s">
        <v>444</v>
      </c>
      <c r="AR512" s="283"/>
      <c r="AS512" s="283"/>
      <c r="AT512" s="283"/>
      <c r="AU512" s="298"/>
    </row>
    <row r="513" spans="41:47" ht="14.45">
      <c r="AO513" s="288" t="s">
        <v>424</v>
      </c>
      <c r="AP513" s="350" t="s">
        <v>26</v>
      </c>
      <c r="AQ513" s="287" t="s">
        <v>444</v>
      </c>
      <c r="AR513" s="283"/>
      <c r="AS513" s="283"/>
      <c r="AT513" s="283"/>
      <c r="AU513" s="298"/>
    </row>
    <row r="514" spans="41:47" ht="14.45">
      <c r="AO514" s="288" t="s">
        <v>424</v>
      </c>
      <c r="AP514" s="350" t="s">
        <v>27</v>
      </c>
      <c r="AQ514" s="287" t="s">
        <v>444</v>
      </c>
      <c r="AR514" s="283"/>
      <c r="AS514" s="283"/>
      <c r="AT514" s="283"/>
      <c r="AU514" s="298"/>
    </row>
    <row r="515" spans="41:47" ht="14.45">
      <c r="AO515" s="288" t="s">
        <v>427</v>
      </c>
      <c r="AP515" s="353" t="s">
        <v>19</v>
      </c>
      <c r="AQ515" s="287" t="s">
        <v>444</v>
      </c>
      <c r="AR515" s="283"/>
      <c r="AS515" s="283"/>
      <c r="AT515" s="283"/>
      <c r="AU515" s="298"/>
    </row>
    <row r="516" spans="41:47" ht="14.45">
      <c r="AO516" s="288" t="s">
        <v>427</v>
      </c>
      <c r="AP516" s="350" t="s">
        <v>20</v>
      </c>
      <c r="AQ516" s="287" t="s">
        <v>444</v>
      </c>
      <c r="AR516" s="283"/>
      <c r="AS516" s="283"/>
      <c r="AT516" s="283"/>
      <c r="AU516" s="298"/>
    </row>
    <row r="517" spans="41:47" ht="14.45">
      <c r="AO517" s="288" t="s">
        <v>427</v>
      </c>
      <c r="AP517" s="350" t="s">
        <v>21</v>
      </c>
      <c r="AQ517" s="287" t="s">
        <v>444</v>
      </c>
      <c r="AR517" s="283"/>
      <c r="AS517" s="283"/>
      <c r="AT517" s="283"/>
      <c r="AU517" s="298"/>
    </row>
    <row r="518" spans="41:47" ht="14.45">
      <c r="AO518" s="288" t="s">
        <v>427</v>
      </c>
      <c r="AP518" s="350" t="s">
        <v>22</v>
      </c>
      <c r="AQ518" s="287" t="s">
        <v>444</v>
      </c>
      <c r="AR518" s="283"/>
      <c r="AS518" s="283"/>
      <c r="AT518" s="283"/>
      <c r="AU518" s="298"/>
    </row>
    <row r="519" spans="41:47" ht="14.45">
      <c r="AO519" s="288" t="s">
        <v>427</v>
      </c>
      <c r="AP519" s="350" t="s">
        <v>23</v>
      </c>
      <c r="AQ519" s="287" t="s">
        <v>444</v>
      </c>
      <c r="AR519" s="283"/>
      <c r="AS519" s="283"/>
      <c r="AT519" s="283"/>
      <c r="AU519" s="298"/>
    </row>
    <row r="520" spans="41:47" ht="14.45">
      <c r="AO520" s="288" t="s">
        <v>427</v>
      </c>
      <c r="AP520" s="350" t="s">
        <v>25</v>
      </c>
      <c r="AQ520" s="287" t="s">
        <v>444</v>
      </c>
      <c r="AR520" s="283"/>
      <c r="AS520" s="283"/>
      <c r="AT520" s="283"/>
      <c r="AU520" s="298"/>
    </row>
    <row r="521" spans="41:47" ht="14.45">
      <c r="AO521" s="288" t="s">
        <v>427</v>
      </c>
      <c r="AP521" s="350" t="s">
        <v>26</v>
      </c>
      <c r="AQ521" s="287" t="s">
        <v>444</v>
      </c>
      <c r="AR521" s="283"/>
      <c r="AS521" s="283"/>
      <c r="AT521" s="283"/>
      <c r="AU521" s="298"/>
    </row>
    <row r="522" spans="41:47" ht="14.45">
      <c r="AO522" s="288" t="s">
        <v>427</v>
      </c>
      <c r="AP522" s="350" t="s">
        <v>27</v>
      </c>
      <c r="AQ522" s="287" t="s">
        <v>444</v>
      </c>
      <c r="AR522" s="283"/>
      <c r="AS522" s="283"/>
      <c r="AT522" s="283"/>
      <c r="AU522" s="298"/>
    </row>
    <row r="523" spans="41:47" ht="14.45">
      <c r="AO523" s="288" t="s">
        <v>430</v>
      </c>
      <c r="AP523" s="353" t="s">
        <v>19</v>
      </c>
      <c r="AQ523" s="287" t="s">
        <v>444</v>
      </c>
      <c r="AR523" s="283"/>
      <c r="AS523" s="283"/>
      <c r="AT523" s="283"/>
      <c r="AU523" s="298"/>
    </row>
    <row r="524" spans="41:47" ht="14.45">
      <c r="AO524" s="288" t="s">
        <v>430</v>
      </c>
      <c r="AP524" s="350" t="s">
        <v>20</v>
      </c>
      <c r="AQ524" s="287" t="s">
        <v>444</v>
      </c>
      <c r="AR524" s="283"/>
      <c r="AS524" s="283"/>
      <c r="AT524" s="283"/>
      <c r="AU524" s="298"/>
    </row>
    <row r="525" spans="41:47" ht="14.45">
      <c r="AO525" s="288" t="s">
        <v>430</v>
      </c>
      <c r="AP525" s="350" t="s">
        <v>21</v>
      </c>
      <c r="AQ525" s="287" t="s">
        <v>444</v>
      </c>
      <c r="AR525" s="283"/>
      <c r="AS525" s="283"/>
      <c r="AT525" s="283"/>
      <c r="AU525" s="298"/>
    </row>
    <row r="526" spans="41:47" ht="14.45">
      <c r="AO526" s="288" t="s">
        <v>430</v>
      </c>
      <c r="AP526" s="350" t="s">
        <v>22</v>
      </c>
      <c r="AQ526" s="287" t="s">
        <v>444</v>
      </c>
      <c r="AR526" s="283"/>
      <c r="AS526" s="283"/>
      <c r="AT526" s="283"/>
      <c r="AU526" s="298"/>
    </row>
    <row r="527" spans="41:47" ht="14.45">
      <c r="AO527" s="288" t="s">
        <v>430</v>
      </c>
      <c r="AP527" s="350" t="s">
        <v>23</v>
      </c>
      <c r="AQ527" s="287" t="s">
        <v>444</v>
      </c>
      <c r="AR527" s="283"/>
      <c r="AS527" s="283"/>
      <c r="AT527" s="283"/>
      <c r="AU527" s="298"/>
    </row>
    <row r="528" spans="41:47" ht="14.45">
      <c r="AO528" s="288" t="s">
        <v>430</v>
      </c>
      <c r="AP528" s="350" t="s">
        <v>25</v>
      </c>
      <c r="AQ528" s="287" t="s">
        <v>444</v>
      </c>
      <c r="AR528" s="283"/>
      <c r="AS528" s="283"/>
      <c r="AT528" s="283"/>
      <c r="AU528" s="298"/>
    </row>
    <row r="529" spans="41:47" ht="14.45">
      <c r="AO529" s="288" t="s">
        <v>430</v>
      </c>
      <c r="AP529" s="350" t="s">
        <v>26</v>
      </c>
      <c r="AQ529" s="287" t="s">
        <v>444</v>
      </c>
      <c r="AR529" s="283"/>
      <c r="AS529" s="283"/>
      <c r="AT529" s="283"/>
      <c r="AU529" s="298"/>
    </row>
    <row r="530" spans="41:47" ht="14.45">
      <c r="AO530" s="288" t="s">
        <v>430</v>
      </c>
      <c r="AP530" s="350" t="s">
        <v>27</v>
      </c>
      <c r="AQ530" s="287" t="s">
        <v>444</v>
      </c>
      <c r="AR530" s="283"/>
      <c r="AS530" s="283"/>
      <c r="AT530" s="283"/>
      <c r="AU530" s="298"/>
    </row>
    <row r="531" spans="41:47" ht="14.45">
      <c r="AO531" s="288" t="s">
        <v>432</v>
      </c>
      <c r="AP531" s="353" t="s">
        <v>19</v>
      </c>
      <c r="AQ531" s="287" t="s">
        <v>444</v>
      </c>
      <c r="AR531" s="283"/>
      <c r="AS531" s="283"/>
      <c r="AT531" s="283"/>
      <c r="AU531" s="298"/>
    </row>
    <row r="532" spans="41:47" ht="14.45">
      <c r="AO532" s="288" t="s">
        <v>432</v>
      </c>
      <c r="AP532" s="350" t="s">
        <v>20</v>
      </c>
      <c r="AQ532" s="287" t="s">
        <v>444</v>
      </c>
      <c r="AR532" s="283"/>
      <c r="AS532" s="283"/>
      <c r="AT532" s="283"/>
      <c r="AU532" s="298"/>
    </row>
    <row r="533" spans="41:47" ht="14.45">
      <c r="AO533" s="288" t="s">
        <v>432</v>
      </c>
      <c r="AP533" s="350" t="s">
        <v>21</v>
      </c>
      <c r="AQ533" s="287" t="s">
        <v>444</v>
      </c>
      <c r="AR533" s="283"/>
      <c r="AS533" s="283"/>
      <c r="AT533" s="283"/>
      <c r="AU533" s="298"/>
    </row>
    <row r="534" spans="41:47" ht="14.45">
      <c r="AO534" s="288" t="s">
        <v>432</v>
      </c>
      <c r="AP534" s="350" t="s">
        <v>22</v>
      </c>
      <c r="AQ534" s="287" t="s">
        <v>444</v>
      </c>
      <c r="AR534" s="283"/>
      <c r="AS534" s="283"/>
      <c r="AT534" s="283"/>
      <c r="AU534" s="298"/>
    </row>
    <row r="535" spans="41:47" ht="14.45">
      <c r="AO535" s="288" t="s">
        <v>432</v>
      </c>
      <c r="AP535" s="350" t="s">
        <v>23</v>
      </c>
      <c r="AQ535" s="287" t="s">
        <v>444</v>
      </c>
      <c r="AR535" s="283"/>
      <c r="AS535" s="283"/>
      <c r="AT535" s="283"/>
      <c r="AU535" s="298"/>
    </row>
    <row r="536" spans="41:47" ht="14.45">
      <c r="AO536" s="288" t="s">
        <v>432</v>
      </c>
      <c r="AP536" s="350" t="s">
        <v>25</v>
      </c>
      <c r="AQ536" s="287" t="s">
        <v>444</v>
      </c>
      <c r="AR536" s="283"/>
      <c r="AS536" s="283"/>
      <c r="AT536" s="283"/>
      <c r="AU536" s="298"/>
    </row>
    <row r="537" spans="41:47" ht="14.45">
      <c r="AO537" s="288" t="s">
        <v>432</v>
      </c>
      <c r="AP537" s="350" t="s">
        <v>26</v>
      </c>
      <c r="AQ537" s="287" t="s">
        <v>444</v>
      </c>
      <c r="AR537" s="283"/>
      <c r="AS537" s="283"/>
      <c r="AT537" s="283"/>
      <c r="AU537" s="298"/>
    </row>
    <row r="538" spans="41:47" ht="14.45">
      <c r="AO538" s="288" t="s">
        <v>432</v>
      </c>
      <c r="AP538" s="350" t="s">
        <v>27</v>
      </c>
      <c r="AQ538" s="287" t="s">
        <v>444</v>
      </c>
      <c r="AR538" s="283"/>
      <c r="AS538" s="283"/>
      <c r="AT538" s="283"/>
      <c r="AU538" s="298"/>
    </row>
    <row r="539" spans="41:47" ht="14.45">
      <c r="AO539" s="288" t="s">
        <v>438</v>
      </c>
      <c r="AP539" s="353" t="s">
        <v>19</v>
      </c>
      <c r="AQ539" s="287" t="s">
        <v>444</v>
      </c>
      <c r="AR539" s="283"/>
      <c r="AS539" s="283"/>
      <c r="AT539" s="283"/>
      <c r="AU539" s="298"/>
    </row>
    <row r="540" spans="41:47" ht="14.45">
      <c r="AO540" s="288" t="s">
        <v>438</v>
      </c>
      <c r="AP540" s="350" t="s">
        <v>20</v>
      </c>
      <c r="AQ540" s="287" t="s">
        <v>444</v>
      </c>
      <c r="AR540" s="283"/>
      <c r="AS540" s="283"/>
      <c r="AT540" s="283"/>
      <c r="AU540" s="298"/>
    </row>
    <row r="541" spans="41:47" ht="14.45">
      <c r="AO541" s="288" t="s">
        <v>438</v>
      </c>
      <c r="AP541" s="350" t="s">
        <v>21</v>
      </c>
      <c r="AQ541" s="287" t="s">
        <v>444</v>
      </c>
      <c r="AR541" s="283"/>
      <c r="AS541" s="283"/>
      <c r="AT541" s="283"/>
      <c r="AU541" s="298"/>
    </row>
    <row r="542" spans="41:47" ht="14.45">
      <c r="AO542" s="288" t="s">
        <v>438</v>
      </c>
      <c r="AP542" s="350" t="s">
        <v>22</v>
      </c>
      <c r="AQ542" s="287" t="s">
        <v>444</v>
      </c>
      <c r="AR542" s="283"/>
      <c r="AS542" s="283"/>
      <c r="AT542" s="283"/>
      <c r="AU542" s="298"/>
    </row>
    <row r="543" spans="41:47" ht="14.45">
      <c r="AO543" s="288" t="s">
        <v>438</v>
      </c>
      <c r="AP543" s="350" t="s">
        <v>23</v>
      </c>
      <c r="AQ543" s="287" t="s">
        <v>444</v>
      </c>
      <c r="AR543" s="283"/>
      <c r="AS543" s="283"/>
      <c r="AT543" s="283"/>
      <c r="AU543" s="298"/>
    </row>
    <row r="544" spans="41:47" ht="14.45">
      <c r="AO544" s="288" t="s">
        <v>438</v>
      </c>
      <c r="AP544" s="350" t="s">
        <v>25</v>
      </c>
      <c r="AQ544" s="287" t="s">
        <v>444</v>
      </c>
      <c r="AR544" s="283"/>
      <c r="AS544" s="283"/>
      <c r="AT544" s="283"/>
      <c r="AU544" s="298"/>
    </row>
    <row r="545" spans="41:47" ht="14.45">
      <c r="AO545" s="288" t="s">
        <v>438</v>
      </c>
      <c r="AP545" s="350" t="s">
        <v>26</v>
      </c>
      <c r="AQ545" s="287" t="s">
        <v>444</v>
      </c>
      <c r="AR545" s="283"/>
      <c r="AS545" s="283"/>
      <c r="AT545" s="283"/>
      <c r="AU545" s="298"/>
    </row>
    <row r="546" spans="41:47" ht="14.45">
      <c r="AO546" s="288" t="s">
        <v>438</v>
      </c>
      <c r="AP546" s="350" t="s">
        <v>27</v>
      </c>
      <c r="AQ546" s="287" t="s">
        <v>444</v>
      </c>
      <c r="AR546" s="283"/>
      <c r="AS546" s="283"/>
      <c r="AT546" s="283"/>
      <c r="AU546" s="298"/>
    </row>
    <row r="547" spans="41:47" ht="14.45">
      <c r="AO547" s="288" t="s">
        <v>434</v>
      </c>
      <c r="AP547" s="353" t="s">
        <v>19</v>
      </c>
      <c r="AQ547" s="287" t="s">
        <v>444</v>
      </c>
      <c r="AR547" s="283"/>
      <c r="AS547" s="283"/>
      <c r="AT547" s="283"/>
      <c r="AU547" s="298"/>
    </row>
    <row r="548" spans="41:47" ht="14.45">
      <c r="AO548" s="288" t="s">
        <v>434</v>
      </c>
      <c r="AP548" s="350" t="s">
        <v>20</v>
      </c>
      <c r="AQ548" s="287" t="s">
        <v>444</v>
      </c>
      <c r="AR548" s="283"/>
      <c r="AS548" s="283"/>
      <c r="AT548" s="283"/>
      <c r="AU548" s="298"/>
    </row>
    <row r="549" spans="41:47" ht="14.45">
      <c r="AO549" s="288" t="s">
        <v>434</v>
      </c>
      <c r="AP549" s="350" t="s">
        <v>21</v>
      </c>
      <c r="AQ549" s="287" t="s">
        <v>444</v>
      </c>
      <c r="AR549" s="283"/>
      <c r="AS549" s="283"/>
      <c r="AT549" s="283"/>
      <c r="AU549" s="298"/>
    </row>
    <row r="550" spans="41:47" ht="14.45">
      <c r="AO550" s="288" t="s">
        <v>434</v>
      </c>
      <c r="AP550" s="350" t="s">
        <v>22</v>
      </c>
      <c r="AQ550" s="287" t="s">
        <v>444</v>
      </c>
      <c r="AR550" s="283"/>
      <c r="AS550" s="283"/>
      <c r="AT550" s="283"/>
      <c r="AU550" s="298"/>
    </row>
    <row r="551" spans="41:47" ht="14.45">
      <c r="AO551" s="288" t="s">
        <v>434</v>
      </c>
      <c r="AP551" s="350" t="s">
        <v>23</v>
      </c>
      <c r="AQ551" s="287" t="s">
        <v>444</v>
      </c>
      <c r="AR551" s="283"/>
      <c r="AS551" s="283"/>
      <c r="AT551" s="283"/>
      <c r="AU551" s="298"/>
    </row>
    <row r="552" spans="41:47" ht="14.45">
      <c r="AO552" s="288" t="s">
        <v>434</v>
      </c>
      <c r="AP552" s="350" t="s">
        <v>25</v>
      </c>
      <c r="AQ552" s="287" t="s">
        <v>444</v>
      </c>
      <c r="AR552" s="283"/>
      <c r="AS552" s="283"/>
      <c r="AT552" s="283"/>
      <c r="AU552" s="298"/>
    </row>
    <row r="553" spans="41:47" ht="14.45">
      <c r="AO553" s="288" t="s">
        <v>434</v>
      </c>
      <c r="AP553" s="350" t="s">
        <v>26</v>
      </c>
      <c r="AQ553" s="287" t="s">
        <v>444</v>
      </c>
      <c r="AR553" s="283"/>
      <c r="AS553" s="283"/>
      <c r="AT553" s="283"/>
      <c r="AU553" s="298"/>
    </row>
    <row r="554" spans="41:47" ht="14.45">
      <c r="AO554" s="288" t="s">
        <v>434</v>
      </c>
      <c r="AP554" s="350" t="s">
        <v>27</v>
      </c>
      <c r="AQ554" s="287" t="s">
        <v>444</v>
      </c>
      <c r="AR554" s="283"/>
      <c r="AS554" s="283"/>
      <c r="AT554" s="283"/>
      <c r="AU554" s="298"/>
    </row>
    <row r="555" spans="41:47" ht="14.45">
      <c r="AO555" s="288" t="s">
        <v>435</v>
      </c>
      <c r="AP555" s="353" t="s">
        <v>19</v>
      </c>
      <c r="AQ555" s="287" t="s">
        <v>444</v>
      </c>
      <c r="AR555" s="283"/>
      <c r="AS555" s="283"/>
      <c r="AT555" s="283"/>
      <c r="AU555" s="298"/>
    </row>
    <row r="556" spans="41:47" ht="14.45">
      <c r="AO556" s="288" t="s">
        <v>435</v>
      </c>
      <c r="AP556" s="350" t="s">
        <v>20</v>
      </c>
      <c r="AQ556" s="287" t="s">
        <v>444</v>
      </c>
      <c r="AR556" s="283"/>
      <c r="AS556" s="283"/>
      <c r="AT556" s="283"/>
      <c r="AU556" s="298"/>
    </row>
    <row r="557" spans="41:47" ht="14.45">
      <c r="AO557" s="288" t="s">
        <v>435</v>
      </c>
      <c r="AP557" s="350" t="s">
        <v>21</v>
      </c>
      <c r="AQ557" s="287" t="s">
        <v>444</v>
      </c>
      <c r="AR557" s="283"/>
      <c r="AS557" s="283"/>
      <c r="AT557" s="283"/>
      <c r="AU557" s="298"/>
    </row>
    <row r="558" spans="41:47" ht="14.45">
      <c r="AO558" s="288" t="s">
        <v>435</v>
      </c>
      <c r="AP558" s="350" t="s">
        <v>22</v>
      </c>
      <c r="AQ558" s="287" t="s">
        <v>444</v>
      </c>
      <c r="AR558" s="283"/>
      <c r="AS558" s="283"/>
      <c r="AT558" s="283"/>
      <c r="AU558" s="298"/>
    </row>
    <row r="559" spans="41:47" ht="14.45">
      <c r="AO559" s="288" t="s">
        <v>435</v>
      </c>
      <c r="AP559" s="350" t="s">
        <v>23</v>
      </c>
      <c r="AQ559" s="287" t="s">
        <v>444</v>
      </c>
      <c r="AR559" s="283"/>
      <c r="AS559" s="283"/>
      <c r="AT559" s="283"/>
      <c r="AU559" s="298"/>
    </row>
    <row r="560" spans="41:47" ht="14.45">
      <c r="AO560" s="288" t="s">
        <v>435</v>
      </c>
      <c r="AP560" s="350" t="s">
        <v>25</v>
      </c>
      <c r="AQ560" s="287" t="s">
        <v>444</v>
      </c>
      <c r="AR560" s="283"/>
      <c r="AS560" s="283"/>
      <c r="AT560" s="283"/>
      <c r="AU560" s="298"/>
    </row>
    <row r="561" spans="41:47" ht="14.45">
      <c r="AO561" s="288" t="s">
        <v>435</v>
      </c>
      <c r="AP561" s="350" t="s">
        <v>26</v>
      </c>
      <c r="AQ561" s="287" t="s">
        <v>444</v>
      </c>
      <c r="AR561" s="283"/>
      <c r="AS561" s="283"/>
      <c r="AT561" s="283"/>
      <c r="AU561" s="298"/>
    </row>
    <row r="562" spans="41:47" ht="14.45">
      <c r="AO562" s="288" t="s">
        <v>435</v>
      </c>
      <c r="AP562" s="350" t="s">
        <v>27</v>
      </c>
      <c r="AQ562" s="287" t="s">
        <v>444</v>
      </c>
      <c r="AR562" s="283"/>
      <c r="AS562" s="283"/>
      <c r="AT562" s="283"/>
      <c r="AU562" s="298"/>
    </row>
    <row r="563" spans="41:47" ht="14.45">
      <c r="AO563" s="288" t="s">
        <v>436</v>
      </c>
      <c r="AP563" s="353" t="s">
        <v>19</v>
      </c>
      <c r="AQ563" s="287" t="s">
        <v>444</v>
      </c>
      <c r="AR563" s="283"/>
      <c r="AS563" s="283"/>
      <c r="AT563" s="283"/>
      <c r="AU563" s="298"/>
    </row>
    <row r="564" spans="41:47" ht="14.45">
      <c r="AO564" s="288" t="s">
        <v>436</v>
      </c>
      <c r="AP564" s="350" t="s">
        <v>20</v>
      </c>
      <c r="AQ564" s="287" t="s">
        <v>444</v>
      </c>
      <c r="AR564" s="283"/>
      <c r="AS564" s="283"/>
      <c r="AT564" s="283"/>
      <c r="AU564" s="298"/>
    </row>
    <row r="565" spans="41:47" ht="14.45">
      <c r="AO565" s="288" t="s">
        <v>436</v>
      </c>
      <c r="AP565" s="350" t="s">
        <v>21</v>
      </c>
      <c r="AQ565" s="287" t="s">
        <v>444</v>
      </c>
      <c r="AR565" s="283"/>
      <c r="AS565" s="283"/>
      <c r="AT565" s="283"/>
      <c r="AU565" s="298"/>
    </row>
    <row r="566" spans="41:47" ht="14.45">
      <c r="AO566" s="288" t="s">
        <v>436</v>
      </c>
      <c r="AP566" s="350" t="s">
        <v>22</v>
      </c>
      <c r="AQ566" s="287" t="s">
        <v>444</v>
      </c>
      <c r="AR566" s="283"/>
      <c r="AS566" s="283"/>
      <c r="AT566" s="283"/>
      <c r="AU566" s="298"/>
    </row>
    <row r="567" spans="41:47" ht="14.45">
      <c r="AO567" s="288" t="s">
        <v>436</v>
      </c>
      <c r="AP567" s="350" t="s">
        <v>23</v>
      </c>
      <c r="AQ567" s="287" t="s">
        <v>444</v>
      </c>
      <c r="AR567" s="283"/>
      <c r="AS567" s="283"/>
      <c r="AT567" s="283"/>
      <c r="AU567" s="298"/>
    </row>
    <row r="568" spans="41:47" ht="14.45">
      <c r="AO568" s="288" t="s">
        <v>436</v>
      </c>
      <c r="AP568" s="350" t="s">
        <v>25</v>
      </c>
      <c r="AQ568" s="287" t="s">
        <v>444</v>
      </c>
      <c r="AR568" s="283"/>
      <c r="AS568" s="283"/>
      <c r="AT568" s="283"/>
      <c r="AU568" s="298"/>
    </row>
    <row r="569" spans="41:47" ht="14.45">
      <c r="AO569" s="288" t="s">
        <v>436</v>
      </c>
      <c r="AP569" s="350" t="s">
        <v>26</v>
      </c>
      <c r="AQ569" s="287" t="s">
        <v>444</v>
      </c>
      <c r="AR569" s="283"/>
      <c r="AS569" s="283"/>
      <c r="AT569" s="283"/>
      <c r="AU569" s="298"/>
    </row>
    <row r="570" spans="41:47" ht="14.45">
      <c r="AO570" s="288" t="s">
        <v>436</v>
      </c>
      <c r="AP570" s="350" t="s">
        <v>27</v>
      </c>
      <c r="AQ570" s="287" t="s">
        <v>444</v>
      </c>
      <c r="AR570" s="283"/>
      <c r="AS570" s="283"/>
      <c r="AT570" s="283"/>
      <c r="AU570" s="298"/>
    </row>
    <row r="571" spans="41:47" ht="14.45">
      <c r="AO571" s="288" t="s">
        <v>437</v>
      </c>
      <c r="AP571" s="353" t="s">
        <v>19</v>
      </c>
      <c r="AQ571" s="287" t="s">
        <v>444</v>
      </c>
      <c r="AR571" s="283"/>
      <c r="AS571" s="283"/>
      <c r="AT571" s="283"/>
      <c r="AU571" s="298"/>
    </row>
    <row r="572" spans="41:47" ht="14.45">
      <c r="AO572" s="288" t="s">
        <v>437</v>
      </c>
      <c r="AP572" s="350" t="s">
        <v>20</v>
      </c>
      <c r="AQ572" s="287" t="s">
        <v>444</v>
      </c>
      <c r="AR572" s="283"/>
      <c r="AS572" s="283"/>
      <c r="AT572" s="283"/>
      <c r="AU572" s="298"/>
    </row>
    <row r="573" spans="41:47" ht="14.45">
      <c r="AO573" s="288" t="s">
        <v>437</v>
      </c>
      <c r="AP573" s="350" t="s">
        <v>21</v>
      </c>
      <c r="AQ573" s="287" t="s">
        <v>444</v>
      </c>
      <c r="AR573" s="283"/>
      <c r="AS573" s="283"/>
      <c r="AT573" s="283"/>
      <c r="AU573" s="298"/>
    </row>
    <row r="574" spans="41:47" ht="14.45">
      <c r="AO574" s="288" t="s">
        <v>437</v>
      </c>
      <c r="AP574" s="350" t="s">
        <v>22</v>
      </c>
      <c r="AQ574" s="287" t="s">
        <v>444</v>
      </c>
      <c r="AR574" s="283"/>
      <c r="AS574" s="283"/>
      <c r="AT574" s="283"/>
      <c r="AU574" s="298"/>
    </row>
    <row r="575" spans="41:47" ht="14.45">
      <c r="AO575" s="288" t="s">
        <v>437</v>
      </c>
      <c r="AP575" s="350" t="s">
        <v>23</v>
      </c>
      <c r="AQ575" s="287" t="s">
        <v>444</v>
      </c>
      <c r="AR575" s="283"/>
      <c r="AS575" s="283"/>
      <c r="AT575" s="283"/>
      <c r="AU575" s="298"/>
    </row>
    <row r="576" spans="41:47" ht="14.45">
      <c r="AO576" s="288" t="s">
        <v>437</v>
      </c>
      <c r="AP576" s="350" t="s">
        <v>25</v>
      </c>
      <c r="AQ576" s="287" t="s">
        <v>444</v>
      </c>
      <c r="AR576" s="283"/>
      <c r="AS576" s="283"/>
      <c r="AT576" s="283"/>
      <c r="AU576" s="298"/>
    </row>
    <row r="577" spans="41:47" ht="14.45">
      <c r="AO577" s="288" t="s">
        <v>437</v>
      </c>
      <c r="AP577" s="350" t="s">
        <v>26</v>
      </c>
      <c r="AQ577" s="287" t="s">
        <v>444</v>
      </c>
      <c r="AR577" s="283"/>
      <c r="AS577" s="283"/>
      <c r="AT577" s="283"/>
      <c r="AU577" s="298"/>
    </row>
    <row r="578" spans="41:47" ht="15" thickBot="1">
      <c r="AO578" s="289" t="s">
        <v>437</v>
      </c>
      <c r="AP578" s="352" t="s">
        <v>27</v>
      </c>
      <c r="AQ578" s="354" t="s">
        <v>444</v>
      </c>
      <c r="AR578" s="286"/>
      <c r="AS578" s="286"/>
      <c r="AT578" s="286"/>
      <c r="AU578" s="311"/>
    </row>
  </sheetData>
  <autoFilter ref="A2:AY678" xr:uid="{4F5ACE70-7E9F-4F62-BC9C-7A2543E00178}"/>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5EFE-FEEF-493E-BBBF-D724F9F6EDFC}">
  <sheetPr>
    <tabColor rgb="FF5AAFDB"/>
  </sheetPr>
  <dimension ref="A1:AU64"/>
  <sheetViews>
    <sheetView showGridLines="0" topLeftCell="AF1" workbookViewId="0" xr3:uid="{3A94A9E3-5FA6-56ED-82C3-BA735A8196A7}">
      <selection activeCell="AK5" sqref="AK5"/>
    </sheetView>
  </sheetViews>
  <sheetFormatPr defaultRowHeight="12.6"/>
  <cols>
    <col min="1" max="1" width="13.42578125" bestFit="1" customWidth="1"/>
    <col min="2" max="2" width="10.42578125" bestFit="1" customWidth="1"/>
    <col min="3" max="3" width="11.5703125" bestFit="1" customWidth="1"/>
    <col min="4" max="4" width="11.42578125" bestFit="1" customWidth="1"/>
    <col min="5" max="5" width="13" bestFit="1" customWidth="1"/>
    <col min="6" max="6" width="8.5703125" customWidth="1"/>
    <col min="7" max="7" width="29.85546875" bestFit="1" customWidth="1"/>
    <col min="8" max="8" width="20.5703125" bestFit="1" customWidth="1"/>
    <col min="9" max="9" width="11.5703125" bestFit="1" customWidth="1"/>
    <col min="10" max="10" width="11.42578125" bestFit="1" customWidth="1"/>
    <col min="11" max="11" width="13" bestFit="1" customWidth="1"/>
    <col min="13" max="13" width="13.42578125" bestFit="1" customWidth="1"/>
    <col min="14" max="14" width="27.28515625" bestFit="1" customWidth="1"/>
    <col min="15" max="15" width="25" bestFit="1" customWidth="1"/>
    <col min="16" max="16" width="18" customWidth="1"/>
    <col min="17" max="17" width="24" bestFit="1" customWidth="1"/>
    <col min="18" max="18" width="12.42578125" bestFit="1" customWidth="1"/>
    <col min="19" max="19" width="12.7109375" bestFit="1" customWidth="1"/>
    <col min="20" max="20" width="12.5703125" bestFit="1" customWidth="1"/>
    <col min="21" max="21" width="14.28515625" bestFit="1" customWidth="1"/>
    <col min="23" max="23" width="20.5703125" bestFit="1" customWidth="1"/>
    <col min="24" max="24" width="11.140625" bestFit="1" customWidth="1"/>
    <col min="25" max="25" width="12.140625" bestFit="1" customWidth="1"/>
    <col min="26" max="26" width="11.85546875" bestFit="1" customWidth="1"/>
    <col min="27" max="27" width="13.5703125" bestFit="1" customWidth="1"/>
    <col min="29" max="29" width="13.42578125" bestFit="1" customWidth="1"/>
    <col min="30" max="32" width="14.140625" bestFit="1" customWidth="1"/>
    <col min="33" max="33" width="14.28515625" bestFit="1" customWidth="1"/>
    <col min="34" max="34" width="14" customWidth="1"/>
    <col min="35" max="35" width="16.5703125" bestFit="1" customWidth="1"/>
    <col min="36" max="36" width="16.28515625" bestFit="1" customWidth="1"/>
    <col min="37" max="39" width="11.42578125" bestFit="1" customWidth="1"/>
    <col min="40" max="40" width="16.85546875" bestFit="1" customWidth="1"/>
    <col min="41" max="41" width="12.42578125" bestFit="1" customWidth="1"/>
    <col min="42" max="42" width="14.85546875" customWidth="1"/>
    <col min="43" max="43" width="13.42578125" bestFit="1" customWidth="1"/>
    <col min="44" max="44" width="14.140625" bestFit="1" customWidth="1"/>
    <col min="45" max="45" width="11.5703125" bestFit="1" customWidth="1"/>
    <col min="46" max="46" width="12.42578125" bestFit="1" customWidth="1"/>
    <col min="47" max="47" width="13" bestFit="1" customWidth="1"/>
    <col min="48" max="49" width="10.42578125" bestFit="1" customWidth="1"/>
    <col min="50" max="50" width="15.42578125" bestFit="1" customWidth="1"/>
    <col min="51" max="51" width="7.5703125" bestFit="1" customWidth="1"/>
    <col min="52" max="52" width="9.140625" bestFit="1" customWidth="1"/>
    <col min="53" max="53" width="9.85546875" bestFit="1" customWidth="1"/>
    <col min="54" max="55" width="10.42578125" bestFit="1" customWidth="1"/>
    <col min="56" max="56" width="17.140625" bestFit="1" customWidth="1"/>
    <col min="57" max="57" width="7.5703125" bestFit="1" customWidth="1"/>
    <col min="58" max="58" width="10.85546875" bestFit="1" customWidth="1"/>
    <col min="59" max="59" width="9.85546875" bestFit="1" customWidth="1"/>
    <col min="60" max="60" width="10.85546875" bestFit="1" customWidth="1"/>
    <col min="61" max="61" width="10.42578125" bestFit="1" customWidth="1"/>
    <col min="62" max="62" width="18.42578125" bestFit="1" customWidth="1"/>
    <col min="63" max="63" width="7.5703125" bestFit="1" customWidth="1"/>
    <col min="64" max="64" width="9.140625" bestFit="1" customWidth="1"/>
    <col min="65" max="65" width="9.85546875" bestFit="1" customWidth="1"/>
    <col min="66" max="67" width="10.42578125" bestFit="1" customWidth="1"/>
    <col min="68" max="68" width="23.5703125" bestFit="1" customWidth="1"/>
    <col min="69" max="69" width="20.42578125" bestFit="1" customWidth="1"/>
    <col min="70" max="70" width="22.140625" bestFit="1" customWidth="1"/>
    <col min="71" max="71" width="23.42578125" bestFit="1" customWidth="1"/>
    <col min="72" max="72" width="13.7109375" bestFit="1" customWidth="1"/>
    <col min="73" max="73" width="11.140625" bestFit="1" customWidth="1"/>
  </cols>
  <sheetData>
    <row r="1" spans="1:47">
      <c r="G1" s="159" t="s">
        <v>395</v>
      </c>
      <c r="H1" t="s">
        <v>122</v>
      </c>
      <c r="AC1" s="159" t="s">
        <v>410</v>
      </c>
      <c r="AD1" t="s">
        <v>445</v>
      </c>
    </row>
    <row r="2" spans="1:47">
      <c r="A2" s="159" t="s">
        <v>31</v>
      </c>
      <c r="B2" t="s">
        <v>446</v>
      </c>
      <c r="C2" t="s">
        <v>447</v>
      </c>
      <c r="D2" t="s">
        <v>448</v>
      </c>
      <c r="E2" t="s">
        <v>449</v>
      </c>
      <c r="AI2" s="159" t="s">
        <v>450</v>
      </c>
      <c r="AJ2" s="159" t="s">
        <v>451</v>
      </c>
    </row>
    <row r="3" spans="1:47">
      <c r="A3" s="160" t="s">
        <v>111</v>
      </c>
      <c r="B3">
        <v>197</v>
      </c>
      <c r="C3">
        <v>36</v>
      </c>
      <c r="D3">
        <v>87</v>
      </c>
      <c r="E3">
        <v>324</v>
      </c>
      <c r="G3" s="159" t="s">
        <v>31</v>
      </c>
      <c r="H3" t="s">
        <v>446</v>
      </c>
      <c r="I3" t="s">
        <v>447</v>
      </c>
      <c r="J3" t="s">
        <v>448</v>
      </c>
      <c r="K3" t="s">
        <v>449</v>
      </c>
      <c r="M3" s="159" t="s">
        <v>31</v>
      </c>
      <c r="N3" t="s">
        <v>452</v>
      </c>
      <c r="O3" t="s">
        <v>453</v>
      </c>
      <c r="Q3" s="159" t="s">
        <v>31</v>
      </c>
      <c r="R3" s="279" t="s">
        <v>446</v>
      </c>
      <c r="S3" s="279" t="s">
        <v>447</v>
      </c>
      <c r="T3" s="279" t="s">
        <v>448</v>
      </c>
      <c r="U3" s="279" t="s">
        <v>449</v>
      </c>
      <c r="W3" s="159" t="s">
        <v>31</v>
      </c>
      <c r="X3" s="279" t="s">
        <v>446</v>
      </c>
      <c r="Y3" s="279" t="s">
        <v>447</v>
      </c>
      <c r="Z3" s="279" t="s">
        <v>448</v>
      </c>
      <c r="AA3" s="279" t="s">
        <v>449</v>
      </c>
      <c r="AC3" s="159" t="s">
        <v>31</v>
      </c>
      <c r="AD3" s="279" t="s">
        <v>446</v>
      </c>
      <c r="AE3" s="279" t="s">
        <v>447</v>
      </c>
      <c r="AF3" s="279" t="s">
        <v>448</v>
      </c>
      <c r="AG3" s="279" t="s">
        <v>449</v>
      </c>
      <c r="AH3" s="279"/>
      <c r="AI3" s="159" t="s">
        <v>31</v>
      </c>
      <c r="AJ3" s="279" t="s">
        <v>352</v>
      </c>
      <c r="AK3" s="279" t="s">
        <v>416</v>
      </c>
      <c r="AL3" s="279" t="s">
        <v>290</v>
      </c>
      <c r="AM3" s="279" t="s">
        <v>420</v>
      </c>
      <c r="AN3" s="279" t="s">
        <v>429</v>
      </c>
      <c r="AO3" s="279" t="s">
        <v>37</v>
      </c>
      <c r="AP3" s="279"/>
      <c r="AQ3" s="159" t="s">
        <v>31</v>
      </c>
      <c r="AR3" t="s">
        <v>446</v>
      </c>
      <c r="AS3" t="s">
        <v>447</v>
      </c>
      <c r="AT3" t="s">
        <v>448</v>
      </c>
      <c r="AU3" t="s">
        <v>449</v>
      </c>
    </row>
    <row r="4" spans="1:47">
      <c r="A4" s="160" t="s">
        <v>37</v>
      </c>
      <c r="B4">
        <v>197</v>
      </c>
      <c r="C4">
        <v>36</v>
      </c>
      <c r="D4">
        <v>87</v>
      </c>
      <c r="E4">
        <v>324</v>
      </c>
      <c r="G4" s="160" t="s">
        <v>414</v>
      </c>
      <c r="H4" s="613">
        <v>8</v>
      </c>
      <c r="I4" s="613">
        <v>8</v>
      </c>
      <c r="J4" s="613">
        <v>17</v>
      </c>
      <c r="K4" s="613">
        <v>93</v>
      </c>
      <c r="M4" s="160" t="s">
        <v>414</v>
      </c>
      <c r="N4">
        <v>598</v>
      </c>
      <c r="O4">
        <v>126</v>
      </c>
      <c r="Q4" s="160" t="s">
        <v>414</v>
      </c>
      <c r="R4" s="279">
        <v>121412087</v>
      </c>
      <c r="S4" s="279">
        <v>0</v>
      </c>
      <c r="T4" s="279">
        <v>237006600</v>
      </c>
      <c r="U4" s="279">
        <v>337860000</v>
      </c>
      <c r="W4" s="160" t="s">
        <v>414</v>
      </c>
      <c r="X4" s="279">
        <v>0</v>
      </c>
      <c r="Y4" s="279">
        <v>0</v>
      </c>
      <c r="Z4" s="279">
        <v>136492</v>
      </c>
      <c r="AA4" s="279">
        <v>35747200</v>
      </c>
      <c r="AC4" s="160" t="s">
        <v>414</v>
      </c>
      <c r="AD4" s="279">
        <v>718796447</v>
      </c>
      <c r="AE4" s="279">
        <v>1043811024</v>
      </c>
      <c r="AF4" s="279">
        <v>1436670781</v>
      </c>
      <c r="AG4" s="279">
        <v>1294987218</v>
      </c>
      <c r="AH4" s="279"/>
      <c r="AI4" s="160" t="s">
        <v>184</v>
      </c>
      <c r="AJ4" s="279">
        <v>3290000</v>
      </c>
      <c r="AK4" s="279">
        <v>0</v>
      </c>
      <c r="AL4" s="279">
        <v>3940000</v>
      </c>
      <c r="AM4" s="279">
        <v>31181450</v>
      </c>
      <c r="AN4" s="279">
        <v>0</v>
      </c>
      <c r="AO4" s="279">
        <v>38411450</v>
      </c>
      <c r="AP4" s="279"/>
      <c r="AQ4" s="160" t="s">
        <v>436</v>
      </c>
      <c r="AR4" s="279">
        <v>557017872</v>
      </c>
      <c r="AS4" s="279"/>
      <c r="AT4" s="279">
        <v>467798297</v>
      </c>
      <c r="AU4" s="279"/>
    </row>
    <row r="5" spans="1:47">
      <c r="G5" s="161" t="s">
        <v>46</v>
      </c>
      <c r="H5" s="613">
        <v>2</v>
      </c>
      <c r="I5" s="613"/>
      <c r="J5" s="613">
        <v>4</v>
      </c>
      <c r="K5" s="613"/>
      <c r="M5" s="161" t="s">
        <v>402</v>
      </c>
      <c r="N5">
        <v>159</v>
      </c>
      <c r="O5">
        <v>38</v>
      </c>
      <c r="Q5" s="161" t="s">
        <v>137</v>
      </c>
      <c r="R5" s="279">
        <v>121412087</v>
      </c>
      <c r="S5" s="279">
        <v>0</v>
      </c>
      <c r="T5" s="279">
        <v>236778972</v>
      </c>
      <c r="U5" s="279">
        <v>337860000</v>
      </c>
      <c r="W5" s="161" t="s">
        <v>145</v>
      </c>
      <c r="X5" s="279">
        <v>0</v>
      </c>
      <c r="Y5" s="279">
        <v>0</v>
      </c>
      <c r="Z5" s="279">
        <v>136492</v>
      </c>
      <c r="AA5" s="279"/>
      <c r="AC5" s="160" t="s">
        <v>419</v>
      </c>
      <c r="AD5" s="279">
        <v>713527463</v>
      </c>
      <c r="AE5" s="279"/>
      <c r="AF5" s="279"/>
      <c r="AG5" s="279"/>
      <c r="AH5" s="279"/>
      <c r="AI5" s="160" t="s">
        <v>183</v>
      </c>
      <c r="AJ5" s="279">
        <v>4363500</v>
      </c>
      <c r="AK5" s="279">
        <v>0</v>
      </c>
      <c r="AL5" s="279">
        <v>11687000</v>
      </c>
      <c r="AM5" s="279">
        <v>48161400</v>
      </c>
      <c r="AN5" s="279">
        <v>6355768</v>
      </c>
      <c r="AO5" s="279">
        <v>70567668</v>
      </c>
      <c r="AP5" s="279"/>
      <c r="AQ5" s="161" t="s">
        <v>21</v>
      </c>
      <c r="AR5" s="279">
        <v>557017872</v>
      </c>
      <c r="AS5" s="279"/>
      <c r="AT5" s="279">
        <v>467798297</v>
      </c>
      <c r="AU5" s="279"/>
    </row>
    <row r="6" spans="1:47">
      <c r="G6" s="161" t="s">
        <v>47</v>
      </c>
      <c r="H6" s="613">
        <v>2</v>
      </c>
      <c r="I6" s="613">
        <v>3</v>
      </c>
      <c r="J6" s="613">
        <v>3</v>
      </c>
      <c r="K6" s="613">
        <v>93</v>
      </c>
      <c r="M6" s="161" t="s">
        <v>401</v>
      </c>
      <c r="N6">
        <v>86</v>
      </c>
      <c r="O6">
        <v>37</v>
      </c>
      <c r="Q6" s="161" t="s">
        <v>136</v>
      </c>
      <c r="R6" s="279"/>
      <c r="S6" s="279"/>
      <c r="T6" s="279">
        <v>227628</v>
      </c>
      <c r="U6" s="279"/>
      <c r="W6" s="161" t="s">
        <v>143</v>
      </c>
      <c r="X6" s="279"/>
      <c r="Y6" s="279"/>
      <c r="Z6" s="279"/>
      <c r="AA6" s="279"/>
      <c r="AC6" s="160" t="s">
        <v>421</v>
      </c>
      <c r="AD6" s="279">
        <v>778319582</v>
      </c>
      <c r="AE6" s="279"/>
      <c r="AF6" s="279"/>
      <c r="AG6" s="279"/>
      <c r="AI6" s="160" t="s">
        <v>185</v>
      </c>
      <c r="AJ6" s="279">
        <v>1073500</v>
      </c>
      <c r="AK6" s="279">
        <v>16382701</v>
      </c>
      <c r="AL6" s="279">
        <v>7657000</v>
      </c>
      <c r="AM6" s="279">
        <v>16979950</v>
      </c>
      <c r="AN6" s="279">
        <v>6355768</v>
      </c>
      <c r="AO6" s="279">
        <v>48448919</v>
      </c>
      <c r="AP6" s="279"/>
      <c r="AQ6" s="160" t="s">
        <v>437</v>
      </c>
      <c r="AR6" s="279">
        <v>557017872</v>
      </c>
      <c r="AS6" s="279"/>
      <c r="AT6" s="279">
        <v>467798297</v>
      </c>
      <c r="AU6" s="279"/>
    </row>
    <row r="7" spans="1:47">
      <c r="G7" s="161" t="s">
        <v>48</v>
      </c>
      <c r="H7" s="613">
        <v>0</v>
      </c>
      <c r="I7" s="613">
        <v>2</v>
      </c>
      <c r="J7" s="613">
        <v>3</v>
      </c>
      <c r="K7" s="613"/>
      <c r="M7" s="161" t="s">
        <v>403</v>
      </c>
      <c r="N7">
        <v>181</v>
      </c>
      <c r="O7">
        <v>36</v>
      </c>
      <c r="Q7" s="161" t="s">
        <v>143</v>
      </c>
      <c r="R7" s="279"/>
      <c r="S7" s="279"/>
      <c r="T7" s="279"/>
      <c r="U7" s="279"/>
      <c r="W7" s="161" t="s">
        <v>146</v>
      </c>
      <c r="X7" s="279"/>
      <c r="Y7" s="279"/>
      <c r="Z7" s="279"/>
      <c r="AA7" s="279">
        <v>35747200</v>
      </c>
      <c r="AC7" s="160" t="s">
        <v>424</v>
      </c>
      <c r="AD7" s="279">
        <v>893627119</v>
      </c>
      <c r="AE7" s="279"/>
      <c r="AF7" s="279"/>
      <c r="AG7" s="279"/>
      <c r="AI7" s="160" t="s">
        <v>37</v>
      </c>
      <c r="AJ7" s="279">
        <v>8727000</v>
      </c>
      <c r="AK7" s="279">
        <v>16382701</v>
      </c>
      <c r="AL7" s="279">
        <v>23284000</v>
      </c>
      <c r="AM7" s="279">
        <v>96322800</v>
      </c>
      <c r="AN7" s="279">
        <v>12711536</v>
      </c>
      <c r="AO7" s="279">
        <v>157428037</v>
      </c>
      <c r="AP7" s="279"/>
      <c r="AQ7" s="161" t="s">
        <v>21</v>
      </c>
      <c r="AR7" s="279">
        <v>557017872</v>
      </c>
      <c r="AS7" s="279"/>
      <c r="AT7" s="279">
        <v>467798297</v>
      </c>
      <c r="AU7" s="279"/>
    </row>
    <row r="8" spans="1:47">
      <c r="G8" s="161" t="s">
        <v>49</v>
      </c>
      <c r="H8" s="613">
        <v>4</v>
      </c>
      <c r="I8" s="613">
        <v>3</v>
      </c>
      <c r="J8" s="613">
        <v>7</v>
      </c>
      <c r="K8" s="613"/>
      <c r="M8" s="161" t="s">
        <v>404</v>
      </c>
      <c r="N8">
        <v>172</v>
      </c>
      <c r="O8">
        <v>15</v>
      </c>
      <c r="Q8" s="160" t="s">
        <v>419</v>
      </c>
      <c r="R8" s="279">
        <v>118604847</v>
      </c>
      <c r="S8" s="279">
        <v>0</v>
      </c>
      <c r="T8" s="279">
        <v>246064356</v>
      </c>
      <c r="U8" s="279">
        <v>440189312</v>
      </c>
      <c r="W8" s="160" t="s">
        <v>37</v>
      </c>
      <c r="X8" s="279">
        <v>0</v>
      </c>
      <c r="Y8" s="279">
        <v>0</v>
      </c>
      <c r="Z8" s="279">
        <v>136492</v>
      </c>
      <c r="AA8" s="279">
        <v>35747200</v>
      </c>
      <c r="AC8" s="160" t="s">
        <v>427</v>
      </c>
      <c r="AD8" s="279"/>
      <c r="AE8" s="279"/>
      <c r="AF8" s="279"/>
      <c r="AG8" s="279"/>
      <c r="AQ8" s="160" t="s">
        <v>37</v>
      </c>
      <c r="AR8" s="279">
        <v>1114035744</v>
      </c>
      <c r="AS8" s="279"/>
      <c r="AT8" s="279">
        <v>935596594</v>
      </c>
      <c r="AU8" s="279"/>
    </row>
    <row r="9" spans="1:47">
      <c r="G9" s="160" t="s">
        <v>419</v>
      </c>
      <c r="H9" s="613">
        <v>18</v>
      </c>
      <c r="I9" s="613">
        <v>6</v>
      </c>
      <c r="J9" s="613">
        <v>7</v>
      </c>
      <c r="K9" s="613">
        <v>33</v>
      </c>
      <c r="M9" s="160" t="s">
        <v>37</v>
      </c>
      <c r="N9">
        <v>598</v>
      </c>
      <c r="O9">
        <v>126</v>
      </c>
      <c r="Q9" s="161" t="s">
        <v>137</v>
      </c>
      <c r="R9" s="279">
        <v>118604847</v>
      </c>
      <c r="S9" s="279">
        <v>0</v>
      </c>
      <c r="T9" s="279">
        <v>245992665</v>
      </c>
      <c r="U9" s="279">
        <v>440189312</v>
      </c>
      <c r="AC9" s="160" t="s">
        <v>430</v>
      </c>
      <c r="AD9" s="279"/>
      <c r="AE9" s="279"/>
      <c r="AF9" s="279"/>
      <c r="AG9" s="279"/>
    </row>
    <row r="10" spans="1:47">
      <c r="G10" s="161" t="s">
        <v>46</v>
      </c>
      <c r="H10" s="613">
        <v>6</v>
      </c>
      <c r="I10" s="613"/>
      <c r="J10" s="613"/>
      <c r="K10" s="613"/>
      <c r="Q10" s="161" t="s">
        <v>136</v>
      </c>
      <c r="R10" s="279"/>
      <c r="S10" s="279"/>
      <c r="T10" s="279">
        <v>71691</v>
      </c>
      <c r="U10" s="279"/>
      <c r="AC10" s="160" t="s">
        <v>432</v>
      </c>
      <c r="AD10" s="279"/>
      <c r="AE10" s="279"/>
      <c r="AF10" s="279"/>
      <c r="AG10" s="279"/>
    </row>
    <row r="11" spans="1:47">
      <c r="G11" s="161" t="s">
        <v>47</v>
      </c>
      <c r="H11" s="613">
        <v>5</v>
      </c>
      <c r="I11" s="613">
        <v>1</v>
      </c>
      <c r="J11" s="613">
        <v>4</v>
      </c>
      <c r="K11" s="613"/>
      <c r="Q11" s="161" t="s">
        <v>143</v>
      </c>
      <c r="R11" s="279"/>
      <c r="S11" s="279"/>
      <c r="T11" s="279"/>
      <c r="U11" s="279"/>
      <c r="AC11" s="160" t="s">
        <v>434</v>
      </c>
      <c r="AD11" s="279"/>
      <c r="AE11" s="279"/>
      <c r="AF11" s="279"/>
      <c r="AG11" s="279"/>
    </row>
    <row r="12" spans="1:47">
      <c r="G12" s="161" t="s">
        <v>48</v>
      </c>
      <c r="H12" s="613">
        <v>3</v>
      </c>
      <c r="I12" s="613">
        <v>5</v>
      </c>
      <c r="J12" s="613">
        <v>3</v>
      </c>
      <c r="K12" s="613">
        <v>33</v>
      </c>
      <c r="Q12" s="160" t="s">
        <v>421</v>
      </c>
      <c r="R12" s="279">
        <v>105156895</v>
      </c>
      <c r="S12" s="279"/>
      <c r="T12" s="279"/>
      <c r="U12" s="279"/>
      <c r="AC12" s="160" t="s">
        <v>436</v>
      </c>
      <c r="AD12" s="279"/>
      <c r="AE12" s="279"/>
      <c r="AF12" s="279"/>
      <c r="AG12" s="279"/>
    </row>
    <row r="13" spans="1:47">
      <c r="G13" s="161" t="s">
        <v>49</v>
      </c>
      <c r="H13" s="613">
        <v>4</v>
      </c>
      <c r="I13" s="613"/>
      <c r="J13" s="613"/>
      <c r="K13" s="613"/>
      <c r="Q13" s="161" t="s">
        <v>137</v>
      </c>
      <c r="R13" s="279">
        <v>105156895</v>
      </c>
      <c r="S13" s="279"/>
      <c r="T13" s="279"/>
      <c r="U13" s="279"/>
      <c r="AC13" s="160" t="s">
        <v>437</v>
      </c>
      <c r="AD13" s="279"/>
      <c r="AE13" s="279"/>
      <c r="AF13" s="279"/>
      <c r="AG13" s="279"/>
    </row>
    <row r="14" spans="1:47">
      <c r="G14" s="160" t="s">
        <v>421</v>
      </c>
      <c r="H14" s="613">
        <v>10</v>
      </c>
      <c r="I14" s="613"/>
      <c r="J14" s="613"/>
      <c r="K14" s="613"/>
      <c r="Q14" s="161" t="s">
        <v>136</v>
      </c>
      <c r="R14" s="279">
        <v>0</v>
      </c>
      <c r="S14" s="279"/>
      <c r="T14" s="279"/>
      <c r="U14" s="279"/>
      <c r="AC14" s="160" t="s">
        <v>433</v>
      </c>
      <c r="AD14" s="279"/>
      <c r="AE14" s="279"/>
      <c r="AF14" s="279"/>
      <c r="AG14" s="279"/>
    </row>
    <row r="15" spans="1:47">
      <c r="G15" s="161" t="s">
        <v>46</v>
      </c>
      <c r="H15" s="613">
        <v>3</v>
      </c>
      <c r="I15" s="613"/>
      <c r="J15" s="613"/>
      <c r="K15" s="613"/>
      <c r="Q15" s="161" t="s">
        <v>143</v>
      </c>
      <c r="R15" s="279"/>
      <c r="S15" s="279"/>
      <c r="T15" s="279"/>
      <c r="U15" s="279"/>
      <c r="AC15" s="160" t="s">
        <v>435</v>
      </c>
      <c r="AD15" s="279"/>
      <c r="AE15" s="279"/>
      <c r="AF15" s="279"/>
      <c r="AG15" s="279"/>
    </row>
    <row r="16" spans="1:47">
      <c r="G16" s="161" t="s">
        <v>47</v>
      </c>
      <c r="H16" s="613">
        <v>2</v>
      </c>
      <c r="I16" s="613"/>
      <c r="J16" s="613"/>
      <c r="K16" s="613"/>
      <c r="Q16" s="160" t="s">
        <v>424</v>
      </c>
      <c r="R16" s="279">
        <v>111102643</v>
      </c>
      <c r="S16" s="279"/>
      <c r="T16" s="279"/>
      <c r="U16" s="279"/>
      <c r="AC16" s="160" t="s">
        <v>37</v>
      </c>
      <c r="AD16" s="279">
        <v>3104270611</v>
      </c>
      <c r="AE16" s="279">
        <v>1043811024</v>
      </c>
      <c r="AF16" s="279">
        <v>1436670781</v>
      </c>
      <c r="AG16" s="279">
        <v>1294987218</v>
      </c>
    </row>
    <row r="17" spans="7:21">
      <c r="G17" s="161" t="s">
        <v>48</v>
      </c>
      <c r="H17" s="613">
        <v>1</v>
      </c>
      <c r="I17" s="613"/>
      <c r="J17" s="613"/>
      <c r="K17" s="613"/>
      <c r="Q17" s="161" t="s">
        <v>137</v>
      </c>
      <c r="R17" s="279">
        <v>111102643</v>
      </c>
      <c r="S17" s="279"/>
      <c r="T17" s="279"/>
      <c r="U17" s="279"/>
    </row>
    <row r="18" spans="7:21">
      <c r="G18" s="161" t="s">
        <v>49</v>
      </c>
      <c r="H18" s="613">
        <v>4</v>
      </c>
      <c r="I18" s="613"/>
      <c r="J18" s="613"/>
      <c r="K18" s="613"/>
      <c r="Q18" s="161" t="s">
        <v>136</v>
      </c>
      <c r="R18" s="279">
        <v>0</v>
      </c>
      <c r="S18" s="279"/>
      <c r="T18" s="279"/>
      <c r="U18" s="279"/>
    </row>
    <row r="19" spans="7:21">
      <c r="G19" s="160" t="s">
        <v>424</v>
      </c>
      <c r="H19" s="613">
        <v>16</v>
      </c>
      <c r="I19" s="613"/>
      <c r="J19" s="613"/>
      <c r="K19" s="613"/>
      <c r="Q19" s="161" t="s">
        <v>143</v>
      </c>
      <c r="R19" s="279"/>
      <c r="S19" s="279"/>
      <c r="T19" s="279"/>
      <c r="U19" s="279"/>
    </row>
    <row r="20" spans="7:21">
      <c r="G20" s="161" t="s">
        <v>46</v>
      </c>
      <c r="H20" s="613">
        <v>6</v>
      </c>
      <c r="I20" s="613"/>
      <c r="J20" s="613"/>
      <c r="K20" s="613"/>
      <c r="Q20" s="160" t="s">
        <v>427</v>
      </c>
      <c r="R20" s="279">
        <v>114441465</v>
      </c>
      <c r="S20" s="279"/>
      <c r="T20" s="279"/>
      <c r="U20" s="279"/>
    </row>
    <row r="21" spans="7:21">
      <c r="G21" s="161" t="s">
        <v>47</v>
      </c>
      <c r="H21" s="613">
        <v>1</v>
      </c>
      <c r="I21" s="613"/>
      <c r="J21" s="613"/>
      <c r="K21" s="613"/>
      <c r="Q21" s="161" t="s">
        <v>137</v>
      </c>
      <c r="R21" s="279">
        <v>114441465</v>
      </c>
      <c r="S21" s="279"/>
      <c r="T21" s="279"/>
      <c r="U21" s="279"/>
    </row>
    <row r="22" spans="7:21">
      <c r="G22" s="161" t="s">
        <v>48</v>
      </c>
      <c r="H22" s="613">
        <v>5</v>
      </c>
      <c r="I22" s="613"/>
      <c r="J22" s="613"/>
      <c r="K22" s="613"/>
      <c r="Q22" s="161" t="s">
        <v>136</v>
      </c>
      <c r="R22" s="279">
        <v>0</v>
      </c>
      <c r="S22" s="279"/>
      <c r="T22" s="279"/>
      <c r="U22" s="279"/>
    </row>
    <row r="23" spans="7:21">
      <c r="G23" s="161" t="s">
        <v>49</v>
      </c>
      <c r="H23" s="613">
        <v>4</v>
      </c>
      <c r="I23" s="613"/>
      <c r="J23" s="613"/>
      <c r="K23" s="613"/>
      <c r="Q23" s="161" t="s">
        <v>143</v>
      </c>
      <c r="R23" s="279"/>
      <c r="S23" s="279"/>
      <c r="T23" s="279"/>
      <c r="U23" s="279"/>
    </row>
    <row r="24" spans="7:21">
      <c r="G24" s="160" t="s">
        <v>427</v>
      </c>
      <c r="H24" s="613">
        <v>4</v>
      </c>
      <c r="I24" s="613"/>
      <c r="J24" s="613"/>
      <c r="K24" s="613"/>
      <c r="Q24" s="160" t="s">
        <v>430</v>
      </c>
      <c r="R24" s="279">
        <v>109005924</v>
      </c>
      <c r="S24" s="279"/>
      <c r="T24" s="279"/>
      <c r="U24" s="279"/>
    </row>
    <row r="25" spans="7:21">
      <c r="G25" s="161" t="s">
        <v>46</v>
      </c>
      <c r="H25" s="613">
        <v>0</v>
      </c>
      <c r="I25" s="613"/>
      <c r="J25" s="613"/>
      <c r="K25" s="613"/>
      <c r="Q25" s="161" t="s">
        <v>137</v>
      </c>
      <c r="R25" s="279">
        <v>109005924</v>
      </c>
      <c r="S25" s="279"/>
      <c r="T25" s="279"/>
      <c r="U25" s="279"/>
    </row>
    <row r="26" spans="7:21">
      <c r="G26" s="161" t="s">
        <v>47</v>
      </c>
      <c r="H26" s="613">
        <v>3</v>
      </c>
      <c r="I26" s="613"/>
      <c r="J26" s="613"/>
      <c r="K26" s="613"/>
      <c r="Q26" s="161" t="s">
        <v>136</v>
      </c>
      <c r="R26" s="279">
        <v>0</v>
      </c>
      <c r="S26" s="279"/>
      <c r="T26" s="279"/>
      <c r="U26" s="279"/>
    </row>
    <row r="27" spans="7:21">
      <c r="G27" s="161" t="s">
        <v>48</v>
      </c>
      <c r="H27" s="613">
        <v>1</v>
      </c>
      <c r="I27" s="613"/>
      <c r="J27" s="613"/>
      <c r="K27" s="613"/>
      <c r="Q27" s="161" t="s">
        <v>143</v>
      </c>
      <c r="R27" s="279"/>
      <c r="S27" s="279"/>
      <c r="T27" s="279"/>
      <c r="U27" s="279"/>
    </row>
    <row r="28" spans="7:21">
      <c r="G28" s="161" t="s">
        <v>49</v>
      </c>
      <c r="H28" s="613">
        <v>0</v>
      </c>
      <c r="I28" s="613"/>
      <c r="J28" s="613"/>
      <c r="K28" s="613"/>
      <c r="Q28" s="160" t="s">
        <v>37</v>
      </c>
      <c r="R28" s="279">
        <v>679723861</v>
      </c>
      <c r="S28" s="279">
        <v>0</v>
      </c>
      <c r="T28" s="279">
        <v>483070956</v>
      </c>
      <c r="U28" s="279">
        <v>778049312</v>
      </c>
    </row>
    <row r="29" spans="7:21">
      <c r="G29" s="160" t="s">
        <v>430</v>
      </c>
      <c r="H29" s="613">
        <v>8</v>
      </c>
      <c r="I29" s="613"/>
      <c r="J29" s="613"/>
      <c r="K29" s="613"/>
    </row>
    <row r="30" spans="7:21">
      <c r="G30" s="161" t="s">
        <v>46</v>
      </c>
      <c r="H30" s="613">
        <v>2</v>
      </c>
      <c r="I30" s="613"/>
      <c r="J30" s="613"/>
      <c r="K30" s="613"/>
    </row>
    <row r="31" spans="7:21">
      <c r="G31" s="161" t="s">
        <v>47</v>
      </c>
      <c r="H31" s="613">
        <v>3</v>
      </c>
      <c r="I31" s="613"/>
      <c r="J31" s="613"/>
      <c r="K31" s="613"/>
    </row>
    <row r="32" spans="7:21">
      <c r="G32" s="161" t="s">
        <v>48</v>
      </c>
      <c r="H32" s="613">
        <v>3</v>
      </c>
      <c r="I32" s="613"/>
      <c r="J32" s="613"/>
      <c r="K32" s="613"/>
    </row>
    <row r="33" spans="7:11">
      <c r="G33" s="161" t="s">
        <v>49</v>
      </c>
      <c r="H33" s="613"/>
      <c r="I33" s="613"/>
      <c r="J33" s="613"/>
      <c r="K33" s="613"/>
    </row>
    <row r="34" spans="7:11">
      <c r="G34" s="160" t="s">
        <v>432</v>
      </c>
      <c r="H34" s="613"/>
      <c r="I34" s="613"/>
      <c r="J34" s="613"/>
      <c r="K34" s="613"/>
    </row>
    <row r="35" spans="7:11">
      <c r="G35" s="161" t="s">
        <v>46</v>
      </c>
      <c r="H35" s="613"/>
      <c r="I35" s="613"/>
      <c r="J35" s="613"/>
      <c r="K35" s="613"/>
    </row>
    <row r="36" spans="7:11">
      <c r="G36" s="161" t="s">
        <v>47</v>
      </c>
      <c r="H36" s="613"/>
      <c r="I36" s="613"/>
      <c r="J36" s="613"/>
      <c r="K36" s="613"/>
    </row>
    <row r="37" spans="7:11">
      <c r="G37" s="161" t="s">
        <v>48</v>
      </c>
      <c r="H37" s="613"/>
      <c r="I37" s="613"/>
      <c r="J37" s="613"/>
      <c r="K37" s="613"/>
    </row>
    <row r="38" spans="7:11">
      <c r="G38" s="161" t="s">
        <v>49</v>
      </c>
      <c r="H38" s="613"/>
      <c r="I38" s="613"/>
      <c r="J38" s="613"/>
      <c r="K38" s="613"/>
    </row>
    <row r="39" spans="7:11">
      <c r="G39" s="160" t="s">
        <v>434</v>
      </c>
      <c r="H39" s="613"/>
      <c r="I39" s="613"/>
      <c r="J39" s="613"/>
      <c r="K39" s="613"/>
    </row>
    <row r="40" spans="7:11">
      <c r="G40" s="161" t="s">
        <v>46</v>
      </c>
      <c r="H40" s="613"/>
      <c r="I40" s="613"/>
      <c r="J40" s="613"/>
      <c r="K40" s="613"/>
    </row>
    <row r="41" spans="7:11">
      <c r="G41" s="161" t="s">
        <v>47</v>
      </c>
      <c r="H41" s="613"/>
      <c r="I41" s="613"/>
      <c r="J41" s="613"/>
      <c r="K41" s="613"/>
    </row>
    <row r="42" spans="7:11">
      <c r="G42" s="161" t="s">
        <v>48</v>
      </c>
      <c r="H42" s="613"/>
      <c r="I42" s="613"/>
      <c r="J42" s="613"/>
      <c r="K42" s="613"/>
    </row>
    <row r="43" spans="7:11">
      <c r="G43" s="161" t="s">
        <v>49</v>
      </c>
      <c r="H43" s="613"/>
      <c r="I43" s="613"/>
      <c r="J43" s="613"/>
      <c r="K43" s="613"/>
    </row>
    <row r="44" spans="7:11">
      <c r="G44" s="160" t="s">
        <v>436</v>
      </c>
      <c r="H44" s="613"/>
      <c r="I44" s="613"/>
      <c r="J44" s="613"/>
      <c r="K44" s="613"/>
    </row>
    <row r="45" spans="7:11">
      <c r="G45" s="161" t="s">
        <v>46</v>
      </c>
      <c r="H45" s="613"/>
      <c r="I45" s="613"/>
      <c r="J45" s="613"/>
      <c r="K45" s="613"/>
    </row>
    <row r="46" spans="7:11">
      <c r="G46" s="161" t="s">
        <v>47</v>
      </c>
      <c r="H46" s="613"/>
      <c r="I46" s="613"/>
      <c r="J46" s="613"/>
      <c r="K46" s="613"/>
    </row>
    <row r="47" spans="7:11">
      <c r="G47" s="161" t="s">
        <v>48</v>
      </c>
      <c r="H47" s="613"/>
      <c r="I47" s="613"/>
      <c r="J47" s="613"/>
      <c r="K47" s="613"/>
    </row>
    <row r="48" spans="7:11">
      <c r="G48" s="161" t="s">
        <v>49</v>
      </c>
      <c r="H48" s="613"/>
      <c r="I48" s="613"/>
      <c r="J48" s="613"/>
      <c r="K48" s="613"/>
    </row>
    <row r="49" spans="7:11">
      <c r="G49" s="160" t="s">
        <v>437</v>
      </c>
      <c r="H49" s="613"/>
      <c r="I49" s="613"/>
      <c r="J49" s="613"/>
      <c r="K49" s="613"/>
    </row>
    <row r="50" spans="7:11">
      <c r="G50" s="161" t="s">
        <v>46</v>
      </c>
      <c r="H50" s="613"/>
      <c r="I50" s="613"/>
      <c r="J50" s="613"/>
      <c r="K50" s="613"/>
    </row>
    <row r="51" spans="7:11">
      <c r="G51" s="161" t="s">
        <v>47</v>
      </c>
      <c r="H51" s="613"/>
      <c r="I51" s="613"/>
      <c r="J51" s="613"/>
      <c r="K51" s="613"/>
    </row>
    <row r="52" spans="7:11">
      <c r="G52" s="161" t="s">
        <v>48</v>
      </c>
      <c r="H52" s="613"/>
      <c r="I52" s="613"/>
      <c r="J52" s="613"/>
      <c r="K52" s="613"/>
    </row>
    <row r="53" spans="7:11">
      <c r="G53" s="161" t="s">
        <v>49</v>
      </c>
      <c r="H53" s="613"/>
      <c r="I53" s="613"/>
      <c r="J53" s="613"/>
      <c r="K53" s="613"/>
    </row>
    <row r="54" spans="7:11">
      <c r="G54" s="160" t="s">
        <v>433</v>
      </c>
      <c r="H54" s="613"/>
      <c r="I54" s="613"/>
      <c r="J54" s="613"/>
      <c r="K54" s="613"/>
    </row>
    <row r="55" spans="7:11">
      <c r="G55" s="161" t="s">
        <v>46</v>
      </c>
      <c r="H55" s="613"/>
      <c r="I55" s="613"/>
      <c r="J55" s="613"/>
      <c r="K55" s="613"/>
    </row>
    <row r="56" spans="7:11">
      <c r="G56" s="161" t="s">
        <v>47</v>
      </c>
      <c r="H56" s="613"/>
      <c r="I56" s="613"/>
      <c r="J56" s="613"/>
      <c r="K56" s="613"/>
    </row>
    <row r="57" spans="7:11">
      <c r="G57" s="161" t="s">
        <v>48</v>
      </c>
      <c r="H57" s="613"/>
      <c r="I57" s="613"/>
      <c r="J57" s="613"/>
      <c r="K57" s="613"/>
    </row>
    <row r="58" spans="7:11">
      <c r="G58" s="161" t="s">
        <v>49</v>
      </c>
      <c r="H58" s="613"/>
      <c r="I58" s="613"/>
      <c r="J58" s="613"/>
      <c r="K58" s="613"/>
    </row>
    <row r="59" spans="7:11">
      <c r="G59" s="160" t="s">
        <v>435</v>
      </c>
      <c r="H59" s="613"/>
      <c r="I59" s="613"/>
      <c r="J59" s="613"/>
      <c r="K59" s="613"/>
    </row>
    <row r="60" spans="7:11">
      <c r="G60" s="161" t="s">
        <v>46</v>
      </c>
      <c r="H60" s="613"/>
      <c r="I60" s="613"/>
      <c r="J60" s="613"/>
      <c r="K60" s="613"/>
    </row>
    <row r="61" spans="7:11">
      <c r="G61" s="161" t="s">
        <v>47</v>
      </c>
      <c r="H61" s="613"/>
      <c r="I61" s="613"/>
      <c r="J61" s="613"/>
      <c r="K61" s="613"/>
    </row>
    <row r="62" spans="7:11">
      <c r="G62" s="161" t="s">
        <v>48</v>
      </c>
      <c r="H62" s="613"/>
      <c r="I62" s="613"/>
      <c r="J62" s="613"/>
      <c r="K62" s="613"/>
    </row>
    <row r="63" spans="7:11">
      <c r="G63" s="161" t="s">
        <v>49</v>
      </c>
      <c r="H63" s="613"/>
      <c r="I63" s="613"/>
      <c r="J63" s="613"/>
      <c r="K63" s="613"/>
    </row>
    <row r="64" spans="7:11">
      <c r="G64" s="160" t="s">
        <v>37</v>
      </c>
      <c r="H64" s="613">
        <v>64</v>
      </c>
      <c r="I64" s="613">
        <v>14</v>
      </c>
      <c r="J64" s="613">
        <v>24</v>
      </c>
      <c r="K64" s="613">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99506-FA8A-4AB0-805E-B8FA429BC4E3}">
  <dimension ref="A3:D6"/>
  <sheetViews>
    <sheetView topLeftCell="B1" workbookViewId="0" xr3:uid="{C8113E4B-A249-5F8E-9F78-DA0A143A2E11}">
      <selection activeCell="A3" sqref="A3"/>
    </sheetView>
  </sheetViews>
  <sheetFormatPr defaultRowHeight="12.6"/>
  <cols>
    <col min="1" max="1" width="17.85546875" bestFit="1" customWidth="1"/>
    <col min="2" max="2" width="23.5703125" bestFit="1" customWidth="1"/>
    <col min="3" max="3" width="22.140625" bestFit="1" customWidth="1"/>
    <col min="4" max="4" width="20.140625" bestFit="1" customWidth="1"/>
  </cols>
  <sheetData>
    <row r="3" spans="1:4">
      <c r="A3" s="159" t="s">
        <v>31</v>
      </c>
      <c r="B3" t="s">
        <v>32</v>
      </c>
      <c r="C3" t="s">
        <v>33</v>
      </c>
      <c r="D3" t="s">
        <v>34</v>
      </c>
    </row>
    <row r="4" spans="1:4">
      <c r="A4" s="160" t="s">
        <v>35</v>
      </c>
      <c r="B4">
        <v>4039000</v>
      </c>
      <c r="C4">
        <v>0</v>
      </c>
      <c r="D4">
        <v>4039000</v>
      </c>
    </row>
    <row r="5" spans="1:4">
      <c r="A5" s="161" t="s">
        <v>36</v>
      </c>
      <c r="B5">
        <v>4039000</v>
      </c>
      <c r="C5">
        <v>0</v>
      </c>
      <c r="D5">
        <v>4039000</v>
      </c>
    </row>
    <row r="6" spans="1:4">
      <c r="A6" s="160" t="s">
        <v>37</v>
      </c>
      <c r="B6">
        <v>4039000</v>
      </c>
      <c r="C6">
        <v>0</v>
      </c>
      <c r="D6">
        <v>4039000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AA45-D3CB-4716-97A4-4144F78CA1F2}">
  <sheetPr>
    <tabColor rgb="FFFFFF00"/>
  </sheetPr>
  <dimension ref="A1:BB330"/>
  <sheetViews>
    <sheetView tabSelected="1" zoomScale="70" zoomScaleNormal="70" workbookViewId="0" xr3:uid="{5D46C944-DC01-553D-B488-08CA962C02E2}">
      <pane xSplit="2" ySplit="5" topLeftCell="C91" activePane="bottomRight" state="frozen"/>
      <selection pane="bottomRight" activeCell="F99" sqref="F99"/>
      <selection pane="bottomLeft" activeCell="A5" sqref="A5"/>
      <selection pane="topRight" activeCell="C1" sqref="C1"/>
    </sheetView>
  </sheetViews>
  <sheetFormatPr defaultRowHeight="12.6"/>
  <cols>
    <col min="1" max="1" width="5" customWidth="1"/>
    <col min="2" max="2" width="52.85546875" customWidth="1"/>
    <col min="3" max="3" width="19.140625" style="14" customWidth="1"/>
    <col min="4" max="4" width="18.7109375" style="24" customWidth="1"/>
    <col min="5" max="5" width="21.28515625" style="24" customWidth="1"/>
    <col min="6" max="6" width="17.5703125" style="24" customWidth="1"/>
    <col min="7" max="7" width="16.140625" style="24" customWidth="1"/>
    <col min="8" max="8" width="24.28515625" style="24" customWidth="1"/>
    <col min="9" max="9" width="15.140625" style="24" customWidth="1"/>
    <col min="10" max="10" width="16.28515625" style="24" customWidth="1"/>
    <col min="11" max="11" width="22.140625" style="24" customWidth="1"/>
    <col min="12" max="12" width="14.28515625" customWidth="1"/>
    <col min="13" max="13" width="15.28515625" customWidth="1"/>
    <col min="14" max="14" width="19.28515625" bestFit="1" customWidth="1"/>
    <col min="15" max="15" width="16.42578125" bestFit="1" customWidth="1"/>
    <col min="16" max="16" width="14" customWidth="1"/>
    <col min="17" max="41" width="8.85546875" bestFit="1" customWidth="1"/>
    <col min="42" max="42" width="8.28515625" bestFit="1" customWidth="1"/>
    <col min="43" max="43" width="8.85546875" bestFit="1" customWidth="1"/>
    <col min="44" max="44" width="8.28515625" bestFit="1" customWidth="1"/>
    <col min="45" max="45" width="8.85546875" bestFit="1" customWidth="1"/>
    <col min="46" max="46" width="8.28515625" bestFit="1" customWidth="1"/>
    <col min="47" max="47" width="8.85546875" bestFit="1" customWidth="1"/>
    <col min="48" max="48" width="8.28515625" bestFit="1" customWidth="1"/>
    <col min="49" max="49" width="8.85546875" bestFit="1" customWidth="1"/>
    <col min="50" max="50" width="8.28515625" bestFit="1" customWidth="1"/>
    <col min="51" max="51" width="8.85546875" bestFit="1" customWidth="1"/>
    <col min="52" max="52" width="8.28515625" bestFit="1" customWidth="1"/>
    <col min="53" max="53" width="8.85546875" bestFit="1" customWidth="1"/>
    <col min="54" max="59" width="8.28515625" bestFit="1" customWidth="1"/>
    <col min="60" max="60" width="9.28515625" bestFit="1" customWidth="1"/>
    <col min="61" max="61" width="8.28515625" bestFit="1" customWidth="1"/>
    <col min="62" max="62" width="9.28515625" bestFit="1" customWidth="1"/>
    <col min="63" max="63" width="8.28515625" bestFit="1" customWidth="1"/>
    <col min="64" max="64" width="9.28515625" bestFit="1" customWidth="1"/>
    <col min="65" max="65" width="8.28515625" bestFit="1" customWidth="1"/>
    <col min="66" max="66" width="9.28515625" bestFit="1" customWidth="1"/>
    <col min="67" max="67" width="8.28515625" bestFit="1" customWidth="1"/>
    <col min="68" max="68" width="9.28515625" bestFit="1" customWidth="1"/>
    <col min="69" max="69" width="8.28515625" bestFit="1" customWidth="1"/>
    <col min="70" max="70" width="9.28515625" bestFit="1" customWidth="1"/>
    <col min="71" max="71" width="8.28515625" bestFit="1" customWidth="1"/>
    <col min="72" max="88" width="9.28515625" bestFit="1" customWidth="1"/>
  </cols>
  <sheetData>
    <row r="1" spans="1:54" ht="12.95" thickBot="1"/>
    <row r="2" spans="1:54" ht="15.6">
      <c r="A2" s="21"/>
      <c r="B2" s="95" t="s">
        <v>38</v>
      </c>
      <c r="C2" s="62"/>
      <c r="D2" s="63"/>
      <c r="E2" s="63"/>
      <c r="F2" s="63"/>
      <c r="G2" s="64"/>
    </row>
    <row r="3" spans="1:54" ht="15">
      <c r="A3" s="21"/>
      <c r="B3" s="96" t="s">
        <v>39</v>
      </c>
      <c r="C3" s="77"/>
      <c r="D3" s="66"/>
      <c r="E3" s="66"/>
      <c r="F3" s="66"/>
      <c r="G3" s="67"/>
    </row>
    <row r="4" spans="1:54" ht="15">
      <c r="B4" s="96" t="s">
        <v>40</v>
      </c>
      <c r="C4" s="76"/>
      <c r="D4" s="66"/>
      <c r="E4" s="66"/>
      <c r="F4" s="66"/>
      <c r="G4" s="67"/>
    </row>
    <row r="5" spans="1:54" ht="15.6">
      <c r="B5" s="97" t="s">
        <v>41</v>
      </c>
      <c r="C5" s="75"/>
      <c r="D5" s="69"/>
      <c r="E5" s="69"/>
      <c r="F5" s="69"/>
      <c r="G5" s="70"/>
    </row>
    <row r="6" spans="1:54" ht="14.25" customHeight="1">
      <c r="B6" s="60"/>
    </row>
    <row r="7" spans="1:54" ht="14.25" customHeight="1">
      <c r="B7" s="30" t="s">
        <v>42</v>
      </c>
    </row>
    <row r="8" spans="1:54" ht="14.25" customHeight="1">
      <c r="B8" s="35" t="s">
        <v>43</v>
      </c>
      <c r="C8" s="569" t="s">
        <v>5</v>
      </c>
      <c r="D8" s="569"/>
      <c r="E8" s="569"/>
      <c r="F8" s="569"/>
      <c r="G8" s="569" t="s">
        <v>6</v>
      </c>
      <c r="H8" s="569"/>
      <c r="I8" s="569"/>
      <c r="J8" s="569"/>
      <c r="K8" s="569" t="s">
        <v>7</v>
      </c>
      <c r="L8" s="569"/>
      <c r="M8" s="569"/>
      <c r="N8" s="569"/>
      <c r="O8" s="569"/>
      <c r="P8" s="569" t="s">
        <v>8</v>
      </c>
      <c r="Q8" s="569"/>
      <c r="R8" s="569"/>
      <c r="S8" s="569"/>
      <c r="T8" s="569" t="s">
        <v>9</v>
      </c>
      <c r="U8" s="569"/>
      <c r="V8" s="569"/>
      <c r="W8" s="569"/>
      <c r="X8" s="569" t="s">
        <v>10</v>
      </c>
      <c r="Y8" s="569"/>
      <c r="Z8" s="569"/>
      <c r="AA8" s="569"/>
      <c r="AB8" s="569"/>
      <c r="AC8" s="569" t="s">
        <v>11</v>
      </c>
      <c r="AD8" s="569"/>
      <c r="AE8" s="569"/>
      <c r="AF8" s="569"/>
      <c r="AG8" s="569" t="s">
        <v>12</v>
      </c>
      <c r="AH8" s="569"/>
      <c r="AI8" s="569"/>
      <c r="AJ8" s="569"/>
      <c r="AK8" s="569" t="s">
        <v>13</v>
      </c>
      <c r="AL8" s="569"/>
      <c r="AM8" s="569"/>
      <c r="AN8" s="569"/>
      <c r="AO8" s="569"/>
      <c r="AP8" s="569" t="s">
        <v>44</v>
      </c>
      <c r="AQ8" s="569"/>
      <c r="AR8" s="569"/>
      <c r="AS8" s="569"/>
      <c r="AT8" s="569" t="s">
        <v>15</v>
      </c>
      <c r="AU8" s="569"/>
      <c r="AV8" s="569"/>
      <c r="AW8" s="569"/>
      <c r="AX8" s="569" t="s">
        <v>16</v>
      </c>
      <c r="AY8" s="569"/>
      <c r="AZ8" s="569"/>
      <c r="BA8" s="569"/>
      <c r="BB8" s="569"/>
    </row>
    <row r="9" spans="1:54" ht="14.25" customHeight="1">
      <c r="B9" s="35" t="s">
        <v>45</v>
      </c>
      <c r="C9" s="37" t="s">
        <v>46</v>
      </c>
      <c r="D9" s="37" t="s">
        <v>47</v>
      </c>
      <c r="E9" s="37" t="s">
        <v>48</v>
      </c>
      <c r="F9" s="37" t="s">
        <v>49</v>
      </c>
      <c r="G9" s="37" t="s">
        <v>50</v>
      </c>
      <c r="H9" s="37" t="s">
        <v>51</v>
      </c>
      <c r="I9" s="37" t="s">
        <v>52</v>
      </c>
      <c r="J9" s="37" t="s">
        <v>53</v>
      </c>
      <c r="K9" s="37" t="s">
        <v>54</v>
      </c>
      <c r="L9" s="37" t="s">
        <v>55</v>
      </c>
      <c r="M9" s="37" t="s">
        <v>56</v>
      </c>
      <c r="N9" s="37" t="s">
        <v>57</v>
      </c>
      <c r="O9" s="37" t="s">
        <v>58</v>
      </c>
      <c r="P9" s="37" t="s">
        <v>59</v>
      </c>
      <c r="Q9" s="37" t="s">
        <v>60</v>
      </c>
      <c r="R9" s="37" t="s">
        <v>61</v>
      </c>
      <c r="S9" s="37" t="s">
        <v>62</v>
      </c>
      <c r="T9" s="37" t="s">
        <v>63</v>
      </c>
      <c r="U9" s="37" t="s">
        <v>64</v>
      </c>
      <c r="V9" s="37" t="s">
        <v>65</v>
      </c>
      <c r="W9" s="37" t="s">
        <v>66</v>
      </c>
      <c r="X9" s="37" t="s">
        <v>67</v>
      </c>
      <c r="Y9" s="37" t="s">
        <v>68</v>
      </c>
      <c r="Z9" s="37" t="s">
        <v>69</v>
      </c>
      <c r="AA9" s="37" t="s">
        <v>70</v>
      </c>
      <c r="AB9" s="37" t="s">
        <v>71</v>
      </c>
      <c r="AC9" s="37" t="s">
        <v>72</v>
      </c>
      <c r="AD9" s="37" t="s">
        <v>73</v>
      </c>
      <c r="AE9" s="37" t="s">
        <v>74</v>
      </c>
      <c r="AF9" s="37" t="s">
        <v>75</v>
      </c>
      <c r="AG9" s="37" t="s">
        <v>76</v>
      </c>
      <c r="AH9" s="37" t="s">
        <v>77</v>
      </c>
      <c r="AI9" s="37" t="s">
        <v>78</v>
      </c>
      <c r="AJ9" s="37" t="s">
        <v>79</v>
      </c>
      <c r="AK9" s="37" t="s">
        <v>80</v>
      </c>
      <c r="AL9" s="37" t="s">
        <v>81</v>
      </c>
      <c r="AM9" s="37" t="s">
        <v>82</v>
      </c>
      <c r="AN9" s="37" t="s">
        <v>83</v>
      </c>
      <c r="AO9" s="37" t="s">
        <v>84</v>
      </c>
      <c r="AP9" s="37" t="s">
        <v>85</v>
      </c>
      <c r="AQ9" s="37" t="s">
        <v>86</v>
      </c>
      <c r="AR9" s="37" t="s">
        <v>87</v>
      </c>
      <c r="AS9" s="37" t="s">
        <v>88</v>
      </c>
      <c r="AT9" s="37" t="s">
        <v>89</v>
      </c>
      <c r="AU9" s="37" t="s">
        <v>90</v>
      </c>
      <c r="AV9" s="37" t="s">
        <v>91</v>
      </c>
      <c r="AW9" s="37" t="s">
        <v>92</v>
      </c>
      <c r="AX9" s="37" t="s">
        <v>93</v>
      </c>
      <c r="AY9" s="37" t="s">
        <v>94</v>
      </c>
      <c r="AZ9" s="37" t="s">
        <v>95</v>
      </c>
      <c r="BA9" s="37" t="s">
        <v>96</v>
      </c>
      <c r="BB9" s="37" t="s">
        <v>97</v>
      </c>
    </row>
    <row r="10" spans="1:54" ht="14.25" customHeight="1">
      <c r="B10" s="141" t="s">
        <v>98</v>
      </c>
      <c r="C10" s="79"/>
      <c r="D10" s="16"/>
      <c r="E10" s="16"/>
      <c r="F10" s="16"/>
      <c r="G10" s="16"/>
      <c r="H10" s="16"/>
      <c r="I10" s="16"/>
      <c r="J10" s="16"/>
      <c r="K10" s="16"/>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row>
    <row r="11" spans="1:54" ht="14.25" customHeight="1">
      <c r="B11" s="142" t="s">
        <v>99</v>
      </c>
      <c r="C11" s="79">
        <v>20</v>
      </c>
      <c r="D11" s="79">
        <v>20</v>
      </c>
      <c r="E11" s="79">
        <v>20</v>
      </c>
      <c r="F11" s="78">
        <v>26</v>
      </c>
      <c r="G11" s="78">
        <v>20</v>
      </c>
      <c r="H11" s="154">
        <v>20</v>
      </c>
      <c r="I11" s="154">
        <v>20</v>
      </c>
      <c r="J11" s="154">
        <v>26</v>
      </c>
      <c r="K11" s="154">
        <v>20</v>
      </c>
      <c r="L11" s="362">
        <v>20</v>
      </c>
      <c r="M11" s="362">
        <v>20</v>
      </c>
      <c r="N11" s="362">
        <v>20</v>
      </c>
      <c r="O11" s="154">
        <v>20</v>
      </c>
      <c r="P11" s="362">
        <v>20</v>
      </c>
      <c r="Q11" s="362">
        <v>20</v>
      </c>
      <c r="R11" s="362">
        <v>26</v>
      </c>
      <c r="S11" s="362">
        <v>20</v>
      </c>
      <c r="T11" s="362">
        <v>20</v>
      </c>
      <c r="U11" s="362">
        <v>20</v>
      </c>
      <c r="V11" s="362">
        <v>20</v>
      </c>
      <c r="W11" s="362">
        <v>20</v>
      </c>
      <c r="X11" s="362">
        <v>20</v>
      </c>
      <c r="Y11" s="362">
        <v>20</v>
      </c>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row>
    <row r="12" spans="1:54" ht="14.25" customHeight="1">
      <c r="B12" s="142" t="s">
        <v>100</v>
      </c>
      <c r="C12" s="79">
        <v>20</v>
      </c>
      <c r="D12" s="79">
        <v>20</v>
      </c>
      <c r="E12" s="79">
        <v>20</v>
      </c>
      <c r="F12" s="78">
        <v>26</v>
      </c>
      <c r="G12" s="78">
        <v>20</v>
      </c>
      <c r="H12" s="154">
        <v>20</v>
      </c>
      <c r="I12" s="154">
        <v>20</v>
      </c>
      <c r="J12" s="154">
        <v>26</v>
      </c>
      <c r="K12" s="154">
        <v>20</v>
      </c>
      <c r="L12" s="362">
        <v>20</v>
      </c>
      <c r="M12" s="362">
        <v>20</v>
      </c>
      <c r="N12" s="362">
        <v>20</v>
      </c>
      <c r="O12" s="154">
        <v>20</v>
      </c>
      <c r="P12" s="362">
        <v>20</v>
      </c>
      <c r="Q12" s="362">
        <v>20</v>
      </c>
      <c r="R12" s="362">
        <v>26</v>
      </c>
      <c r="S12" s="362">
        <v>20</v>
      </c>
      <c r="T12" s="362">
        <v>20</v>
      </c>
      <c r="U12" s="362">
        <v>20</v>
      </c>
      <c r="V12" s="362">
        <v>20</v>
      </c>
      <c r="W12" s="362">
        <v>20</v>
      </c>
      <c r="X12" s="362">
        <v>20</v>
      </c>
      <c r="Y12" s="362">
        <v>20</v>
      </c>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row>
    <row r="13" spans="1:54" ht="14.25" customHeight="1">
      <c r="B13" s="142" t="s">
        <v>101</v>
      </c>
      <c r="C13" s="143">
        <f>C11/C12</f>
        <v>1</v>
      </c>
      <c r="D13" s="143">
        <f>D11/D12</f>
        <v>1</v>
      </c>
      <c r="E13" s="143">
        <f>E11/E12</f>
        <v>1</v>
      </c>
      <c r="F13" s="143">
        <f>F11/F12</f>
        <v>1</v>
      </c>
      <c r="G13" s="361">
        <v>1</v>
      </c>
      <c r="H13" s="363">
        <v>1</v>
      </c>
      <c r="I13" s="363">
        <v>1</v>
      </c>
      <c r="J13" s="363">
        <v>1</v>
      </c>
      <c r="K13" s="363">
        <v>1</v>
      </c>
      <c r="L13" s="364">
        <v>1</v>
      </c>
      <c r="M13" s="364">
        <v>1</v>
      </c>
      <c r="N13" s="364">
        <v>1</v>
      </c>
      <c r="O13" s="364">
        <v>1</v>
      </c>
      <c r="P13" s="364">
        <v>1</v>
      </c>
      <c r="Q13" s="364">
        <v>1</v>
      </c>
      <c r="R13" s="364">
        <v>1</v>
      </c>
      <c r="S13" s="364">
        <v>1</v>
      </c>
      <c r="T13" s="364">
        <v>1</v>
      </c>
      <c r="U13" s="364">
        <v>1</v>
      </c>
      <c r="V13" s="364">
        <v>1</v>
      </c>
      <c r="W13" s="364">
        <v>1</v>
      </c>
      <c r="X13" s="364">
        <v>1</v>
      </c>
      <c r="Y13" s="364">
        <v>1</v>
      </c>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row>
    <row r="14" spans="1:54" ht="14.25" customHeight="1">
      <c r="B14" s="141" t="s">
        <v>102</v>
      </c>
      <c r="C14" s="79"/>
      <c r="D14" s="78"/>
      <c r="E14" s="78"/>
      <c r="F14" s="78"/>
      <c r="G14" s="78"/>
      <c r="H14" s="154"/>
      <c r="I14" s="154"/>
      <c r="J14" s="154"/>
      <c r="K14" s="154"/>
      <c r="L14" s="362"/>
      <c r="M14" s="362"/>
      <c r="N14" s="362"/>
      <c r="O14" s="362"/>
      <c r="P14" s="362"/>
      <c r="Q14" s="362"/>
      <c r="R14" s="362"/>
      <c r="S14" s="362"/>
      <c r="T14" s="362"/>
      <c r="U14" s="362"/>
      <c r="V14" s="362"/>
      <c r="W14" s="362"/>
      <c r="X14" s="362"/>
      <c r="Y14" s="362"/>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row>
    <row r="15" spans="1:54" ht="15" customHeight="1">
      <c r="B15" s="142" t="s">
        <v>99</v>
      </c>
      <c r="C15" s="79">
        <v>100</v>
      </c>
      <c r="D15" s="154">
        <v>100</v>
      </c>
      <c r="E15" s="154">
        <v>100</v>
      </c>
      <c r="F15" s="154">
        <v>100</v>
      </c>
      <c r="G15" s="78">
        <v>100</v>
      </c>
      <c r="H15" s="154">
        <v>100</v>
      </c>
      <c r="I15" s="154">
        <v>100</v>
      </c>
      <c r="J15" s="154">
        <v>100</v>
      </c>
      <c r="K15" s="154">
        <v>100</v>
      </c>
      <c r="L15" s="362">
        <v>100</v>
      </c>
      <c r="M15" s="362">
        <v>100</v>
      </c>
      <c r="N15" s="362">
        <v>100</v>
      </c>
      <c r="O15" s="362">
        <v>100</v>
      </c>
      <c r="P15" s="362">
        <v>100</v>
      </c>
      <c r="Q15" s="362">
        <v>100</v>
      </c>
      <c r="R15" s="362">
        <v>100</v>
      </c>
      <c r="S15" s="362">
        <v>100</v>
      </c>
      <c r="T15" s="362">
        <v>100</v>
      </c>
      <c r="U15" s="362">
        <v>100</v>
      </c>
      <c r="V15" s="362">
        <v>100</v>
      </c>
      <c r="W15" s="362">
        <v>100</v>
      </c>
      <c r="X15" s="362">
        <v>100</v>
      </c>
      <c r="Y15" s="362">
        <v>100</v>
      </c>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row>
    <row r="16" spans="1:54" ht="15" customHeight="1">
      <c r="B16" s="142" t="s">
        <v>100</v>
      </c>
      <c r="C16" s="79">
        <v>100</v>
      </c>
      <c r="D16" s="154">
        <v>100</v>
      </c>
      <c r="E16" s="154">
        <v>98</v>
      </c>
      <c r="F16" s="154">
        <v>96</v>
      </c>
      <c r="G16" s="78">
        <v>100</v>
      </c>
      <c r="H16" s="154">
        <v>100</v>
      </c>
      <c r="I16" s="154">
        <v>100</v>
      </c>
      <c r="J16" s="154">
        <v>98</v>
      </c>
      <c r="K16" s="154">
        <v>100</v>
      </c>
      <c r="L16" s="362">
        <v>97</v>
      </c>
      <c r="M16" s="362">
        <v>96</v>
      </c>
      <c r="N16" s="362">
        <v>100</v>
      </c>
      <c r="O16" s="362">
        <v>98</v>
      </c>
      <c r="P16" s="362">
        <v>100</v>
      </c>
      <c r="Q16" s="362">
        <v>100</v>
      </c>
      <c r="R16" s="362">
        <v>98</v>
      </c>
      <c r="S16" s="362">
        <v>100</v>
      </c>
      <c r="T16" s="362">
        <v>97</v>
      </c>
      <c r="U16" s="362">
        <v>96</v>
      </c>
      <c r="V16" s="362">
        <v>100</v>
      </c>
      <c r="W16" s="362">
        <v>100</v>
      </c>
      <c r="X16" s="362">
        <v>100</v>
      </c>
      <c r="Y16" s="362">
        <v>100</v>
      </c>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row>
    <row r="17" spans="2:54" ht="15" customHeight="1">
      <c r="B17" s="142" t="s">
        <v>103</v>
      </c>
      <c r="C17" s="143">
        <f>C16/C15</f>
        <v>1</v>
      </c>
      <c r="D17" s="143">
        <f>D16/D15</f>
        <v>1</v>
      </c>
      <c r="E17" s="143">
        <f>E16/E15</f>
        <v>0.98</v>
      </c>
      <c r="F17" s="143">
        <f>F16/F15</f>
        <v>0.96</v>
      </c>
      <c r="G17" s="361">
        <v>1</v>
      </c>
      <c r="H17" s="363">
        <v>1</v>
      </c>
      <c r="I17" s="363">
        <v>1</v>
      </c>
      <c r="J17" s="363">
        <v>0.98</v>
      </c>
      <c r="K17" s="363">
        <v>1</v>
      </c>
      <c r="L17" s="364">
        <v>0.97</v>
      </c>
      <c r="M17" s="364">
        <v>0.96</v>
      </c>
      <c r="N17" s="364">
        <v>1</v>
      </c>
      <c r="O17" s="364">
        <v>0.98</v>
      </c>
      <c r="P17" s="364">
        <v>1</v>
      </c>
      <c r="Q17" s="364">
        <v>1</v>
      </c>
      <c r="R17" s="364">
        <v>0.98</v>
      </c>
      <c r="S17" s="364">
        <v>1</v>
      </c>
      <c r="T17" s="364">
        <v>0.97</v>
      </c>
      <c r="U17" s="364">
        <v>0.96</v>
      </c>
      <c r="V17" s="364">
        <v>1</v>
      </c>
      <c r="W17" s="364">
        <v>1</v>
      </c>
      <c r="X17" s="364">
        <v>1</v>
      </c>
      <c r="Y17" s="364">
        <v>1</v>
      </c>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row>
    <row r="18" spans="2:54" ht="15" customHeight="1">
      <c r="B18" s="141" t="s">
        <v>104</v>
      </c>
      <c r="C18" s="79"/>
      <c r="D18" s="78"/>
      <c r="E18" s="78"/>
      <c r="F18" s="78"/>
      <c r="G18" s="78"/>
      <c r="H18" s="154"/>
      <c r="I18" s="154"/>
      <c r="J18" s="154"/>
      <c r="K18" s="154"/>
      <c r="L18" s="362"/>
      <c r="M18" s="362"/>
      <c r="N18" s="362"/>
      <c r="O18" s="362"/>
      <c r="P18" s="362"/>
      <c r="Q18" s="362"/>
      <c r="R18" s="362"/>
      <c r="S18" s="362"/>
      <c r="T18" s="362"/>
      <c r="U18" s="362"/>
      <c r="V18" s="362"/>
      <c r="W18" s="362"/>
      <c r="X18" s="362"/>
      <c r="Y18" s="362"/>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row>
    <row r="19" spans="2:54" ht="15" customHeight="1">
      <c r="B19" s="142" t="s">
        <v>99</v>
      </c>
      <c r="C19" s="79">
        <v>26</v>
      </c>
      <c r="D19" s="154">
        <v>26</v>
      </c>
      <c r="E19" s="154">
        <v>34</v>
      </c>
      <c r="F19" s="154">
        <v>26</v>
      </c>
      <c r="G19" s="78">
        <v>26</v>
      </c>
      <c r="H19" s="154">
        <v>26</v>
      </c>
      <c r="I19" s="154">
        <v>34</v>
      </c>
      <c r="J19" s="154">
        <v>26</v>
      </c>
      <c r="K19" s="154">
        <v>26</v>
      </c>
      <c r="L19" s="362">
        <v>26</v>
      </c>
      <c r="M19" s="362">
        <v>26</v>
      </c>
      <c r="N19" s="362">
        <v>26</v>
      </c>
      <c r="O19" s="362">
        <v>26</v>
      </c>
      <c r="P19" s="362">
        <v>26</v>
      </c>
      <c r="Q19" s="362">
        <v>26</v>
      </c>
      <c r="R19" s="362">
        <v>26</v>
      </c>
      <c r="S19" s="362">
        <v>26</v>
      </c>
      <c r="T19" s="362">
        <v>26</v>
      </c>
      <c r="U19" s="362">
        <v>26</v>
      </c>
      <c r="V19" s="362">
        <v>26</v>
      </c>
      <c r="W19" s="362">
        <v>26</v>
      </c>
      <c r="X19" s="362">
        <v>26</v>
      </c>
      <c r="Y19" s="362">
        <v>26</v>
      </c>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row>
    <row r="20" spans="2:54" ht="15" customHeight="1">
      <c r="B20" s="142" t="s">
        <v>100</v>
      </c>
      <c r="C20" s="79">
        <v>26</v>
      </c>
      <c r="D20" s="154">
        <v>26</v>
      </c>
      <c r="E20" s="154">
        <v>34</v>
      </c>
      <c r="F20" s="154">
        <v>26</v>
      </c>
      <c r="G20" s="78">
        <v>26</v>
      </c>
      <c r="H20" s="154">
        <v>26</v>
      </c>
      <c r="I20" s="154">
        <v>34</v>
      </c>
      <c r="J20" s="154">
        <v>26</v>
      </c>
      <c r="K20" s="154">
        <v>26</v>
      </c>
      <c r="L20" s="362">
        <v>26</v>
      </c>
      <c r="M20" s="362">
        <v>26</v>
      </c>
      <c r="N20" s="362">
        <v>26</v>
      </c>
      <c r="O20" s="362">
        <v>26</v>
      </c>
      <c r="P20" s="362">
        <v>26</v>
      </c>
      <c r="Q20" s="362">
        <v>26</v>
      </c>
      <c r="R20" s="362">
        <v>26</v>
      </c>
      <c r="S20" s="362">
        <v>26</v>
      </c>
      <c r="T20" s="362">
        <v>26</v>
      </c>
      <c r="U20" s="362">
        <v>26</v>
      </c>
      <c r="V20" s="362">
        <v>26</v>
      </c>
      <c r="W20" s="362">
        <v>26</v>
      </c>
      <c r="X20" s="362">
        <v>26</v>
      </c>
      <c r="Y20" s="362">
        <v>26</v>
      </c>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row>
    <row r="21" spans="2:54">
      <c r="B21" s="142" t="s">
        <v>105</v>
      </c>
      <c r="C21" s="143">
        <f>C20/C19</f>
        <v>1</v>
      </c>
      <c r="D21" s="143">
        <f>D20/D19</f>
        <v>1</v>
      </c>
      <c r="E21" s="143">
        <f>E20/E19</f>
        <v>1</v>
      </c>
      <c r="F21" s="143">
        <f>F20/F19</f>
        <v>1</v>
      </c>
      <c r="G21" s="361">
        <v>1</v>
      </c>
      <c r="H21" s="363">
        <v>1</v>
      </c>
      <c r="I21" s="363">
        <v>1</v>
      </c>
      <c r="J21" s="363">
        <v>1</v>
      </c>
      <c r="K21" s="363">
        <v>1</v>
      </c>
      <c r="L21" s="364">
        <v>1</v>
      </c>
      <c r="M21" s="364">
        <v>1</v>
      </c>
      <c r="N21" s="364">
        <v>1</v>
      </c>
      <c r="O21" s="364">
        <v>1</v>
      </c>
      <c r="P21" s="364">
        <v>1</v>
      </c>
      <c r="Q21" s="364">
        <v>1</v>
      </c>
      <c r="R21" s="364">
        <v>1</v>
      </c>
      <c r="S21" s="364">
        <v>1</v>
      </c>
      <c r="T21" s="364">
        <v>1</v>
      </c>
      <c r="U21" s="364">
        <v>1</v>
      </c>
      <c r="V21" s="364">
        <v>1</v>
      </c>
      <c r="W21" s="364">
        <v>1</v>
      </c>
      <c r="X21" s="364">
        <v>1</v>
      </c>
      <c r="Y21" s="364">
        <v>1</v>
      </c>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row>
    <row r="22" spans="2:54" ht="12.95">
      <c r="B22" s="141" t="s">
        <v>106</v>
      </c>
      <c r="C22" s="79"/>
      <c r="D22" s="78"/>
      <c r="E22" s="78"/>
      <c r="F22" s="78"/>
      <c r="G22" s="78"/>
      <c r="H22" s="154"/>
      <c r="I22" s="154"/>
      <c r="J22" s="154"/>
      <c r="K22" s="154"/>
      <c r="L22" s="362"/>
      <c r="M22" s="362"/>
      <c r="N22" s="362"/>
      <c r="O22" s="362"/>
      <c r="P22" s="362"/>
      <c r="Q22" s="362"/>
      <c r="R22" s="362"/>
      <c r="S22" s="362"/>
      <c r="T22" s="362"/>
      <c r="U22" s="362"/>
      <c r="V22" s="362"/>
      <c r="W22" s="362"/>
      <c r="X22" s="362"/>
      <c r="Y22" s="362"/>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row>
    <row r="23" spans="2:54">
      <c r="B23" s="142" t="s">
        <v>99</v>
      </c>
      <c r="C23" s="79">
        <v>7</v>
      </c>
      <c r="D23" s="78">
        <v>7</v>
      </c>
      <c r="E23" s="78">
        <v>7</v>
      </c>
      <c r="F23" s="78">
        <v>7</v>
      </c>
      <c r="G23" s="78">
        <v>7</v>
      </c>
      <c r="H23" s="154">
        <v>7</v>
      </c>
      <c r="I23" s="154">
        <v>7</v>
      </c>
      <c r="J23" s="154">
        <v>7</v>
      </c>
      <c r="K23" s="154">
        <v>7</v>
      </c>
      <c r="L23" s="362">
        <v>7</v>
      </c>
      <c r="M23" s="362">
        <v>7</v>
      </c>
      <c r="N23" s="362">
        <v>7</v>
      </c>
      <c r="O23" s="362">
        <v>7</v>
      </c>
      <c r="P23" s="362">
        <v>7</v>
      </c>
      <c r="Q23" s="362">
        <v>7</v>
      </c>
      <c r="R23" s="362">
        <v>7</v>
      </c>
      <c r="S23" s="362">
        <v>7</v>
      </c>
      <c r="T23" s="362">
        <v>7</v>
      </c>
      <c r="U23" s="362">
        <v>7</v>
      </c>
      <c r="V23" s="362">
        <v>7</v>
      </c>
      <c r="W23" s="362">
        <v>7</v>
      </c>
      <c r="X23" s="362">
        <v>7</v>
      </c>
      <c r="Y23" s="362">
        <v>7</v>
      </c>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row>
    <row r="24" spans="2:54">
      <c r="B24" s="142" t="s">
        <v>100</v>
      </c>
      <c r="C24" s="79">
        <v>7</v>
      </c>
      <c r="D24" s="78">
        <v>7</v>
      </c>
      <c r="E24" s="78">
        <v>7</v>
      </c>
      <c r="F24" s="78">
        <v>7</v>
      </c>
      <c r="G24" s="78">
        <v>7</v>
      </c>
      <c r="H24" s="154">
        <v>7</v>
      </c>
      <c r="I24" s="154">
        <v>7</v>
      </c>
      <c r="J24" s="154">
        <v>7</v>
      </c>
      <c r="K24" s="154">
        <v>7</v>
      </c>
      <c r="L24" s="362">
        <v>7</v>
      </c>
      <c r="M24" s="362">
        <v>7</v>
      </c>
      <c r="N24" s="362">
        <v>7</v>
      </c>
      <c r="O24" s="362">
        <v>7</v>
      </c>
      <c r="P24" s="362">
        <v>7</v>
      </c>
      <c r="Q24" s="362">
        <v>7</v>
      </c>
      <c r="R24" s="362">
        <v>7</v>
      </c>
      <c r="S24" s="362">
        <v>7</v>
      </c>
      <c r="T24" s="362">
        <v>7</v>
      </c>
      <c r="U24" s="362">
        <v>7</v>
      </c>
      <c r="V24" s="362">
        <v>7</v>
      </c>
      <c r="W24" s="362">
        <v>7</v>
      </c>
      <c r="X24" s="362">
        <v>7</v>
      </c>
      <c r="Y24" s="362">
        <v>7</v>
      </c>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row>
    <row r="25" spans="2:54">
      <c r="B25" s="142" t="s">
        <v>107</v>
      </c>
      <c r="C25" s="155">
        <f>C23/C24</f>
        <v>1</v>
      </c>
      <c r="D25" s="155">
        <f>D23/D24</f>
        <v>1</v>
      </c>
      <c r="E25" s="155">
        <f>E23/E24</f>
        <v>1</v>
      </c>
      <c r="F25" s="155">
        <f>F23/F24</f>
        <v>1</v>
      </c>
      <c r="G25" s="361">
        <v>1</v>
      </c>
      <c r="H25" s="363">
        <v>1</v>
      </c>
      <c r="I25" s="363">
        <v>1</v>
      </c>
      <c r="J25" s="363">
        <v>1</v>
      </c>
      <c r="K25" s="363">
        <v>1</v>
      </c>
      <c r="L25" s="364">
        <v>1</v>
      </c>
      <c r="M25" s="364">
        <v>1</v>
      </c>
      <c r="N25" s="364">
        <v>1</v>
      </c>
      <c r="O25" s="364">
        <v>1</v>
      </c>
      <c r="P25" s="364">
        <v>1</v>
      </c>
      <c r="Q25" s="364">
        <v>1</v>
      </c>
      <c r="R25" s="364">
        <v>1</v>
      </c>
      <c r="S25" s="364">
        <v>1</v>
      </c>
      <c r="T25" s="364">
        <v>1</v>
      </c>
      <c r="U25" s="364">
        <v>1</v>
      </c>
      <c r="V25" s="364">
        <v>1</v>
      </c>
      <c r="W25" s="364">
        <v>1</v>
      </c>
      <c r="X25" s="364">
        <v>1</v>
      </c>
      <c r="Y25" s="364">
        <v>1</v>
      </c>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row>
    <row r="26" spans="2:54">
      <c r="B26" s="138"/>
    </row>
    <row r="27" spans="2:54" ht="12.95">
      <c r="B27" s="30" t="s">
        <v>108</v>
      </c>
    </row>
    <row r="28" spans="2:54" ht="22.5" customHeight="1">
      <c r="B28" s="566" t="s">
        <v>109</v>
      </c>
      <c r="C28" s="567" t="s">
        <v>110</v>
      </c>
      <c r="D28" s="567"/>
      <c r="E28" s="567"/>
      <c r="F28" s="567"/>
      <c r="G28" s="567"/>
      <c r="H28" s="567"/>
      <c r="I28" s="567"/>
      <c r="J28" s="567"/>
      <c r="K28" s="568"/>
      <c r="L28" s="22"/>
      <c r="M28" s="22"/>
      <c r="N28" s="22"/>
      <c r="O28" s="22"/>
      <c r="P28" s="22"/>
      <c r="Q28" s="22"/>
      <c r="R28" s="22"/>
      <c r="S28" s="22"/>
      <c r="T28" s="22"/>
      <c r="U28" s="22"/>
    </row>
    <row r="29" spans="2:54" ht="26.1">
      <c r="B29" s="566"/>
      <c r="C29" s="106" t="s">
        <v>111</v>
      </c>
      <c r="D29" s="32" t="s">
        <v>112</v>
      </c>
      <c r="E29" s="32" t="s">
        <v>113</v>
      </c>
      <c r="F29" s="32" t="s">
        <v>114</v>
      </c>
      <c r="G29" s="32" t="s">
        <v>115</v>
      </c>
      <c r="H29" s="32" t="s">
        <v>116</v>
      </c>
      <c r="I29" s="32" t="s">
        <v>117</v>
      </c>
      <c r="J29" s="32" t="s">
        <v>118</v>
      </c>
      <c r="K29" s="98" t="s">
        <v>28</v>
      </c>
    </row>
    <row r="30" spans="2:54" ht="35.450000000000003" customHeight="1">
      <c r="B30" s="566"/>
      <c r="C30" s="165">
        <v>70</v>
      </c>
      <c r="D30" s="163">
        <v>7</v>
      </c>
      <c r="E30" s="163">
        <v>1</v>
      </c>
      <c r="F30" s="163">
        <v>7</v>
      </c>
      <c r="G30" s="163">
        <v>1</v>
      </c>
      <c r="H30" s="163"/>
      <c r="I30" s="163">
        <v>11</v>
      </c>
      <c r="J30" s="163"/>
      <c r="K30" s="164">
        <f>SUM(C30:I30)</f>
        <v>97</v>
      </c>
    </row>
    <row r="31" spans="2:54">
      <c r="B31" s="25"/>
      <c r="C31" s="27"/>
      <c r="D31" s="26"/>
      <c r="E31" s="26"/>
      <c r="F31" s="26"/>
      <c r="G31" s="26"/>
      <c r="H31" s="26"/>
      <c r="I31" s="26"/>
      <c r="J31" s="26"/>
      <c r="K31" s="26"/>
    </row>
    <row r="32" spans="2:54">
      <c r="B32" s="25"/>
      <c r="C32" s="27"/>
      <c r="D32" s="26"/>
      <c r="E32" s="26"/>
      <c r="F32" s="26"/>
      <c r="G32" s="26"/>
      <c r="H32" s="26"/>
      <c r="I32" s="26"/>
      <c r="J32" s="26"/>
      <c r="K32" s="26"/>
    </row>
    <row r="33" spans="2:54" ht="12.95">
      <c r="B33" s="29" t="s">
        <v>119</v>
      </c>
      <c r="C33" s="27"/>
      <c r="D33" s="26"/>
      <c r="E33" s="26"/>
      <c r="F33" s="26"/>
      <c r="G33" s="26"/>
      <c r="H33" s="26"/>
      <c r="I33" s="26"/>
      <c r="J33" s="26"/>
      <c r="K33" s="26"/>
    </row>
    <row r="34" spans="2:54">
      <c r="B34" s="61" t="s">
        <v>120</v>
      </c>
      <c r="C34" s="27"/>
      <c r="D34" s="26"/>
      <c r="E34" s="26"/>
      <c r="F34" s="26"/>
      <c r="G34" s="26"/>
      <c r="H34" s="26"/>
      <c r="I34" s="26"/>
      <c r="J34" s="26"/>
      <c r="K34" s="26"/>
    </row>
    <row r="35" spans="2:54">
      <c r="B35" s="28" t="s">
        <v>121</v>
      </c>
      <c r="C35" s="27"/>
      <c r="D35" s="26"/>
      <c r="E35" s="26"/>
      <c r="F35" s="26"/>
      <c r="G35" s="26"/>
      <c r="H35" s="26"/>
      <c r="I35" s="26"/>
      <c r="J35" s="26"/>
      <c r="K35" s="26"/>
    </row>
    <row r="36" spans="2:54" ht="12.95">
      <c r="B36" s="35" t="s">
        <v>43</v>
      </c>
      <c r="C36" s="563" t="s">
        <v>5</v>
      </c>
      <c r="D36" s="564"/>
      <c r="E36" s="564"/>
      <c r="F36" s="565"/>
      <c r="G36" s="563" t="s">
        <v>6</v>
      </c>
      <c r="H36" s="564"/>
      <c r="I36" s="564"/>
      <c r="J36" s="565"/>
      <c r="K36" s="563" t="s">
        <v>7</v>
      </c>
      <c r="L36" s="564"/>
      <c r="M36" s="564"/>
      <c r="N36" s="564"/>
      <c r="O36" s="565"/>
      <c r="P36" s="563" t="s">
        <v>8</v>
      </c>
      <c r="Q36" s="564"/>
      <c r="R36" s="564"/>
      <c r="S36" s="565"/>
      <c r="T36" s="563" t="s">
        <v>9</v>
      </c>
      <c r="U36" s="564"/>
      <c r="V36" s="564"/>
      <c r="W36" s="565"/>
      <c r="X36" s="563" t="s">
        <v>10</v>
      </c>
      <c r="Y36" s="564"/>
      <c r="Z36" s="564"/>
      <c r="AA36" s="564"/>
      <c r="AB36" s="565"/>
      <c r="AC36" s="563" t="s">
        <v>11</v>
      </c>
      <c r="AD36" s="564"/>
      <c r="AE36" s="564"/>
      <c r="AF36" s="565"/>
      <c r="AG36" s="563" t="s">
        <v>12</v>
      </c>
      <c r="AH36" s="564"/>
      <c r="AI36" s="564"/>
      <c r="AJ36" s="565"/>
      <c r="AK36" s="563" t="s">
        <v>13</v>
      </c>
      <c r="AL36" s="564"/>
      <c r="AM36" s="564"/>
      <c r="AN36" s="564"/>
      <c r="AO36" s="565"/>
      <c r="AP36" s="563" t="s">
        <v>44</v>
      </c>
      <c r="AQ36" s="564"/>
      <c r="AR36" s="564"/>
      <c r="AS36" s="565"/>
      <c r="AT36" s="563" t="s">
        <v>15</v>
      </c>
      <c r="AU36" s="564"/>
      <c r="AV36" s="564"/>
      <c r="AW36" s="565"/>
      <c r="AX36" s="563" t="s">
        <v>16</v>
      </c>
      <c r="AY36" s="564"/>
      <c r="AZ36" s="564"/>
      <c r="BA36" s="564"/>
      <c r="BB36" s="565"/>
    </row>
    <row r="37" spans="2:54" ht="12.95">
      <c r="B37" s="35" t="s">
        <v>45</v>
      </c>
      <c r="C37" s="37" t="s">
        <v>46</v>
      </c>
      <c r="D37" s="37" t="s">
        <v>47</v>
      </c>
      <c r="E37" s="37" t="s">
        <v>48</v>
      </c>
      <c r="F37" s="37" t="s">
        <v>49</v>
      </c>
      <c r="G37" s="37" t="s">
        <v>50</v>
      </c>
      <c r="H37" s="37" t="s">
        <v>51</v>
      </c>
      <c r="I37" s="37" t="s">
        <v>52</v>
      </c>
      <c r="J37" s="37" t="s">
        <v>53</v>
      </c>
      <c r="K37" s="37" t="s">
        <v>54</v>
      </c>
      <c r="L37" s="37" t="s">
        <v>55</v>
      </c>
      <c r="M37" s="37" t="s">
        <v>56</v>
      </c>
      <c r="N37" s="37" t="s">
        <v>57</v>
      </c>
      <c r="O37" s="37" t="s">
        <v>58</v>
      </c>
      <c r="P37" s="37" t="s">
        <v>59</v>
      </c>
      <c r="Q37" s="37" t="s">
        <v>60</v>
      </c>
      <c r="R37" s="37" t="s">
        <v>61</v>
      </c>
      <c r="S37" s="37" t="s">
        <v>62</v>
      </c>
      <c r="T37" s="37" t="s">
        <v>63</v>
      </c>
      <c r="U37" s="37" t="s">
        <v>64</v>
      </c>
      <c r="V37" s="37" t="s">
        <v>65</v>
      </c>
      <c r="W37" s="37" t="s">
        <v>66</v>
      </c>
      <c r="X37" s="37" t="s">
        <v>67</v>
      </c>
      <c r="Y37" s="37" t="s">
        <v>68</v>
      </c>
      <c r="Z37" s="37" t="s">
        <v>69</v>
      </c>
      <c r="AA37" s="37" t="s">
        <v>70</v>
      </c>
      <c r="AB37" s="37" t="s">
        <v>71</v>
      </c>
      <c r="AC37" s="37" t="s">
        <v>72</v>
      </c>
      <c r="AD37" s="37" t="s">
        <v>73</v>
      </c>
      <c r="AE37" s="37" t="s">
        <v>74</v>
      </c>
      <c r="AF37" s="37" t="s">
        <v>75</v>
      </c>
      <c r="AG37" s="37" t="s">
        <v>76</v>
      </c>
      <c r="AH37" s="37" t="s">
        <v>77</v>
      </c>
      <c r="AI37" s="37" t="s">
        <v>78</v>
      </c>
      <c r="AJ37" s="37" t="s">
        <v>79</v>
      </c>
      <c r="AK37" s="37" t="s">
        <v>80</v>
      </c>
      <c r="AL37" s="37" t="s">
        <v>81</v>
      </c>
      <c r="AM37" s="37" t="s">
        <v>82</v>
      </c>
      <c r="AN37" s="37" t="s">
        <v>83</v>
      </c>
      <c r="AO37" s="37" t="s">
        <v>84</v>
      </c>
      <c r="AP37" s="37" t="s">
        <v>85</v>
      </c>
      <c r="AQ37" s="37" t="s">
        <v>86</v>
      </c>
      <c r="AR37" s="37" t="s">
        <v>87</v>
      </c>
      <c r="AS37" s="37" t="s">
        <v>88</v>
      </c>
      <c r="AT37" s="37" t="s">
        <v>89</v>
      </c>
      <c r="AU37" s="37" t="s">
        <v>90</v>
      </c>
      <c r="AV37" s="37" t="s">
        <v>91</v>
      </c>
      <c r="AW37" s="37" t="s">
        <v>92</v>
      </c>
      <c r="AX37" s="37" t="s">
        <v>93</v>
      </c>
      <c r="AY37" s="37" t="s">
        <v>94</v>
      </c>
      <c r="AZ37" s="37" t="s">
        <v>95</v>
      </c>
      <c r="BA37" s="37" t="s">
        <v>96</v>
      </c>
      <c r="BB37" s="37" t="s">
        <v>97</v>
      </c>
    </row>
    <row r="38" spans="2:54">
      <c r="B38" s="34" t="s">
        <v>122</v>
      </c>
      <c r="C38" s="166">
        <v>2</v>
      </c>
      <c r="D38" s="166">
        <v>2</v>
      </c>
      <c r="E38" s="166">
        <v>0</v>
      </c>
      <c r="F38" s="166">
        <v>4</v>
      </c>
      <c r="G38" s="166">
        <v>6</v>
      </c>
      <c r="H38" s="166">
        <v>5</v>
      </c>
      <c r="I38" s="166">
        <v>3</v>
      </c>
      <c r="J38" s="166">
        <v>4</v>
      </c>
      <c r="K38" s="166">
        <v>3</v>
      </c>
      <c r="L38" s="166">
        <v>2</v>
      </c>
      <c r="M38" s="166">
        <v>1</v>
      </c>
      <c r="N38" s="166">
        <v>4</v>
      </c>
      <c r="O38" s="166">
        <v>6</v>
      </c>
      <c r="P38" s="166">
        <v>1</v>
      </c>
      <c r="Q38" s="166">
        <v>5</v>
      </c>
      <c r="R38" s="166">
        <v>4</v>
      </c>
      <c r="S38" s="166">
        <v>0</v>
      </c>
      <c r="T38" s="166">
        <v>3</v>
      </c>
      <c r="U38" s="166">
        <v>1</v>
      </c>
      <c r="V38" s="166">
        <v>0</v>
      </c>
      <c r="W38" s="166">
        <v>2</v>
      </c>
      <c r="X38" s="166">
        <v>3</v>
      </c>
      <c r="Y38" s="166">
        <v>3</v>
      </c>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row>
    <row r="39" spans="2:54">
      <c r="B39" s="34" t="s">
        <v>123</v>
      </c>
      <c r="C39" s="166">
        <v>7</v>
      </c>
      <c r="D39" s="166">
        <v>5</v>
      </c>
      <c r="E39" s="166">
        <v>0</v>
      </c>
      <c r="F39" s="166">
        <v>12</v>
      </c>
      <c r="G39" s="166">
        <v>15</v>
      </c>
      <c r="H39" s="166">
        <v>15</v>
      </c>
      <c r="I39" s="166">
        <v>19</v>
      </c>
      <c r="J39" s="166">
        <v>15</v>
      </c>
      <c r="K39" s="166">
        <v>23</v>
      </c>
      <c r="L39" s="166">
        <v>14</v>
      </c>
      <c r="M39" s="166">
        <v>14</v>
      </c>
      <c r="N39" s="166">
        <v>13</v>
      </c>
      <c r="O39" s="166">
        <v>18</v>
      </c>
      <c r="P39" s="166">
        <v>15</v>
      </c>
      <c r="Q39" s="166">
        <v>12</v>
      </c>
      <c r="R39" s="166">
        <v>14</v>
      </c>
      <c r="S39" s="166">
        <v>0</v>
      </c>
      <c r="T39" s="166">
        <v>17</v>
      </c>
      <c r="U39" s="166">
        <v>0</v>
      </c>
      <c r="V39" s="166">
        <v>0</v>
      </c>
      <c r="W39" s="166">
        <v>16</v>
      </c>
      <c r="X39" s="166">
        <v>16</v>
      </c>
      <c r="Y39" s="166">
        <v>4</v>
      </c>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row>
    <row r="40" spans="2:54">
      <c r="B40" s="23"/>
      <c r="C40" s="22"/>
    </row>
    <row r="41" spans="2:54">
      <c r="B41" s="23"/>
      <c r="C41" s="22"/>
    </row>
    <row r="42" spans="2:54">
      <c r="B42" s="23"/>
      <c r="C42" s="22"/>
    </row>
    <row r="43" spans="2:54" ht="12.95">
      <c r="B43" s="29" t="s">
        <v>124</v>
      </c>
      <c r="C43" s="22"/>
    </row>
    <row r="44" spans="2:54">
      <c r="B44" s="28"/>
      <c r="C44" s="22"/>
    </row>
    <row r="45" spans="2:54" ht="12.95">
      <c r="B45" s="36" t="s">
        <v>125</v>
      </c>
      <c r="C45" s="37" t="s">
        <v>5</v>
      </c>
      <c r="D45" s="39" t="s">
        <v>6</v>
      </c>
      <c r="E45" s="39" t="s">
        <v>7</v>
      </c>
      <c r="F45" s="37" t="s">
        <v>8</v>
      </c>
      <c r="G45" s="39" t="s">
        <v>126</v>
      </c>
      <c r="H45" s="32" t="s">
        <v>10</v>
      </c>
      <c r="I45" s="37" t="s">
        <v>11</v>
      </c>
      <c r="J45" s="39" t="s">
        <v>127</v>
      </c>
      <c r="K45" s="39" t="s">
        <v>13</v>
      </c>
      <c r="L45" s="37" t="s">
        <v>14</v>
      </c>
      <c r="M45" s="39" t="s">
        <v>15</v>
      </c>
      <c r="N45" s="39" t="s">
        <v>128</v>
      </c>
    </row>
    <row r="46" spans="2:54" ht="12.75">
      <c r="B46" s="38" t="s">
        <v>129</v>
      </c>
      <c r="C46" s="169">
        <v>75</v>
      </c>
      <c r="D46" s="169">
        <v>75</v>
      </c>
      <c r="E46" s="169">
        <v>75</v>
      </c>
      <c r="F46" s="169">
        <v>75</v>
      </c>
      <c r="G46" s="169">
        <v>75</v>
      </c>
      <c r="H46" s="546">
        <v>75</v>
      </c>
      <c r="I46" s="168"/>
      <c r="J46" s="168"/>
      <c r="K46" s="168"/>
      <c r="L46" s="167"/>
      <c r="M46" s="167"/>
      <c r="N46" s="167"/>
    </row>
    <row r="47" spans="2:54" ht="12.75">
      <c r="B47" s="38" t="s">
        <v>130</v>
      </c>
      <c r="C47" s="169">
        <v>7</v>
      </c>
      <c r="D47" s="169">
        <v>7</v>
      </c>
      <c r="E47" s="169">
        <v>7</v>
      </c>
      <c r="F47" s="169">
        <v>7</v>
      </c>
      <c r="G47" s="169">
        <v>7</v>
      </c>
      <c r="H47" s="547">
        <v>7</v>
      </c>
      <c r="I47" s="168"/>
      <c r="J47" s="168"/>
      <c r="K47" s="168"/>
      <c r="L47" s="167"/>
      <c r="M47" s="167"/>
      <c r="N47" s="167"/>
    </row>
    <row r="48" spans="2:54" ht="12.75">
      <c r="B48" s="38" t="s">
        <v>131</v>
      </c>
      <c r="C48" s="169">
        <v>4</v>
      </c>
      <c r="D48" s="169">
        <v>4</v>
      </c>
      <c r="E48" s="169">
        <v>4</v>
      </c>
      <c r="F48" s="169">
        <v>4</v>
      </c>
      <c r="G48" s="169">
        <v>4</v>
      </c>
      <c r="H48" s="547">
        <v>4</v>
      </c>
      <c r="I48" s="168"/>
      <c r="J48" s="168"/>
      <c r="K48" s="168"/>
      <c r="L48" s="167"/>
      <c r="M48" s="167"/>
      <c r="N48" s="167"/>
    </row>
    <row r="49" spans="2:14" ht="12.75">
      <c r="B49" s="38" t="s">
        <v>132</v>
      </c>
      <c r="C49" s="169">
        <v>0</v>
      </c>
      <c r="D49" s="169">
        <v>0</v>
      </c>
      <c r="E49" s="169">
        <v>0</v>
      </c>
      <c r="F49" s="169">
        <v>0</v>
      </c>
      <c r="G49" s="169">
        <v>0</v>
      </c>
      <c r="H49" s="547">
        <v>0</v>
      </c>
      <c r="I49" s="168"/>
      <c r="J49" s="168"/>
      <c r="K49" s="168"/>
      <c r="L49" s="167"/>
      <c r="M49" s="167"/>
      <c r="N49" s="167"/>
    </row>
    <row r="50" spans="2:14" ht="12.75">
      <c r="B50" s="40" t="s">
        <v>133</v>
      </c>
      <c r="C50" s="170">
        <v>86</v>
      </c>
      <c r="D50" s="170">
        <v>86</v>
      </c>
      <c r="E50" s="170">
        <v>86</v>
      </c>
      <c r="F50" s="170">
        <v>86</v>
      </c>
      <c r="G50" s="170">
        <v>86</v>
      </c>
      <c r="H50" s="430">
        <v>86</v>
      </c>
      <c r="I50" s="170">
        <v>0</v>
      </c>
      <c r="J50" s="170">
        <v>0</v>
      </c>
      <c r="K50" s="170">
        <v>0</v>
      </c>
      <c r="L50" s="170">
        <v>0</v>
      </c>
      <c r="M50" s="170">
        <v>0</v>
      </c>
      <c r="N50" s="170">
        <v>0</v>
      </c>
    </row>
    <row r="51" spans="2:14" ht="12.75">
      <c r="B51" s="128" t="s">
        <v>134</v>
      </c>
      <c r="C51" s="171">
        <v>37</v>
      </c>
      <c r="D51" s="171">
        <v>37</v>
      </c>
      <c r="E51" s="171">
        <v>37</v>
      </c>
      <c r="F51" s="171">
        <v>37</v>
      </c>
      <c r="G51" s="171">
        <v>37</v>
      </c>
      <c r="H51" s="545">
        <v>37</v>
      </c>
      <c r="I51" s="172"/>
      <c r="J51" s="172"/>
      <c r="K51" s="172"/>
      <c r="L51" s="173"/>
      <c r="M51" s="173"/>
      <c r="N51" s="173"/>
    </row>
    <row r="52" spans="2:14" ht="12.75">
      <c r="B52" s="33"/>
      <c r="C52" s="22"/>
    </row>
    <row r="53" spans="2:14">
      <c r="B53" s="33"/>
      <c r="C53" s="22"/>
    </row>
    <row r="54" spans="2:14" ht="12.95">
      <c r="B54" s="29" t="s">
        <v>135</v>
      </c>
      <c r="C54" s="22"/>
    </row>
    <row r="55" spans="2:14" ht="12.95">
      <c r="B55" s="36" t="s">
        <v>125</v>
      </c>
      <c r="C55" s="37" t="s">
        <v>5</v>
      </c>
      <c r="D55" s="39" t="s">
        <v>6</v>
      </c>
      <c r="E55" s="39" t="s">
        <v>7</v>
      </c>
      <c r="F55" s="37" t="s">
        <v>8</v>
      </c>
      <c r="G55" s="39" t="s">
        <v>126</v>
      </c>
      <c r="H55" s="39" t="s">
        <v>10</v>
      </c>
      <c r="I55" s="37" t="s">
        <v>11</v>
      </c>
      <c r="J55" s="39" t="s">
        <v>127</v>
      </c>
      <c r="K55" s="39" t="s">
        <v>13</v>
      </c>
      <c r="L55" s="37" t="s">
        <v>14</v>
      </c>
      <c r="M55" s="39" t="s">
        <v>15</v>
      </c>
      <c r="N55" s="39" t="s">
        <v>128</v>
      </c>
    </row>
    <row r="56" spans="2:14">
      <c r="B56" s="38" t="s">
        <v>136</v>
      </c>
      <c r="C56" s="365">
        <v>8274.6</v>
      </c>
      <c r="D56" s="367">
        <v>8083.3</v>
      </c>
      <c r="E56" s="368">
        <v>7166.8</v>
      </c>
      <c r="F56" s="367">
        <v>7572.01</v>
      </c>
      <c r="G56" s="367">
        <v>7799.56</v>
      </c>
      <c r="H56" s="365">
        <v>7429.12</v>
      </c>
      <c r="I56" s="175"/>
      <c r="J56" s="175"/>
      <c r="K56" s="175"/>
      <c r="L56" s="174"/>
      <c r="M56" s="174"/>
      <c r="N56" s="174"/>
    </row>
    <row r="57" spans="2:14" ht="22.5" customHeight="1">
      <c r="B57" s="383" t="s">
        <v>137</v>
      </c>
      <c r="C57" s="366">
        <v>121412087</v>
      </c>
      <c r="D57" s="380" t="s">
        <v>138</v>
      </c>
      <c r="E57" s="381" t="s">
        <v>139</v>
      </c>
      <c r="F57" s="382" t="s">
        <v>140</v>
      </c>
      <c r="G57" s="612" t="s">
        <v>141</v>
      </c>
      <c r="H57" s="381" t="s">
        <v>142</v>
      </c>
      <c r="I57" s="175"/>
      <c r="J57" s="175"/>
      <c r="K57" s="175"/>
      <c r="L57" s="174"/>
      <c r="M57" s="174"/>
      <c r="N57" s="174"/>
    </row>
    <row r="58" spans="2:14">
      <c r="B58" s="38" t="s">
        <v>143</v>
      </c>
      <c r="C58" s="176"/>
      <c r="D58" s="175"/>
      <c r="E58" s="369"/>
      <c r="F58" s="175"/>
      <c r="G58" s="175"/>
      <c r="H58" s="175"/>
      <c r="I58" s="175"/>
      <c r="J58" s="175"/>
      <c r="K58" s="175"/>
      <c r="L58" s="174"/>
      <c r="M58" s="174"/>
      <c r="N58" s="174"/>
    </row>
    <row r="59" spans="2:14">
      <c r="B59" s="23"/>
      <c r="C59" s="22"/>
    </row>
    <row r="60" spans="2:14">
      <c r="B60" s="23"/>
      <c r="C60" s="22"/>
    </row>
    <row r="61" spans="2:14" ht="12.95">
      <c r="B61" s="29" t="s">
        <v>144</v>
      </c>
      <c r="C61" s="22"/>
    </row>
    <row r="62" spans="2:14" ht="12.95">
      <c r="B62" s="36" t="s">
        <v>125</v>
      </c>
      <c r="C62" s="37" t="s">
        <v>5</v>
      </c>
      <c r="D62" s="39" t="s">
        <v>6</v>
      </c>
      <c r="E62" s="39" t="s">
        <v>7</v>
      </c>
      <c r="F62" s="37" t="s">
        <v>8</v>
      </c>
      <c r="G62" s="39" t="s">
        <v>126</v>
      </c>
      <c r="H62" s="39" t="s">
        <v>10</v>
      </c>
      <c r="I62" s="37" t="s">
        <v>11</v>
      </c>
      <c r="J62" s="39" t="s">
        <v>127</v>
      </c>
      <c r="K62" s="39" t="s">
        <v>13</v>
      </c>
      <c r="L62" s="37" t="s">
        <v>14</v>
      </c>
      <c r="M62" s="39" t="s">
        <v>15</v>
      </c>
      <c r="N62" s="39" t="s">
        <v>128</v>
      </c>
    </row>
    <row r="63" spans="2:14">
      <c r="B63" s="38" t="s">
        <v>145</v>
      </c>
      <c r="C63" s="31"/>
      <c r="D63" s="16"/>
      <c r="E63" s="16"/>
      <c r="F63" s="16"/>
      <c r="G63" s="16"/>
      <c r="H63" s="16"/>
      <c r="I63" s="16"/>
      <c r="J63" s="16"/>
      <c r="K63" s="16"/>
      <c r="L63" s="15"/>
      <c r="M63" s="15"/>
      <c r="N63" s="15"/>
    </row>
    <row r="64" spans="2:14">
      <c r="B64" s="38" t="s">
        <v>146</v>
      </c>
      <c r="C64" s="81" t="s">
        <v>147</v>
      </c>
      <c r="D64" s="16"/>
      <c r="E64" s="16"/>
      <c r="F64" s="16"/>
      <c r="G64" s="16"/>
      <c r="H64" s="16"/>
      <c r="I64" s="16"/>
      <c r="J64" s="16"/>
      <c r="K64" s="16"/>
      <c r="L64" s="15"/>
      <c r="M64" s="15"/>
      <c r="N64" s="15"/>
    </row>
    <row r="65" spans="2:14">
      <c r="B65" s="38" t="s">
        <v>143</v>
      </c>
      <c r="C65" s="31"/>
      <c r="D65" s="16"/>
      <c r="E65" s="16"/>
      <c r="F65" s="16"/>
      <c r="G65" s="16"/>
      <c r="H65" s="16"/>
      <c r="I65" s="16"/>
      <c r="J65" s="16"/>
      <c r="K65" s="16"/>
      <c r="L65" s="15"/>
      <c r="M65" s="15"/>
      <c r="N65" s="15"/>
    </row>
    <row r="66" spans="2:14">
      <c r="B66" s="23"/>
      <c r="C66" s="22"/>
    </row>
    <row r="67" spans="2:14">
      <c r="B67" s="23"/>
      <c r="C67" s="22"/>
    </row>
    <row r="68" spans="2:14" ht="12.95">
      <c r="B68" s="29" t="s">
        <v>148</v>
      </c>
      <c r="C68" s="22"/>
    </row>
    <row r="69" spans="2:14" ht="14.45">
      <c r="B69" s="55" t="s">
        <v>4</v>
      </c>
      <c r="C69" s="56" t="s">
        <v>5</v>
      </c>
      <c r="D69" s="56" t="s">
        <v>6</v>
      </c>
      <c r="E69" s="56" t="s">
        <v>7</v>
      </c>
      <c r="F69" s="56" t="s">
        <v>8</v>
      </c>
      <c r="G69" s="56" t="s">
        <v>9</v>
      </c>
      <c r="H69" s="56" t="s">
        <v>10</v>
      </c>
      <c r="I69" s="56" t="s">
        <v>11</v>
      </c>
      <c r="J69" s="56" t="s">
        <v>12</v>
      </c>
      <c r="K69" s="56" t="s">
        <v>13</v>
      </c>
      <c r="L69" s="56" t="s">
        <v>14</v>
      </c>
      <c r="M69" s="56" t="s">
        <v>15</v>
      </c>
      <c r="N69" s="56" t="s">
        <v>16</v>
      </c>
    </row>
    <row r="70" spans="2:14" ht="14.45">
      <c r="B70" s="57" t="s">
        <v>149</v>
      </c>
      <c r="C70" s="134"/>
      <c r="D70" s="134"/>
      <c r="E70" s="134"/>
      <c r="F70" s="134"/>
      <c r="G70" s="134"/>
      <c r="H70" s="134"/>
      <c r="I70" s="134"/>
      <c r="J70" s="134"/>
      <c r="K70" s="134"/>
      <c r="L70" s="134"/>
      <c r="M70" s="134"/>
      <c r="N70" s="134"/>
    </row>
    <row r="71" spans="2:14" ht="14.45">
      <c r="B71" s="54" t="s">
        <v>20</v>
      </c>
      <c r="C71" s="370" t="s">
        <v>150</v>
      </c>
      <c r="D71" s="371" t="s">
        <v>150</v>
      </c>
      <c r="E71" s="384">
        <v>62463067</v>
      </c>
      <c r="F71" s="384">
        <v>61518669</v>
      </c>
      <c r="G71" s="178" t="s">
        <v>151</v>
      </c>
      <c r="H71" s="178"/>
      <c r="I71" s="178"/>
      <c r="J71" s="178"/>
      <c r="K71" s="178"/>
      <c r="L71" s="178"/>
      <c r="M71" s="178"/>
      <c r="N71" s="178"/>
    </row>
    <row r="72" spans="2:14" ht="14.45">
      <c r="B72" s="54" t="s">
        <v>21</v>
      </c>
      <c r="C72" s="370" t="s">
        <v>152</v>
      </c>
      <c r="D72" s="371" t="s">
        <v>152</v>
      </c>
      <c r="E72" s="384">
        <v>580583347</v>
      </c>
      <c r="F72" s="384">
        <v>568248895</v>
      </c>
      <c r="G72" s="178" t="s">
        <v>153</v>
      </c>
      <c r="H72" s="178"/>
      <c r="I72" s="178"/>
      <c r="J72" s="178"/>
      <c r="K72" s="178"/>
      <c r="L72" s="178"/>
      <c r="M72" s="178"/>
      <c r="N72" s="178"/>
    </row>
    <row r="73" spans="2:14" ht="14.45">
      <c r="B73" s="54" t="s">
        <v>22</v>
      </c>
      <c r="C73" s="370" t="s">
        <v>154</v>
      </c>
      <c r="D73" s="370" t="s">
        <v>154</v>
      </c>
      <c r="E73" s="384"/>
      <c r="F73" s="384"/>
      <c r="G73" s="178" t="s">
        <v>155</v>
      </c>
      <c r="H73" s="178"/>
      <c r="I73" s="178"/>
      <c r="J73" s="178"/>
      <c r="K73" s="178"/>
      <c r="L73" s="178"/>
      <c r="M73" s="178"/>
      <c r="N73" s="178"/>
    </row>
    <row r="74" spans="2:14" ht="14.45">
      <c r="B74" s="54" t="s">
        <v>23</v>
      </c>
      <c r="C74" s="370" t="s">
        <v>156</v>
      </c>
      <c r="D74" s="371" t="s">
        <v>156</v>
      </c>
      <c r="E74" s="384">
        <v>71586201</v>
      </c>
      <c r="F74" s="384">
        <v>72176194</v>
      </c>
      <c r="G74" s="178" t="s">
        <v>157</v>
      </c>
      <c r="H74" s="178"/>
      <c r="I74" s="178"/>
      <c r="J74" s="178"/>
      <c r="K74" s="178"/>
      <c r="L74" s="178"/>
      <c r="M74" s="178"/>
      <c r="N74" s="178"/>
    </row>
    <row r="75" spans="2:14" ht="14.45">
      <c r="B75" s="54" t="s">
        <v>158</v>
      </c>
      <c r="C75" s="370" t="s">
        <v>159</v>
      </c>
      <c r="D75" s="371" t="s">
        <v>159</v>
      </c>
      <c r="E75" s="384">
        <v>13918076</v>
      </c>
      <c r="F75" s="384">
        <v>12735944</v>
      </c>
      <c r="G75" s="178" t="s">
        <v>160</v>
      </c>
      <c r="H75" s="178"/>
      <c r="I75" s="178"/>
      <c r="J75" s="178"/>
      <c r="K75" s="178"/>
      <c r="L75" s="178"/>
      <c r="M75" s="178"/>
      <c r="N75" s="178"/>
    </row>
    <row r="76" spans="2:14" ht="14.45">
      <c r="B76" s="54" t="s">
        <v>161</v>
      </c>
      <c r="C76" s="370"/>
      <c r="D76" s="371"/>
      <c r="E76" s="384"/>
      <c r="F76" s="384"/>
      <c r="G76" s="178"/>
      <c r="H76" s="178"/>
      <c r="I76" s="178"/>
      <c r="J76" s="178"/>
      <c r="K76" s="178"/>
      <c r="L76" s="178"/>
      <c r="M76" s="178"/>
      <c r="N76" s="178"/>
    </row>
    <row r="77" spans="2:14" ht="14.45">
      <c r="B77" s="54" t="s">
        <v>162</v>
      </c>
      <c r="C77" s="370"/>
      <c r="D77" s="371"/>
      <c r="E77" s="384"/>
      <c r="F77" s="384"/>
      <c r="G77" s="178"/>
      <c r="H77" s="178"/>
      <c r="I77" s="178"/>
      <c r="J77" s="178"/>
      <c r="K77" s="178"/>
      <c r="L77" s="178"/>
      <c r="M77" s="178"/>
      <c r="N77" s="178"/>
    </row>
    <row r="78" spans="2:14" ht="14.45">
      <c r="B78" s="59" t="s">
        <v>163</v>
      </c>
      <c r="C78" s="372"/>
      <c r="D78" s="372"/>
      <c r="E78" s="385"/>
      <c r="F78" s="385"/>
      <c r="G78" s="180"/>
      <c r="H78" s="180"/>
      <c r="I78" s="180"/>
      <c r="J78" s="180"/>
      <c r="K78" s="180"/>
      <c r="L78" s="180"/>
      <c r="M78" s="180"/>
      <c r="N78" s="180"/>
    </row>
    <row r="79" spans="2:14" ht="14.45">
      <c r="B79" s="387" t="s">
        <v>164</v>
      </c>
      <c r="C79" s="373" t="s">
        <v>165</v>
      </c>
      <c r="D79" s="374" t="s">
        <v>166</v>
      </c>
      <c r="E79" s="386"/>
      <c r="F79" s="386">
        <v>285431</v>
      </c>
      <c r="G79" s="179"/>
      <c r="H79" s="179"/>
      <c r="I79" s="179"/>
      <c r="J79" s="179"/>
      <c r="K79" s="179"/>
      <c r="L79" s="179"/>
      <c r="M79" s="179"/>
      <c r="N79" s="179"/>
    </row>
    <row r="80" spans="2:14" ht="14.45">
      <c r="B80" s="54" t="s">
        <v>167</v>
      </c>
      <c r="C80" s="370" t="s">
        <v>168</v>
      </c>
      <c r="D80" s="371" t="s">
        <v>169</v>
      </c>
      <c r="E80" s="384">
        <v>7882510</v>
      </c>
      <c r="F80" s="384">
        <v>4385194</v>
      </c>
      <c r="G80" s="178" t="s">
        <v>170</v>
      </c>
      <c r="H80" s="178"/>
      <c r="I80" s="178"/>
      <c r="J80" s="178"/>
      <c r="K80" s="178"/>
      <c r="L80" s="178"/>
      <c r="M80" s="178"/>
      <c r="N80" s="178"/>
    </row>
    <row r="81" spans="1:14" ht="14.45">
      <c r="B81" s="54" t="s">
        <v>171</v>
      </c>
      <c r="C81" s="370" t="s">
        <v>172</v>
      </c>
      <c r="D81" s="371" t="s">
        <v>173</v>
      </c>
      <c r="E81" s="384">
        <v>41886381</v>
      </c>
      <c r="F81" s="384">
        <v>174276792</v>
      </c>
      <c r="G81" s="178"/>
      <c r="H81" s="178"/>
      <c r="I81" s="178"/>
      <c r="J81" s="178"/>
      <c r="K81" s="178"/>
      <c r="L81" s="178"/>
      <c r="M81" s="178"/>
      <c r="N81" s="178"/>
    </row>
    <row r="82" spans="1:14" ht="14.45">
      <c r="B82" s="54" t="s">
        <v>174</v>
      </c>
      <c r="C82" s="177"/>
      <c r="D82" s="178"/>
      <c r="E82" s="178"/>
      <c r="F82" s="178"/>
      <c r="G82" s="178"/>
      <c r="H82" s="178"/>
      <c r="I82" s="178"/>
      <c r="J82" s="178"/>
      <c r="K82" s="178"/>
      <c r="L82" s="178"/>
      <c r="M82" s="178"/>
      <c r="N82" s="178"/>
    </row>
    <row r="83" spans="1:14" ht="14.45">
      <c r="B83" s="54" t="s">
        <v>175</v>
      </c>
      <c r="C83" s="177"/>
      <c r="D83" s="178"/>
      <c r="E83" s="178"/>
      <c r="F83" s="178"/>
      <c r="G83" s="178"/>
      <c r="H83" s="178"/>
      <c r="I83" s="178"/>
      <c r="J83" s="178"/>
      <c r="K83" s="178"/>
      <c r="L83" s="178"/>
      <c r="M83" s="178"/>
      <c r="N83" s="178"/>
    </row>
    <row r="84" spans="1:14" s="129" customFormat="1" ht="21" customHeight="1">
      <c r="B84" s="130" t="s">
        <v>176</v>
      </c>
      <c r="C84" s="181" t="s">
        <v>177</v>
      </c>
      <c r="D84" s="181" t="s">
        <v>178</v>
      </c>
      <c r="E84" s="181">
        <v>764448593</v>
      </c>
      <c r="F84" s="181">
        <v>899630230</v>
      </c>
      <c r="G84" s="181">
        <v>0</v>
      </c>
      <c r="H84" s="181">
        <v>0</v>
      </c>
      <c r="I84" s="181">
        <v>0</v>
      </c>
      <c r="J84" s="181">
        <v>0</v>
      </c>
      <c r="K84" s="181">
        <v>0</v>
      </c>
      <c r="L84" s="181">
        <v>0</v>
      </c>
      <c r="M84" s="181">
        <v>0</v>
      </c>
      <c r="N84" s="181">
        <v>0</v>
      </c>
    </row>
    <row r="85" spans="1:14">
      <c r="B85" s="23"/>
      <c r="C85" s="22" t="s">
        <v>179</v>
      </c>
    </row>
    <row r="86" spans="1:14">
      <c r="B86" s="23"/>
      <c r="C86" s="22"/>
    </row>
    <row r="87" spans="1:14" ht="12.95">
      <c r="B87" s="29" t="s">
        <v>180</v>
      </c>
      <c r="C87" s="22"/>
    </row>
    <row r="88" spans="1:14" ht="26.1">
      <c r="A88" s="1"/>
      <c r="B88" s="42" t="s">
        <v>181</v>
      </c>
      <c r="C88" s="42" t="s">
        <v>182</v>
      </c>
      <c r="D88" s="43" t="s">
        <v>183</v>
      </c>
      <c r="E88" s="43" t="s">
        <v>184</v>
      </c>
      <c r="F88" s="514" t="s">
        <v>185</v>
      </c>
      <c r="G88" s="43" t="s">
        <v>186</v>
      </c>
      <c r="L88" s="127"/>
    </row>
    <row r="89" spans="1:14" ht="12.75">
      <c r="A89" s="1">
        <v>1</v>
      </c>
      <c r="B89" s="2" t="s">
        <v>187</v>
      </c>
      <c r="C89" s="2" t="s">
        <v>188</v>
      </c>
      <c r="D89" s="182">
        <v>600000</v>
      </c>
      <c r="E89" s="507" t="s">
        <v>189</v>
      </c>
      <c r="F89" s="432">
        <v>600000</v>
      </c>
      <c r="G89" s="511" t="s">
        <v>190</v>
      </c>
      <c r="H89" s="431"/>
      <c r="I89" s="127"/>
      <c r="K89"/>
    </row>
    <row r="90" spans="1:14" ht="12.75">
      <c r="A90" s="1">
        <v>2</v>
      </c>
      <c r="B90" s="2" t="s">
        <v>191</v>
      </c>
      <c r="C90" s="2" t="s">
        <v>188</v>
      </c>
      <c r="D90" s="183">
        <v>8662500</v>
      </c>
      <c r="E90" s="507">
        <v>4331250</v>
      </c>
      <c r="F90" s="432">
        <v>4331250</v>
      </c>
      <c r="G90" s="511" t="s">
        <v>192</v>
      </c>
      <c r="H90" s="431"/>
      <c r="I90" s="127"/>
      <c r="K90"/>
    </row>
    <row r="91" spans="1:14" ht="12.75">
      <c r="A91" s="1">
        <v>3</v>
      </c>
      <c r="B91" s="2" t="s">
        <v>193</v>
      </c>
      <c r="C91" s="2" t="s">
        <v>194</v>
      </c>
      <c r="D91" s="182">
        <v>774620</v>
      </c>
      <c r="E91" s="507">
        <v>538760</v>
      </c>
      <c r="F91" s="432">
        <v>235860</v>
      </c>
      <c r="G91" s="511" t="s">
        <v>195</v>
      </c>
      <c r="H91" s="431"/>
      <c r="I91" s="431"/>
      <c r="K91"/>
    </row>
    <row r="92" spans="1:14" ht="12.75">
      <c r="A92" s="1">
        <v>4</v>
      </c>
      <c r="B92" s="184" t="s">
        <v>196</v>
      </c>
      <c r="C92" s="184" t="s">
        <v>194</v>
      </c>
      <c r="D92" s="185">
        <v>1528800</v>
      </c>
      <c r="E92" s="508">
        <v>1411700</v>
      </c>
      <c r="F92" s="432">
        <v>117100</v>
      </c>
      <c r="G92" s="512" t="s">
        <v>195</v>
      </c>
      <c r="H92" s="431"/>
      <c r="K92"/>
    </row>
    <row r="93" spans="1:14" ht="12.75">
      <c r="A93" s="1">
        <v>5</v>
      </c>
      <c r="B93" s="2" t="s">
        <v>22</v>
      </c>
      <c r="C93" s="2" t="s">
        <v>188</v>
      </c>
      <c r="D93" s="2"/>
      <c r="E93" s="509"/>
      <c r="F93" s="432"/>
      <c r="G93" s="511"/>
      <c r="L93" s="24"/>
    </row>
    <row r="94" spans="1:14" ht="12.75">
      <c r="A94">
        <v>6</v>
      </c>
      <c r="B94" s="186" t="s">
        <v>197</v>
      </c>
      <c r="C94" s="187" t="s">
        <v>198</v>
      </c>
      <c r="D94" s="188">
        <v>1776000</v>
      </c>
      <c r="E94" s="510">
        <v>720000</v>
      </c>
      <c r="F94" s="432">
        <v>1056000</v>
      </c>
      <c r="G94" s="513" t="s">
        <v>199</v>
      </c>
      <c r="H94" s="431"/>
    </row>
    <row r="95" spans="1:14" ht="12.75">
      <c r="B95" s="186" t="s">
        <v>35</v>
      </c>
      <c r="C95" s="187" t="s">
        <v>36</v>
      </c>
      <c r="D95" s="188">
        <v>4039000</v>
      </c>
      <c r="E95" s="515">
        <v>0</v>
      </c>
      <c r="F95" s="432">
        <v>4039000</v>
      </c>
      <c r="G95" s="513" t="s">
        <v>200</v>
      </c>
      <c r="H95" s="431"/>
    </row>
    <row r="96" spans="1:14" s="129" customFormat="1" ht="72.75" customHeight="1">
      <c r="B96" s="529" t="s">
        <v>201</v>
      </c>
      <c r="C96" s="438" t="s">
        <v>202</v>
      </c>
      <c r="D96" s="530">
        <v>180279905</v>
      </c>
      <c r="E96" s="531">
        <v>174276414</v>
      </c>
      <c r="F96" s="530">
        <v>6003491</v>
      </c>
      <c r="G96" s="544" t="s">
        <v>203</v>
      </c>
      <c r="H96" s="532"/>
      <c r="I96" s="429"/>
      <c r="J96" s="429"/>
      <c r="K96" s="429"/>
    </row>
    <row r="97" spans="2:16" ht="12.75">
      <c r="B97" s="139"/>
      <c r="C97" s="31"/>
      <c r="F97" s="431"/>
      <c r="G97" s="16"/>
    </row>
    <row r="98" spans="2:16">
      <c r="B98" s="139"/>
      <c r="C98" s="31"/>
      <c r="D98" s="16"/>
      <c r="E98" s="16"/>
      <c r="F98" s="16"/>
      <c r="G98" s="16"/>
    </row>
    <row r="99" spans="2:16" ht="60">
      <c r="B99" s="140" t="s">
        <v>204</v>
      </c>
      <c r="C99" s="22"/>
      <c r="F99" s="431"/>
    </row>
    <row r="100" spans="2:16">
      <c r="B100" s="23"/>
      <c r="C100" s="22"/>
    </row>
    <row r="101" spans="2:16">
      <c r="B101" s="23"/>
      <c r="C101" s="22"/>
    </row>
    <row r="102" spans="2:16">
      <c r="B102" s="23"/>
      <c r="C102" s="22"/>
    </row>
    <row r="103" spans="2:16" ht="18.600000000000001">
      <c r="B103" s="44" t="s">
        <v>1</v>
      </c>
      <c r="C103" s="45"/>
      <c r="D103" s="45"/>
      <c r="E103" s="45"/>
      <c r="F103" s="45"/>
      <c r="G103" s="45"/>
      <c r="H103" s="45"/>
      <c r="I103" s="45"/>
      <c r="J103" s="45"/>
      <c r="K103" s="45"/>
      <c r="L103" s="45"/>
      <c r="M103" s="45"/>
      <c r="N103" s="45"/>
      <c r="O103" s="45"/>
      <c r="P103" s="45"/>
    </row>
    <row r="104" spans="2:16" ht="14.45">
      <c r="B104" s="45"/>
      <c r="C104" s="45"/>
      <c r="D104" s="45"/>
      <c r="E104" s="45"/>
      <c r="F104" s="45"/>
      <c r="G104" s="45"/>
      <c r="H104" s="45"/>
      <c r="I104" s="45"/>
      <c r="J104" s="45"/>
      <c r="K104" s="45"/>
      <c r="L104" s="45"/>
      <c r="M104" s="45"/>
      <c r="N104" s="45"/>
      <c r="O104" s="45"/>
      <c r="P104" s="45"/>
    </row>
    <row r="105" spans="2:16" ht="14.45">
      <c r="B105" s="48" t="s">
        <v>3</v>
      </c>
      <c r="C105" s="48"/>
      <c r="D105" s="49" t="s">
        <v>4</v>
      </c>
      <c r="E105" s="48" t="s">
        <v>5</v>
      </c>
      <c r="F105" s="48" t="s">
        <v>6</v>
      </c>
      <c r="G105" s="48" t="s">
        <v>7</v>
      </c>
      <c r="H105" s="48" t="s">
        <v>8</v>
      </c>
      <c r="I105" s="48" t="s">
        <v>9</v>
      </c>
      <c r="J105" s="48" t="s">
        <v>10</v>
      </c>
      <c r="K105" s="48" t="s">
        <v>11</v>
      </c>
      <c r="L105" s="48" t="s">
        <v>12</v>
      </c>
      <c r="M105" s="48" t="s">
        <v>13</v>
      </c>
      <c r="N105" s="48" t="s">
        <v>14</v>
      </c>
      <c r="O105" s="48" t="s">
        <v>15</v>
      </c>
      <c r="P105" s="48" t="s">
        <v>16</v>
      </c>
    </row>
    <row r="106" spans="2:16" ht="14.45">
      <c r="B106" s="560" t="s">
        <v>17</v>
      </c>
      <c r="C106" s="560" t="s">
        <v>18</v>
      </c>
      <c r="D106" s="74" t="s">
        <v>19</v>
      </c>
      <c r="E106" s="91"/>
      <c r="F106" s="91"/>
      <c r="G106" s="73"/>
      <c r="H106" s="73"/>
      <c r="I106" s="73"/>
      <c r="J106" s="73"/>
      <c r="K106" s="73"/>
      <c r="L106" s="73"/>
      <c r="M106" s="73"/>
      <c r="N106" s="73"/>
      <c r="O106" s="91">
        <v>12139124</v>
      </c>
      <c r="P106" s="91">
        <v>12139124</v>
      </c>
    </row>
    <row r="107" spans="2:16" ht="14.45">
      <c r="B107" s="561"/>
      <c r="C107" s="561"/>
      <c r="D107" s="50" t="s">
        <v>20</v>
      </c>
      <c r="E107" s="92"/>
      <c r="F107" s="92"/>
      <c r="G107" s="50"/>
      <c r="H107" s="50"/>
      <c r="I107" s="50"/>
      <c r="J107" s="50"/>
      <c r="K107" s="50"/>
      <c r="L107" s="50"/>
      <c r="M107" s="50"/>
      <c r="N107" s="50"/>
      <c r="O107" s="92">
        <v>61017552</v>
      </c>
      <c r="P107" s="92">
        <v>61017552</v>
      </c>
    </row>
    <row r="108" spans="2:16" ht="14.45">
      <c r="B108" s="561"/>
      <c r="C108" s="561"/>
      <c r="D108" s="50" t="s">
        <v>21</v>
      </c>
      <c r="E108" s="92"/>
      <c r="F108" s="92"/>
      <c r="G108" s="50"/>
      <c r="H108" s="50"/>
      <c r="I108" s="50"/>
      <c r="J108" s="50"/>
      <c r="K108" s="50"/>
      <c r="L108" s="50"/>
      <c r="M108" s="50"/>
      <c r="N108" s="50"/>
      <c r="O108" s="92">
        <v>557017872</v>
      </c>
      <c r="P108" s="92">
        <v>557017872</v>
      </c>
    </row>
    <row r="109" spans="2:16" ht="14.45">
      <c r="B109" s="561"/>
      <c r="C109" s="561"/>
      <c r="D109" s="50" t="s">
        <v>22</v>
      </c>
      <c r="E109" s="92"/>
      <c r="F109" s="92"/>
      <c r="G109" s="50"/>
      <c r="H109" s="50"/>
      <c r="I109" s="50"/>
      <c r="J109" s="50"/>
      <c r="K109" s="50"/>
      <c r="L109" s="50"/>
      <c r="M109" s="50"/>
      <c r="N109" s="50"/>
      <c r="O109" s="92" t="s">
        <v>205</v>
      </c>
      <c r="P109" s="92" t="s">
        <v>205</v>
      </c>
    </row>
    <row r="110" spans="2:16" ht="14.45">
      <c r="B110" s="561"/>
      <c r="C110" s="562"/>
      <c r="D110" s="50" t="s">
        <v>23</v>
      </c>
      <c r="E110" s="92"/>
      <c r="F110" s="92"/>
      <c r="G110" s="50"/>
      <c r="H110" s="50"/>
      <c r="I110" s="50"/>
      <c r="J110" s="50"/>
      <c r="K110" s="50"/>
      <c r="L110" s="50"/>
      <c r="M110" s="50"/>
      <c r="N110" s="50"/>
      <c r="O110" s="92">
        <v>71818296</v>
      </c>
      <c r="P110" s="92">
        <v>71818296</v>
      </c>
    </row>
    <row r="111" spans="2:16" ht="14.45">
      <c r="B111" s="561"/>
      <c r="C111" s="560" t="s">
        <v>24</v>
      </c>
      <c r="D111" s="50" t="s">
        <v>25</v>
      </c>
      <c r="E111" s="92"/>
      <c r="F111" s="92"/>
      <c r="G111" s="50"/>
      <c r="H111" s="50"/>
      <c r="I111" s="50"/>
      <c r="J111" s="50"/>
      <c r="K111" s="50"/>
      <c r="L111" s="50"/>
      <c r="M111" s="50"/>
      <c r="N111" s="50"/>
      <c r="O111" s="92">
        <v>8662500</v>
      </c>
      <c r="P111" s="92">
        <v>9538013</v>
      </c>
    </row>
    <row r="112" spans="2:16" ht="14.45">
      <c r="B112" s="561"/>
      <c r="C112" s="561"/>
      <c r="D112" s="50" t="s">
        <v>26</v>
      </c>
      <c r="E112" s="92"/>
      <c r="F112" s="92"/>
      <c r="G112" s="50"/>
      <c r="H112" s="50"/>
      <c r="I112" s="50"/>
      <c r="J112" s="50"/>
      <c r="K112" s="50"/>
      <c r="L112" s="50"/>
      <c r="M112" s="50"/>
      <c r="N112" s="50"/>
      <c r="O112" s="92">
        <v>3045124</v>
      </c>
      <c r="P112" s="92">
        <v>1004850</v>
      </c>
    </row>
    <row r="113" spans="2:40" ht="14.45">
      <c r="B113" s="562"/>
      <c r="C113" s="562"/>
      <c r="D113" s="50" t="s">
        <v>27</v>
      </c>
      <c r="E113" s="92"/>
      <c r="F113" s="50"/>
      <c r="G113" s="50"/>
      <c r="H113" s="50"/>
      <c r="I113" s="50"/>
      <c r="J113" s="50"/>
      <c r="K113" s="50"/>
      <c r="L113" s="50"/>
      <c r="M113" s="50"/>
      <c r="N113" s="50"/>
      <c r="O113" s="92"/>
      <c r="P113" s="50"/>
    </row>
    <row r="114" spans="2:40" ht="14.45">
      <c r="B114" s="52"/>
      <c r="C114" s="52"/>
      <c r="D114" s="49" t="s">
        <v>206</v>
      </c>
      <c r="E114" s="93"/>
      <c r="F114" s="93" t="s">
        <v>207</v>
      </c>
      <c r="G114" s="52"/>
      <c r="H114" s="52"/>
      <c r="I114" s="52"/>
      <c r="J114" s="52"/>
      <c r="K114" s="52"/>
      <c r="L114" s="52"/>
      <c r="M114" s="52"/>
      <c r="N114" s="52"/>
      <c r="O114" s="93">
        <f>SUM(O106:O112)</f>
        <v>713700468</v>
      </c>
      <c r="P114" s="93">
        <f>SUM(P106:P112)</f>
        <v>712535707</v>
      </c>
    </row>
    <row r="115" spans="2:40" ht="37.5">
      <c r="B115" s="23"/>
      <c r="C115" s="22"/>
      <c r="D115" s="24" t="s">
        <v>208</v>
      </c>
      <c r="O115" s="24" t="s">
        <v>209</v>
      </c>
      <c r="P115" s="24"/>
    </row>
    <row r="116" spans="2:40">
      <c r="B116" s="23"/>
      <c r="C116" s="22"/>
    </row>
    <row r="117" spans="2:40" ht="18.600000000000001">
      <c r="B117" s="44" t="s">
        <v>2</v>
      </c>
      <c r="C117" s="45"/>
      <c r="D117" s="45"/>
      <c r="E117" s="45"/>
      <c r="F117" s="45"/>
      <c r="G117" s="45"/>
      <c r="H117" s="45"/>
      <c r="I117" s="45"/>
      <c r="J117" s="45"/>
      <c r="K117" s="45"/>
      <c r="L117" s="45"/>
      <c r="M117" s="45"/>
      <c r="N117" s="45"/>
      <c r="O117" s="45"/>
      <c r="P117" s="45"/>
    </row>
    <row r="118" spans="2:40" ht="15">
      <c r="B118" s="45"/>
      <c r="C118" s="45"/>
      <c r="D118" s="45"/>
      <c r="E118" s="45"/>
      <c r="F118" s="45"/>
      <c r="G118" s="45"/>
      <c r="H118" s="45"/>
      <c r="I118" s="45"/>
      <c r="J118" s="45"/>
      <c r="K118" s="45"/>
      <c r="L118" s="45"/>
      <c r="M118" s="45"/>
      <c r="N118" s="45"/>
      <c r="O118" s="45"/>
      <c r="P118" s="45"/>
    </row>
    <row r="119" spans="2:40" ht="14.45" customHeight="1">
      <c r="B119" s="456" t="s">
        <v>3</v>
      </c>
      <c r="C119" s="456"/>
      <c r="D119" s="472" t="s">
        <v>4</v>
      </c>
      <c r="E119" s="570" t="s">
        <v>5</v>
      </c>
      <c r="F119" s="571"/>
      <c r="G119" s="572"/>
      <c r="H119" s="570" t="s">
        <v>6</v>
      </c>
      <c r="I119" s="571"/>
      <c r="J119" s="572"/>
      <c r="K119" s="570" t="s">
        <v>7</v>
      </c>
      <c r="L119" s="571"/>
      <c r="M119" s="572"/>
      <c r="N119" s="570" t="s">
        <v>8</v>
      </c>
      <c r="O119" s="571"/>
      <c r="P119" s="572"/>
      <c r="Q119" s="479" t="s">
        <v>9</v>
      </c>
      <c r="R119" s="505"/>
      <c r="S119" s="506"/>
      <c r="T119" s="479" t="s">
        <v>210</v>
      </c>
      <c r="U119" s="505"/>
      <c r="V119" s="506"/>
      <c r="W119" s="479" t="s">
        <v>211</v>
      </c>
      <c r="X119" s="505"/>
      <c r="Y119" s="506"/>
      <c r="Z119" s="479" t="s">
        <v>12</v>
      </c>
      <c r="AA119" s="505"/>
      <c r="AB119" s="506"/>
      <c r="AC119" s="479" t="s">
        <v>212</v>
      </c>
      <c r="AD119" s="505"/>
      <c r="AE119" s="506"/>
      <c r="AF119" s="479" t="s">
        <v>44</v>
      </c>
      <c r="AG119" s="505"/>
      <c r="AH119" s="506"/>
      <c r="AI119" s="479" t="s">
        <v>15</v>
      </c>
      <c r="AJ119" s="505"/>
      <c r="AK119" s="506"/>
      <c r="AL119" s="479" t="s">
        <v>16</v>
      </c>
      <c r="AM119" s="505"/>
      <c r="AN119" s="506"/>
    </row>
    <row r="120" spans="2:40" ht="15">
      <c r="B120" s="491"/>
      <c r="C120" s="491"/>
      <c r="D120" s="492"/>
      <c r="E120" s="497" t="s">
        <v>213</v>
      </c>
      <c r="F120" s="497" t="s">
        <v>214</v>
      </c>
      <c r="G120" s="497" t="s">
        <v>215</v>
      </c>
      <c r="H120" s="497" t="s">
        <v>213</v>
      </c>
      <c r="I120" s="497" t="s">
        <v>216</v>
      </c>
      <c r="J120" s="497" t="s">
        <v>215</v>
      </c>
      <c r="K120" s="497" t="s">
        <v>213</v>
      </c>
      <c r="L120" s="497" t="s">
        <v>214</v>
      </c>
      <c r="M120" s="497" t="s">
        <v>215</v>
      </c>
      <c r="N120" s="497" t="s">
        <v>213</v>
      </c>
      <c r="O120" s="497" t="s">
        <v>214</v>
      </c>
      <c r="P120" s="497" t="s">
        <v>215</v>
      </c>
      <c r="Q120" s="497" t="s">
        <v>213</v>
      </c>
      <c r="R120" s="497" t="s">
        <v>214</v>
      </c>
      <c r="S120" s="497" t="s">
        <v>215</v>
      </c>
      <c r="T120" s="497" t="s">
        <v>213</v>
      </c>
      <c r="U120" s="497" t="s">
        <v>214</v>
      </c>
      <c r="V120" s="497" t="s">
        <v>215</v>
      </c>
      <c r="W120" s="497" t="s">
        <v>213</v>
      </c>
      <c r="X120" s="497" t="s">
        <v>214</v>
      </c>
      <c r="Y120" s="497" t="s">
        <v>215</v>
      </c>
      <c r="Z120" s="497" t="s">
        <v>213</v>
      </c>
      <c r="AA120" s="497" t="s">
        <v>214</v>
      </c>
      <c r="AB120" s="497" t="s">
        <v>215</v>
      </c>
      <c r="AC120" s="497" t="s">
        <v>213</v>
      </c>
      <c r="AD120" s="497" t="s">
        <v>214</v>
      </c>
      <c r="AE120" s="497" t="s">
        <v>215</v>
      </c>
      <c r="AF120" s="497" t="s">
        <v>213</v>
      </c>
      <c r="AG120" s="497" t="s">
        <v>214</v>
      </c>
      <c r="AH120" s="497" t="s">
        <v>215</v>
      </c>
      <c r="AI120" s="497" t="s">
        <v>213</v>
      </c>
      <c r="AJ120" s="497" t="s">
        <v>214</v>
      </c>
      <c r="AK120" s="497" t="s">
        <v>215</v>
      </c>
      <c r="AL120" s="497" t="s">
        <v>213</v>
      </c>
      <c r="AM120" s="497" t="s">
        <v>214</v>
      </c>
      <c r="AN120" s="497" t="s">
        <v>215</v>
      </c>
    </row>
    <row r="121" spans="2:40" ht="14.45">
      <c r="B121" s="502" t="s">
        <v>17</v>
      </c>
      <c r="C121" s="502" t="s">
        <v>18</v>
      </c>
      <c r="D121" s="471" t="s">
        <v>19</v>
      </c>
      <c r="E121" s="501">
        <v>12139124</v>
      </c>
      <c r="F121" s="494">
        <v>44616</v>
      </c>
      <c r="G121" s="494">
        <v>44684</v>
      </c>
      <c r="H121" s="495" t="s">
        <v>217</v>
      </c>
      <c r="I121" s="494">
        <v>44643</v>
      </c>
      <c r="J121" s="494">
        <v>44701</v>
      </c>
      <c r="K121" s="498" t="s">
        <v>218</v>
      </c>
      <c r="L121" s="494">
        <v>44677</v>
      </c>
      <c r="M121" s="494">
        <v>44736</v>
      </c>
      <c r="N121" s="496" t="s">
        <v>219</v>
      </c>
      <c r="O121" s="494">
        <v>44706</v>
      </c>
      <c r="P121" s="494">
        <v>44764</v>
      </c>
      <c r="Q121" s="501"/>
      <c r="R121" s="494"/>
      <c r="S121" s="494"/>
      <c r="T121" s="501"/>
      <c r="U121" s="494"/>
      <c r="V121" s="494"/>
      <c r="W121" s="501"/>
      <c r="X121" s="494"/>
      <c r="Y121" s="494"/>
      <c r="Z121" s="501"/>
      <c r="AA121" s="494"/>
      <c r="AB121" s="494"/>
      <c r="AC121" s="501"/>
      <c r="AD121" s="494"/>
      <c r="AE121" s="494"/>
      <c r="AF121" s="501"/>
      <c r="AG121" s="494"/>
      <c r="AH121" s="494"/>
      <c r="AI121" s="501"/>
      <c r="AJ121" s="494"/>
      <c r="AK121" s="494"/>
      <c r="AL121" s="501"/>
      <c r="AM121" s="494"/>
      <c r="AN121" s="494"/>
    </row>
    <row r="122" spans="2:40" ht="14.45">
      <c r="B122" s="503"/>
      <c r="C122" s="503"/>
      <c r="D122" s="189" t="s">
        <v>20</v>
      </c>
      <c r="E122" s="483">
        <v>61017552</v>
      </c>
      <c r="F122" s="494">
        <v>44616</v>
      </c>
      <c r="G122" s="494">
        <v>44684</v>
      </c>
      <c r="H122" s="482" t="s">
        <v>220</v>
      </c>
      <c r="I122" s="494">
        <v>44643</v>
      </c>
      <c r="J122" s="494">
        <v>44701</v>
      </c>
      <c r="K122" s="481" t="s">
        <v>221</v>
      </c>
      <c r="L122" s="494">
        <v>44677</v>
      </c>
      <c r="M122" s="494">
        <v>44736</v>
      </c>
      <c r="N122" s="486" t="s">
        <v>222</v>
      </c>
      <c r="O122" s="494">
        <v>44706</v>
      </c>
      <c r="P122" s="494">
        <v>44764</v>
      </c>
      <c r="Q122" s="483"/>
      <c r="R122" s="494"/>
      <c r="S122" s="494"/>
      <c r="T122" s="483"/>
      <c r="U122" s="494"/>
      <c r="V122" s="494"/>
      <c r="W122" s="483"/>
      <c r="X122" s="494"/>
      <c r="Y122" s="494"/>
      <c r="Z122" s="483"/>
      <c r="AA122" s="494"/>
      <c r="AB122" s="494"/>
      <c r="AC122" s="483"/>
      <c r="AD122" s="494"/>
      <c r="AE122" s="494"/>
      <c r="AF122" s="483"/>
      <c r="AG122" s="494"/>
      <c r="AH122" s="494"/>
      <c r="AI122" s="483"/>
      <c r="AJ122" s="494"/>
      <c r="AK122" s="494"/>
      <c r="AL122" s="483"/>
      <c r="AM122" s="494"/>
      <c r="AN122" s="494"/>
    </row>
    <row r="123" spans="2:40" ht="14.45">
      <c r="B123" s="503"/>
      <c r="C123" s="503"/>
      <c r="D123" s="189" t="s">
        <v>21</v>
      </c>
      <c r="E123" s="483">
        <v>557017872</v>
      </c>
      <c r="F123" s="494">
        <v>44616</v>
      </c>
      <c r="G123" s="494">
        <v>44684</v>
      </c>
      <c r="H123" s="482" t="s">
        <v>223</v>
      </c>
      <c r="I123" s="494">
        <v>44643</v>
      </c>
      <c r="J123" s="494">
        <v>44701</v>
      </c>
      <c r="K123" s="481" t="s">
        <v>224</v>
      </c>
      <c r="L123" s="494">
        <v>44677</v>
      </c>
      <c r="M123" s="494">
        <v>44736</v>
      </c>
      <c r="N123" s="487" t="s">
        <v>225</v>
      </c>
      <c r="O123" s="494">
        <v>44706</v>
      </c>
      <c r="P123" s="494">
        <v>44764</v>
      </c>
      <c r="Q123" s="483"/>
      <c r="R123" s="494"/>
      <c r="S123" s="494"/>
      <c r="T123" s="483"/>
      <c r="U123" s="494"/>
      <c r="V123" s="494"/>
      <c r="W123" s="483"/>
      <c r="X123" s="494"/>
      <c r="Y123" s="494"/>
      <c r="Z123" s="483"/>
      <c r="AA123" s="494"/>
      <c r="AB123" s="494"/>
      <c r="AC123" s="483"/>
      <c r="AD123" s="494"/>
      <c r="AE123" s="494"/>
      <c r="AF123" s="483"/>
      <c r="AG123" s="494"/>
      <c r="AH123" s="494"/>
      <c r="AI123" s="483"/>
      <c r="AJ123" s="494"/>
      <c r="AK123" s="494"/>
      <c r="AL123" s="483"/>
      <c r="AM123" s="494"/>
      <c r="AN123" s="494"/>
    </row>
    <row r="124" spans="2:40" ht="14.45">
      <c r="B124" s="503"/>
      <c r="C124" s="503"/>
      <c r="D124" s="189" t="s">
        <v>22</v>
      </c>
      <c r="E124" s="484" t="s">
        <v>226</v>
      </c>
      <c r="F124" s="484" t="s">
        <v>227</v>
      </c>
      <c r="G124" s="481" t="s">
        <v>205</v>
      </c>
      <c r="H124" s="481" t="s">
        <v>205</v>
      </c>
      <c r="I124" s="481" t="s">
        <v>227</v>
      </c>
      <c r="J124" s="481" t="s">
        <v>228</v>
      </c>
      <c r="K124" s="493" t="s">
        <v>205</v>
      </c>
      <c r="L124" s="481" t="s">
        <v>205</v>
      </c>
      <c r="M124" s="481" t="s">
        <v>228</v>
      </c>
      <c r="N124" s="485" t="s">
        <v>227</v>
      </c>
      <c r="O124" s="485" t="s">
        <v>205</v>
      </c>
      <c r="P124" s="481" t="s">
        <v>205</v>
      </c>
      <c r="Q124" s="484"/>
      <c r="R124" s="484"/>
      <c r="S124" s="481"/>
      <c r="T124" s="484"/>
      <c r="U124" s="484"/>
      <c r="V124" s="481"/>
      <c r="W124" s="484"/>
      <c r="X124" s="484"/>
      <c r="Y124" s="481"/>
      <c r="Z124" s="484"/>
      <c r="AA124" s="484"/>
      <c r="AB124" s="481"/>
      <c r="AC124" s="484"/>
      <c r="AD124" s="484"/>
      <c r="AE124" s="481"/>
      <c r="AF124" s="484"/>
      <c r="AG124" s="484"/>
      <c r="AH124" s="481"/>
      <c r="AI124" s="484"/>
      <c r="AJ124" s="484"/>
      <c r="AK124" s="481"/>
      <c r="AL124" s="484"/>
      <c r="AM124" s="484"/>
      <c r="AN124" s="481"/>
    </row>
    <row r="125" spans="2:40" ht="14.45">
      <c r="B125" s="503"/>
      <c r="C125" s="504"/>
      <c r="D125" s="189" t="s">
        <v>23</v>
      </c>
      <c r="E125" s="483">
        <v>71818296</v>
      </c>
      <c r="F125" s="494">
        <v>44616</v>
      </c>
      <c r="G125" s="494">
        <v>44684</v>
      </c>
      <c r="H125" s="482" t="s">
        <v>229</v>
      </c>
      <c r="I125" s="494">
        <v>44643</v>
      </c>
      <c r="J125" s="494">
        <v>44701</v>
      </c>
      <c r="K125" s="481" t="s">
        <v>230</v>
      </c>
      <c r="L125" s="494">
        <v>44677</v>
      </c>
      <c r="M125" s="494">
        <v>44736</v>
      </c>
      <c r="N125" s="488" t="s">
        <v>231</v>
      </c>
      <c r="O125" s="494">
        <v>44706</v>
      </c>
      <c r="P125" s="494">
        <v>44764</v>
      </c>
      <c r="Q125" s="483"/>
      <c r="R125" s="494"/>
      <c r="S125" s="494"/>
      <c r="T125" s="483"/>
      <c r="U125" s="494"/>
      <c r="V125" s="494"/>
      <c r="W125" s="483"/>
      <c r="X125" s="494"/>
      <c r="Y125" s="494"/>
      <c r="Z125" s="483"/>
      <c r="AA125" s="494"/>
      <c r="AB125" s="494"/>
      <c r="AC125" s="483"/>
      <c r="AD125" s="494"/>
      <c r="AE125" s="494"/>
      <c r="AF125" s="483"/>
      <c r="AG125" s="494"/>
      <c r="AH125" s="494"/>
      <c r="AI125" s="483"/>
      <c r="AJ125" s="494"/>
      <c r="AK125" s="494"/>
      <c r="AL125" s="483"/>
      <c r="AM125" s="494"/>
      <c r="AN125" s="494"/>
    </row>
    <row r="126" spans="2:40" ht="19.5" customHeight="1">
      <c r="B126" s="503"/>
      <c r="C126" s="502" t="s">
        <v>24</v>
      </c>
      <c r="D126" s="189" t="s">
        <v>25</v>
      </c>
      <c r="E126" s="483">
        <v>10349263</v>
      </c>
      <c r="F126" s="494">
        <v>44616</v>
      </c>
      <c r="G126" s="494">
        <v>44684</v>
      </c>
      <c r="H126" s="483">
        <v>2598750</v>
      </c>
      <c r="I126" s="494">
        <v>44643</v>
      </c>
      <c r="J126" s="494">
        <v>44701</v>
      </c>
      <c r="K126" s="499">
        <v>41886381</v>
      </c>
      <c r="L126" s="494">
        <v>44677</v>
      </c>
      <c r="M126" s="494">
        <v>44736</v>
      </c>
      <c r="N126" s="489" t="s">
        <v>232</v>
      </c>
      <c r="O126" s="494">
        <v>44737</v>
      </c>
      <c r="P126" s="494">
        <v>44764</v>
      </c>
      <c r="Q126" s="483"/>
      <c r="R126" s="494"/>
      <c r="S126" s="494"/>
      <c r="T126" s="483"/>
      <c r="U126" s="494"/>
      <c r="V126" s="494"/>
      <c r="W126" s="483"/>
      <c r="X126" s="494"/>
      <c r="Y126" s="494"/>
      <c r="Z126" s="483"/>
      <c r="AA126" s="494"/>
      <c r="AB126" s="494"/>
      <c r="AC126" s="483"/>
      <c r="AD126" s="494"/>
      <c r="AE126" s="494"/>
      <c r="AF126" s="483"/>
      <c r="AG126" s="494"/>
      <c r="AH126" s="494"/>
      <c r="AI126" s="483"/>
      <c r="AJ126" s="494"/>
      <c r="AK126" s="494"/>
      <c r="AL126" s="483"/>
      <c r="AM126" s="494"/>
      <c r="AN126" s="494"/>
    </row>
    <row r="127" spans="2:40" ht="14.45">
      <c r="B127" s="503"/>
      <c r="C127" s="503"/>
      <c r="D127" s="189" t="s">
        <v>26</v>
      </c>
      <c r="E127" s="483" t="s">
        <v>233</v>
      </c>
      <c r="F127" s="494">
        <v>44616</v>
      </c>
      <c r="G127" s="494">
        <v>44684</v>
      </c>
      <c r="H127" s="483">
        <v>7227701</v>
      </c>
      <c r="I127" s="494">
        <v>44643</v>
      </c>
      <c r="J127" s="494">
        <v>44701</v>
      </c>
      <c r="K127" s="484">
        <v>7882510</v>
      </c>
      <c r="L127" s="494">
        <v>44677</v>
      </c>
      <c r="M127" s="494">
        <v>44736</v>
      </c>
      <c r="N127" s="484">
        <v>4385194</v>
      </c>
      <c r="O127" s="494">
        <v>44706</v>
      </c>
      <c r="P127" s="494">
        <v>44764</v>
      </c>
      <c r="Q127" s="483"/>
      <c r="R127" s="494"/>
      <c r="S127" s="494"/>
      <c r="T127" s="483"/>
      <c r="U127" s="494"/>
      <c r="V127" s="494"/>
      <c r="W127" s="483"/>
      <c r="X127" s="494"/>
      <c r="Y127" s="494"/>
      <c r="Z127" s="483"/>
      <c r="AA127" s="494"/>
      <c r="AB127" s="494"/>
      <c r="AC127" s="483"/>
      <c r="AD127" s="494"/>
      <c r="AE127" s="494"/>
      <c r="AF127" s="483"/>
      <c r="AG127" s="494"/>
      <c r="AH127" s="494"/>
      <c r="AI127" s="483"/>
      <c r="AJ127" s="494"/>
      <c r="AK127" s="494"/>
      <c r="AL127" s="483"/>
      <c r="AM127" s="494"/>
      <c r="AN127" s="494"/>
    </row>
    <row r="128" spans="2:40" ht="14.45">
      <c r="B128" s="504"/>
      <c r="C128" s="504"/>
      <c r="D128" s="189" t="s">
        <v>27</v>
      </c>
      <c r="E128" s="483"/>
      <c r="F128" s="483"/>
      <c r="G128" s="483"/>
      <c r="H128" s="486"/>
      <c r="I128" s="490"/>
      <c r="J128" s="490"/>
      <c r="K128" s="500"/>
      <c r="L128" s="490"/>
      <c r="M128" s="490"/>
      <c r="N128" s="490"/>
      <c r="O128" s="490"/>
      <c r="P128" s="490"/>
      <c r="Q128" s="483"/>
      <c r="R128" s="483"/>
      <c r="S128" s="483"/>
      <c r="T128" s="483"/>
      <c r="U128" s="483"/>
      <c r="V128" s="483"/>
      <c r="W128" s="483"/>
      <c r="X128" s="483"/>
      <c r="Y128" s="483"/>
      <c r="Z128" s="483"/>
      <c r="AA128" s="483"/>
      <c r="AB128" s="483"/>
      <c r="AC128" s="483"/>
      <c r="AD128" s="483"/>
      <c r="AE128" s="483"/>
      <c r="AF128" s="483"/>
      <c r="AG128" s="483"/>
      <c r="AH128" s="483"/>
      <c r="AI128" s="483"/>
      <c r="AJ128" s="483"/>
      <c r="AK128" s="483"/>
      <c r="AL128" s="483"/>
      <c r="AM128" s="483"/>
      <c r="AN128" s="483"/>
    </row>
    <row r="129" spans="2:40" s="129" customFormat="1" ht="16.5" customHeight="1">
      <c r="B129" s="516"/>
      <c r="C129" s="516"/>
      <c r="D129" s="517" t="s">
        <v>234</v>
      </c>
      <c r="E129" s="518" t="s">
        <v>235</v>
      </c>
      <c r="F129" s="519"/>
      <c r="G129" s="520"/>
      <c r="H129" s="521" t="s">
        <v>236</v>
      </c>
      <c r="I129" s="522"/>
      <c r="J129" s="523"/>
      <c r="K129" s="524" t="s">
        <v>237</v>
      </c>
      <c r="L129" s="525"/>
      <c r="M129" s="526"/>
      <c r="N129" s="527" t="s">
        <v>238</v>
      </c>
      <c r="O129" s="528"/>
      <c r="P129" s="528"/>
      <c r="Q129" s="518"/>
      <c r="R129" s="519"/>
      <c r="S129" s="520"/>
      <c r="T129" s="518"/>
      <c r="U129" s="519"/>
      <c r="V129" s="520"/>
      <c r="W129" s="518"/>
      <c r="X129" s="519"/>
      <c r="Y129" s="520"/>
      <c r="Z129" s="518"/>
      <c r="AA129" s="519"/>
      <c r="AB129" s="520"/>
      <c r="AC129" s="518"/>
      <c r="AD129" s="519"/>
      <c r="AE129" s="520"/>
      <c r="AF129" s="518"/>
      <c r="AG129" s="519"/>
      <c r="AH129" s="520"/>
      <c r="AI129" s="518"/>
      <c r="AJ129" s="519"/>
      <c r="AK129" s="520"/>
      <c r="AL129" s="518"/>
      <c r="AM129" s="519"/>
      <c r="AN129" s="520"/>
    </row>
    <row r="130" spans="2:40">
      <c r="B130" s="23"/>
      <c r="C130" s="22"/>
    </row>
    <row r="131" spans="2:40">
      <c r="B131" s="23"/>
      <c r="C131" s="22"/>
    </row>
    <row r="132" spans="2:40">
      <c r="B132" s="23"/>
      <c r="C132" s="22"/>
    </row>
    <row r="133" spans="2:40">
      <c r="B133" s="23"/>
      <c r="C133" s="22"/>
    </row>
    <row r="134" spans="2:40">
      <c r="B134" s="23"/>
      <c r="C134" s="22"/>
    </row>
    <row r="135" spans="2:40">
      <c r="B135" s="23"/>
      <c r="C135" s="22"/>
    </row>
    <row r="136" spans="2:40">
      <c r="B136" s="23"/>
      <c r="C136" s="22"/>
    </row>
    <row r="137" spans="2:40">
      <c r="B137" s="23"/>
      <c r="C137" s="22"/>
    </row>
    <row r="138" spans="2:40">
      <c r="B138" s="23"/>
      <c r="C138" s="22"/>
    </row>
    <row r="139" spans="2:40">
      <c r="B139" s="23"/>
      <c r="C139" s="22"/>
    </row>
    <row r="140" spans="2:40">
      <c r="B140" s="23"/>
      <c r="C140" s="22"/>
    </row>
    <row r="141" spans="2:40">
      <c r="B141" s="23"/>
      <c r="C141" s="22"/>
    </row>
    <row r="142" spans="2:40">
      <c r="B142" s="23"/>
      <c r="C142" s="22"/>
    </row>
    <row r="143" spans="2:40">
      <c r="B143" s="23"/>
      <c r="C143" s="22"/>
    </row>
    <row r="144" spans="2:40">
      <c r="B144" s="23"/>
      <c r="C144" s="22"/>
    </row>
    <row r="145" spans="2:3">
      <c r="B145" s="23"/>
      <c r="C145" s="22"/>
    </row>
    <row r="146" spans="2:3">
      <c r="B146" s="23"/>
      <c r="C146" s="22"/>
    </row>
    <row r="147" spans="2:3">
      <c r="B147" s="23"/>
      <c r="C147" s="22"/>
    </row>
    <row r="148" spans="2:3">
      <c r="B148" s="23"/>
      <c r="C148" s="22"/>
    </row>
    <row r="149" spans="2:3">
      <c r="B149" s="23"/>
      <c r="C149" s="22"/>
    </row>
    <row r="150" spans="2:3">
      <c r="B150" s="23"/>
      <c r="C150" s="22"/>
    </row>
    <row r="151" spans="2:3">
      <c r="B151" s="23"/>
      <c r="C151" s="22"/>
    </row>
    <row r="152" spans="2:3">
      <c r="B152" s="23"/>
      <c r="C152" s="22"/>
    </row>
    <row r="153" spans="2:3">
      <c r="B153" s="23"/>
      <c r="C153" s="22"/>
    </row>
    <row r="154" spans="2:3">
      <c r="B154" s="23"/>
      <c r="C154" s="22"/>
    </row>
    <row r="155" spans="2:3">
      <c r="B155" s="23"/>
      <c r="C155" s="22"/>
    </row>
    <row r="156" spans="2:3">
      <c r="B156" s="23"/>
      <c r="C156" s="22"/>
    </row>
    <row r="157" spans="2:3">
      <c r="B157" s="23"/>
      <c r="C157" s="22"/>
    </row>
    <row r="158" spans="2:3">
      <c r="B158" s="23"/>
      <c r="C158" s="22"/>
    </row>
    <row r="159" spans="2:3">
      <c r="B159" s="23"/>
      <c r="C159" s="22"/>
    </row>
    <row r="160" spans="2:3">
      <c r="B160" s="23"/>
      <c r="C160" s="22"/>
    </row>
    <row r="161" spans="2:3">
      <c r="B161" s="23"/>
      <c r="C161" s="22"/>
    </row>
    <row r="162" spans="2:3">
      <c r="B162" s="23"/>
      <c r="C162" s="22"/>
    </row>
    <row r="163" spans="2:3">
      <c r="B163" s="23"/>
      <c r="C163" s="22"/>
    </row>
    <row r="164" spans="2:3">
      <c r="B164" s="23"/>
      <c r="C164" s="22"/>
    </row>
    <row r="165" spans="2:3">
      <c r="B165" s="23"/>
      <c r="C165" s="22"/>
    </row>
    <row r="166" spans="2:3">
      <c r="B166" s="23"/>
      <c r="C166" s="22"/>
    </row>
    <row r="167" spans="2:3">
      <c r="B167" s="23"/>
      <c r="C167" s="22"/>
    </row>
    <row r="168" spans="2:3">
      <c r="B168" s="23"/>
      <c r="C168" s="22"/>
    </row>
    <row r="169" spans="2:3">
      <c r="B169" s="23"/>
      <c r="C169" s="22"/>
    </row>
    <row r="170" spans="2:3">
      <c r="B170" s="23"/>
      <c r="C170" s="22"/>
    </row>
    <row r="171" spans="2:3">
      <c r="B171" s="23"/>
      <c r="C171" s="22"/>
    </row>
    <row r="172" spans="2:3">
      <c r="B172" s="23"/>
      <c r="C172" s="22"/>
    </row>
    <row r="173" spans="2:3">
      <c r="B173" s="23"/>
      <c r="C173" s="22"/>
    </row>
    <row r="174" spans="2:3">
      <c r="B174" s="23"/>
      <c r="C174" s="22"/>
    </row>
    <row r="175" spans="2:3">
      <c r="B175" s="23"/>
      <c r="C175" s="22"/>
    </row>
    <row r="176" spans="2:3">
      <c r="B176" s="23"/>
      <c r="C176" s="22"/>
    </row>
    <row r="177" spans="2:3">
      <c r="B177" s="23"/>
      <c r="C177" s="22"/>
    </row>
    <row r="178" spans="2:3">
      <c r="B178" s="23"/>
      <c r="C178" s="22"/>
    </row>
    <row r="179" spans="2:3">
      <c r="B179" s="23"/>
      <c r="C179" s="22"/>
    </row>
    <row r="180" spans="2:3">
      <c r="B180" s="23"/>
      <c r="C180" s="22"/>
    </row>
    <row r="181" spans="2:3">
      <c r="B181" s="23"/>
      <c r="C181" s="22"/>
    </row>
    <row r="182" spans="2:3">
      <c r="B182" s="23"/>
      <c r="C182" s="22"/>
    </row>
    <row r="183" spans="2:3">
      <c r="B183" s="23"/>
      <c r="C183" s="22"/>
    </row>
    <row r="184" spans="2:3">
      <c r="B184" s="23"/>
      <c r="C184" s="22"/>
    </row>
    <row r="185" spans="2:3">
      <c r="B185" s="23"/>
      <c r="C185" s="22"/>
    </row>
    <row r="186" spans="2:3">
      <c r="B186" s="23"/>
      <c r="C186" s="22"/>
    </row>
    <row r="187" spans="2:3">
      <c r="B187" s="23"/>
      <c r="C187" s="22"/>
    </row>
    <row r="188" spans="2:3">
      <c r="B188" s="23"/>
      <c r="C188" s="22"/>
    </row>
    <row r="189" spans="2:3">
      <c r="B189" s="23"/>
      <c r="C189" s="22"/>
    </row>
    <row r="190" spans="2:3">
      <c r="B190" s="23"/>
      <c r="C190" s="22"/>
    </row>
    <row r="191" spans="2:3">
      <c r="B191" s="23"/>
      <c r="C191" s="22"/>
    </row>
    <row r="192" spans="2:3">
      <c r="B192" s="23"/>
      <c r="C192" s="22"/>
    </row>
    <row r="193" spans="2:3">
      <c r="B193" s="23"/>
      <c r="C193" s="22"/>
    </row>
    <row r="194" spans="2:3">
      <c r="B194" s="23"/>
      <c r="C194" s="22"/>
    </row>
    <row r="195" spans="2:3">
      <c r="B195" s="23"/>
      <c r="C195" s="22"/>
    </row>
    <row r="196" spans="2:3">
      <c r="B196" s="23"/>
      <c r="C196" s="22"/>
    </row>
    <row r="197" spans="2:3">
      <c r="B197" s="23"/>
      <c r="C197" s="22"/>
    </row>
    <row r="198" spans="2:3">
      <c r="B198" s="23"/>
      <c r="C198" s="22"/>
    </row>
    <row r="199" spans="2:3">
      <c r="B199" s="23"/>
      <c r="C199" s="22"/>
    </row>
    <row r="200" spans="2:3">
      <c r="B200" s="23"/>
      <c r="C200" s="22"/>
    </row>
    <row r="201" spans="2:3">
      <c r="B201" s="23"/>
      <c r="C201" s="22"/>
    </row>
    <row r="202" spans="2:3">
      <c r="B202" s="23"/>
      <c r="C202" s="22"/>
    </row>
    <row r="203" spans="2:3">
      <c r="B203" s="23"/>
      <c r="C203" s="22"/>
    </row>
    <row r="204" spans="2:3">
      <c r="B204" s="23"/>
      <c r="C204" s="22"/>
    </row>
    <row r="205" spans="2:3">
      <c r="B205" s="23"/>
      <c r="C205" s="22"/>
    </row>
    <row r="206" spans="2:3">
      <c r="B206" s="23"/>
      <c r="C206" s="22"/>
    </row>
    <row r="207" spans="2:3">
      <c r="B207" s="23"/>
      <c r="C207" s="22"/>
    </row>
    <row r="208" spans="2:3">
      <c r="B208" s="23"/>
      <c r="C208" s="22"/>
    </row>
    <row r="209" spans="2:3">
      <c r="B209" s="23"/>
      <c r="C209" s="22"/>
    </row>
    <row r="210" spans="2:3">
      <c r="B210" s="23"/>
      <c r="C210" s="22"/>
    </row>
    <row r="211" spans="2:3">
      <c r="B211" s="23"/>
      <c r="C211" s="22"/>
    </row>
    <row r="212" spans="2:3">
      <c r="B212" s="23"/>
      <c r="C212" s="22"/>
    </row>
    <row r="213" spans="2:3">
      <c r="B213" s="23"/>
      <c r="C213" s="22"/>
    </row>
    <row r="214" spans="2:3">
      <c r="B214" s="23"/>
      <c r="C214" s="22"/>
    </row>
    <row r="215" spans="2:3">
      <c r="B215" s="23"/>
      <c r="C215" s="22"/>
    </row>
    <row r="216" spans="2:3">
      <c r="B216" s="23"/>
      <c r="C216" s="22"/>
    </row>
    <row r="217" spans="2:3">
      <c r="B217" s="23"/>
      <c r="C217" s="22"/>
    </row>
    <row r="218" spans="2:3">
      <c r="B218" s="23"/>
      <c r="C218" s="22"/>
    </row>
    <row r="219" spans="2:3">
      <c r="B219" s="23"/>
      <c r="C219" s="22"/>
    </row>
    <row r="220" spans="2:3">
      <c r="B220" s="23"/>
      <c r="C220" s="22"/>
    </row>
    <row r="221" spans="2:3">
      <c r="B221" s="23"/>
      <c r="C221" s="22"/>
    </row>
    <row r="222" spans="2:3">
      <c r="B222" s="23"/>
      <c r="C222" s="22"/>
    </row>
    <row r="223" spans="2:3">
      <c r="B223" s="23"/>
      <c r="C223" s="22"/>
    </row>
    <row r="224" spans="2:3">
      <c r="B224" s="23"/>
      <c r="C224" s="22"/>
    </row>
    <row r="225" spans="2:3">
      <c r="B225" s="23"/>
      <c r="C225" s="22"/>
    </row>
    <row r="226" spans="2:3">
      <c r="B226" s="23"/>
      <c r="C226" s="22"/>
    </row>
    <row r="227" spans="2:3">
      <c r="B227" s="23"/>
      <c r="C227" s="22"/>
    </row>
    <row r="228" spans="2:3">
      <c r="B228" s="23"/>
      <c r="C228" s="22"/>
    </row>
    <row r="229" spans="2:3">
      <c r="B229" s="23"/>
      <c r="C229" s="22"/>
    </row>
    <row r="230" spans="2:3">
      <c r="B230" s="23"/>
      <c r="C230" s="22"/>
    </row>
    <row r="231" spans="2:3">
      <c r="B231" s="23"/>
      <c r="C231" s="22"/>
    </row>
    <row r="232" spans="2:3">
      <c r="B232" s="23"/>
      <c r="C232" s="22"/>
    </row>
    <row r="233" spans="2:3">
      <c r="B233" s="23"/>
      <c r="C233" s="22"/>
    </row>
    <row r="234" spans="2:3">
      <c r="B234" s="23"/>
      <c r="C234" s="22"/>
    </row>
    <row r="235" spans="2:3">
      <c r="B235" s="23"/>
      <c r="C235" s="22"/>
    </row>
    <row r="236" spans="2:3">
      <c r="B236" s="23"/>
      <c r="C236" s="22"/>
    </row>
    <row r="237" spans="2:3">
      <c r="B237" s="23"/>
      <c r="C237" s="22"/>
    </row>
    <row r="238" spans="2:3">
      <c r="B238" s="23"/>
      <c r="C238" s="22"/>
    </row>
    <row r="239" spans="2:3">
      <c r="B239" s="23"/>
      <c r="C239" s="22"/>
    </row>
    <row r="240" spans="2:3">
      <c r="B240" s="23"/>
      <c r="C240" s="22"/>
    </row>
    <row r="241" spans="2:3">
      <c r="B241" s="23"/>
      <c r="C241" s="22"/>
    </row>
    <row r="242" spans="2:3">
      <c r="B242" s="23"/>
      <c r="C242" s="22"/>
    </row>
    <row r="243" spans="2:3">
      <c r="B243" s="23"/>
      <c r="C243" s="22"/>
    </row>
    <row r="244" spans="2:3">
      <c r="B244" s="23"/>
      <c r="C244" s="22"/>
    </row>
    <row r="245" spans="2:3">
      <c r="B245" s="23"/>
      <c r="C245" s="22"/>
    </row>
    <row r="246" spans="2:3">
      <c r="B246" s="23"/>
      <c r="C246" s="22"/>
    </row>
    <row r="247" spans="2:3">
      <c r="B247" s="23"/>
      <c r="C247" s="22"/>
    </row>
    <row r="248" spans="2:3">
      <c r="B248" s="23"/>
      <c r="C248" s="22"/>
    </row>
    <row r="249" spans="2:3">
      <c r="B249" s="23"/>
      <c r="C249" s="22"/>
    </row>
    <row r="250" spans="2:3">
      <c r="B250" s="23"/>
      <c r="C250" s="22"/>
    </row>
    <row r="251" spans="2:3">
      <c r="B251" s="23"/>
      <c r="C251" s="22"/>
    </row>
    <row r="252" spans="2:3">
      <c r="B252" s="23"/>
      <c r="C252" s="22"/>
    </row>
    <row r="253" spans="2:3">
      <c r="B253" s="23"/>
      <c r="C253" s="22"/>
    </row>
    <row r="254" spans="2:3">
      <c r="B254" s="23"/>
      <c r="C254" s="22"/>
    </row>
    <row r="255" spans="2:3">
      <c r="B255" s="23"/>
      <c r="C255" s="22"/>
    </row>
    <row r="256" spans="2:3">
      <c r="B256" s="23"/>
      <c r="C256" s="22"/>
    </row>
    <row r="257" spans="2:3">
      <c r="B257" s="23"/>
      <c r="C257" s="22"/>
    </row>
    <row r="258" spans="2:3">
      <c r="B258" s="23"/>
      <c r="C258" s="22"/>
    </row>
    <row r="259" spans="2:3">
      <c r="B259" s="23"/>
      <c r="C259" s="22"/>
    </row>
    <row r="260" spans="2:3">
      <c r="B260" s="23"/>
      <c r="C260" s="22"/>
    </row>
    <row r="261" spans="2:3">
      <c r="B261" s="23"/>
      <c r="C261" s="22"/>
    </row>
    <row r="262" spans="2:3">
      <c r="B262" s="23"/>
      <c r="C262" s="22"/>
    </row>
    <row r="263" spans="2:3">
      <c r="B263" s="23"/>
      <c r="C263" s="22"/>
    </row>
    <row r="264" spans="2:3">
      <c r="B264" s="23"/>
      <c r="C264" s="22"/>
    </row>
    <row r="265" spans="2:3">
      <c r="B265" s="23"/>
      <c r="C265" s="22"/>
    </row>
    <row r="266" spans="2:3">
      <c r="B266" s="23"/>
      <c r="C266" s="22"/>
    </row>
    <row r="267" spans="2:3">
      <c r="B267" s="23"/>
      <c r="C267" s="22"/>
    </row>
    <row r="268" spans="2:3">
      <c r="B268" s="23"/>
      <c r="C268" s="22"/>
    </row>
    <row r="269" spans="2:3">
      <c r="B269" s="23"/>
      <c r="C269" s="22"/>
    </row>
    <row r="270" spans="2:3">
      <c r="B270" s="23"/>
      <c r="C270" s="22"/>
    </row>
    <row r="271" spans="2:3">
      <c r="B271" s="23"/>
      <c r="C271" s="22"/>
    </row>
    <row r="272" spans="2:3">
      <c r="B272" s="23"/>
      <c r="C272" s="22"/>
    </row>
    <row r="273" spans="2:3">
      <c r="B273" s="23"/>
      <c r="C273" s="22"/>
    </row>
    <row r="274" spans="2:3">
      <c r="B274" s="23"/>
      <c r="C274" s="22"/>
    </row>
    <row r="275" spans="2:3">
      <c r="B275" s="23"/>
      <c r="C275" s="22"/>
    </row>
    <row r="276" spans="2:3">
      <c r="B276" s="23"/>
      <c r="C276" s="22"/>
    </row>
    <row r="277" spans="2:3">
      <c r="B277" s="23"/>
      <c r="C277" s="22"/>
    </row>
    <row r="278" spans="2:3">
      <c r="B278" s="23"/>
      <c r="C278" s="22"/>
    </row>
    <row r="279" spans="2:3">
      <c r="B279" s="23"/>
      <c r="C279" s="22"/>
    </row>
    <row r="280" spans="2:3">
      <c r="B280" s="23"/>
      <c r="C280" s="22"/>
    </row>
    <row r="281" spans="2:3">
      <c r="B281" s="23"/>
      <c r="C281" s="22"/>
    </row>
    <row r="282" spans="2:3">
      <c r="B282" s="23"/>
      <c r="C282" s="22"/>
    </row>
    <row r="283" spans="2:3">
      <c r="B283" s="23"/>
      <c r="C283" s="22"/>
    </row>
    <row r="284" spans="2:3">
      <c r="B284" s="23"/>
      <c r="C284" s="22"/>
    </row>
    <row r="285" spans="2:3">
      <c r="B285" s="23"/>
      <c r="C285" s="22"/>
    </row>
    <row r="286" spans="2:3">
      <c r="B286" s="23"/>
      <c r="C286" s="22"/>
    </row>
    <row r="287" spans="2:3">
      <c r="B287" s="23"/>
      <c r="C287" s="22"/>
    </row>
    <row r="288" spans="2:3">
      <c r="B288" s="23"/>
      <c r="C288" s="22"/>
    </row>
    <row r="289" spans="2:3">
      <c r="B289" s="23"/>
      <c r="C289" s="22"/>
    </row>
    <row r="290" spans="2:3">
      <c r="B290" s="23"/>
      <c r="C290" s="22"/>
    </row>
    <row r="291" spans="2:3">
      <c r="B291" s="23"/>
      <c r="C291" s="22"/>
    </row>
    <row r="292" spans="2:3">
      <c r="B292" s="23"/>
      <c r="C292" s="22"/>
    </row>
    <row r="293" spans="2:3">
      <c r="B293" s="23"/>
      <c r="C293" s="22"/>
    </row>
    <row r="294" spans="2:3">
      <c r="B294" s="23"/>
      <c r="C294" s="22"/>
    </row>
    <row r="295" spans="2:3">
      <c r="B295" s="23"/>
      <c r="C295" s="22"/>
    </row>
    <row r="296" spans="2:3">
      <c r="B296" s="23"/>
      <c r="C296" s="22"/>
    </row>
    <row r="297" spans="2:3">
      <c r="B297" s="23"/>
      <c r="C297" s="22"/>
    </row>
    <row r="298" spans="2:3">
      <c r="B298" s="23"/>
      <c r="C298" s="22"/>
    </row>
    <row r="299" spans="2:3">
      <c r="B299" s="23"/>
      <c r="C299" s="22"/>
    </row>
    <row r="300" spans="2:3">
      <c r="B300" s="23"/>
      <c r="C300" s="22"/>
    </row>
    <row r="301" spans="2:3">
      <c r="B301" s="23"/>
      <c r="C301" s="22"/>
    </row>
    <row r="302" spans="2:3">
      <c r="B302" s="23"/>
      <c r="C302" s="22"/>
    </row>
    <row r="303" spans="2:3">
      <c r="B303" s="23"/>
      <c r="C303" s="22"/>
    </row>
    <row r="304" spans="2:3">
      <c r="B304" s="23"/>
      <c r="C304" s="22"/>
    </row>
    <row r="305" spans="2:3">
      <c r="B305" s="23"/>
      <c r="C305" s="22"/>
    </row>
    <row r="306" spans="2:3">
      <c r="B306" s="23"/>
      <c r="C306" s="22"/>
    </row>
    <row r="307" spans="2:3">
      <c r="B307" s="23"/>
      <c r="C307" s="22"/>
    </row>
    <row r="308" spans="2:3">
      <c r="B308" s="23"/>
      <c r="C308" s="22"/>
    </row>
    <row r="309" spans="2:3">
      <c r="B309" s="23"/>
      <c r="C309" s="22"/>
    </row>
    <row r="310" spans="2:3">
      <c r="B310" s="23"/>
      <c r="C310" s="22"/>
    </row>
    <row r="311" spans="2:3">
      <c r="B311" s="23"/>
      <c r="C311" s="22"/>
    </row>
    <row r="312" spans="2:3">
      <c r="B312" s="23"/>
      <c r="C312" s="22"/>
    </row>
    <row r="313" spans="2:3">
      <c r="B313" s="23"/>
      <c r="C313" s="22"/>
    </row>
    <row r="314" spans="2:3">
      <c r="B314" s="23"/>
      <c r="C314" s="22"/>
    </row>
    <row r="315" spans="2:3">
      <c r="B315" s="23"/>
      <c r="C315" s="22"/>
    </row>
    <row r="316" spans="2:3">
      <c r="B316" s="23"/>
      <c r="C316" s="22"/>
    </row>
    <row r="317" spans="2:3">
      <c r="B317" s="23"/>
      <c r="C317" s="22"/>
    </row>
    <row r="318" spans="2:3">
      <c r="B318" s="23"/>
      <c r="C318" s="22"/>
    </row>
    <row r="319" spans="2:3">
      <c r="B319" s="23"/>
      <c r="C319" s="22"/>
    </row>
    <row r="320" spans="2:3">
      <c r="B320" s="23"/>
      <c r="C320" s="22"/>
    </row>
    <row r="321" spans="2:3">
      <c r="B321" s="23"/>
      <c r="C321" s="22"/>
    </row>
    <row r="322" spans="2:3">
      <c r="B322" s="23"/>
      <c r="C322" s="22"/>
    </row>
    <row r="323" spans="2:3">
      <c r="B323" s="23"/>
      <c r="C323" s="22"/>
    </row>
    <row r="324" spans="2:3">
      <c r="B324" s="23"/>
      <c r="C324" s="22"/>
    </row>
    <row r="325" spans="2:3">
      <c r="B325" s="23"/>
      <c r="C325" s="22"/>
    </row>
    <row r="326" spans="2:3">
      <c r="B326" s="23"/>
      <c r="C326" s="22"/>
    </row>
    <row r="327" spans="2:3">
      <c r="B327" s="23"/>
      <c r="C327" s="22"/>
    </row>
    <row r="328" spans="2:3">
      <c r="B328" s="23"/>
    </row>
    <row r="329" spans="2:3">
      <c r="B329" s="23"/>
    </row>
    <row r="330" spans="2:3">
      <c r="B330" s="23"/>
    </row>
  </sheetData>
  <mergeCells count="33">
    <mergeCell ref="E119:G119"/>
    <mergeCell ref="H119:J119"/>
    <mergeCell ref="K119:M119"/>
    <mergeCell ref="N119:P119"/>
    <mergeCell ref="AT8:AW8"/>
    <mergeCell ref="C8:F8"/>
    <mergeCell ref="G8:J8"/>
    <mergeCell ref="K8:O8"/>
    <mergeCell ref="P8:S8"/>
    <mergeCell ref="T8:W8"/>
    <mergeCell ref="AX8:BB8"/>
    <mergeCell ref="X8:AB8"/>
    <mergeCell ref="AC8:AF8"/>
    <mergeCell ref="AG8:AJ8"/>
    <mergeCell ref="AK8:AO8"/>
    <mergeCell ref="AP8:AS8"/>
    <mergeCell ref="B28:B30"/>
    <mergeCell ref="C36:F36"/>
    <mergeCell ref="G36:J36"/>
    <mergeCell ref="AK36:AO36"/>
    <mergeCell ref="AP36:AS36"/>
    <mergeCell ref="C28:K28"/>
    <mergeCell ref="B106:B113"/>
    <mergeCell ref="C106:C110"/>
    <mergeCell ref="C111:C113"/>
    <mergeCell ref="AT36:AW36"/>
    <mergeCell ref="AX36:BB36"/>
    <mergeCell ref="K36:O36"/>
    <mergeCell ref="P36:S36"/>
    <mergeCell ref="T36:W36"/>
    <mergeCell ref="X36:AB36"/>
    <mergeCell ref="AC36:AF36"/>
    <mergeCell ref="AG36:AJ3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FD7CE-A527-4CA0-850B-34720AF58AB7}">
  <sheetPr>
    <tabColor rgb="FFFFFF00"/>
  </sheetPr>
  <dimension ref="A1:BB325"/>
  <sheetViews>
    <sheetView zoomScale="70" zoomScaleNormal="70" workbookViewId="0" xr3:uid="{BD3FF52F-D252-5AF2-BD4F-96555BC4ABDE}">
      <pane xSplit="2" ySplit="5" topLeftCell="C118" activePane="bottomRight" state="frozen"/>
      <selection pane="bottomRight" activeCell="G1" sqref="G1"/>
      <selection pane="bottomLeft" activeCell="A5" sqref="A5"/>
      <selection pane="topRight" activeCell="C1" sqref="C1"/>
    </sheetView>
  </sheetViews>
  <sheetFormatPr defaultRowHeight="12.6"/>
  <cols>
    <col min="1" max="1" width="5" customWidth="1"/>
    <col min="2" max="2" width="43.42578125" customWidth="1"/>
    <col min="3" max="3" width="20.7109375" style="14" bestFit="1" customWidth="1"/>
    <col min="4" max="4" width="18.85546875" style="24" customWidth="1"/>
    <col min="5" max="5" width="18.140625" style="24" customWidth="1"/>
    <col min="6" max="6" width="17" style="24" customWidth="1"/>
    <col min="7" max="7" width="17.140625" style="24" customWidth="1"/>
    <col min="8" max="8" width="15.42578125" style="24" bestFit="1" customWidth="1"/>
    <col min="9" max="10" width="12" style="24" customWidth="1"/>
    <col min="11" max="11" width="15.42578125" style="24" bestFit="1" customWidth="1"/>
    <col min="12" max="12" width="9.140625" bestFit="1" customWidth="1"/>
    <col min="13" max="13" width="15.85546875" bestFit="1" customWidth="1"/>
    <col min="14" max="14" width="18.140625" bestFit="1" customWidth="1"/>
    <col min="15" max="15" width="9.7109375" bestFit="1" customWidth="1"/>
    <col min="16" max="16" width="16.140625" bestFit="1" customWidth="1"/>
    <col min="17" max="41" width="8.85546875" bestFit="1" customWidth="1"/>
    <col min="42" max="42" width="8.28515625" bestFit="1" customWidth="1"/>
    <col min="43" max="43" width="8.85546875" bestFit="1" customWidth="1"/>
    <col min="44" max="44" width="8.28515625" bestFit="1" customWidth="1"/>
    <col min="45" max="45" width="8.85546875" bestFit="1" customWidth="1"/>
    <col min="46" max="46" width="8.28515625" bestFit="1" customWidth="1"/>
    <col min="47" max="47" width="8.85546875" bestFit="1" customWidth="1"/>
    <col min="48" max="48" width="8.28515625" bestFit="1" customWidth="1"/>
    <col min="49" max="49" width="8.85546875" bestFit="1" customWidth="1"/>
    <col min="50" max="50" width="8.28515625" bestFit="1" customWidth="1"/>
    <col min="51" max="51" width="8.85546875" bestFit="1" customWidth="1"/>
    <col min="52" max="52" width="8.28515625" bestFit="1" customWidth="1"/>
    <col min="53" max="53" width="8.85546875" bestFit="1" customWidth="1"/>
    <col min="54" max="59" width="8.28515625" bestFit="1" customWidth="1"/>
    <col min="60" max="60" width="9.28515625" bestFit="1" customWidth="1"/>
    <col min="61" max="61" width="8.28515625" bestFit="1" customWidth="1"/>
    <col min="62" max="62" width="9.28515625" bestFit="1" customWidth="1"/>
    <col min="63" max="63" width="8.28515625" bestFit="1" customWidth="1"/>
    <col min="64" max="64" width="9.28515625" bestFit="1" customWidth="1"/>
    <col min="65" max="65" width="8.28515625" bestFit="1" customWidth="1"/>
    <col min="66" max="66" width="9.28515625" bestFit="1" customWidth="1"/>
    <col min="67" max="67" width="8.28515625" bestFit="1" customWidth="1"/>
    <col min="68" max="68" width="9.28515625" bestFit="1" customWidth="1"/>
    <col min="69" max="69" width="8.28515625" bestFit="1" customWidth="1"/>
    <col min="70" max="70" width="9.28515625" bestFit="1" customWidth="1"/>
    <col min="71" max="71" width="8.28515625" bestFit="1" customWidth="1"/>
    <col min="72" max="88" width="9.28515625" bestFit="1" customWidth="1"/>
  </cols>
  <sheetData>
    <row r="1" spans="1:54" ht="12.95" thickBot="1"/>
    <row r="2" spans="1:54" ht="15.6">
      <c r="A2" s="21"/>
      <c r="B2" s="95" t="s">
        <v>239</v>
      </c>
      <c r="C2" s="62"/>
      <c r="D2" s="63"/>
      <c r="E2" s="63"/>
      <c r="F2" s="63"/>
      <c r="G2" s="64"/>
    </row>
    <row r="3" spans="1:54" ht="15.6">
      <c r="A3" s="21"/>
      <c r="B3" s="96" t="s">
        <v>240</v>
      </c>
      <c r="C3" s="77" t="s">
        <v>241</v>
      </c>
      <c r="D3" s="66"/>
      <c r="E3" s="66"/>
      <c r="F3" s="66"/>
      <c r="G3" s="67"/>
    </row>
    <row r="4" spans="1:54" ht="15.6">
      <c r="B4" s="96" t="s">
        <v>242</v>
      </c>
      <c r="C4" s="65"/>
      <c r="D4" s="66"/>
      <c r="E4" s="66"/>
      <c r="F4" s="66"/>
      <c r="G4" s="67"/>
    </row>
    <row r="5" spans="1:54" ht="15.6">
      <c r="B5" s="97" t="s">
        <v>243</v>
      </c>
      <c r="C5" s="68"/>
      <c r="D5" s="69"/>
      <c r="E5" s="69"/>
      <c r="F5" s="69"/>
      <c r="G5" s="70"/>
    </row>
    <row r="6" spans="1:54" ht="20.100000000000001">
      <c r="B6" s="60"/>
    </row>
    <row r="7" spans="1:54" ht="15.75" customHeight="1">
      <c r="B7" s="30" t="s">
        <v>42</v>
      </c>
    </row>
    <row r="8" spans="1:54" ht="15.75" customHeight="1">
      <c r="B8" s="35" t="s">
        <v>43</v>
      </c>
      <c r="C8" s="569" t="s">
        <v>5</v>
      </c>
      <c r="D8" s="569"/>
      <c r="E8" s="569"/>
      <c r="F8" s="569"/>
      <c r="G8" s="569" t="s">
        <v>6</v>
      </c>
      <c r="H8" s="569"/>
      <c r="I8" s="569"/>
      <c r="J8" s="569"/>
      <c r="K8" s="569" t="s">
        <v>7</v>
      </c>
      <c r="L8" s="569"/>
      <c r="M8" s="569"/>
      <c r="N8" s="569"/>
      <c r="O8" s="569"/>
      <c r="P8" s="569" t="s">
        <v>8</v>
      </c>
      <c r="Q8" s="569"/>
      <c r="R8" s="569"/>
      <c r="S8" s="569"/>
      <c r="T8" s="569" t="s">
        <v>9</v>
      </c>
      <c r="U8" s="569"/>
      <c r="V8" s="569"/>
      <c r="W8" s="569"/>
      <c r="X8" s="569" t="s">
        <v>10</v>
      </c>
      <c r="Y8" s="569"/>
      <c r="Z8" s="569"/>
      <c r="AA8" s="569"/>
      <c r="AB8" s="569"/>
      <c r="AC8" s="569" t="s">
        <v>11</v>
      </c>
      <c r="AD8" s="569"/>
      <c r="AE8" s="569"/>
      <c r="AF8" s="569"/>
      <c r="AG8" s="569" t="s">
        <v>12</v>
      </c>
      <c r="AH8" s="569"/>
      <c r="AI8" s="569"/>
      <c r="AJ8" s="569"/>
      <c r="AK8" s="569" t="s">
        <v>13</v>
      </c>
      <c r="AL8" s="569"/>
      <c r="AM8" s="569"/>
      <c r="AN8" s="569"/>
      <c r="AO8" s="569"/>
      <c r="AP8" s="569" t="s">
        <v>44</v>
      </c>
      <c r="AQ8" s="569"/>
      <c r="AR8" s="569"/>
      <c r="AS8" s="569"/>
      <c r="AT8" s="569" t="s">
        <v>15</v>
      </c>
      <c r="AU8" s="569"/>
      <c r="AV8" s="569"/>
      <c r="AW8" s="569"/>
      <c r="AX8" s="569" t="s">
        <v>16</v>
      </c>
      <c r="AY8" s="569"/>
      <c r="AZ8" s="569"/>
      <c r="BA8" s="569"/>
      <c r="BB8" s="569"/>
    </row>
    <row r="9" spans="1:54" ht="15.75" customHeight="1">
      <c r="B9" s="35" t="s">
        <v>45</v>
      </c>
      <c r="C9" s="37" t="s">
        <v>46</v>
      </c>
      <c r="D9" s="37" t="s">
        <v>47</v>
      </c>
      <c r="E9" s="37" t="s">
        <v>48</v>
      </c>
      <c r="F9" s="37" t="s">
        <v>49</v>
      </c>
      <c r="G9" s="37" t="s">
        <v>50</v>
      </c>
      <c r="H9" s="37" t="s">
        <v>51</v>
      </c>
      <c r="I9" s="37" t="s">
        <v>52</v>
      </c>
      <c r="J9" s="37" t="s">
        <v>53</v>
      </c>
      <c r="K9" s="37" t="s">
        <v>54</v>
      </c>
      <c r="L9" s="37" t="s">
        <v>55</v>
      </c>
      <c r="M9" s="37" t="s">
        <v>56</v>
      </c>
      <c r="N9" s="37" t="s">
        <v>57</v>
      </c>
      <c r="O9" s="37" t="s">
        <v>58</v>
      </c>
      <c r="P9" s="37" t="s">
        <v>59</v>
      </c>
      <c r="Q9" s="37" t="s">
        <v>60</v>
      </c>
      <c r="R9" s="37" t="s">
        <v>61</v>
      </c>
      <c r="S9" s="37" t="s">
        <v>62</v>
      </c>
      <c r="T9" s="37" t="s">
        <v>63</v>
      </c>
      <c r="U9" s="37" t="s">
        <v>64</v>
      </c>
      <c r="V9" s="37" t="s">
        <v>65</v>
      </c>
      <c r="W9" s="37" t="s">
        <v>66</v>
      </c>
      <c r="X9" s="37" t="s">
        <v>67</v>
      </c>
      <c r="Y9" s="37" t="s">
        <v>68</v>
      </c>
      <c r="Z9" s="37" t="s">
        <v>69</v>
      </c>
      <c r="AA9" s="37" t="s">
        <v>70</v>
      </c>
      <c r="AB9" s="37" t="s">
        <v>71</v>
      </c>
      <c r="AC9" s="37" t="s">
        <v>72</v>
      </c>
      <c r="AD9" s="37" t="s">
        <v>73</v>
      </c>
      <c r="AE9" s="37" t="s">
        <v>74</v>
      </c>
      <c r="AF9" s="37" t="s">
        <v>75</v>
      </c>
      <c r="AG9" s="37" t="s">
        <v>76</v>
      </c>
      <c r="AH9" s="37" t="s">
        <v>77</v>
      </c>
      <c r="AI9" s="37" t="s">
        <v>78</v>
      </c>
      <c r="AJ9" s="37" t="s">
        <v>79</v>
      </c>
      <c r="AK9" s="37" t="s">
        <v>80</v>
      </c>
      <c r="AL9" s="37" t="s">
        <v>81</v>
      </c>
      <c r="AM9" s="37" t="s">
        <v>82</v>
      </c>
      <c r="AN9" s="37" t="s">
        <v>83</v>
      </c>
      <c r="AO9" s="37" t="s">
        <v>84</v>
      </c>
      <c r="AP9" s="37" t="s">
        <v>85</v>
      </c>
      <c r="AQ9" s="37" t="s">
        <v>86</v>
      </c>
      <c r="AR9" s="37" t="s">
        <v>87</v>
      </c>
      <c r="AS9" s="37" t="s">
        <v>88</v>
      </c>
      <c r="AT9" s="37" t="s">
        <v>89</v>
      </c>
      <c r="AU9" s="37" t="s">
        <v>90</v>
      </c>
      <c r="AV9" s="37" t="s">
        <v>91</v>
      </c>
      <c r="AW9" s="37" t="s">
        <v>92</v>
      </c>
      <c r="AX9" s="37" t="s">
        <v>93</v>
      </c>
      <c r="AY9" s="37" t="s">
        <v>94</v>
      </c>
      <c r="AZ9" s="37" t="s">
        <v>95</v>
      </c>
      <c r="BA9" s="37" t="s">
        <v>96</v>
      </c>
      <c r="BB9" s="37" t="s">
        <v>97</v>
      </c>
    </row>
    <row r="10" spans="1:54" ht="15.75" customHeight="1">
      <c r="B10" s="141" t="s">
        <v>98</v>
      </c>
      <c r="C10" s="197"/>
      <c r="D10" s="194"/>
      <c r="E10" s="194"/>
      <c r="F10" s="194"/>
      <c r="G10" s="194"/>
      <c r="H10" s="194"/>
      <c r="I10" s="194"/>
      <c r="J10" s="194"/>
      <c r="K10" s="194"/>
      <c r="L10" s="193"/>
      <c r="M10" s="193"/>
      <c r="N10" s="193"/>
      <c r="O10" s="193"/>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5"/>
      <c r="AZ10" s="15"/>
      <c r="BA10" s="15"/>
      <c r="BB10" s="15"/>
    </row>
    <row r="11" spans="1:54" ht="15.75" customHeight="1">
      <c r="B11" s="142" t="s">
        <v>99</v>
      </c>
      <c r="C11" s="197">
        <v>37</v>
      </c>
      <c r="D11" s="196">
        <v>37</v>
      </c>
      <c r="E11" s="196">
        <v>37</v>
      </c>
      <c r="F11" s="196">
        <v>37</v>
      </c>
      <c r="G11" s="196">
        <v>37</v>
      </c>
      <c r="H11" s="196">
        <v>37</v>
      </c>
      <c r="I11" s="196">
        <v>37</v>
      </c>
      <c r="J11" s="196">
        <v>37</v>
      </c>
      <c r="K11" s="196">
        <v>37</v>
      </c>
      <c r="L11" s="197">
        <v>37</v>
      </c>
      <c r="M11" s="197">
        <v>37</v>
      </c>
      <c r="N11" s="197">
        <v>37</v>
      </c>
      <c r="O11" s="79">
        <v>259</v>
      </c>
      <c r="P11" s="79">
        <v>259</v>
      </c>
      <c r="Q11" s="79">
        <v>259</v>
      </c>
      <c r="R11" s="79">
        <v>259</v>
      </c>
      <c r="S11" s="79">
        <v>259</v>
      </c>
      <c r="T11" s="79">
        <v>259</v>
      </c>
      <c r="U11" s="79">
        <v>259</v>
      </c>
      <c r="V11" s="79">
        <v>259</v>
      </c>
      <c r="W11" s="79">
        <v>259</v>
      </c>
      <c r="X11" s="79">
        <v>259</v>
      </c>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c r="AV11" s="192"/>
      <c r="AW11" s="192"/>
      <c r="AX11" s="192"/>
      <c r="AY11" s="15"/>
      <c r="AZ11" s="15"/>
      <c r="BA11" s="15"/>
      <c r="BB11" s="15"/>
    </row>
    <row r="12" spans="1:54" ht="15.75" customHeight="1">
      <c r="B12" s="142" t="s">
        <v>100</v>
      </c>
      <c r="C12" s="197">
        <v>37</v>
      </c>
      <c r="D12" s="197">
        <v>37</v>
      </c>
      <c r="E12" s="197">
        <v>37</v>
      </c>
      <c r="F12" s="197">
        <v>37</v>
      </c>
      <c r="G12" s="197">
        <v>37</v>
      </c>
      <c r="H12" s="197">
        <v>37</v>
      </c>
      <c r="I12" s="197">
        <v>37</v>
      </c>
      <c r="J12" s="197">
        <v>37</v>
      </c>
      <c r="K12" s="197">
        <v>37</v>
      </c>
      <c r="L12" s="197">
        <v>37</v>
      </c>
      <c r="M12" s="197">
        <v>37</v>
      </c>
      <c r="N12" s="197">
        <v>37</v>
      </c>
      <c r="O12" s="79">
        <v>259</v>
      </c>
      <c r="P12" s="79">
        <v>259</v>
      </c>
      <c r="Q12" s="79">
        <v>259</v>
      </c>
      <c r="R12" s="79">
        <v>259</v>
      </c>
      <c r="S12" s="79">
        <v>259</v>
      </c>
      <c r="T12" s="79">
        <v>259</v>
      </c>
      <c r="U12" s="79">
        <v>259</v>
      </c>
      <c r="V12" s="79">
        <v>259</v>
      </c>
      <c r="W12" s="79">
        <v>259</v>
      </c>
      <c r="X12" s="79">
        <v>259</v>
      </c>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5"/>
      <c r="AZ12" s="15"/>
      <c r="BA12" s="15"/>
      <c r="BB12" s="15"/>
    </row>
    <row r="13" spans="1:54" ht="15.75" customHeight="1">
      <c r="B13" s="142" t="s">
        <v>101</v>
      </c>
      <c r="C13" s="202">
        <v>1</v>
      </c>
      <c r="D13" s="202">
        <v>1</v>
      </c>
      <c r="E13" s="202">
        <v>1</v>
      </c>
      <c r="F13" s="202">
        <v>1</v>
      </c>
      <c r="G13" s="202">
        <v>1</v>
      </c>
      <c r="H13" s="202">
        <v>1</v>
      </c>
      <c r="I13" s="202">
        <v>1</v>
      </c>
      <c r="J13" s="202">
        <v>1</v>
      </c>
      <c r="K13" s="202">
        <v>1</v>
      </c>
      <c r="L13" s="202">
        <v>1</v>
      </c>
      <c r="M13" s="202">
        <v>1</v>
      </c>
      <c r="N13" s="202">
        <v>1</v>
      </c>
      <c r="O13" s="434">
        <v>1</v>
      </c>
      <c r="P13" s="434">
        <v>1</v>
      </c>
      <c r="Q13" s="434">
        <v>1</v>
      </c>
      <c r="R13" s="434">
        <v>1</v>
      </c>
      <c r="S13" s="434">
        <v>1</v>
      </c>
      <c r="T13" s="434">
        <v>1</v>
      </c>
      <c r="U13" s="434">
        <v>1</v>
      </c>
      <c r="V13" s="434">
        <v>1</v>
      </c>
      <c r="W13" s="434">
        <v>1</v>
      </c>
      <c r="X13" s="434">
        <v>1</v>
      </c>
      <c r="Y13" s="192"/>
      <c r="Z13" s="192"/>
      <c r="AA13" s="192"/>
      <c r="AB13" s="192"/>
      <c r="AC13" s="192"/>
      <c r="AD13" s="192"/>
      <c r="AE13" s="192"/>
      <c r="AF13" s="192"/>
      <c r="AG13" s="192"/>
      <c r="AH13" s="192"/>
      <c r="AI13" s="192"/>
      <c r="AJ13" s="192"/>
      <c r="AK13" s="192"/>
      <c r="AL13" s="192"/>
      <c r="AM13" s="192"/>
      <c r="AN13" s="192"/>
      <c r="AO13" s="192"/>
      <c r="AP13" s="192"/>
      <c r="AQ13" s="192"/>
      <c r="AR13" s="192"/>
      <c r="AS13" s="192"/>
      <c r="AT13" s="192"/>
      <c r="AU13" s="192"/>
      <c r="AV13" s="192"/>
      <c r="AW13" s="192"/>
      <c r="AX13" s="192"/>
      <c r="AY13" s="15"/>
      <c r="AZ13" s="15"/>
      <c r="BA13" s="15"/>
      <c r="BB13" s="15"/>
    </row>
    <row r="14" spans="1:54" ht="15.75" customHeight="1">
      <c r="B14" s="141" t="s">
        <v>102</v>
      </c>
      <c r="C14" s="197"/>
      <c r="D14" s="194"/>
      <c r="E14" s="194"/>
      <c r="F14" s="194"/>
      <c r="G14" s="194"/>
      <c r="H14" s="194"/>
      <c r="I14" s="194"/>
      <c r="J14" s="194"/>
      <c r="K14" s="194"/>
      <c r="L14" s="193"/>
      <c r="M14" s="193"/>
      <c r="N14" s="193"/>
      <c r="O14" s="15"/>
      <c r="P14" s="15"/>
      <c r="Q14" s="15"/>
      <c r="R14" s="15"/>
      <c r="S14" s="15"/>
      <c r="T14" s="15"/>
      <c r="U14" s="15"/>
      <c r="V14" s="15"/>
      <c r="W14" s="15"/>
      <c r="X14" s="15"/>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5"/>
      <c r="AZ14" s="15"/>
      <c r="BA14" s="15"/>
      <c r="BB14" s="15"/>
    </row>
    <row r="15" spans="1:54" ht="15.75" customHeight="1">
      <c r="B15" s="142" t="s">
        <v>99</v>
      </c>
      <c r="C15" s="197">
        <v>259</v>
      </c>
      <c r="D15" s="196">
        <v>259</v>
      </c>
      <c r="E15" s="196">
        <v>259</v>
      </c>
      <c r="F15" s="196">
        <v>259</v>
      </c>
      <c r="G15" s="196">
        <v>259</v>
      </c>
      <c r="H15" s="196">
        <v>259</v>
      </c>
      <c r="I15" s="196">
        <v>259</v>
      </c>
      <c r="J15" s="196">
        <v>259</v>
      </c>
      <c r="K15" s="196">
        <v>259</v>
      </c>
      <c r="L15" s="197">
        <v>259</v>
      </c>
      <c r="M15" s="197">
        <v>259</v>
      </c>
      <c r="N15" s="197">
        <v>259</v>
      </c>
      <c r="O15" s="79">
        <v>261</v>
      </c>
      <c r="P15" s="79">
        <v>261</v>
      </c>
      <c r="Q15" s="79">
        <v>261</v>
      </c>
      <c r="R15" s="79">
        <v>261</v>
      </c>
      <c r="S15" s="79">
        <v>261</v>
      </c>
      <c r="T15" s="79">
        <v>261</v>
      </c>
      <c r="U15" s="79">
        <v>261</v>
      </c>
      <c r="V15" s="79">
        <v>261</v>
      </c>
      <c r="W15" s="79">
        <v>261</v>
      </c>
      <c r="X15" s="79">
        <v>261</v>
      </c>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c r="AV15" s="192"/>
      <c r="AW15" s="192"/>
      <c r="AX15" s="192"/>
      <c r="AY15" s="15"/>
      <c r="AZ15" s="15"/>
      <c r="BA15" s="15"/>
      <c r="BB15" s="15"/>
    </row>
    <row r="16" spans="1:54" ht="15.75" customHeight="1">
      <c r="B16" s="142" t="s">
        <v>100</v>
      </c>
      <c r="C16" s="197">
        <v>250</v>
      </c>
      <c r="D16" s="196">
        <v>250</v>
      </c>
      <c r="E16" s="196">
        <v>256</v>
      </c>
      <c r="F16" s="196">
        <v>259</v>
      </c>
      <c r="G16" s="196">
        <v>252</v>
      </c>
      <c r="H16" s="196">
        <v>248</v>
      </c>
      <c r="I16" s="196">
        <v>230</v>
      </c>
      <c r="J16" s="196">
        <v>257</v>
      </c>
      <c r="K16" s="196">
        <v>256</v>
      </c>
      <c r="L16" s="197">
        <v>259</v>
      </c>
      <c r="M16" s="197">
        <v>259</v>
      </c>
      <c r="N16" s="197">
        <v>259</v>
      </c>
      <c r="O16" s="79">
        <v>261</v>
      </c>
      <c r="P16" s="79">
        <v>261</v>
      </c>
      <c r="Q16" s="79">
        <v>261</v>
      </c>
      <c r="R16" s="79">
        <v>261</v>
      </c>
      <c r="S16" s="79">
        <v>261</v>
      </c>
      <c r="T16" s="79">
        <v>261</v>
      </c>
      <c r="U16" s="79">
        <v>261</v>
      </c>
      <c r="V16" s="79">
        <v>261</v>
      </c>
      <c r="W16" s="79">
        <v>261</v>
      </c>
      <c r="X16" s="79">
        <v>261</v>
      </c>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5"/>
      <c r="AZ16" s="15"/>
      <c r="BA16" s="15"/>
      <c r="BB16" s="15"/>
    </row>
    <row r="17" spans="2:54" ht="15.75" customHeight="1">
      <c r="B17" s="142" t="s">
        <v>103</v>
      </c>
      <c r="C17" s="202">
        <v>0.96525096525096521</v>
      </c>
      <c r="D17" s="199">
        <v>0.96525096525096521</v>
      </c>
      <c r="E17" s="199">
        <v>0.98841698841698844</v>
      </c>
      <c r="F17" s="199">
        <v>1</v>
      </c>
      <c r="G17" s="199">
        <v>0.97297297297297303</v>
      </c>
      <c r="H17" s="199">
        <v>0.9575289575289575</v>
      </c>
      <c r="I17" s="199">
        <v>0.88803088803088803</v>
      </c>
      <c r="J17" s="199">
        <v>0.99227799227799229</v>
      </c>
      <c r="K17" s="199">
        <v>0.98841698841698844</v>
      </c>
      <c r="L17" s="199">
        <v>1</v>
      </c>
      <c r="M17" s="199">
        <v>1</v>
      </c>
      <c r="N17" s="199">
        <v>1</v>
      </c>
      <c r="O17" s="433">
        <v>1</v>
      </c>
      <c r="P17" s="433">
        <v>1</v>
      </c>
      <c r="Q17" s="433">
        <v>1</v>
      </c>
      <c r="R17" s="433">
        <v>1</v>
      </c>
      <c r="S17" s="433">
        <v>1</v>
      </c>
      <c r="T17" s="433">
        <v>1</v>
      </c>
      <c r="U17" s="433">
        <v>1</v>
      </c>
      <c r="V17" s="433">
        <v>1</v>
      </c>
      <c r="W17" s="433">
        <v>1</v>
      </c>
      <c r="X17" s="433">
        <v>1</v>
      </c>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5"/>
      <c r="AZ17" s="15"/>
      <c r="BA17" s="15"/>
      <c r="BB17" s="15"/>
    </row>
    <row r="18" spans="2:54" ht="15.75" customHeight="1">
      <c r="B18" s="141" t="s">
        <v>104</v>
      </c>
      <c r="C18" s="197"/>
      <c r="D18" s="194"/>
      <c r="E18" s="194"/>
      <c r="F18" s="194"/>
      <c r="G18" s="200"/>
      <c r="H18" s="196"/>
      <c r="I18" s="194"/>
      <c r="J18" s="194"/>
      <c r="K18" s="194"/>
      <c r="L18" s="193"/>
      <c r="M18" s="193"/>
      <c r="N18" s="193"/>
      <c r="O18" s="15"/>
      <c r="P18" s="15"/>
      <c r="Q18" s="15"/>
      <c r="R18" s="15"/>
      <c r="S18" s="15"/>
      <c r="T18" s="15"/>
      <c r="U18" s="15"/>
      <c r="V18" s="15"/>
      <c r="W18" s="15"/>
      <c r="X18" s="15"/>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5"/>
      <c r="AZ18" s="15"/>
      <c r="BA18" s="15"/>
      <c r="BB18" s="15"/>
    </row>
    <row r="19" spans="2:54" ht="15.75" customHeight="1">
      <c r="B19" s="142" t="s">
        <v>99</v>
      </c>
      <c r="C19" s="580">
        <v>76</v>
      </c>
      <c r="D19" s="581"/>
      <c r="E19" s="581"/>
      <c r="F19" s="581"/>
      <c r="G19" s="580">
        <v>76</v>
      </c>
      <c r="H19" s="581"/>
      <c r="I19" s="581"/>
      <c r="J19" s="582"/>
      <c r="K19" s="575">
        <v>76</v>
      </c>
      <c r="L19" s="576"/>
      <c r="M19" s="576"/>
      <c r="N19" s="577"/>
      <c r="O19" s="591">
        <v>76</v>
      </c>
      <c r="P19" s="592"/>
      <c r="Q19" s="592"/>
      <c r="R19" s="592"/>
      <c r="S19" s="593"/>
      <c r="T19" s="591">
        <v>76</v>
      </c>
      <c r="U19" s="592"/>
      <c r="V19" s="592"/>
      <c r="W19" s="592"/>
      <c r="X19" s="593"/>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5"/>
      <c r="AZ19" s="15"/>
      <c r="BA19" s="15"/>
      <c r="BB19" s="15"/>
    </row>
    <row r="20" spans="2:54" ht="15.75" customHeight="1">
      <c r="B20" s="142" t="s">
        <v>100</v>
      </c>
      <c r="C20" s="580">
        <v>76</v>
      </c>
      <c r="D20" s="581"/>
      <c r="E20" s="581"/>
      <c r="F20" s="581"/>
      <c r="G20" s="580">
        <v>76</v>
      </c>
      <c r="H20" s="581"/>
      <c r="I20" s="581"/>
      <c r="J20" s="581"/>
      <c r="K20" s="575">
        <v>76</v>
      </c>
      <c r="L20" s="576"/>
      <c r="M20" s="576"/>
      <c r="N20" s="577"/>
      <c r="O20" s="591">
        <v>76</v>
      </c>
      <c r="P20" s="592"/>
      <c r="Q20" s="592"/>
      <c r="R20" s="592"/>
      <c r="S20" s="593"/>
      <c r="T20" s="591">
        <v>76</v>
      </c>
      <c r="U20" s="592"/>
      <c r="V20" s="592"/>
      <c r="W20" s="592"/>
      <c r="X20" s="593"/>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5"/>
      <c r="AZ20" s="15"/>
      <c r="BA20" s="15"/>
      <c r="BB20" s="15"/>
    </row>
    <row r="21" spans="2:54" ht="15.75" customHeight="1">
      <c r="B21" s="142" t="s">
        <v>105</v>
      </c>
      <c r="C21" s="578">
        <v>1</v>
      </c>
      <c r="D21" s="579"/>
      <c r="E21" s="579"/>
      <c r="F21" s="579"/>
      <c r="G21" s="578">
        <v>1</v>
      </c>
      <c r="H21" s="579"/>
      <c r="I21" s="579"/>
      <c r="J21" s="579"/>
      <c r="K21" s="578">
        <v>1</v>
      </c>
      <c r="L21" s="579"/>
      <c r="M21" s="579"/>
      <c r="N21" s="579"/>
      <c r="O21" s="594">
        <v>1</v>
      </c>
      <c r="P21" s="592"/>
      <c r="Q21" s="592"/>
      <c r="R21" s="592"/>
      <c r="S21" s="593"/>
      <c r="T21" s="591"/>
      <c r="U21" s="592"/>
      <c r="V21" s="592"/>
      <c r="W21" s="592"/>
      <c r="X21" s="593"/>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5"/>
      <c r="AZ21" s="15"/>
      <c r="BA21" s="15"/>
      <c r="BB21" s="15"/>
    </row>
    <row r="22" spans="2:54" ht="15.75" customHeight="1">
      <c r="B22" s="141" t="s">
        <v>106</v>
      </c>
      <c r="C22" s="197"/>
      <c r="D22" s="194"/>
      <c r="E22" s="194"/>
      <c r="F22" s="194"/>
      <c r="G22" s="201"/>
      <c r="H22" s="194"/>
      <c r="I22" s="194"/>
      <c r="J22" s="194"/>
      <c r="K22" s="194"/>
      <c r="L22" s="193"/>
      <c r="M22" s="193"/>
      <c r="N22" s="193"/>
      <c r="O22" s="15"/>
      <c r="P22" s="15"/>
      <c r="Q22" s="15"/>
      <c r="R22" s="15"/>
      <c r="S22" s="15"/>
      <c r="T22" s="15"/>
      <c r="U22" s="15"/>
      <c r="V22" s="15"/>
      <c r="W22" s="15"/>
      <c r="X22" s="15"/>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5"/>
      <c r="AZ22" s="15"/>
      <c r="BA22" s="15"/>
      <c r="BB22" s="15"/>
    </row>
    <row r="23" spans="2:54" ht="15.75" customHeight="1">
      <c r="B23" s="142" t="s">
        <v>99</v>
      </c>
      <c r="C23" s="195">
        <v>37</v>
      </c>
      <c r="D23" s="198"/>
      <c r="E23" s="198">
        <v>37</v>
      </c>
      <c r="F23" s="198"/>
      <c r="G23" s="198">
        <v>555</v>
      </c>
      <c r="H23" s="198">
        <v>555</v>
      </c>
      <c r="I23" s="198">
        <v>555</v>
      </c>
      <c r="J23" s="198">
        <v>555</v>
      </c>
      <c r="K23" s="196">
        <v>555</v>
      </c>
      <c r="L23" s="197">
        <v>555</v>
      </c>
      <c r="M23" s="197">
        <v>555</v>
      </c>
      <c r="N23" s="197">
        <v>555</v>
      </c>
      <c r="O23" s="79">
        <v>108</v>
      </c>
      <c r="P23" s="79">
        <v>108</v>
      </c>
      <c r="Q23" s="79">
        <v>108</v>
      </c>
      <c r="R23" s="79">
        <v>108</v>
      </c>
      <c r="S23" s="79">
        <v>108</v>
      </c>
      <c r="T23" s="79">
        <v>108</v>
      </c>
      <c r="U23" s="79">
        <v>108</v>
      </c>
      <c r="V23" s="79">
        <v>108</v>
      </c>
      <c r="W23" s="79">
        <v>108</v>
      </c>
      <c r="X23" s="79">
        <v>108</v>
      </c>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5"/>
      <c r="AZ23" s="15"/>
      <c r="BA23" s="15"/>
      <c r="BB23" s="15"/>
    </row>
    <row r="24" spans="2:54" ht="15.75" customHeight="1">
      <c r="B24" s="142" t="s">
        <v>100</v>
      </c>
      <c r="C24" s="197">
        <v>37</v>
      </c>
      <c r="D24" s="196"/>
      <c r="E24" s="196">
        <v>37</v>
      </c>
      <c r="F24" s="196"/>
      <c r="G24" s="196">
        <v>555</v>
      </c>
      <c r="H24" s="196">
        <v>555</v>
      </c>
      <c r="I24" s="196">
        <v>555</v>
      </c>
      <c r="J24" s="196">
        <v>555</v>
      </c>
      <c r="K24" s="196">
        <v>555</v>
      </c>
      <c r="L24" s="197">
        <v>555</v>
      </c>
      <c r="M24" s="197">
        <v>555</v>
      </c>
      <c r="N24" s="197">
        <v>555</v>
      </c>
      <c r="O24" s="79">
        <v>108</v>
      </c>
      <c r="P24" s="79">
        <v>108</v>
      </c>
      <c r="Q24" s="79">
        <v>108</v>
      </c>
      <c r="R24" s="79">
        <v>108</v>
      </c>
      <c r="S24" s="79">
        <v>108</v>
      </c>
      <c r="T24" s="79">
        <v>108</v>
      </c>
      <c r="U24" s="79">
        <v>108</v>
      </c>
      <c r="V24" s="79">
        <v>108</v>
      </c>
      <c r="W24" s="79">
        <v>108</v>
      </c>
      <c r="X24" s="79">
        <v>108</v>
      </c>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5"/>
      <c r="AZ24" s="15"/>
      <c r="BA24" s="15"/>
      <c r="BB24" s="15"/>
    </row>
    <row r="25" spans="2:54" ht="15.75" customHeight="1">
      <c r="B25" s="142" t="s">
        <v>107</v>
      </c>
      <c r="C25" s="202">
        <v>1</v>
      </c>
      <c r="D25" s="199"/>
      <c r="E25" s="199">
        <v>1</v>
      </c>
      <c r="F25" s="199"/>
      <c r="G25" s="199">
        <v>1</v>
      </c>
      <c r="H25" s="199">
        <v>1</v>
      </c>
      <c r="I25" s="199">
        <v>1</v>
      </c>
      <c r="J25" s="199">
        <v>1</v>
      </c>
      <c r="K25" s="199">
        <v>1</v>
      </c>
      <c r="L25" s="199">
        <v>1</v>
      </c>
      <c r="M25" s="199">
        <v>1</v>
      </c>
      <c r="N25" s="199">
        <v>1</v>
      </c>
      <c r="O25" s="433">
        <v>1</v>
      </c>
      <c r="P25" s="433">
        <v>1</v>
      </c>
      <c r="Q25" s="433">
        <v>1</v>
      </c>
      <c r="R25" s="433">
        <v>1</v>
      </c>
      <c r="S25" s="433">
        <v>1</v>
      </c>
      <c r="T25" s="433">
        <v>1</v>
      </c>
      <c r="U25" s="433">
        <v>1</v>
      </c>
      <c r="V25" s="433">
        <v>1</v>
      </c>
      <c r="W25" s="433">
        <v>1</v>
      </c>
      <c r="X25" s="433">
        <v>1</v>
      </c>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5"/>
      <c r="AZ25" s="15"/>
      <c r="BA25" s="15"/>
      <c r="BB25" s="15"/>
    </row>
    <row r="26" spans="2:54" ht="15.75" customHeight="1">
      <c r="B26" s="60"/>
    </row>
    <row r="27" spans="2:54">
      <c r="B27" s="21"/>
    </row>
    <row r="28" spans="2:54" ht="12.95">
      <c r="B28" s="30" t="s">
        <v>244</v>
      </c>
    </row>
    <row r="29" spans="2:54" ht="22.5" customHeight="1">
      <c r="B29" s="574" t="s">
        <v>109</v>
      </c>
      <c r="C29" s="573" t="s">
        <v>110</v>
      </c>
      <c r="D29" s="567"/>
      <c r="E29" s="567"/>
      <c r="F29" s="567"/>
      <c r="G29" s="567"/>
      <c r="H29" s="567"/>
      <c r="I29" s="567"/>
      <c r="J29" s="567"/>
      <c r="K29" s="568"/>
      <c r="L29" s="22"/>
      <c r="M29" s="22"/>
      <c r="N29" s="22"/>
      <c r="O29" s="22"/>
      <c r="P29" s="22"/>
      <c r="Q29" s="22"/>
      <c r="R29" s="22"/>
      <c r="S29" s="22"/>
      <c r="T29" s="22"/>
      <c r="U29" s="22"/>
    </row>
    <row r="30" spans="2:54" ht="39">
      <c r="B30" s="574"/>
      <c r="C30" s="32" t="s">
        <v>111</v>
      </c>
      <c r="D30" s="32" t="s">
        <v>245</v>
      </c>
      <c r="E30" s="32" t="s">
        <v>113</v>
      </c>
      <c r="F30" s="32" t="s">
        <v>114</v>
      </c>
      <c r="G30" s="32" t="s">
        <v>115</v>
      </c>
      <c r="H30" s="32" t="s">
        <v>116</v>
      </c>
      <c r="I30" s="32" t="s">
        <v>117</v>
      </c>
      <c r="J30" s="32" t="s">
        <v>118</v>
      </c>
      <c r="K30" s="98" t="s">
        <v>28</v>
      </c>
    </row>
    <row r="31" spans="2:54" ht="35.450000000000003" customHeight="1">
      <c r="B31" s="574"/>
      <c r="C31" s="435">
        <v>10</v>
      </c>
      <c r="D31" s="435">
        <v>0</v>
      </c>
      <c r="E31" s="435">
        <v>4</v>
      </c>
      <c r="F31" s="435">
        <v>10</v>
      </c>
      <c r="G31" s="435">
        <v>6</v>
      </c>
      <c r="H31" s="435"/>
      <c r="I31" s="435">
        <v>29</v>
      </c>
      <c r="J31" s="435"/>
      <c r="K31" s="362">
        <v>59</v>
      </c>
    </row>
    <row r="32" spans="2:54">
      <c r="B32" s="25"/>
      <c r="C32" s="27"/>
      <c r="D32" s="26"/>
      <c r="E32" s="26"/>
      <c r="F32" s="26"/>
      <c r="G32" s="26"/>
      <c r="H32" s="26"/>
      <c r="I32" s="26"/>
      <c r="J32" s="26"/>
      <c r="K32" s="26"/>
    </row>
    <row r="33" spans="2:54">
      <c r="B33" s="25"/>
      <c r="C33" s="27"/>
      <c r="D33" s="26"/>
      <c r="E33" s="26"/>
      <c r="F33" s="26"/>
      <c r="G33" s="26"/>
      <c r="H33" s="26"/>
      <c r="I33" s="26"/>
      <c r="J33" s="26"/>
      <c r="K33" s="26"/>
    </row>
    <row r="34" spans="2:54" ht="12.95">
      <c r="B34" s="29" t="s">
        <v>246</v>
      </c>
      <c r="C34" s="27"/>
      <c r="D34" s="26"/>
      <c r="E34" s="26"/>
      <c r="F34" s="26"/>
      <c r="G34" s="26"/>
      <c r="H34" s="26"/>
      <c r="I34" s="26"/>
      <c r="J34" s="26"/>
      <c r="K34" s="26"/>
    </row>
    <row r="35" spans="2:54">
      <c r="B35" s="61" t="s">
        <v>120</v>
      </c>
      <c r="C35" s="27"/>
      <c r="D35" s="26"/>
      <c r="E35" s="26"/>
      <c r="F35" s="26"/>
      <c r="G35" s="26"/>
      <c r="H35" s="26"/>
      <c r="I35" s="26"/>
      <c r="J35" s="26"/>
      <c r="K35" s="26"/>
    </row>
    <row r="36" spans="2:54">
      <c r="B36" s="28"/>
      <c r="C36" s="27"/>
      <c r="D36" s="26"/>
      <c r="E36" s="26"/>
      <c r="F36" s="26"/>
      <c r="G36" s="26"/>
      <c r="H36" s="26"/>
      <c r="I36" s="26"/>
      <c r="J36" s="26"/>
      <c r="K36" s="26"/>
    </row>
    <row r="37" spans="2:54" ht="12.95">
      <c r="B37" s="35" t="s">
        <v>43</v>
      </c>
      <c r="C37" s="563" t="s">
        <v>5</v>
      </c>
      <c r="D37" s="564"/>
      <c r="E37" s="564"/>
      <c r="F37" s="565"/>
      <c r="G37" s="563" t="s">
        <v>6</v>
      </c>
      <c r="H37" s="564"/>
      <c r="I37" s="564"/>
      <c r="J37" s="565"/>
      <c r="K37" s="563" t="s">
        <v>7</v>
      </c>
      <c r="L37" s="564"/>
      <c r="M37" s="564"/>
      <c r="N37" s="564"/>
      <c r="O37" s="565"/>
      <c r="P37" s="563" t="s">
        <v>8</v>
      </c>
      <c r="Q37" s="564"/>
      <c r="R37" s="564"/>
      <c r="S37" s="565"/>
      <c r="T37" s="563" t="s">
        <v>9</v>
      </c>
      <c r="U37" s="564"/>
      <c r="V37" s="564"/>
      <c r="W37" s="565"/>
      <c r="X37" s="563" t="s">
        <v>10</v>
      </c>
      <c r="Y37" s="564"/>
      <c r="Z37" s="564"/>
      <c r="AA37" s="564"/>
      <c r="AB37" s="565"/>
      <c r="AC37" s="563" t="s">
        <v>11</v>
      </c>
      <c r="AD37" s="564"/>
      <c r="AE37" s="564"/>
      <c r="AF37" s="565"/>
      <c r="AG37" s="563" t="s">
        <v>12</v>
      </c>
      <c r="AH37" s="564"/>
      <c r="AI37" s="564"/>
      <c r="AJ37" s="565"/>
      <c r="AK37" s="563" t="s">
        <v>13</v>
      </c>
      <c r="AL37" s="564"/>
      <c r="AM37" s="564"/>
      <c r="AN37" s="564"/>
      <c r="AO37" s="565"/>
      <c r="AP37" s="563" t="s">
        <v>44</v>
      </c>
      <c r="AQ37" s="564"/>
      <c r="AR37" s="564"/>
      <c r="AS37" s="565"/>
      <c r="AT37" s="563" t="s">
        <v>15</v>
      </c>
      <c r="AU37" s="564"/>
      <c r="AV37" s="564"/>
      <c r="AW37" s="565"/>
      <c r="AX37" s="563" t="s">
        <v>16</v>
      </c>
      <c r="AY37" s="564"/>
      <c r="AZ37" s="564"/>
      <c r="BA37" s="564"/>
      <c r="BB37" s="565"/>
    </row>
    <row r="38" spans="2:54" ht="12.95">
      <c r="B38" s="35" t="s">
        <v>45</v>
      </c>
      <c r="C38" s="37" t="s">
        <v>46</v>
      </c>
      <c r="D38" s="37" t="s">
        <v>47</v>
      </c>
      <c r="E38" s="37" t="s">
        <v>48</v>
      </c>
      <c r="F38" s="37" t="s">
        <v>49</v>
      </c>
      <c r="G38" s="37" t="s">
        <v>50</v>
      </c>
      <c r="H38" s="37" t="s">
        <v>51</v>
      </c>
      <c r="I38" s="37" t="s">
        <v>52</v>
      </c>
      <c r="J38" s="37" t="s">
        <v>53</v>
      </c>
      <c r="K38" s="37" t="s">
        <v>54</v>
      </c>
      <c r="L38" s="37" t="s">
        <v>55</v>
      </c>
      <c r="M38" s="37" t="s">
        <v>56</v>
      </c>
      <c r="N38" s="37" t="s">
        <v>57</v>
      </c>
      <c r="O38" s="37" t="s">
        <v>58</v>
      </c>
      <c r="P38" s="37" t="s">
        <v>59</v>
      </c>
      <c r="Q38" s="37" t="s">
        <v>60</v>
      </c>
      <c r="R38" s="37" t="s">
        <v>61</v>
      </c>
      <c r="S38" s="37" t="s">
        <v>62</v>
      </c>
      <c r="T38" s="37" t="s">
        <v>63</v>
      </c>
      <c r="U38" s="37" t="s">
        <v>64</v>
      </c>
      <c r="V38" s="37" t="s">
        <v>65</v>
      </c>
      <c r="W38" s="37" t="s">
        <v>66</v>
      </c>
      <c r="X38" s="37" t="s">
        <v>67</v>
      </c>
      <c r="Y38" s="37" t="s">
        <v>68</v>
      </c>
      <c r="Z38" s="37" t="s">
        <v>69</v>
      </c>
      <c r="AA38" s="37" t="s">
        <v>70</v>
      </c>
      <c r="AB38" s="37" t="s">
        <v>71</v>
      </c>
      <c r="AC38" s="37" t="s">
        <v>72</v>
      </c>
      <c r="AD38" s="37" t="s">
        <v>73</v>
      </c>
      <c r="AE38" s="37" t="s">
        <v>74</v>
      </c>
      <c r="AF38" s="37" t="s">
        <v>75</v>
      </c>
      <c r="AG38" s="37" t="s">
        <v>76</v>
      </c>
      <c r="AH38" s="37" t="s">
        <v>77</v>
      </c>
      <c r="AI38" s="37" t="s">
        <v>78</v>
      </c>
      <c r="AJ38" s="37" t="s">
        <v>79</v>
      </c>
      <c r="AK38" s="37" t="s">
        <v>80</v>
      </c>
      <c r="AL38" s="37" t="s">
        <v>81</v>
      </c>
      <c r="AM38" s="37" t="s">
        <v>82</v>
      </c>
      <c r="AN38" s="37" t="s">
        <v>83</v>
      </c>
      <c r="AO38" s="37" t="s">
        <v>84</v>
      </c>
      <c r="AP38" s="37" t="s">
        <v>85</v>
      </c>
      <c r="AQ38" s="37" t="s">
        <v>86</v>
      </c>
      <c r="AR38" s="37" t="s">
        <v>87</v>
      </c>
      <c r="AS38" s="37" t="s">
        <v>88</v>
      </c>
      <c r="AT38" s="37" t="s">
        <v>89</v>
      </c>
      <c r="AU38" s="37" t="s">
        <v>90</v>
      </c>
      <c r="AV38" s="37" t="s">
        <v>91</v>
      </c>
      <c r="AW38" s="37" t="s">
        <v>92</v>
      </c>
      <c r="AX38" s="37" t="s">
        <v>93</v>
      </c>
      <c r="AY38" s="37" t="s">
        <v>94</v>
      </c>
      <c r="AZ38" s="37" t="s">
        <v>95</v>
      </c>
      <c r="BA38" s="37" t="s">
        <v>96</v>
      </c>
      <c r="BB38" s="37" t="s">
        <v>97</v>
      </c>
    </row>
    <row r="39" spans="2:54">
      <c r="B39" s="34" t="s">
        <v>122</v>
      </c>
      <c r="C39" s="31"/>
      <c r="D39" s="31">
        <v>3</v>
      </c>
      <c r="E39" s="31">
        <v>2</v>
      </c>
      <c r="F39" s="31">
        <v>3</v>
      </c>
      <c r="G39" s="31"/>
      <c r="H39" s="31">
        <v>1</v>
      </c>
      <c r="I39" s="31">
        <v>5</v>
      </c>
      <c r="J39" s="31"/>
      <c r="K39" s="31">
        <v>1</v>
      </c>
      <c r="L39" s="31">
        <v>5</v>
      </c>
      <c r="M39" s="31"/>
      <c r="N39" s="31">
        <v>1</v>
      </c>
      <c r="O39" s="31"/>
      <c r="P39" s="31"/>
      <c r="Q39" s="31"/>
      <c r="R39" s="31"/>
      <c r="S39" s="31"/>
      <c r="T39" s="31"/>
      <c r="U39" s="31"/>
      <c r="V39" s="31"/>
      <c r="W39" s="31"/>
      <c r="X39" s="31"/>
      <c r="Y39" s="31"/>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row>
    <row r="40" spans="2:54">
      <c r="B40" s="34" t="s">
        <v>123</v>
      </c>
      <c r="C40" s="31"/>
      <c r="D40" s="31">
        <v>6</v>
      </c>
      <c r="E40" s="31">
        <v>4</v>
      </c>
      <c r="F40" s="31">
        <v>4</v>
      </c>
      <c r="G40" s="31"/>
      <c r="H40" s="31">
        <v>7</v>
      </c>
      <c r="I40" s="31">
        <v>3</v>
      </c>
      <c r="J40" s="31"/>
      <c r="K40" s="31">
        <v>6</v>
      </c>
      <c r="L40" s="31">
        <v>7</v>
      </c>
      <c r="M40" s="31"/>
      <c r="N40" s="31">
        <v>1</v>
      </c>
      <c r="O40" s="31"/>
      <c r="P40" s="31"/>
      <c r="Q40" s="31"/>
      <c r="R40" s="31"/>
      <c r="S40" s="31"/>
      <c r="T40" s="31"/>
      <c r="U40" s="31"/>
      <c r="V40" s="31"/>
      <c r="W40" s="31"/>
      <c r="X40" s="31"/>
      <c r="Y40" s="31"/>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row>
    <row r="41" spans="2:54">
      <c r="B41" s="23"/>
      <c r="C41" s="22"/>
    </row>
    <row r="42" spans="2:54">
      <c r="B42" s="23"/>
      <c r="C42" s="22"/>
    </row>
    <row r="43" spans="2:54">
      <c r="B43" s="23"/>
      <c r="C43" s="22"/>
    </row>
    <row r="44" spans="2:54" ht="12.95">
      <c r="B44" s="29" t="s">
        <v>247</v>
      </c>
      <c r="C44" s="22"/>
    </row>
    <row r="45" spans="2:54">
      <c r="B45" s="28"/>
      <c r="C45" s="22"/>
    </row>
    <row r="46" spans="2:54" ht="12.95">
      <c r="B46" s="36" t="s">
        <v>125</v>
      </c>
      <c r="C46" s="37" t="s">
        <v>5</v>
      </c>
      <c r="D46" s="39" t="s">
        <v>6</v>
      </c>
      <c r="E46" s="39" t="s">
        <v>7</v>
      </c>
      <c r="F46" s="37" t="s">
        <v>8</v>
      </c>
      <c r="G46" s="39" t="s">
        <v>126</v>
      </c>
      <c r="H46" s="39" t="s">
        <v>10</v>
      </c>
      <c r="I46" s="37" t="s">
        <v>11</v>
      </c>
      <c r="J46" s="39" t="s">
        <v>127</v>
      </c>
      <c r="K46" s="39" t="s">
        <v>13</v>
      </c>
      <c r="L46" s="37" t="s">
        <v>14</v>
      </c>
      <c r="M46" s="39" t="s">
        <v>15</v>
      </c>
      <c r="N46" s="39" t="s">
        <v>128</v>
      </c>
    </row>
    <row r="47" spans="2:54">
      <c r="B47" s="38" t="s">
        <v>129</v>
      </c>
      <c r="C47" s="206">
        <v>129</v>
      </c>
      <c r="D47" s="206">
        <v>129</v>
      </c>
      <c r="E47" s="31">
        <v>129</v>
      </c>
      <c r="F47" s="31">
        <v>129</v>
      </c>
      <c r="G47" s="31">
        <v>130</v>
      </c>
      <c r="H47" s="205"/>
      <c r="I47" s="205"/>
      <c r="J47" s="205"/>
      <c r="K47" s="205"/>
      <c r="L47" s="204"/>
      <c r="M47" s="204"/>
      <c r="N47" s="204"/>
    </row>
    <row r="48" spans="2:54">
      <c r="B48" s="38" t="s">
        <v>130</v>
      </c>
      <c r="C48" s="206">
        <v>18</v>
      </c>
      <c r="D48" s="206">
        <v>18</v>
      </c>
      <c r="E48" s="31">
        <v>18</v>
      </c>
      <c r="F48" s="31">
        <v>18</v>
      </c>
      <c r="G48" s="31">
        <v>18</v>
      </c>
      <c r="H48" s="205"/>
      <c r="I48" s="205"/>
      <c r="J48" s="205"/>
      <c r="K48" s="205"/>
      <c r="L48" s="204"/>
      <c r="M48" s="204"/>
      <c r="N48" s="204"/>
    </row>
    <row r="49" spans="2:14">
      <c r="B49" s="38" t="s">
        <v>131</v>
      </c>
      <c r="C49" s="206">
        <v>3</v>
      </c>
      <c r="D49" s="206">
        <v>3</v>
      </c>
      <c r="E49" s="31">
        <v>3</v>
      </c>
      <c r="F49" s="31">
        <v>3</v>
      </c>
      <c r="G49" s="31">
        <v>3</v>
      </c>
      <c r="H49" s="205"/>
      <c r="I49" s="205"/>
      <c r="J49" s="205"/>
      <c r="K49" s="205"/>
      <c r="L49" s="204"/>
      <c r="M49" s="204"/>
      <c r="N49" s="204"/>
    </row>
    <row r="50" spans="2:14">
      <c r="B50" s="38" t="s">
        <v>132</v>
      </c>
      <c r="C50" s="206"/>
      <c r="D50" s="205"/>
      <c r="E50" s="16"/>
      <c r="F50" s="16"/>
      <c r="G50" s="16"/>
      <c r="H50" s="205"/>
      <c r="I50" s="205"/>
      <c r="J50" s="205"/>
      <c r="K50" s="205"/>
      <c r="L50" s="204"/>
      <c r="M50" s="204"/>
      <c r="N50" s="204"/>
    </row>
    <row r="51" spans="2:14" ht="12.95">
      <c r="B51" s="40" t="s">
        <v>133</v>
      </c>
      <c r="C51" s="207">
        <v>150</v>
      </c>
      <c r="D51" s="207">
        <v>150</v>
      </c>
      <c r="E51" s="436">
        <v>150</v>
      </c>
      <c r="F51" s="436">
        <v>150</v>
      </c>
      <c r="G51" s="436">
        <v>151</v>
      </c>
      <c r="H51" s="207">
        <v>0</v>
      </c>
      <c r="I51" s="207">
        <v>0</v>
      </c>
      <c r="J51" s="207">
        <v>0</v>
      </c>
      <c r="K51" s="207">
        <v>0</v>
      </c>
      <c r="L51" s="207">
        <v>0</v>
      </c>
      <c r="M51" s="207">
        <v>0</v>
      </c>
      <c r="N51" s="207">
        <v>0</v>
      </c>
    </row>
    <row r="52" spans="2:14" ht="12.95">
      <c r="B52" s="128" t="s">
        <v>134</v>
      </c>
      <c r="C52" s="208">
        <v>38</v>
      </c>
      <c r="D52" s="208">
        <v>38</v>
      </c>
      <c r="E52" s="437">
        <v>38</v>
      </c>
      <c r="F52" s="437">
        <v>37</v>
      </c>
      <c r="G52" s="437">
        <v>38</v>
      </c>
      <c r="H52" s="209"/>
      <c r="I52" s="209"/>
      <c r="J52" s="209"/>
      <c r="K52" s="209"/>
      <c r="L52" s="210"/>
      <c r="M52" s="210"/>
      <c r="N52" s="210"/>
    </row>
    <row r="53" spans="2:14">
      <c r="B53" s="33"/>
      <c r="C53" s="22"/>
    </row>
    <row r="54" spans="2:14">
      <c r="B54" s="33"/>
      <c r="C54" s="22"/>
    </row>
    <row r="55" spans="2:14" ht="12.95">
      <c r="B55" s="29" t="s">
        <v>248</v>
      </c>
      <c r="C55" s="22"/>
    </row>
    <row r="56" spans="2:14" ht="12.95">
      <c r="B56" s="36" t="s">
        <v>125</v>
      </c>
      <c r="C56" s="37" t="s">
        <v>5</v>
      </c>
      <c r="D56" s="39" t="s">
        <v>6</v>
      </c>
      <c r="E56" s="39" t="s">
        <v>7</v>
      </c>
      <c r="F56" s="37" t="s">
        <v>8</v>
      </c>
      <c r="G56" s="39" t="s">
        <v>126</v>
      </c>
      <c r="H56" s="39" t="s">
        <v>10</v>
      </c>
      <c r="I56" s="37" t="s">
        <v>11</v>
      </c>
      <c r="J56" s="39" t="s">
        <v>127</v>
      </c>
      <c r="K56" s="39" t="s">
        <v>13</v>
      </c>
      <c r="L56" s="37" t="s">
        <v>14</v>
      </c>
      <c r="M56" s="39" t="s">
        <v>15</v>
      </c>
      <c r="N56" s="39" t="s">
        <v>128</v>
      </c>
    </row>
    <row r="57" spans="2:14">
      <c r="B57" s="38" t="s">
        <v>249</v>
      </c>
      <c r="C57" s="81">
        <v>86228</v>
      </c>
      <c r="D57" s="439">
        <v>85778</v>
      </c>
      <c r="E57" s="439">
        <v>79618</v>
      </c>
      <c r="F57" s="439">
        <v>51919</v>
      </c>
      <c r="G57" s="16"/>
      <c r="H57" s="212"/>
      <c r="I57" s="212"/>
      <c r="J57" s="212"/>
      <c r="K57" s="212"/>
      <c r="L57" s="211"/>
      <c r="M57" s="211"/>
      <c r="N57" s="15"/>
    </row>
    <row r="58" spans="2:14">
      <c r="B58" s="38" t="s">
        <v>137</v>
      </c>
      <c r="C58" s="81">
        <v>180272385</v>
      </c>
      <c r="D58" s="439">
        <v>180044528</v>
      </c>
      <c r="E58" s="439">
        <v>153146273</v>
      </c>
      <c r="F58" s="439">
        <v>124369314</v>
      </c>
      <c r="G58" s="16"/>
      <c r="H58" s="212"/>
      <c r="I58" s="212"/>
      <c r="J58" s="212"/>
      <c r="K58" s="212"/>
      <c r="L58" s="211"/>
      <c r="M58" s="211"/>
      <c r="N58" s="15"/>
    </row>
    <row r="59" spans="2:14" ht="24.95">
      <c r="B59" s="38" t="s">
        <v>143</v>
      </c>
      <c r="C59" s="438"/>
      <c r="D59" s="438"/>
      <c r="E59" s="16" t="s">
        <v>250</v>
      </c>
      <c r="F59" s="16" t="s">
        <v>251</v>
      </c>
      <c r="G59" s="16"/>
      <c r="H59" s="212"/>
      <c r="I59" s="212"/>
      <c r="J59" s="212"/>
      <c r="K59" s="212"/>
      <c r="L59" s="211"/>
      <c r="M59" s="211"/>
      <c r="N59" s="15"/>
    </row>
    <row r="60" spans="2:14">
      <c r="B60" s="23"/>
      <c r="C60" s="22"/>
    </row>
    <row r="61" spans="2:14">
      <c r="B61" s="23"/>
      <c r="C61" s="22"/>
    </row>
    <row r="62" spans="2:14" ht="12.95">
      <c r="B62" s="29" t="s">
        <v>252</v>
      </c>
      <c r="C62" s="22"/>
    </row>
    <row r="63" spans="2:14" ht="12.95">
      <c r="B63" s="36" t="s">
        <v>125</v>
      </c>
      <c r="C63" s="37" t="s">
        <v>5</v>
      </c>
      <c r="D63" s="39" t="s">
        <v>6</v>
      </c>
      <c r="E63" s="39" t="s">
        <v>7</v>
      </c>
      <c r="F63" s="37" t="s">
        <v>8</v>
      </c>
      <c r="G63" s="39" t="s">
        <v>126</v>
      </c>
      <c r="H63" s="39" t="s">
        <v>10</v>
      </c>
      <c r="I63" s="37" t="s">
        <v>11</v>
      </c>
      <c r="J63" s="39" t="s">
        <v>127</v>
      </c>
      <c r="K63" s="39" t="s">
        <v>13</v>
      </c>
      <c r="L63" s="37" t="s">
        <v>14</v>
      </c>
      <c r="M63" s="39" t="s">
        <v>15</v>
      </c>
      <c r="N63" s="39" t="s">
        <v>128</v>
      </c>
    </row>
    <row r="64" spans="2:14">
      <c r="B64" s="38" t="s">
        <v>145</v>
      </c>
      <c r="C64" s="31"/>
      <c r="D64" s="16"/>
      <c r="E64" s="16"/>
      <c r="F64" s="16"/>
      <c r="G64" s="16"/>
      <c r="H64" s="214"/>
      <c r="I64" s="214"/>
      <c r="J64" s="214"/>
      <c r="K64" s="214"/>
      <c r="L64" s="213"/>
      <c r="M64" s="213"/>
      <c r="N64" s="15"/>
    </row>
    <row r="65" spans="2:14">
      <c r="B65" s="38" t="s">
        <v>146</v>
      </c>
      <c r="C65" s="441">
        <v>495120</v>
      </c>
      <c r="D65" s="432">
        <v>272720</v>
      </c>
      <c r="E65" s="440">
        <v>1215660</v>
      </c>
      <c r="F65" s="16"/>
      <c r="G65" s="16"/>
      <c r="H65" s="214"/>
      <c r="I65" s="214"/>
      <c r="J65" s="214"/>
      <c r="K65" s="214"/>
      <c r="L65" s="213"/>
      <c r="M65" s="213"/>
      <c r="N65" s="15"/>
    </row>
    <row r="66" spans="2:14" ht="24.95">
      <c r="B66" s="38" t="s">
        <v>143</v>
      </c>
      <c r="C66" s="438" t="s">
        <v>253</v>
      </c>
      <c r="D66" s="438" t="s">
        <v>253</v>
      </c>
      <c r="E66" s="16" t="s">
        <v>254</v>
      </c>
      <c r="F66" s="16"/>
      <c r="G66" s="16"/>
      <c r="H66" s="214"/>
      <c r="I66" s="214"/>
      <c r="J66" s="214"/>
      <c r="K66" s="214"/>
      <c r="L66" s="213"/>
      <c r="M66" s="213"/>
      <c r="N66" s="15"/>
    </row>
    <row r="67" spans="2:14">
      <c r="B67" s="23"/>
      <c r="C67" s="22"/>
    </row>
    <row r="68" spans="2:14">
      <c r="B68" s="23"/>
      <c r="C68" s="22"/>
    </row>
    <row r="69" spans="2:14" ht="12.95">
      <c r="B69" s="29" t="s">
        <v>255</v>
      </c>
      <c r="C69" s="22"/>
    </row>
    <row r="70" spans="2:14" ht="14.45">
      <c r="B70" s="55" t="s">
        <v>4</v>
      </c>
      <c r="C70" s="442" t="s">
        <v>5</v>
      </c>
      <c r="D70" s="442" t="s">
        <v>6</v>
      </c>
      <c r="E70" s="442" t="s">
        <v>7</v>
      </c>
      <c r="F70" s="442" t="s">
        <v>8</v>
      </c>
      <c r="G70" s="442" t="s">
        <v>9</v>
      </c>
      <c r="H70" s="56" t="s">
        <v>10</v>
      </c>
      <c r="I70" s="56" t="s">
        <v>11</v>
      </c>
      <c r="J70" s="56" t="s">
        <v>12</v>
      </c>
      <c r="K70" s="56" t="s">
        <v>13</v>
      </c>
      <c r="L70" s="56" t="s">
        <v>14</v>
      </c>
      <c r="M70" s="56" t="s">
        <v>15</v>
      </c>
      <c r="N70" s="56" t="s">
        <v>16</v>
      </c>
    </row>
    <row r="71" spans="2:14" ht="14.45">
      <c r="B71" s="57" t="s">
        <v>149</v>
      </c>
      <c r="C71" s="443"/>
      <c r="D71" s="443"/>
      <c r="E71" s="443"/>
      <c r="F71" s="443"/>
      <c r="G71" s="443"/>
      <c r="H71" s="58"/>
      <c r="I71" s="58"/>
      <c r="J71" s="58"/>
      <c r="K71" s="58"/>
      <c r="L71" s="58"/>
      <c r="M71" s="58"/>
      <c r="N71" s="58"/>
    </row>
    <row r="72" spans="2:14" ht="14.45">
      <c r="B72" s="54" t="s">
        <v>20</v>
      </c>
      <c r="C72" s="177">
        <v>135549370</v>
      </c>
      <c r="D72" s="178">
        <v>135549370</v>
      </c>
      <c r="E72" s="178">
        <v>135549370</v>
      </c>
      <c r="F72" s="178">
        <v>143072360</v>
      </c>
      <c r="G72" s="178">
        <v>143072360</v>
      </c>
      <c r="H72" s="131"/>
      <c r="I72" s="131"/>
      <c r="J72" s="131"/>
      <c r="K72" s="131"/>
      <c r="L72" s="131"/>
      <c r="M72" s="131"/>
      <c r="N72" s="131"/>
    </row>
    <row r="73" spans="2:14" ht="14.45">
      <c r="B73" s="54" t="s">
        <v>21</v>
      </c>
      <c r="C73" s="177">
        <v>790349393</v>
      </c>
      <c r="D73" s="178">
        <v>790153094</v>
      </c>
      <c r="E73" s="178">
        <v>790153094</v>
      </c>
      <c r="F73" s="178">
        <v>920923432</v>
      </c>
      <c r="G73" s="178">
        <v>928755410</v>
      </c>
      <c r="H73" s="131"/>
      <c r="I73" s="131"/>
      <c r="J73" s="131"/>
      <c r="K73" s="131"/>
      <c r="L73" s="131"/>
      <c r="M73" s="131"/>
      <c r="N73" s="131"/>
    </row>
    <row r="74" spans="2:14" ht="14.45">
      <c r="B74" s="54" t="s">
        <v>22</v>
      </c>
      <c r="C74" s="177"/>
      <c r="D74" s="178"/>
      <c r="E74" s="178"/>
      <c r="F74" s="178"/>
      <c r="G74" s="178"/>
      <c r="H74" s="131"/>
      <c r="I74" s="131"/>
      <c r="J74" s="131"/>
      <c r="K74" s="131"/>
      <c r="L74" s="131"/>
      <c r="M74" s="131"/>
      <c r="N74" s="131"/>
    </row>
    <row r="75" spans="2:14" ht="14.45">
      <c r="B75" s="54" t="s">
        <v>23</v>
      </c>
      <c r="C75" s="177">
        <v>60455865</v>
      </c>
      <c r="D75" s="178">
        <v>60455865</v>
      </c>
      <c r="E75" s="178">
        <v>60455865</v>
      </c>
      <c r="F75" s="178">
        <v>70461310</v>
      </c>
      <c r="G75" s="178">
        <v>70461310</v>
      </c>
      <c r="H75" s="131"/>
      <c r="I75" s="131"/>
      <c r="J75" s="131"/>
      <c r="K75" s="131"/>
      <c r="L75" s="131"/>
      <c r="M75" s="131"/>
      <c r="N75" s="131"/>
    </row>
    <row r="76" spans="2:14" ht="14.45">
      <c r="B76" s="54" t="s">
        <v>19</v>
      </c>
      <c r="C76" s="177">
        <v>17851160</v>
      </c>
      <c r="D76" s="178">
        <v>17851160</v>
      </c>
      <c r="E76" s="178">
        <v>17851160</v>
      </c>
      <c r="F76" s="178">
        <v>18841899</v>
      </c>
      <c r="G76" s="178">
        <v>18841899</v>
      </c>
      <c r="H76" s="131"/>
      <c r="I76" s="131"/>
      <c r="J76" s="131"/>
      <c r="K76" s="131"/>
      <c r="L76" s="131"/>
      <c r="M76" s="131"/>
      <c r="N76" s="131"/>
    </row>
    <row r="77" spans="2:14" ht="14.45">
      <c r="B77" s="54" t="s">
        <v>161</v>
      </c>
      <c r="C77" s="177">
        <v>2836494</v>
      </c>
      <c r="D77" s="178">
        <v>1183819</v>
      </c>
      <c r="E77" s="178">
        <v>537838</v>
      </c>
      <c r="F77" s="178">
        <v>5517264</v>
      </c>
      <c r="G77" s="178">
        <v>1625930</v>
      </c>
      <c r="H77" s="131"/>
      <c r="I77" s="131"/>
      <c r="J77" s="131"/>
      <c r="K77" s="131"/>
      <c r="L77" s="131"/>
      <c r="M77" s="131"/>
      <c r="N77" s="131"/>
    </row>
    <row r="78" spans="2:14" ht="14.45">
      <c r="B78" s="54" t="s">
        <v>162</v>
      </c>
      <c r="C78" s="177">
        <v>2427682</v>
      </c>
      <c r="D78" s="178">
        <v>375641</v>
      </c>
      <c r="E78" s="178"/>
      <c r="F78" s="178">
        <v>10247837</v>
      </c>
      <c r="G78" s="178">
        <v>6348319</v>
      </c>
      <c r="H78" s="131"/>
      <c r="I78" s="131"/>
      <c r="J78" s="131"/>
      <c r="K78" s="131"/>
      <c r="L78" s="131"/>
      <c r="M78" s="131"/>
      <c r="N78" s="131"/>
    </row>
    <row r="79" spans="2:14" ht="14.45">
      <c r="B79" s="59" t="s">
        <v>163</v>
      </c>
      <c r="C79" s="446"/>
      <c r="D79" s="215"/>
      <c r="E79" s="215"/>
      <c r="F79" s="215"/>
      <c r="G79" s="215"/>
      <c r="H79" s="59"/>
      <c r="I79" s="59"/>
      <c r="J79" s="59"/>
      <c r="K79" s="59"/>
      <c r="L79" s="59"/>
      <c r="M79" s="59"/>
      <c r="N79" s="59"/>
    </row>
    <row r="80" spans="2:14" ht="14.45">
      <c r="B80" s="387" t="s">
        <v>164</v>
      </c>
      <c r="C80" s="445"/>
      <c r="D80" s="179"/>
      <c r="E80" s="179"/>
      <c r="F80" s="179"/>
      <c r="G80" s="179"/>
      <c r="H80" s="132"/>
      <c r="I80" s="132"/>
      <c r="J80" s="132"/>
      <c r="K80" s="132"/>
      <c r="L80" s="132"/>
      <c r="M80" s="132"/>
      <c r="N80" s="132"/>
    </row>
    <row r="81" spans="1:14" ht="14.45">
      <c r="B81" s="54" t="s">
        <v>256</v>
      </c>
      <c r="C81" s="448">
        <v>15798300</v>
      </c>
      <c r="D81" s="178">
        <v>7434000</v>
      </c>
      <c r="E81" s="178">
        <v>18876147</v>
      </c>
      <c r="F81" s="178">
        <v>78120191</v>
      </c>
      <c r="G81" s="178">
        <v>22019209</v>
      </c>
      <c r="H81" s="131"/>
      <c r="I81" s="131"/>
      <c r="J81" s="131"/>
      <c r="K81" s="131"/>
      <c r="L81" s="131"/>
      <c r="M81" s="131"/>
      <c r="N81" s="131"/>
    </row>
    <row r="82" spans="1:14" ht="14.45">
      <c r="B82" s="54" t="s">
        <v>257</v>
      </c>
      <c r="C82" s="448">
        <v>15420845</v>
      </c>
      <c r="D82" s="178">
        <v>35600254</v>
      </c>
      <c r="E82" s="178">
        <v>24495605</v>
      </c>
      <c r="F82" s="178">
        <v>5602675</v>
      </c>
      <c r="G82" s="178">
        <v>12144601</v>
      </c>
      <c r="H82" s="131"/>
      <c r="I82" s="131"/>
      <c r="J82" s="131"/>
      <c r="K82" s="131"/>
      <c r="L82" s="131"/>
      <c r="M82" s="131"/>
      <c r="N82" s="131"/>
    </row>
    <row r="83" spans="1:14" ht="14.45">
      <c r="B83" s="54" t="s">
        <v>174</v>
      </c>
      <c r="C83" s="444"/>
      <c r="D83" s="178"/>
      <c r="E83" s="178"/>
      <c r="F83" s="178"/>
      <c r="G83" s="178"/>
      <c r="H83" s="131"/>
      <c r="I83" s="131"/>
      <c r="J83" s="131"/>
      <c r="K83" s="131"/>
      <c r="L83" s="131"/>
      <c r="M83" s="131"/>
      <c r="N83" s="131"/>
    </row>
    <row r="84" spans="1:14" ht="14.45">
      <c r="B84" s="54" t="s">
        <v>175</v>
      </c>
      <c r="C84" s="449"/>
      <c r="D84" s="450"/>
      <c r="E84" s="450"/>
      <c r="F84" s="450"/>
      <c r="G84" s="450"/>
      <c r="H84" s="131"/>
      <c r="I84" s="131"/>
      <c r="J84" s="131"/>
      <c r="K84" s="131"/>
      <c r="L84" s="131"/>
      <c r="M84" s="131"/>
      <c r="N84" s="131"/>
    </row>
    <row r="85" spans="1:14" s="129" customFormat="1" ht="26.25" customHeight="1">
      <c r="B85" s="130" t="s">
        <v>176</v>
      </c>
      <c r="C85" s="447">
        <v>1040689109</v>
      </c>
      <c r="D85" s="447">
        <v>1048603203</v>
      </c>
      <c r="E85" s="447">
        <v>1047919079</v>
      </c>
      <c r="F85" s="447">
        <v>1252786968</v>
      </c>
      <c r="G85" s="447">
        <v>1203269038</v>
      </c>
      <c r="H85" s="133">
        <f t="shared" ref="H85:N85" si="0">SUM(H71:H84)</f>
        <v>0</v>
      </c>
      <c r="I85" s="133">
        <f t="shared" si="0"/>
        <v>0</v>
      </c>
      <c r="J85" s="133">
        <f t="shared" si="0"/>
        <v>0</v>
      </c>
      <c r="K85" s="133">
        <f t="shared" si="0"/>
        <v>0</v>
      </c>
      <c r="L85" s="133">
        <f t="shared" si="0"/>
        <v>0</v>
      </c>
      <c r="M85" s="133">
        <f t="shared" si="0"/>
        <v>0</v>
      </c>
      <c r="N85" s="133">
        <f t="shared" si="0"/>
        <v>0</v>
      </c>
    </row>
    <row r="86" spans="1:14">
      <c r="B86" s="23"/>
      <c r="C86" s="22"/>
    </row>
    <row r="87" spans="1:14">
      <c r="B87" s="23"/>
      <c r="C87" s="22"/>
    </row>
    <row r="88" spans="1:14" ht="12.95">
      <c r="B88" s="29" t="s">
        <v>258</v>
      </c>
      <c r="C88" s="22"/>
    </row>
    <row r="89" spans="1:14" ht="26.1">
      <c r="A89" s="1"/>
      <c r="B89" s="42" t="s">
        <v>181</v>
      </c>
      <c r="C89" s="42" t="s">
        <v>182</v>
      </c>
      <c r="D89" s="43" t="s">
        <v>183</v>
      </c>
      <c r="E89" s="43" t="s">
        <v>184</v>
      </c>
      <c r="F89" s="43" t="s">
        <v>185</v>
      </c>
      <c r="G89" s="43" t="s">
        <v>186</v>
      </c>
      <c r="L89" s="24"/>
    </row>
    <row r="90" spans="1:14" ht="12.95">
      <c r="A90" s="1">
        <v>1</v>
      </c>
      <c r="B90" s="2" t="s">
        <v>259</v>
      </c>
      <c r="C90" s="2" t="s">
        <v>260</v>
      </c>
      <c r="D90" s="216">
        <v>2033100</v>
      </c>
      <c r="E90" s="2"/>
      <c r="F90" s="216">
        <v>2033100</v>
      </c>
      <c r="G90" s="2" t="s">
        <v>261</v>
      </c>
      <c r="L90" s="24"/>
    </row>
    <row r="91" spans="1:14" ht="12.95">
      <c r="A91" s="1">
        <v>2</v>
      </c>
      <c r="B91" s="2" t="s">
        <v>262</v>
      </c>
      <c r="C91" s="2" t="s">
        <v>263</v>
      </c>
      <c r="D91" s="2"/>
      <c r="E91" s="2"/>
      <c r="F91" s="2"/>
      <c r="G91" s="2" t="s">
        <v>264</v>
      </c>
      <c r="L91" s="24"/>
    </row>
    <row r="92" spans="1:14" ht="12.95">
      <c r="A92" s="1">
        <v>3</v>
      </c>
      <c r="B92" s="2" t="s">
        <v>265</v>
      </c>
      <c r="C92" s="2" t="s">
        <v>266</v>
      </c>
      <c r="D92" s="216">
        <v>1200000</v>
      </c>
      <c r="E92" s="216">
        <v>1100000</v>
      </c>
      <c r="F92" s="216">
        <v>100000</v>
      </c>
      <c r="G92" s="2"/>
      <c r="L92" s="24"/>
    </row>
    <row r="93" spans="1:14" ht="12.95">
      <c r="A93" s="1">
        <v>4</v>
      </c>
      <c r="B93" s="2" t="s">
        <v>267</v>
      </c>
      <c r="C93" s="2" t="s">
        <v>266</v>
      </c>
      <c r="D93" s="216">
        <v>1822600</v>
      </c>
      <c r="E93" s="216">
        <v>1650000</v>
      </c>
      <c r="F93" s="216">
        <v>172600</v>
      </c>
      <c r="G93" s="2"/>
      <c r="L93" s="24"/>
    </row>
    <row r="94" spans="1:14" ht="12.95">
      <c r="A94" s="1">
        <v>5</v>
      </c>
      <c r="B94" s="2" t="s">
        <v>268</v>
      </c>
      <c r="C94" s="2" t="s">
        <v>269</v>
      </c>
      <c r="D94" s="216">
        <v>10312500</v>
      </c>
      <c r="E94" s="216">
        <v>8568750</v>
      </c>
      <c r="F94" s="216">
        <v>1743750</v>
      </c>
      <c r="G94" s="2" t="s">
        <v>270</v>
      </c>
      <c r="L94" s="24"/>
    </row>
    <row r="95" spans="1:14" ht="12.95">
      <c r="A95" s="1">
        <v>6</v>
      </c>
      <c r="B95" s="2" t="s">
        <v>271</v>
      </c>
      <c r="C95" s="2" t="s">
        <v>272</v>
      </c>
      <c r="D95" s="216">
        <v>32793200</v>
      </c>
      <c r="E95" s="216">
        <v>19862700</v>
      </c>
      <c r="F95" s="216">
        <v>12930500</v>
      </c>
      <c r="G95" s="2" t="s">
        <v>270</v>
      </c>
      <c r="L95" s="24"/>
    </row>
    <row r="96" spans="1:14" ht="221.1">
      <c r="B96" s="452" t="s">
        <v>273</v>
      </c>
      <c r="C96" s="452" t="s">
        <v>274</v>
      </c>
      <c r="D96" s="453">
        <v>573007947</v>
      </c>
      <c r="E96" s="454">
        <v>492551858</v>
      </c>
      <c r="F96" s="454">
        <v>80456089</v>
      </c>
      <c r="G96" s="451" t="s">
        <v>275</v>
      </c>
    </row>
    <row r="97" spans="2:16">
      <c r="B97" s="23"/>
      <c r="C97" s="22"/>
    </row>
    <row r="98" spans="2:16" ht="18.600000000000001">
      <c r="B98" s="44" t="s">
        <v>1</v>
      </c>
      <c r="C98" s="45"/>
      <c r="D98" s="45"/>
      <c r="E98" s="45"/>
      <c r="F98" s="45"/>
      <c r="G98" s="45"/>
      <c r="H98" s="45"/>
      <c r="I98" s="45"/>
      <c r="J98" s="45"/>
      <c r="K98" s="45"/>
      <c r="L98" s="45"/>
      <c r="M98" s="45"/>
      <c r="N98" s="45"/>
      <c r="O98" s="45"/>
      <c r="P98" s="45"/>
    </row>
    <row r="99" spans="2:16" ht="14.45">
      <c r="B99" s="45"/>
      <c r="C99" s="45"/>
      <c r="D99" s="45"/>
      <c r="E99" s="45"/>
      <c r="F99" s="45"/>
      <c r="G99" s="45"/>
      <c r="H99" s="45"/>
      <c r="I99" s="45"/>
      <c r="J99" s="45"/>
      <c r="K99" s="45"/>
      <c r="L99" s="45"/>
      <c r="M99" s="45"/>
      <c r="N99" s="45"/>
      <c r="O99" s="45"/>
      <c r="P99" s="45"/>
    </row>
    <row r="100" spans="2:16" ht="14.45">
      <c r="B100" s="48" t="s">
        <v>3</v>
      </c>
      <c r="C100" s="48"/>
      <c r="D100" s="124" t="s">
        <v>4</v>
      </c>
      <c r="E100" s="48" t="s">
        <v>5</v>
      </c>
      <c r="F100" s="125" t="s">
        <v>6</v>
      </c>
      <c r="G100" s="48" t="s">
        <v>7</v>
      </c>
      <c r="H100" s="48" t="s">
        <v>8</v>
      </c>
      <c r="I100" s="48" t="s">
        <v>9</v>
      </c>
      <c r="J100" s="48" t="s">
        <v>10</v>
      </c>
      <c r="K100" s="48" t="s">
        <v>11</v>
      </c>
      <c r="L100" s="48" t="s">
        <v>12</v>
      </c>
      <c r="M100" s="48" t="s">
        <v>13</v>
      </c>
      <c r="N100" s="48" t="s">
        <v>14</v>
      </c>
      <c r="O100" s="48" t="s">
        <v>15</v>
      </c>
      <c r="P100" s="48" t="s">
        <v>16</v>
      </c>
    </row>
    <row r="101" spans="2:16" ht="14.45">
      <c r="B101" s="560" t="s">
        <v>17</v>
      </c>
      <c r="C101" s="560" t="s">
        <v>18</v>
      </c>
      <c r="D101" s="119" t="s">
        <v>19</v>
      </c>
      <c r="E101" s="16"/>
      <c r="F101" s="121"/>
      <c r="G101" s="73"/>
      <c r="H101" s="73"/>
      <c r="I101" s="73"/>
      <c r="J101" s="73"/>
      <c r="K101" s="73"/>
      <c r="L101" s="73"/>
      <c r="M101" s="73"/>
      <c r="N101" s="73"/>
      <c r="O101" s="73"/>
      <c r="P101" s="73"/>
    </row>
    <row r="102" spans="2:16" ht="14.45">
      <c r="B102" s="561"/>
      <c r="C102" s="561"/>
      <c r="D102" s="120" t="s">
        <v>20</v>
      </c>
      <c r="E102" s="16"/>
      <c r="F102" s="122"/>
      <c r="G102" s="50"/>
      <c r="H102" s="50"/>
      <c r="I102" s="50"/>
      <c r="J102" s="50"/>
      <c r="K102" s="50"/>
      <c r="L102" s="50"/>
      <c r="M102" s="50"/>
      <c r="N102" s="50"/>
      <c r="O102" s="50"/>
      <c r="P102" s="50"/>
    </row>
    <row r="103" spans="2:16" ht="14.45">
      <c r="B103" s="561"/>
      <c r="C103" s="561"/>
      <c r="D103" s="120" t="s">
        <v>21</v>
      </c>
      <c r="E103" s="16"/>
      <c r="F103" s="122"/>
      <c r="G103" s="50"/>
      <c r="H103" s="50"/>
      <c r="I103" s="50"/>
      <c r="J103" s="50"/>
      <c r="K103" s="50"/>
      <c r="L103" s="50"/>
      <c r="M103" s="50"/>
      <c r="N103" s="50"/>
      <c r="O103" s="50"/>
      <c r="P103" s="50"/>
    </row>
    <row r="104" spans="2:16" ht="14.45">
      <c r="B104" s="561"/>
      <c r="C104" s="561"/>
      <c r="D104" s="120" t="s">
        <v>22</v>
      </c>
      <c r="E104" s="16"/>
      <c r="F104" s="122"/>
      <c r="G104" s="50"/>
      <c r="H104" s="50"/>
      <c r="I104" s="50"/>
      <c r="J104" s="50"/>
      <c r="K104" s="50"/>
      <c r="L104" s="50"/>
      <c r="M104" s="50"/>
      <c r="N104" s="50"/>
      <c r="O104" s="50"/>
      <c r="P104" s="50"/>
    </row>
    <row r="105" spans="2:16" ht="14.45">
      <c r="B105" s="561"/>
      <c r="C105" s="562"/>
      <c r="D105" s="120" t="s">
        <v>23</v>
      </c>
      <c r="E105" s="16"/>
      <c r="F105" s="122"/>
      <c r="G105" s="50"/>
      <c r="H105" s="50"/>
      <c r="I105" s="50"/>
      <c r="J105" s="50"/>
      <c r="K105" s="50"/>
      <c r="L105" s="50"/>
      <c r="M105" s="50"/>
      <c r="N105" s="50"/>
      <c r="O105" s="50"/>
      <c r="P105" s="50"/>
    </row>
    <row r="106" spans="2:16" ht="14.45">
      <c r="B106" s="561"/>
      <c r="C106" s="560" t="s">
        <v>24</v>
      </c>
      <c r="D106" s="50" t="s">
        <v>25</v>
      </c>
      <c r="E106" s="123"/>
      <c r="F106" s="50"/>
      <c r="G106" s="50"/>
      <c r="H106" s="50"/>
      <c r="I106" s="50"/>
      <c r="J106" s="50"/>
      <c r="K106" s="50"/>
      <c r="L106" s="50"/>
      <c r="M106" s="50"/>
      <c r="N106" s="50"/>
      <c r="O106" s="50"/>
      <c r="P106" s="50"/>
    </row>
    <row r="107" spans="2:16" ht="14.45">
      <c r="B107" s="561"/>
      <c r="C107" s="561"/>
      <c r="D107" s="50" t="s">
        <v>26</v>
      </c>
      <c r="E107" s="50"/>
      <c r="F107" s="50"/>
      <c r="G107" s="50"/>
      <c r="H107" s="50"/>
      <c r="I107" s="50"/>
      <c r="J107" s="50"/>
      <c r="K107" s="50"/>
      <c r="L107" s="50"/>
      <c r="M107" s="50"/>
      <c r="N107" s="50"/>
      <c r="O107" s="50"/>
      <c r="P107" s="50"/>
    </row>
    <row r="108" spans="2:16" ht="14.45">
      <c r="B108" s="562"/>
      <c r="C108" s="562"/>
      <c r="D108" s="50" t="s">
        <v>27</v>
      </c>
      <c r="E108" s="50"/>
      <c r="F108" s="50"/>
      <c r="G108" s="50"/>
      <c r="H108" s="50"/>
      <c r="I108" s="50"/>
      <c r="J108" s="50"/>
      <c r="K108" s="50"/>
      <c r="L108" s="50"/>
      <c r="M108" s="50"/>
      <c r="N108" s="50"/>
      <c r="O108" s="50"/>
      <c r="P108" s="50"/>
    </row>
    <row r="109" spans="2:16" ht="14.45">
      <c r="B109" s="52"/>
      <c r="C109" s="52"/>
      <c r="D109" s="49" t="s">
        <v>206</v>
      </c>
      <c r="E109" s="52"/>
      <c r="F109" s="52"/>
      <c r="G109" s="52"/>
      <c r="H109" s="52"/>
      <c r="I109" s="52"/>
      <c r="J109" s="52"/>
      <c r="K109" s="52"/>
      <c r="L109" s="52"/>
      <c r="M109" s="52"/>
      <c r="N109" s="52"/>
      <c r="O109" s="52"/>
      <c r="P109" s="52"/>
    </row>
    <row r="110" spans="2:16" ht="14.45">
      <c r="B110" s="45"/>
      <c r="C110" s="45"/>
      <c r="D110" s="53"/>
      <c r="E110" s="45"/>
      <c r="F110" s="45"/>
      <c r="G110" s="45"/>
      <c r="H110" s="45"/>
      <c r="I110" s="45"/>
      <c r="J110" s="45"/>
      <c r="K110" s="45"/>
      <c r="L110" s="45"/>
      <c r="M110" s="45"/>
      <c r="N110" s="45"/>
      <c r="O110" s="45"/>
      <c r="P110" s="45"/>
    </row>
    <row r="111" spans="2:16" ht="14.45">
      <c r="B111" s="45"/>
      <c r="C111" s="45"/>
      <c r="D111" s="45"/>
      <c r="E111" s="45"/>
      <c r="F111" s="45"/>
      <c r="G111" s="45"/>
      <c r="H111" s="45"/>
      <c r="I111" s="45"/>
      <c r="J111" s="45"/>
      <c r="K111" s="45"/>
      <c r="L111" s="45"/>
      <c r="M111" s="45"/>
      <c r="N111" s="45"/>
      <c r="O111" s="45"/>
      <c r="P111" s="45"/>
    </row>
    <row r="112" spans="2:16" ht="14.45">
      <c r="B112" s="48" t="s">
        <v>3</v>
      </c>
      <c r="C112" s="48"/>
      <c r="D112" s="49" t="s">
        <v>4</v>
      </c>
      <c r="E112" s="48" t="s">
        <v>5</v>
      </c>
      <c r="F112" s="48" t="s">
        <v>6</v>
      </c>
      <c r="G112" s="48" t="s">
        <v>7</v>
      </c>
      <c r="H112" s="48" t="s">
        <v>8</v>
      </c>
      <c r="I112" s="48" t="s">
        <v>9</v>
      </c>
      <c r="J112" s="48" t="s">
        <v>10</v>
      </c>
      <c r="K112" s="48" t="s">
        <v>11</v>
      </c>
      <c r="L112" s="48" t="s">
        <v>12</v>
      </c>
      <c r="M112" s="48" t="s">
        <v>13</v>
      </c>
      <c r="N112" s="48" t="s">
        <v>14</v>
      </c>
      <c r="O112" s="48" t="s">
        <v>15</v>
      </c>
      <c r="P112" s="48" t="s">
        <v>16</v>
      </c>
    </row>
    <row r="113" spans="2:19" ht="14.45">
      <c r="B113" s="560" t="s">
        <v>29</v>
      </c>
      <c r="C113" s="560" t="s">
        <v>18</v>
      </c>
      <c r="D113" s="74" t="s">
        <v>19</v>
      </c>
      <c r="E113" s="126"/>
      <c r="F113" s="73"/>
      <c r="G113" s="73"/>
      <c r="H113" s="73"/>
      <c r="I113" s="73"/>
      <c r="J113" s="73"/>
      <c r="K113" s="73"/>
      <c r="L113" s="73"/>
      <c r="M113" s="73"/>
      <c r="N113" s="73"/>
      <c r="O113" s="73"/>
      <c r="P113" s="73"/>
    </row>
    <row r="114" spans="2:19" ht="14.45">
      <c r="B114" s="561"/>
      <c r="C114" s="561"/>
      <c r="D114" s="50" t="s">
        <v>20</v>
      </c>
      <c r="E114" s="118"/>
      <c r="F114" s="50"/>
      <c r="G114" s="50"/>
      <c r="H114" s="50"/>
      <c r="I114" s="50"/>
      <c r="J114" s="50"/>
      <c r="K114" s="50"/>
      <c r="L114" s="50"/>
      <c r="M114" s="50"/>
      <c r="N114" s="50"/>
      <c r="O114" s="50"/>
      <c r="P114" s="50"/>
    </row>
    <row r="115" spans="2:19" ht="14.45">
      <c r="B115" s="561"/>
      <c r="C115" s="561"/>
      <c r="D115" s="50" t="s">
        <v>21</v>
      </c>
      <c r="E115" s="156"/>
      <c r="F115" s="50"/>
      <c r="G115" s="50"/>
      <c r="H115" s="50"/>
      <c r="I115" s="50"/>
      <c r="J115" s="50"/>
      <c r="K115" s="50"/>
      <c r="L115" s="50"/>
      <c r="M115" s="50"/>
      <c r="N115" s="50"/>
      <c r="O115" s="50"/>
      <c r="P115" s="50"/>
    </row>
    <row r="116" spans="2:19" ht="14.45">
      <c r="B116" s="561"/>
      <c r="C116" s="561"/>
      <c r="D116" s="50" t="s">
        <v>22</v>
      </c>
      <c r="E116" s="157"/>
      <c r="F116" s="50"/>
      <c r="G116" s="50"/>
      <c r="H116" s="50"/>
      <c r="I116" s="50"/>
      <c r="J116" s="50"/>
      <c r="K116" s="50"/>
      <c r="L116" s="50"/>
      <c r="M116" s="50"/>
      <c r="N116" s="50"/>
      <c r="O116" s="50"/>
      <c r="P116" s="50"/>
    </row>
    <row r="117" spans="2:19" ht="14.45">
      <c r="B117" s="561"/>
      <c r="C117" s="562"/>
      <c r="D117" s="50" t="s">
        <v>23</v>
      </c>
      <c r="E117" s="118"/>
      <c r="F117" s="50"/>
      <c r="G117" s="50"/>
      <c r="H117" s="50"/>
      <c r="I117" s="50"/>
      <c r="J117" s="50"/>
      <c r="K117" s="50"/>
      <c r="L117" s="50"/>
      <c r="M117" s="50"/>
      <c r="N117" s="50"/>
      <c r="O117" s="50"/>
      <c r="P117" s="50"/>
    </row>
    <row r="118" spans="2:19" ht="14.45">
      <c r="B118" s="561"/>
      <c r="C118" s="560" t="s">
        <v>24</v>
      </c>
      <c r="D118" s="50" t="s">
        <v>25</v>
      </c>
      <c r="E118" s="118"/>
      <c r="F118" s="50"/>
      <c r="G118" s="50"/>
      <c r="H118" s="50"/>
      <c r="I118" s="50"/>
      <c r="J118" s="50"/>
      <c r="K118" s="50"/>
      <c r="L118" s="50"/>
      <c r="M118" s="50"/>
      <c r="N118" s="50"/>
      <c r="O118" s="50"/>
      <c r="P118" s="50"/>
    </row>
    <row r="119" spans="2:19" ht="14.45">
      <c r="B119" s="561"/>
      <c r="C119" s="561"/>
      <c r="D119" s="50" t="s">
        <v>26</v>
      </c>
      <c r="E119" s="118"/>
      <c r="F119" s="50"/>
      <c r="G119" s="50"/>
      <c r="H119" s="50"/>
      <c r="I119" s="50"/>
      <c r="J119" s="50"/>
      <c r="K119" s="50"/>
      <c r="L119" s="50"/>
      <c r="M119" s="50"/>
      <c r="N119" s="50"/>
      <c r="O119" s="50"/>
      <c r="P119" s="50"/>
    </row>
    <row r="120" spans="2:19" ht="14.45">
      <c r="B120" s="562"/>
      <c r="C120" s="562"/>
      <c r="D120" s="50" t="s">
        <v>27</v>
      </c>
      <c r="E120" s="50"/>
      <c r="F120" s="50"/>
      <c r="G120" s="50"/>
      <c r="H120" s="50"/>
      <c r="I120" s="50"/>
      <c r="J120" s="50"/>
      <c r="K120" s="50"/>
      <c r="L120" s="50"/>
      <c r="M120" s="50"/>
      <c r="N120" s="50"/>
      <c r="O120" s="50"/>
      <c r="P120" s="50"/>
    </row>
    <row r="121" spans="2:19" ht="14.45">
      <c r="B121" s="52"/>
      <c r="C121" s="52"/>
      <c r="D121" s="49" t="s">
        <v>206</v>
      </c>
      <c r="E121" s="158"/>
      <c r="F121" s="52"/>
      <c r="G121" s="52"/>
      <c r="H121" s="52"/>
      <c r="I121" s="52"/>
      <c r="J121" s="52"/>
      <c r="K121" s="52"/>
      <c r="L121" s="52"/>
      <c r="M121" s="52"/>
      <c r="N121" s="52"/>
      <c r="O121" s="52"/>
      <c r="P121" s="52"/>
    </row>
    <row r="122" spans="2:19">
      <c r="B122" s="23"/>
      <c r="C122" s="22"/>
    </row>
    <row r="123" spans="2:19">
      <c r="B123" s="23"/>
      <c r="C123" s="22"/>
    </row>
    <row r="124" spans="2:19" ht="18.600000000000001">
      <c r="B124" s="44" t="s">
        <v>2</v>
      </c>
      <c r="C124" s="45"/>
      <c r="D124" s="45"/>
      <c r="E124" s="45"/>
      <c r="F124" s="45"/>
      <c r="G124" s="45"/>
      <c r="H124" s="45"/>
      <c r="I124" s="45"/>
      <c r="J124" s="45"/>
      <c r="K124" s="45"/>
      <c r="L124" s="45"/>
      <c r="M124" s="45"/>
      <c r="N124" s="45"/>
      <c r="O124" s="45"/>
      <c r="P124" s="45"/>
    </row>
    <row r="125" spans="2:19" ht="14.45">
      <c r="B125" s="45"/>
      <c r="C125" s="455"/>
      <c r="D125" s="455"/>
      <c r="E125" s="583" t="s">
        <v>5</v>
      </c>
      <c r="F125" s="584"/>
      <c r="G125" s="584"/>
      <c r="H125" s="584" t="s">
        <v>6</v>
      </c>
      <c r="I125" s="584"/>
      <c r="J125" s="584"/>
      <c r="K125" s="583" t="s">
        <v>7</v>
      </c>
      <c r="L125" s="584"/>
      <c r="M125" s="584"/>
      <c r="N125" s="583" t="s">
        <v>8</v>
      </c>
      <c r="O125" s="584"/>
      <c r="P125" s="584"/>
      <c r="Q125" s="583" t="s">
        <v>9</v>
      </c>
      <c r="R125" s="584"/>
      <c r="S125" s="584"/>
    </row>
    <row r="126" spans="2:19" ht="26.1">
      <c r="B126" s="82" t="s">
        <v>3</v>
      </c>
      <c r="C126" s="456"/>
      <c r="D126" s="466" t="s">
        <v>4</v>
      </c>
      <c r="E126" s="465" t="s">
        <v>276</v>
      </c>
      <c r="F126" s="465" t="s">
        <v>277</v>
      </c>
      <c r="G126" s="465" t="s">
        <v>278</v>
      </c>
      <c r="H126" s="468" t="s">
        <v>276</v>
      </c>
      <c r="I126" s="468" t="s">
        <v>279</v>
      </c>
      <c r="J126" s="468" t="s">
        <v>278</v>
      </c>
      <c r="K126" s="465" t="s">
        <v>276</v>
      </c>
      <c r="L126" s="465" t="s">
        <v>277</v>
      </c>
      <c r="M126" s="465" t="s">
        <v>278</v>
      </c>
      <c r="N126" s="468" t="s">
        <v>276</v>
      </c>
      <c r="O126" s="468" t="s">
        <v>277</v>
      </c>
      <c r="P126" s="468" t="s">
        <v>278</v>
      </c>
      <c r="Q126" s="465" t="s">
        <v>276</v>
      </c>
      <c r="R126" s="465" t="s">
        <v>277</v>
      </c>
      <c r="S126" s="465" t="s">
        <v>278</v>
      </c>
    </row>
    <row r="127" spans="2:19" ht="26.1">
      <c r="B127" s="560" t="s">
        <v>17</v>
      </c>
      <c r="C127" s="585" t="s">
        <v>18</v>
      </c>
      <c r="D127" s="457" t="s">
        <v>19</v>
      </c>
      <c r="E127" s="177">
        <v>14720236</v>
      </c>
      <c r="F127" s="467">
        <v>44610</v>
      </c>
      <c r="G127" s="16" t="s">
        <v>280</v>
      </c>
      <c r="H127" s="177">
        <v>14720236</v>
      </c>
      <c r="I127" s="467">
        <v>44629</v>
      </c>
      <c r="J127" s="16" t="s">
        <v>281</v>
      </c>
      <c r="K127" s="460">
        <v>14720236</v>
      </c>
      <c r="L127" s="469">
        <v>44656</v>
      </c>
      <c r="M127" s="15" t="s">
        <v>282</v>
      </c>
      <c r="N127" s="464">
        <v>14720236</v>
      </c>
      <c r="O127" s="469">
        <v>44692</v>
      </c>
      <c r="P127" s="15" t="s">
        <v>283</v>
      </c>
      <c r="Q127" s="15"/>
      <c r="R127" s="15"/>
      <c r="S127" s="15"/>
    </row>
    <row r="128" spans="2:19" ht="26.1">
      <c r="B128" s="561"/>
      <c r="C128" s="586"/>
      <c r="D128" s="458" t="s">
        <v>20</v>
      </c>
      <c r="E128" s="459">
        <v>93689140</v>
      </c>
      <c r="F128" s="467">
        <v>44610</v>
      </c>
      <c r="G128" s="16" t="s">
        <v>280</v>
      </c>
      <c r="H128" s="177">
        <v>94282666</v>
      </c>
      <c r="I128" s="467">
        <v>44629</v>
      </c>
      <c r="J128" s="16" t="s">
        <v>281</v>
      </c>
      <c r="K128" s="178">
        <v>93876961</v>
      </c>
      <c r="L128" s="469">
        <v>44656</v>
      </c>
      <c r="M128" s="15" t="s">
        <v>282</v>
      </c>
      <c r="N128" s="462">
        <v>95426402</v>
      </c>
      <c r="O128" s="469">
        <v>44692</v>
      </c>
      <c r="P128" s="15" t="s">
        <v>283</v>
      </c>
      <c r="Q128" s="15"/>
      <c r="R128" s="15"/>
      <c r="S128" s="15"/>
    </row>
    <row r="129" spans="2:19" ht="26.1">
      <c r="B129" s="561"/>
      <c r="C129" s="586"/>
      <c r="D129" s="458" t="s">
        <v>21</v>
      </c>
      <c r="E129" s="177">
        <v>390848102</v>
      </c>
      <c r="F129" s="467">
        <v>44610</v>
      </c>
      <c r="G129" s="16" t="s">
        <v>280</v>
      </c>
      <c r="H129" s="178">
        <v>390651803</v>
      </c>
      <c r="I129" s="467">
        <v>44629</v>
      </c>
      <c r="J129" s="16" t="s">
        <v>281</v>
      </c>
      <c r="K129" s="178">
        <v>390651803</v>
      </c>
      <c r="L129" s="469">
        <v>44656</v>
      </c>
      <c r="M129" s="15" t="s">
        <v>282</v>
      </c>
      <c r="N129" s="463">
        <v>390946950</v>
      </c>
      <c r="O129" s="469">
        <v>44692</v>
      </c>
      <c r="P129" s="15" t="s">
        <v>283</v>
      </c>
      <c r="Q129" s="15"/>
      <c r="R129" s="15"/>
      <c r="S129" s="15"/>
    </row>
    <row r="130" spans="2:19" ht="14.45">
      <c r="B130" s="561"/>
      <c r="C130" s="586"/>
      <c r="D130" s="458" t="s">
        <v>22</v>
      </c>
      <c r="E130" s="178"/>
      <c r="F130" s="467"/>
      <c r="G130" s="16"/>
      <c r="H130" s="178"/>
      <c r="I130" s="16"/>
      <c r="J130" s="16"/>
      <c r="K130" s="178"/>
      <c r="L130" s="15"/>
      <c r="M130" s="15"/>
      <c r="N130" s="462"/>
      <c r="O130" s="15"/>
      <c r="P130" s="15" t="s">
        <v>283</v>
      </c>
      <c r="Q130" s="15"/>
      <c r="R130" s="15"/>
      <c r="S130" s="15"/>
    </row>
    <row r="131" spans="2:19" ht="26.1">
      <c r="B131" s="561"/>
      <c r="C131" s="587"/>
      <c r="D131" s="458" t="s">
        <v>23</v>
      </c>
      <c r="E131" s="177">
        <v>35049695</v>
      </c>
      <c r="F131" s="467">
        <v>44610</v>
      </c>
      <c r="G131" s="16" t="s">
        <v>280</v>
      </c>
      <c r="H131" s="177">
        <v>35049695</v>
      </c>
      <c r="I131" s="467">
        <v>44629</v>
      </c>
      <c r="J131" s="16" t="s">
        <v>281</v>
      </c>
      <c r="K131" s="178">
        <v>35049695</v>
      </c>
      <c r="L131" s="469">
        <v>44656</v>
      </c>
      <c r="M131" s="15" t="s">
        <v>282</v>
      </c>
      <c r="N131" s="462">
        <v>35049695</v>
      </c>
      <c r="O131" s="469">
        <v>44692</v>
      </c>
      <c r="P131" s="15" t="s">
        <v>283</v>
      </c>
      <c r="Q131" s="15"/>
      <c r="R131" s="15"/>
      <c r="S131" s="15"/>
    </row>
    <row r="132" spans="2:19" ht="14.45">
      <c r="B132" s="561"/>
      <c r="C132" s="585" t="s">
        <v>24</v>
      </c>
      <c r="D132" s="458" t="s">
        <v>25</v>
      </c>
      <c r="E132" s="177">
        <v>6877500</v>
      </c>
      <c r="F132" s="467">
        <v>44624</v>
      </c>
      <c r="G132" s="16" t="s">
        <v>284</v>
      </c>
      <c r="H132" s="178">
        <v>0</v>
      </c>
      <c r="I132" s="16"/>
      <c r="J132" s="16"/>
      <c r="K132" s="178">
        <v>8008350</v>
      </c>
      <c r="L132" s="469">
        <v>44665</v>
      </c>
      <c r="M132" s="15" t="s">
        <v>285</v>
      </c>
      <c r="N132" s="462">
        <v>49147000</v>
      </c>
      <c r="O132" s="469">
        <v>44715</v>
      </c>
      <c r="P132" s="15"/>
      <c r="Q132" s="15"/>
      <c r="R132" s="15"/>
      <c r="S132" s="15"/>
    </row>
    <row r="133" spans="2:19" ht="26.1">
      <c r="B133" s="561"/>
      <c r="C133" s="586"/>
      <c r="D133" s="458" t="s">
        <v>26</v>
      </c>
      <c r="E133" s="177">
        <v>6660218</v>
      </c>
      <c r="F133" s="467">
        <v>44624</v>
      </c>
      <c r="G133" s="16" t="s">
        <v>284</v>
      </c>
      <c r="H133" s="178">
        <v>28301347</v>
      </c>
      <c r="I133" s="467">
        <v>44641</v>
      </c>
      <c r="J133" s="16" t="s">
        <v>286</v>
      </c>
      <c r="K133" s="178">
        <v>5182170</v>
      </c>
      <c r="L133" s="469">
        <v>44665</v>
      </c>
      <c r="M133" s="15" t="s">
        <v>285</v>
      </c>
      <c r="N133" s="462">
        <v>4207455</v>
      </c>
      <c r="O133" s="469">
        <v>44715</v>
      </c>
      <c r="P133" s="15"/>
      <c r="Q133" s="15"/>
      <c r="R133" s="15"/>
      <c r="S133" s="15"/>
    </row>
    <row r="134" spans="2:19" ht="14.45">
      <c r="B134" s="562"/>
      <c r="C134" s="587"/>
      <c r="D134" s="458" t="s">
        <v>27</v>
      </c>
      <c r="E134" s="178"/>
      <c r="F134" s="467"/>
      <c r="G134" s="16"/>
      <c r="H134" s="470"/>
      <c r="I134" s="16"/>
      <c r="J134" s="16"/>
      <c r="K134" s="178"/>
      <c r="L134" s="15"/>
      <c r="M134" s="15"/>
      <c r="N134" s="462"/>
      <c r="O134" s="15"/>
      <c r="P134" s="15"/>
      <c r="Q134" s="15"/>
      <c r="R134" s="15"/>
      <c r="S134" s="15"/>
    </row>
    <row r="135" spans="2:19" ht="14.45">
      <c r="B135" s="84"/>
      <c r="C135" s="191"/>
      <c r="D135" s="466" t="s">
        <v>234</v>
      </c>
      <c r="E135" s="461">
        <v>547844891</v>
      </c>
      <c r="F135" s="16"/>
      <c r="G135" s="16"/>
      <c r="H135" s="461">
        <v>563005747</v>
      </c>
      <c r="I135" s="16"/>
      <c r="J135" s="16"/>
      <c r="K135" s="461">
        <v>547489215</v>
      </c>
      <c r="L135" s="15"/>
      <c r="M135" s="15"/>
      <c r="N135" s="461">
        <v>589497738</v>
      </c>
      <c r="O135" s="15"/>
      <c r="P135" s="15"/>
      <c r="Q135" s="15"/>
      <c r="R135" s="15"/>
      <c r="S135" s="15"/>
    </row>
    <row r="136" spans="2:19" ht="14.45">
      <c r="B136" s="45"/>
      <c r="C136" s="45"/>
      <c r="D136" s="53"/>
      <c r="E136" s="45"/>
      <c r="F136" s="45"/>
      <c r="G136" s="45"/>
      <c r="H136" s="45"/>
      <c r="I136" s="45"/>
      <c r="J136" s="45"/>
      <c r="K136" s="45"/>
      <c r="L136" s="45"/>
      <c r="M136" s="45"/>
      <c r="N136" s="45"/>
      <c r="O136" s="45"/>
      <c r="P136" s="45"/>
    </row>
    <row r="137" spans="2:19" ht="14.45">
      <c r="B137" s="45"/>
      <c r="C137" s="455"/>
      <c r="D137" s="455"/>
      <c r="E137" s="583" t="s">
        <v>5</v>
      </c>
      <c r="F137" s="584"/>
      <c r="G137" s="584"/>
      <c r="H137" s="583" t="s">
        <v>6</v>
      </c>
      <c r="I137" s="584"/>
      <c r="J137" s="584"/>
      <c r="K137" s="583" t="s">
        <v>7</v>
      </c>
      <c r="L137" s="584"/>
      <c r="M137" s="584"/>
      <c r="N137" s="595" t="s">
        <v>8</v>
      </c>
      <c r="O137" s="596"/>
      <c r="P137" s="596"/>
      <c r="Q137" s="583" t="s">
        <v>9</v>
      </c>
      <c r="R137" s="584"/>
      <c r="S137" s="584"/>
    </row>
    <row r="138" spans="2:19" ht="26.1">
      <c r="B138" s="82" t="s">
        <v>3</v>
      </c>
      <c r="C138" s="479"/>
      <c r="D138" s="472" t="s">
        <v>4</v>
      </c>
      <c r="E138" s="465" t="s">
        <v>276</v>
      </c>
      <c r="F138" s="465" t="s">
        <v>277</v>
      </c>
      <c r="G138" s="465" t="s">
        <v>278</v>
      </c>
      <c r="H138" s="468" t="s">
        <v>276</v>
      </c>
      <c r="I138" s="468" t="s">
        <v>277</v>
      </c>
      <c r="J138" s="468" t="s">
        <v>278</v>
      </c>
      <c r="K138" s="465" t="s">
        <v>276</v>
      </c>
      <c r="L138" s="465" t="s">
        <v>277</v>
      </c>
      <c r="M138" s="465" t="s">
        <v>278</v>
      </c>
      <c r="N138" s="468" t="s">
        <v>276</v>
      </c>
      <c r="O138" s="468" t="s">
        <v>277</v>
      </c>
      <c r="P138" s="468" t="s">
        <v>278</v>
      </c>
      <c r="Q138" s="465" t="s">
        <v>276</v>
      </c>
      <c r="R138" s="465" t="s">
        <v>277</v>
      </c>
      <c r="S138" s="465" t="s">
        <v>278</v>
      </c>
    </row>
    <row r="139" spans="2:19" ht="26.1">
      <c r="B139" s="560" t="s">
        <v>29</v>
      </c>
      <c r="C139" s="588" t="s">
        <v>18</v>
      </c>
      <c r="D139" s="471" t="s">
        <v>19</v>
      </c>
      <c r="E139" s="473">
        <v>3130924</v>
      </c>
      <c r="F139" s="467">
        <v>44610</v>
      </c>
      <c r="G139" s="16" t="s">
        <v>280</v>
      </c>
      <c r="H139" s="473">
        <v>3130924</v>
      </c>
      <c r="I139" s="467">
        <v>44629</v>
      </c>
      <c r="J139" s="16" t="s">
        <v>281</v>
      </c>
      <c r="K139" s="477" t="s">
        <v>287</v>
      </c>
      <c r="L139" s="469">
        <v>44656</v>
      </c>
      <c r="M139" s="15" t="s">
        <v>282</v>
      </c>
      <c r="N139" s="478">
        <v>3130924</v>
      </c>
      <c r="O139" s="469">
        <v>44692</v>
      </c>
      <c r="P139" s="15" t="s">
        <v>283</v>
      </c>
      <c r="Q139" s="15"/>
      <c r="R139" s="15"/>
      <c r="S139" s="15"/>
    </row>
    <row r="140" spans="2:19" ht="26.1">
      <c r="B140" s="561"/>
      <c r="C140" s="589"/>
      <c r="D140" s="189" t="s">
        <v>20</v>
      </c>
      <c r="E140" s="474">
        <v>39018593</v>
      </c>
      <c r="F140" s="467">
        <v>44610</v>
      </c>
      <c r="G140" s="16" t="s">
        <v>280</v>
      </c>
      <c r="H140" s="474">
        <v>42450523</v>
      </c>
      <c r="I140" s="467">
        <v>44629</v>
      </c>
      <c r="J140" s="16" t="s">
        <v>281</v>
      </c>
      <c r="K140" s="476">
        <v>42182207</v>
      </c>
      <c r="L140" s="469">
        <v>44656</v>
      </c>
      <c r="M140" s="15" t="s">
        <v>282</v>
      </c>
      <c r="N140" s="462">
        <v>45350124</v>
      </c>
      <c r="O140" s="469">
        <v>44692</v>
      </c>
      <c r="P140" s="15" t="s">
        <v>283</v>
      </c>
      <c r="Q140" s="15"/>
      <c r="R140" s="15"/>
      <c r="S140" s="15"/>
    </row>
    <row r="141" spans="2:19" ht="26.1">
      <c r="B141" s="561"/>
      <c r="C141" s="589"/>
      <c r="D141" s="189" t="s">
        <v>21</v>
      </c>
      <c r="E141" s="474">
        <v>401928973</v>
      </c>
      <c r="F141" s="467">
        <v>44610</v>
      </c>
      <c r="G141" s="16" t="s">
        <v>280</v>
      </c>
      <c r="H141" s="474">
        <v>399876932</v>
      </c>
      <c r="I141" s="467">
        <v>44629</v>
      </c>
      <c r="J141" s="16" t="s">
        <v>281</v>
      </c>
      <c r="K141" s="476">
        <v>399501291</v>
      </c>
      <c r="L141" s="469">
        <v>44656</v>
      </c>
      <c r="M141" s="15" t="s">
        <v>282</v>
      </c>
      <c r="N141" s="462">
        <v>408933523</v>
      </c>
      <c r="O141" s="469">
        <v>44692</v>
      </c>
      <c r="P141" s="15" t="s">
        <v>283</v>
      </c>
      <c r="Q141" s="15"/>
      <c r="R141" s="15"/>
      <c r="S141" s="15"/>
    </row>
    <row r="142" spans="2:19" ht="14.45">
      <c r="B142" s="561"/>
      <c r="C142" s="589"/>
      <c r="D142" s="189" t="s">
        <v>22</v>
      </c>
      <c r="E142" s="474"/>
      <c r="F142" s="467"/>
      <c r="G142" s="16"/>
      <c r="H142" s="189"/>
      <c r="I142" s="16"/>
      <c r="J142" s="16"/>
      <c r="K142" s="189"/>
      <c r="L142" s="15"/>
      <c r="M142" s="15"/>
      <c r="N142" s="462"/>
      <c r="O142" s="15"/>
      <c r="P142" s="15"/>
      <c r="Q142" s="15"/>
      <c r="R142" s="15"/>
      <c r="S142" s="15"/>
    </row>
    <row r="143" spans="2:19" ht="26.1">
      <c r="B143" s="561"/>
      <c r="C143" s="590"/>
      <c r="D143" s="189" t="s">
        <v>23</v>
      </c>
      <c r="E143" s="474">
        <v>25406169</v>
      </c>
      <c r="F143" s="467">
        <v>44610</v>
      </c>
      <c r="G143" s="16" t="s">
        <v>280</v>
      </c>
      <c r="H143" s="474">
        <v>25406169</v>
      </c>
      <c r="I143" s="467">
        <v>44629</v>
      </c>
      <c r="J143" s="16" t="s">
        <v>281</v>
      </c>
      <c r="K143" s="476">
        <v>25406169</v>
      </c>
      <c r="L143" s="469">
        <v>44656</v>
      </c>
      <c r="M143" s="15" t="s">
        <v>282</v>
      </c>
      <c r="N143" s="462">
        <v>25406169</v>
      </c>
      <c r="O143" s="469">
        <v>44692</v>
      </c>
      <c r="P143" s="15" t="s">
        <v>283</v>
      </c>
      <c r="Q143" s="15"/>
      <c r="R143" s="15"/>
      <c r="S143" s="15"/>
    </row>
    <row r="144" spans="2:19" ht="26.1">
      <c r="B144" s="561"/>
      <c r="C144" s="588" t="s">
        <v>24</v>
      </c>
      <c r="D144" s="189" t="s">
        <v>25</v>
      </c>
      <c r="E144" s="474">
        <v>8920800</v>
      </c>
      <c r="F144" s="467">
        <v>44624</v>
      </c>
      <c r="G144" s="16" t="s">
        <v>284</v>
      </c>
      <c r="H144" s="476">
        <v>7434000</v>
      </c>
      <c r="I144" s="467">
        <v>44641</v>
      </c>
      <c r="J144" s="16" t="s">
        <v>286</v>
      </c>
      <c r="K144" s="476">
        <v>8997188</v>
      </c>
      <c r="L144" s="469">
        <v>44665</v>
      </c>
      <c r="M144" s="15" t="s">
        <v>285</v>
      </c>
      <c r="N144" s="462">
        <v>21231550</v>
      </c>
      <c r="O144" s="469">
        <v>44715</v>
      </c>
      <c r="P144" s="15"/>
      <c r="Q144" s="15"/>
      <c r="R144" s="15"/>
      <c r="S144" s="15"/>
    </row>
    <row r="145" spans="2:19" ht="26.1">
      <c r="B145" s="561"/>
      <c r="C145" s="589"/>
      <c r="D145" s="189" t="s">
        <v>26</v>
      </c>
      <c r="E145" s="474">
        <v>8760627</v>
      </c>
      <c r="F145" s="467">
        <v>44624</v>
      </c>
      <c r="G145" s="16" t="s">
        <v>284</v>
      </c>
      <c r="H145" s="476">
        <v>7298907</v>
      </c>
      <c r="I145" s="467">
        <v>44641</v>
      </c>
      <c r="J145" s="16" t="s">
        <v>286</v>
      </c>
      <c r="K145" s="476">
        <v>8756518</v>
      </c>
      <c r="L145" s="469">
        <v>44665</v>
      </c>
      <c r="M145" s="15" t="s">
        <v>285</v>
      </c>
      <c r="N145" s="462">
        <v>840000</v>
      </c>
      <c r="O145" s="469">
        <v>44715</v>
      </c>
      <c r="P145" s="15"/>
      <c r="Q145" s="15"/>
      <c r="R145" s="15"/>
      <c r="S145" s="15"/>
    </row>
    <row r="146" spans="2:19" ht="14.45">
      <c r="B146" s="562"/>
      <c r="C146" s="590"/>
      <c r="D146" s="189" t="s">
        <v>27</v>
      </c>
      <c r="E146" s="474"/>
      <c r="F146" s="467"/>
      <c r="G146" s="16"/>
      <c r="H146" s="189"/>
      <c r="I146" s="16"/>
      <c r="J146" s="16"/>
      <c r="K146" s="189"/>
      <c r="L146" s="15"/>
      <c r="M146" s="15"/>
      <c r="N146" s="462"/>
      <c r="O146" s="15"/>
      <c r="P146" s="15"/>
      <c r="Q146" s="15"/>
      <c r="R146" s="15"/>
      <c r="S146" s="15"/>
    </row>
    <row r="147" spans="2:19" ht="14.45">
      <c r="B147" s="84"/>
      <c r="C147" s="480"/>
      <c r="D147" s="472" t="s">
        <v>234</v>
      </c>
      <c r="E147" s="475">
        <v>487166086</v>
      </c>
      <c r="F147" s="16"/>
      <c r="G147" s="16"/>
      <c r="H147" s="475">
        <v>485597455</v>
      </c>
      <c r="I147" s="16"/>
      <c r="J147" s="16"/>
      <c r="K147" s="475">
        <v>484843373</v>
      </c>
      <c r="L147" s="15"/>
      <c r="M147" s="15"/>
      <c r="N147" s="475">
        <v>504892290</v>
      </c>
      <c r="O147" s="15"/>
      <c r="P147" s="15"/>
      <c r="Q147" s="15"/>
      <c r="R147" s="15"/>
      <c r="S147" s="15"/>
    </row>
    <row r="148" spans="2:19">
      <c r="B148" s="23"/>
      <c r="C148" s="22"/>
      <c r="E148" s="127"/>
    </row>
    <row r="149" spans="2:19">
      <c r="B149" s="23"/>
      <c r="C149" s="22"/>
    </row>
    <row r="150" spans="2:19">
      <c r="B150" s="23"/>
      <c r="C150" s="22"/>
    </row>
    <row r="151" spans="2:19">
      <c r="B151" s="23"/>
      <c r="C151" s="22"/>
    </row>
    <row r="152" spans="2:19">
      <c r="B152" s="23"/>
      <c r="C152" s="22"/>
    </row>
    <row r="153" spans="2:19">
      <c r="B153" s="23"/>
      <c r="C153" s="22"/>
    </row>
    <row r="154" spans="2:19">
      <c r="B154" s="23"/>
      <c r="C154" s="22"/>
    </row>
    <row r="155" spans="2:19">
      <c r="B155" s="23"/>
      <c r="C155" s="22"/>
    </row>
    <row r="156" spans="2:19">
      <c r="B156" s="23"/>
      <c r="C156" s="22"/>
    </row>
    <row r="157" spans="2:19">
      <c r="B157" s="23"/>
      <c r="C157" s="22"/>
    </row>
    <row r="158" spans="2:19">
      <c r="B158" s="23"/>
      <c r="C158" s="22"/>
    </row>
    <row r="159" spans="2:19">
      <c r="B159" s="23"/>
      <c r="C159" s="22"/>
    </row>
    <row r="160" spans="2:19">
      <c r="B160" s="23"/>
      <c r="C160" s="22"/>
    </row>
    <row r="161" spans="2:3">
      <c r="B161" s="23"/>
      <c r="C161" s="22"/>
    </row>
    <row r="162" spans="2:3">
      <c r="B162" s="23"/>
      <c r="C162" s="22"/>
    </row>
    <row r="163" spans="2:3">
      <c r="B163" s="23"/>
      <c r="C163" s="22"/>
    </row>
    <row r="164" spans="2:3">
      <c r="B164" s="23"/>
      <c r="C164" s="22"/>
    </row>
    <row r="165" spans="2:3">
      <c r="B165" s="23"/>
      <c r="C165" s="22"/>
    </row>
    <row r="166" spans="2:3">
      <c r="B166" s="23"/>
      <c r="C166" s="22"/>
    </row>
    <row r="167" spans="2:3">
      <c r="B167" s="23"/>
      <c r="C167" s="22"/>
    </row>
    <row r="168" spans="2:3">
      <c r="B168" s="23"/>
      <c r="C168" s="22"/>
    </row>
    <row r="169" spans="2:3">
      <c r="B169" s="23"/>
      <c r="C169" s="22"/>
    </row>
    <row r="170" spans="2:3">
      <c r="B170" s="23"/>
      <c r="C170" s="22"/>
    </row>
    <row r="171" spans="2:3">
      <c r="B171" s="23"/>
      <c r="C171" s="22"/>
    </row>
    <row r="172" spans="2:3">
      <c r="B172" s="23"/>
      <c r="C172" s="22"/>
    </row>
    <row r="173" spans="2:3">
      <c r="B173" s="23"/>
      <c r="C173" s="22"/>
    </row>
    <row r="174" spans="2:3">
      <c r="B174" s="23"/>
      <c r="C174" s="22"/>
    </row>
    <row r="175" spans="2:3">
      <c r="B175" s="23"/>
      <c r="C175" s="22"/>
    </row>
    <row r="176" spans="2:3">
      <c r="B176" s="23"/>
      <c r="C176" s="22"/>
    </row>
    <row r="177" spans="2:3">
      <c r="B177" s="23"/>
      <c r="C177" s="22"/>
    </row>
    <row r="178" spans="2:3">
      <c r="B178" s="23"/>
      <c r="C178" s="22"/>
    </row>
    <row r="179" spans="2:3">
      <c r="B179" s="23"/>
      <c r="C179" s="22"/>
    </row>
    <row r="180" spans="2:3">
      <c r="B180" s="23"/>
      <c r="C180" s="22"/>
    </row>
    <row r="181" spans="2:3">
      <c r="B181" s="23"/>
      <c r="C181" s="22"/>
    </row>
    <row r="182" spans="2:3">
      <c r="B182" s="23"/>
      <c r="C182" s="22"/>
    </row>
    <row r="183" spans="2:3">
      <c r="B183" s="23"/>
      <c r="C183" s="22"/>
    </row>
    <row r="184" spans="2:3">
      <c r="B184" s="23"/>
      <c r="C184" s="22"/>
    </row>
    <row r="185" spans="2:3">
      <c r="B185" s="23"/>
      <c r="C185" s="22"/>
    </row>
    <row r="186" spans="2:3">
      <c r="B186" s="23"/>
      <c r="C186" s="22"/>
    </row>
    <row r="187" spans="2:3">
      <c r="B187" s="23"/>
      <c r="C187" s="22"/>
    </row>
    <row r="188" spans="2:3">
      <c r="B188" s="23"/>
      <c r="C188" s="22"/>
    </row>
    <row r="189" spans="2:3">
      <c r="B189" s="23"/>
      <c r="C189" s="22"/>
    </row>
    <row r="190" spans="2:3">
      <c r="B190" s="23"/>
      <c r="C190" s="22"/>
    </row>
    <row r="191" spans="2:3">
      <c r="B191" s="23"/>
      <c r="C191" s="22"/>
    </row>
    <row r="192" spans="2:3">
      <c r="B192" s="23"/>
      <c r="C192" s="22"/>
    </row>
    <row r="193" spans="2:3">
      <c r="B193" s="23"/>
      <c r="C193" s="22"/>
    </row>
    <row r="194" spans="2:3">
      <c r="B194" s="23"/>
      <c r="C194" s="22"/>
    </row>
    <row r="195" spans="2:3">
      <c r="B195" s="23"/>
      <c r="C195" s="22"/>
    </row>
    <row r="196" spans="2:3">
      <c r="B196" s="23"/>
      <c r="C196" s="22"/>
    </row>
    <row r="197" spans="2:3">
      <c r="B197" s="23"/>
      <c r="C197" s="22"/>
    </row>
    <row r="198" spans="2:3">
      <c r="B198" s="23"/>
      <c r="C198" s="22"/>
    </row>
    <row r="199" spans="2:3">
      <c r="B199" s="23"/>
      <c r="C199" s="22"/>
    </row>
    <row r="200" spans="2:3">
      <c r="B200" s="23"/>
      <c r="C200" s="22"/>
    </row>
    <row r="201" spans="2:3">
      <c r="B201" s="23"/>
      <c r="C201" s="22"/>
    </row>
    <row r="202" spans="2:3">
      <c r="B202" s="23"/>
      <c r="C202" s="22"/>
    </row>
    <row r="203" spans="2:3">
      <c r="B203" s="23"/>
      <c r="C203" s="22"/>
    </row>
    <row r="204" spans="2:3">
      <c r="B204" s="23"/>
      <c r="C204" s="22"/>
    </row>
    <row r="205" spans="2:3">
      <c r="B205" s="23"/>
      <c r="C205" s="22"/>
    </row>
    <row r="206" spans="2:3">
      <c r="B206" s="23"/>
      <c r="C206" s="22"/>
    </row>
    <row r="207" spans="2:3">
      <c r="B207" s="23"/>
      <c r="C207" s="22"/>
    </row>
    <row r="208" spans="2:3">
      <c r="B208" s="23"/>
      <c r="C208" s="22"/>
    </row>
    <row r="209" spans="2:3">
      <c r="B209" s="23"/>
      <c r="C209" s="22"/>
    </row>
    <row r="210" spans="2:3">
      <c r="B210" s="23"/>
      <c r="C210" s="22"/>
    </row>
    <row r="211" spans="2:3">
      <c r="B211" s="23"/>
      <c r="C211" s="22"/>
    </row>
    <row r="212" spans="2:3">
      <c r="B212" s="23"/>
      <c r="C212" s="22"/>
    </row>
    <row r="213" spans="2:3">
      <c r="B213" s="23"/>
      <c r="C213" s="22"/>
    </row>
    <row r="214" spans="2:3">
      <c r="B214" s="23"/>
      <c r="C214" s="22"/>
    </row>
    <row r="215" spans="2:3">
      <c r="B215" s="23"/>
      <c r="C215" s="22"/>
    </row>
    <row r="216" spans="2:3">
      <c r="B216" s="23"/>
      <c r="C216" s="22"/>
    </row>
    <row r="217" spans="2:3">
      <c r="B217" s="23"/>
      <c r="C217" s="22"/>
    </row>
    <row r="218" spans="2:3">
      <c r="B218" s="23"/>
      <c r="C218" s="22"/>
    </row>
    <row r="219" spans="2:3">
      <c r="B219" s="23"/>
      <c r="C219" s="22"/>
    </row>
    <row r="220" spans="2:3">
      <c r="B220" s="23"/>
      <c r="C220" s="22"/>
    </row>
    <row r="221" spans="2:3">
      <c r="B221" s="23"/>
      <c r="C221" s="22"/>
    </row>
    <row r="222" spans="2:3">
      <c r="B222" s="23"/>
      <c r="C222" s="22"/>
    </row>
    <row r="223" spans="2:3">
      <c r="B223" s="23"/>
      <c r="C223" s="22"/>
    </row>
    <row r="224" spans="2:3">
      <c r="B224" s="23"/>
      <c r="C224" s="22"/>
    </row>
    <row r="225" spans="2:3">
      <c r="B225" s="23"/>
      <c r="C225" s="22"/>
    </row>
    <row r="226" spans="2:3">
      <c r="B226" s="23"/>
      <c r="C226" s="22"/>
    </row>
    <row r="227" spans="2:3">
      <c r="B227" s="23"/>
      <c r="C227" s="22"/>
    </row>
    <row r="228" spans="2:3">
      <c r="B228" s="23"/>
      <c r="C228" s="22"/>
    </row>
    <row r="229" spans="2:3">
      <c r="B229" s="23"/>
      <c r="C229" s="22"/>
    </row>
    <row r="230" spans="2:3">
      <c r="B230" s="23"/>
      <c r="C230" s="22"/>
    </row>
    <row r="231" spans="2:3">
      <c r="B231" s="23"/>
      <c r="C231" s="22"/>
    </row>
    <row r="232" spans="2:3">
      <c r="B232" s="23"/>
      <c r="C232" s="22"/>
    </row>
    <row r="233" spans="2:3">
      <c r="B233" s="23"/>
      <c r="C233" s="22"/>
    </row>
    <row r="234" spans="2:3">
      <c r="B234" s="23"/>
      <c r="C234" s="22"/>
    </row>
    <row r="235" spans="2:3">
      <c r="B235" s="23"/>
      <c r="C235" s="22"/>
    </row>
    <row r="236" spans="2:3">
      <c r="B236" s="23"/>
      <c r="C236" s="22"/>
    </row>
    <row r="237" spans="2:3">
      <c r="B237" s="23"/>
      <c r="C237" s="22"/>
    </row>
    <row r="238" spans="2:3">
      <c r="B238" s="23"/>
      <c r="C238" s="22"/>
    </row>
    <row r="239" spans="2:3">
      <c r="B239" s="23"/>
      <c r="C239" s="22"/>
    </row>
    <row r="240" spans="2:3">
      <c r="B240" s="23"/>
      <c r="C240" s="22"/>
    </row>
    <row r="241" spans="2:3">
      <c r="B241" s="23"/>
      <c r="C241" s="22"/>
    </row>
    <row r="242" spans="2:3">
      <c r="B242" s="23"/>
      <c r="C242" s="22"/>
    </row>
    <row r="243" spans="2:3">
      <c r="B243" s="23"/>
      <c r="C243" s="22"/>
    </row>
    <row r="244" spans="2:3">
      <c r="B244" s="23"/>
      <c r="C244" s="22"/>
    </row>
    <row r="245" spans="2:3">
      <c r="B245" s="23"/>
      <c r="C245" s="22"/>
    </row>
    <row r="246" spans="2:3">
      <c r="B246" s="23"/>
      <c r="C246" s="22"/>
    </row>
    <row r="247" spans="2:3">
      <c r="B247" s="23"/>
      <c r="C247" s="22"/>
    </row>
    <row r="248" spans="2:3">
      <c r="B248" s="23"/>
      <c r="C248" s="22"/>
    </row>
    <row r="249" spans="2:3">
      <c r="B249" s="23"/>
      <c r="C249" s="22"/>
    </row>
    <row r="250" spans="2:3">
      <c r="B250" s="23"/>
      <c r="C250" s="22"/>
    </row>
    <row r="251" spans="2:3">
      <c r="B251" s="23"/>
      <c r="C251" s="22"/>
    </row>
    <row r="252" spans="2:3">
      <c r="B252" s="23"/>
      <c r="C252" s="22"/>
    </row>
    <row r="253" spans="2:3">
      <c r="B253" s="23"/>
      <c r="C253" s="22"/>
    </row>
    <row r="254" spans="2:3">
      <c r="B254" s="23"/>
      <c r="C254" s="22"/>
    </row>
    <row r="255" spans="2:3">
      <c r="B255" s="23"/>
      <c r="C255" s="22"/>
    </row>
    <row r="256" spans="2:3">
      <c r="B256" s="23"/>
      <c r="C256" s="22"/>
    </row>
    <row r="257" spans="2:3">
      <c r="B257" s="23"/>
      <c r="C257" s="22"/>
    </row>
    <row r="258" spans="2:3">
      <c r="B258" s="23"/>
      <c r="C258" s="22"/>
    </row>
    <row r="259" spans="2:3">
      <c r="B259" s="23"/>
      <c r="C259" s="22"/>
    </row>
    <row r="260" spans="2:3">
      <c r="B260" s="23"/>
      <c r="C260" s="22"/>
    </row>
    <row r="261" spans="2:3">
      <c r="B261" s="23"/>
      <c r="C261" s="22"/>
    </row>
    <row r="262" spans="2:3">
      <c r="B262" s="23"/>
      <c r="C262" s="22"/>
    </row>
    <row r="263" spans="2:3">
      <c r="B263" s="23"/>
      <c r="C263" s="22"/>
    </row>
    <row r="264" spans="2:3">
      <c r="B264" s="23"/>
      <c r="C264" s="22"/>
    </row>
    <row r="265" spans="2:3">
      <c r="B265" s="23"/>
      <c r="C265" s="22"/>
    </row>
    <row r="266" spans="2:3">
      <c r="B266" s="23"/>
      <c r="C266" s="22"/>
    </row>
    <row r="267" spans="2:3">
      <c r="B267" s="23"/>
      <c r="C267" s="22"/>
    </row>
    <row r="268" spans="2:3">
      <c r="B268" s="23"/>
      <c r="C268" s="22"/>
    </row>
    <row r="269" spans="2:3">
      <c r="B269" s="23"/>
      <c r="C269" s="22"/>
    </row>
    <row r="270" spans="2:3">
      <c r="B270" s="23"/>
      <c r="C270" s="22"/>
    </row>
    <row r="271" spans="2:3">
      <c r="B271" s="23"/>
      <c r="C271" s="22"/>
    </row>
    <row r="272" spans="2:3">
      <c r="B272" s="23"/>
      <c r="C272" s="22"/>
    </row>
    <row r="273" spans="2:3">
      <c r="B273" s="23"/>
      <c r="C273" s="22"/>
    </row>
    <row r="274" spans="2:3">
      <c r="B274" s="23"/>
      <c r="C274" s="22"/>
    </row>
    <row r="275" spans="2:3">
      <c r="B275" s="23"/>
      <c r="C275" s="22"/>
    </row>
    <row r="276" spans="2:3">
      <c r="B276" s="23"/>
      <c r="C276" s="22"/>
    </row>
    <row r="277" spans="2:3">
      <c r="B277" s="23"/>
      <c r="C277" s="22"/>
    </row>
    <row r="278" spans="2:3">
      <c r="B278" s="23"/>
      <c r="C278" s="22"/>
    </row>
    <row r="279" spans="2:3">
      <c r="B279" s="23"/>
      <c r="C279" s="22"/>
    </row>
    <row r="280" spans="2:3">
      <c r="B280" s="23"/>
      <c r="C280" s="22"/>
    </row>
    <row r="281" spans="2:3">
      <c r="B281" s="23"/>
      <c r="C281" s="22"/>
    </row>
    <row r="282" spans="2:3">
      <c r="B282" s="23"/>
      <c r="C282" s="22"/>
    </row>
    <row r="283" spans="2:3">
      <c r="B283" s="23"/>
      <c r="C283" s="22"/>
    </row>
    <row r="284" spans="2:3">
      <c r="B284" s="23"/>
      <c r="C284" s="22"/>
    </row>
    <row r="285" spans="2:3">
      <c r="B285" s="23"/>
      <c r="C285" s="22"/>
    </row>
    <row r="286" spans="2:3">
      <c r="B286" s="23"/>
      <c r="C286" s="22"/>
    </row>
    <row r="287" spans="2:3">
      <c r="B287" s="23"/>
      <c r="C287" s="22"/>
    </row>
    <row r="288" spans="2:3">
      <c r="B288" s="23"/>
      <c r="C288" s="22"/>
    </row>
    <row r="289" spans="2:3">
      <c r="B289" s="23"/>
      <c r="C289" s="22"/>
    </row>
    <row r="290" spans="2:3">
      <c r="B290" s="23"/>
      <c r="C290" s="22"/>
    </row>
    <row r="291" spans="2:3">
      <c r="B291" s="23"/>
      <c r="C291" s="22"/>
    </row>
    <row r="292" spans="2:3">
      <c r="B292" s="23"/>
      <c r="C292" s="22"/>
    </row>
    <row r="293" spans="2:3">
      <c r="B293" s="23"/>
      <c r="C293" s="22"/>
    </row>
    <row r="294" spans="2:3">
      <c r="B294" s="23"/>
      <c r="C294" s="22"/>
    </row>
    <row r="295" spans="2:3">
      <c r="B295" s="23"/>
      <c r="C295" s="22"/>
    </row>
    <row r="296" spans="2:3">
      <c r="B296" s="23"/>
      <c r="C296" s="22"/>
    </row>
    <row r="297" spans="2:3">
      <c r="B297" s="23"/>
      <c r="C297" s="22"/>
    </row>
    <row r="298" spans="2:3">
      <c r="B298" s="23"/>
      <c r="C298" s="22"/>
    </row>
    <row r="299" spans="2:3">
      <c r="B299" s="23"/>
      <c r="C299" s="22"/>
    </row>
    <row r="300" spans="2:3">
      <c r="B300" s="23"/>
      <c r="C300" s="22"/>
    </row>
    <row r="301" spans="2:3">
      <c r="B301" s="23"/>
      <c r="C301" s="22"/>
    </row>
    <row r="302" spans="2:3">
      <c r="B302" s="23"/>
      <c r="C302" s="22"/>
    </row>
    <row r="303" spans="2:3">
      <c r="B303" s="23"/>
      <c r="C303" s="22"/>
    </row>
    <row r="304" spans="2:3">
      <c r="B304" s="23"/>
      <c r="C304" s="22"/>
    </row>
    <row r="305" spans="2:3">
      <c r="B305" s="23"/>
      <c r="C305" s="22"/>
    </row>
    <row r="306" spans="2:3">
      <c r="B306" s="23"/>
      <c r="C306" s="22"/>
    </row>
    <row r="307" spans="2:3">
      <c r="B307" s="23"/>
      <c r="C307" s="22"/>
    </row>
    <row r="308" spans="2:3">
      <c r="B308" s="23"/>
      <c r="C308" s="22"/>
    </row>
    <row r="309" spans="2:3">
      <c r="B309" s="23"/>
      <c r="C309" s="22"/>
    </row>
    <row r="310" spans="2:3">
      <c r="B310" s="23"/>
      <c r="C310" s="22"/>
    </row>
    <row r="311" spans="2:3">
      <c r="B311" s="23"/>
      <c r="C311" s="22"/>
    </row>
    <row r="312" spans="2:3">
      <c r="B312" s="23"/>
      <c r="C312" s="22"/>
    </row>
    <row r="313" spans="2:3">
      <c r="B313" s="23"/>
      <c r="C313" s="22"/>
    </row>
    <row r="314" spans="2:3">
      <c r="B314" s="23"/>
      <c r="C314" s="22"/>
    </row>
    <row r="315" spans="2:3">
      <c r="B315" s="23"/>
      <c r="C315" s="22"/>
    </row>
    <row r="316" spans="2:3">
      <c r="B316" s="23"/>
      <c r="C316" s="22"/>
    </row>
    <row r="317" spans="2:3">
      <c r="B317" s="23"/>
      <c r="C317" s="22"/>
    </row>
    <row r="318" spans="2:3">
      <c r="B318" s="23"/>
      <c r="C318" s="22"/>
    </row>
    <row r="319" spans="2:3">
      <c r="B319" s="23"/>
      <c r="C319" s="22"/>
    </row>
    <row r="320" spans="2:3">
      <c r="B320" s="23"/>
      <c r="C320" s="22"/>
    </row>
    <row r="321" spans="2:3">
      <c r="B321" s="23"/>
      <c r="C321" s="22"/>
    </row>
    <row r="322" spans="2:3">
      <c r="B322" s="23"/>
      <c r="C322" s="22"/>
    </row>
    <row r="323" spans="2:3">
      <c r="B323" s="23"/>
    </row>
    <row r="324" spans="2:3">
      <c r="B324" s="23"/>
    </row>
    <row r="325" spans="2:3">
      <c r="B325" s="23"/>
    </row>
  </sheetData>
  <mergeCells count="63">
    <mergeCell ref="Q125:S125"/>
    <mergeCell ref="E125:G125"/>
    <mergeCell ref="H125:J125"/>
    <mergeCell ref="K125:M125"/>
    <mergeCell ref="N137:P137"/>
    <mergeCell ref="Q137:S137"/>
    <mergeCell ref="E137:G137"/>
    <mergeCell ref="H137:J137"/>
    <mergeCell ref="K137:M137"/>
    <mergeCell ref="T19:X19"/>
    <mergeCell ref="T20:X20"/>
    <mergeCell ref="T21:X21"/>
    <mergeCell ref="O19:S19"/>
    <mergeCell ref="O20:S20"/>
    <mergeCell ref="O21:S21"/>
    <mergeCell ref="AT8:AW8"/>
    <mergeCell ref="AX8:BB8"/>
    <mergeCell ref="X8:AB8"/>
    <mergeCell ref="AC8:AF8"/>
    <mergeCell ref="AG8:AJ8"/>
    <mergeCell ref="AK8:AO8"/>
    <mergeCell ref="AP8:AS8"/>
    <mergeCell ref="C8:F8"/>
    <mergeCell ref="G8:J8"/>
    <mergeCell ref="K8:O8"/>
    <mergeCell ref="P8:S8"/>
    <mergeCell ref="T8:W8"/>
    <mergeCell ref="T37:W37"/>
    <mergeCell ref="C37:F37"/>
    <mergeCell ref="G37:J37"/>
    <mergeCell ref="K37:O37"/>
    <mergeCell ref="P37:S37"/>
    <mergeCell ref="AX37:BB37"/>
    <mergeCell ref="X37:AB37"/>
    <mergeCell ref="AC37:AF37"/>
    <mergeCell ref="AG37:AJ37"/>
    <mergeCell ref="AK37:AO37"/>
    <mergeCell ref="AP37:AS37"/>
    <mergeCell ref="AT37:AW37"/>
    <mergeCell ref="B139:B146"/>
    <mergeCell ref="B101:B108"/>
    <mergeCell ref="C101:C105"/>
    <mergeCell ref="C106:C108"/>
    <mergeCell ref="B113:B120"/>
    <mergeCell ref="C113:C117"/>
    <mergeCell ref="C118:C120"/>
    <mergeCell ref="C127:C131"/>
    <mergeCell ref="C132:C134"/>
    <mergeCell ref="C139:C143"/>
    <mergeCell ref="C144:C146"/>
    <mergeCell ref="C29:K29"/>
    <mergeCell ref="B29:B31"/>
    <mergeCell ref="B127:B134"/>
    <mergeCell ref="K19:N19"/>
    <mergeCell ref="K20:N20"/>
    <mergeCell ref="K21:N21"/>
    <mergeCell ref="C20:F20"/>
    <mergeCell ref="C21:F21"/>
    <mergeCell ref="G19:J19"/>
    <mergeCell ref="G20:J20"/>
    <mergeCell ref="G21:J21"/>
    <mergeCell ref="C19:F19"/>
    <mergeCell ref="N125:P1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67A7-3D7A-4852-A19B-D3C6350A70A9}">
  <sheetPr>
    <tabColor rgb="FFFFFF00"/>
  </sheetPr>
  <dimension ref="A2:BB326"/>
  <sheetViews>
    <sheetView zoomScale="70" zoomScaleNormal="70" workbookViewId="0" xr3:uid="{F8373702-7A69-5C4F-BEF6-B9884CAF3063}">
      <pane xSplit="4" ySplit="9" topLeftCell="O123" activePane="bottomRight" state="frozen"/>
      <selection pane="bottomRight" activeCell="U127" sqref="U127"/>
      <selection pane="bottomLeft" activeCell="A5" sqref="A5"/>
      <selection pane="topRight" activeCell="C1" sqref="C1"/>
    </sheetView>
  </sheetViews>
  <sheetFormatPr defaultRowHeight="12.75"/>
  <cols>
    <col min="1" max="1" width="5" customWidth="1"/>
    <col min="2" max="2" width="40.5703125" customWidth="1"/>
    <col min="3" max="3" width="16.85546875" style="14" customWidth="1"/>
    <col min="4" max="4" width="18.85546875" style="24" customWidth="1"/>
    <col min="5" max="5" width="17" style="24" customWidth="1"/>
    <col min="6" max="7" width="17.42578125" style="24" customWidth="1"/>
    <col min="8" max="8" width="15.85546875" style="24" bestFit="1" customWidth="1"/>
    <col min="9" max="9" width="16.5703125" style="24" customWidth="1"/>
    <col min="10" max="10" width="42.5703125" style="24" bestFit="1" customWidth="1"/>
    <col min="11" max="11" width="13" style="24" customWidth="1"/>
    <col min="12" max="12" width="15.85546875" bestFit="1" customWidth="1"/>
    <col min="13" max="13" width="16.140625" bestFit="1" customWidth="1"/>
    <col min="14" max="14" width="43.42578125" bestFit="1" customWidth="1"/>
    <col min="15" max="15" width="18.7109375" bestFit="1" customWidth="1"/>
    <col min="16" max="16" width="15.85546875" style="107" bestFit="1" customWidth="1"/>
    <col min="17" max="17" width="16.140625" bestFit="1" customWidth="1"/>
    <col min="18" max="18" width="23.7109375" bestFit="1" customWidth="1"/>
    <col min="19" max="19" width="11.7109375" bestFit="1" customWidth="1"/>
    <col min="20" max="20" width="15.85546875" bestFit="1" customWidth="1"/>
    <col min="21" max="21" width="16.140625" bestFit="1" customWidth="1"/>
    <col min="22" max="22" width="12.5703125" bestFit="1" customWidth="1"/>
    <col min="23" max="23" width="11.7109375" bestFit="1" customWidth="1"/>
    <col min="24" max="24" width="15.85546875" bestFit="1" customWidth="1"/>
    <col min="25" max="41" width="8.85546875" bestFit="1" customWidth="1"/>
    <col min="42" max="42" width="8.28515625" bestFit="1" customWidth="1"/>
    <col min="43" max="43" width="8.85546875" bestFit="1" customWidth="1"/>
    <col min="44" max="44" width="8.28515625" bestFit="1" customWidth="1"/>
    <col min="45" max="45" width="8.85546875" bestFit="1" customWidth="1"/>
    <col min="46" max="46" width="8.28515625" bestFit="1" customWidth="1"/>
    <col min="47" max="47" width="8.85546875" bestFit="1" customWidth="1"/>
    <col min="48" max="48" width="8.28515625" bestFit="1" customWidth="1"/>
    <col min="49" max="49" width="8.85546875" bestFit="1" customWidth="1"/>
    <col min="50" max="50" width="8.28515625" bestFit="1" customWidth="1"/>
    <col min="51" max="51" width="8.85546875" bestFit="1" customWidth="1"/>
    <col min="52" max="52" width="8.28515625" bestFit="1" customWidth="1"/>
    <col min="53" max="53" width="8.85546875" bestFit="1" customWidth="1"/>
    <col min="54" max="59" width="8.28515625" bestFit="1" customWidth="1"/>
    <col min="60" max="60" width="9.28515625" bestFit="1" customWidth="1"/>
    <col min="61" max="61" width="8.28515625" bestFit="1" customWidth="1"/>
    <col min="62" max="62" width="9.28515625" bestFit="1" customWidth="1"/>
    <col min="63" max="63" width="8.28515625" bestFit="1" customWidth="1"/>
    <col min="64" max="64" width="9.28515625" bestFit="1" customWidth="1"/>
    <col min="65" max="65" width="8.28515625" bestFit="1" customWidth="1"/>
    <col min="66" max="66" width="9.28515625" bestFit="1" customWidth="1"/>
    <col min="67" max="67" width="8.28515625" bestFit="1" customWidth="1"/>
    <col min="68" max="68" width="9.28515625" bestFit="1" customWidth="1"/>
    <col min="69" max="69" width="8.28515625" bestFit="1" customWidth="1"/>
    <col min="70" max="70" width="9.28515625" bestFit="1" customWidth="1"/>
    <col min="71" max="71" width="8.28515625" bestFit="1" customWidth="1"/>
    <col min="72" max="88" width="9.28515625" bestFit="1" customWidth="1"/>
  </cols>
  <sheetData>
    <row r="2" spans="1:54" ht="15.75">
      <c r="A2" s="21"/>
      <c r="B2" s="95" t="s">
        <v>288</v>
      </c>
      <c r="C2" s="62"/>
      <c r="D2" s="63"/>
      <c r="E2" s="63"/>
      <c r="F2" s="63"/>
      <c r="G2" s="64"/>
    </row>
    <row r="3" spans="1:54" ht="15">
      <c r="A3" s="21"/>
      <c r="B3" s="96" t="s">
        <v>289</v>
      </c>
      <c r="C3" s="77" t="s">
        <v>290</v>
      </c>
      <c r="D3" s="66"/>
      <c r="E3" s="66"/>
      <c r="F3" s="66"/>
      <c r="G3" s="67"/>
    </row>
    <row r="4" spans="1:54" ht="15">
      <c r="B4" s="96" t="s">
        <v>291</v>
      </c>
      <c r="C4" s="65"/>
      <c r="D4" s="66"/>
      <c r="E4" s="66"/>
      <c r="F4" s="66"/>
      <c r="G4" s="67"/>
    </row>
    <row r="5" spans="1:54" ht="15">
      <c r="B5" s="97" t="s">
        <v>292</v>
      </c>
      <c r="C5" s="68"/>
      <c r="D5" s="69"/>
      <c r="E5" s="69"/>
      <c r="F5" s="69"/>
      <c r="G5" s="70"/>
    </row>
    <row r="6" spans="1:54" ht="20.25">
      <c r="B6" s="60"/>
    </row>
    <row r="7" spans="1:54" ht="15.75" customHeight="1">
      <c r="B7" s="30" t="s">
        <v>42</v>
      </c>
      <c r="P7"/>
    </row>
    <row r="8" spans="1:54" ht="15.75" customHeight="1">
      <c r="B8" s="35" t="s">
        <v>43</v>
      </c>
      <c r="C8" s="569" t="s">
        <v>5</v>
      </c>
      <c r="D8" s="569"/>
      <c r="E8" s="569"/>
      <c r="F8" s="569"/>
      <c r="G8" s="569" t="s">
        <v>6</v>
      </c>
      <c r="H8" s="569"/>
      <c r="I8" s="569"/>
      <c r="J8" s="569"/>
      <c r="K8" s="569" t="s">
        <v>7</v>
      </c>
      <c r="L8" s="569"/>
      <c r="M8" s="569"/>
      <c r="N8" s="569"/>
      <c r="O8" s="569"/>
      <c r="P8" s="569" t="s">
        <v>8</v>
      </c>
      <c r="Q8" s="569"/>
      <c r="R8" s="569"/>
      <c r="S8" s="569"/>
      <c r="T8" s="569" t="s">
        <v>9</v>
      </c>
      <c r="U8" s="569"/>
      <c r="V8" s="569"/>
      <c r="W8" s="569"/>
      <c r="X8" s="569" t="s">
        <v>10</v>
      </c>
      <c r="Y8" s="569"/>
      <c r="Z8" s="569"/>
      <c r="AA8" s="569"/>
      <c r="AB8" s="569"/>
      <c r="AC8" s="569" t="s">
        <v>11</v>
      </c>
      <c r="AD8" s="569"/>
      <c r="AE8" s="569"/>
      <c r="AF8" s="569"/>
      <c r="AG8" s="569" t="s">
        <v>12</v>
      </c>
      <c r="AH8" s="569"/>
      <c r="AI8" s="569"/>
      <c r="AJ8" s="569"/>
      <c r="AK8" s="569" t="s">
        <v>13</v>
      </c>
      <c r="AL8" s="569"/>
      <c r="AM8" s="569"/>
      <c r="AN8" s="569"/>
      <c r="AO8" s="569"/>
      <c r="AP8" s="569" t="s">
        <v>44</v>
      </c>
      <c r="AQ8" s="569"/>
      <c r="AR8" s="569"/>
      <c r="AS8" s="569"/>
      <c r="AT8" s="569" t="s">
        <v>15</v>
      </c>
      <c r="AU8" s="569"/>
      <c r="AV8" s="569"/>
      <c r="AW8" s="569"/>
      <c r="AX8" s="569" t="s">
        <v>16</v>
      </c>
      <c r="AY8" s="569"/>
      <c r="AZ8" s="569"/>
      <c r="BA8" s="569"/>
      <c r="BB8" s="569"/>
    </row>
    <row r="9" spans="1:54" ht="15.75" customHeight="1">
      <c r="B9" s="35" t="s">
        <v>45</v>
      </c>
      <c r="C9" s="37" t="s">
        <v>46</v>
      </c>
      <c r="D9" s="37" t="s">
        <v>47</v>
      </c>
      <c r="E9" s="37" t="s">
        <v>48</v>
      </c>
      <c r="F9" s="37" t="s">
        <v>49</v>
      </c>
      <c r="G9" s="37" t="s">
        <v>50</v>
      </c>
      <c r="H9" s="37" t="s">
        <v>51</v>
      </c>
      <c r="I9" s="37" t="s">
        <v>52</v>
      </c>
      <c r="J9" s="37" t="s">
        <v>53</v>
      </c>
      <c r="K9" s="37" t="s">
        <v>54</v>
      </c>
      <c r="L9" s="37" t="s">
        <v>55</v>
      </c>
      <c r="M9" s="37" t="s">
        <v>56</v>
      </c>
      <c r="N9" s="37" t="s">
        <v>57</v>
      </c>
      <c r="O9" s="37" t="s">
        <v>58</v>
      </c>
      <c r="P9" s="37" t="s">
        <v>59</v>
      </c>
      <c r="Q9" s="37" t="s">
        <v>60</v>
      </c>
      <c r="R9" s="37" t="s">
        <v>61</v>
      </c>
      <c r="S9" s="37" t="s">
        <v>62</v>
      </c>
      <c r="T9" s="37" t="s">
        <v>63</v>
      </c>
      <c r="U9" s="37" t="s">
        <v>64</v>
      </c>
      <c r="V9" s="37" t="s">
        <v>65</v>
      </c>
      <c r="W9" s="37" t="s">
        <v>66</v>
      </c>
      <c r="X9" s="37" t="s">
        <v>67</v>
      </c>
      <c r="Y9" s="37" t="s">
        <v>68</v>
      </c>
      <c r="Z9" s="37" t="s">
        <v>69</v>
      </c>
      <c r="AA9" s="37" t="s">
        <v>70</v>
      </c>
      <c r="AB9" s="37" t="s">
        <v>71</v>
      </c>
      <c r="AC9" s="37" t="s">
        <v>72</v>
      </c>
      <c r="AD9" s="37" t="s">
        <v>73</v>
      </c>
      <c r="AE9" s="37" t="s">
        <v>74</v>
      </c>
      <c r="AF9" s="37" t="s">
        <v>75</v>
      </c>
      <c r="AG9" s="37" t="s">
        <v>76</v>
      </c>
      <c r="AH9" s="37" t="s">
        <v>77</v>
      </c>
      <c r="AI9" s="37" t="s">
        <v>78</v>
      </c>
      <c r="AJ9" s="37" t="s">
        <v>79</v>
      </c>
      <c r="AK9" s="37" t="s">
        <v>80</v>
      </c>
      <c r="AL9" s="37" t="s">
        <v>81</v>
      </c>
      <c r="AM9" s="37" t="s">
        <v>82</v>
      </c>
      <c r="AN9" s="37" t="s">
        <v>83</v>
      </c>
      <c r="AO9" s="37" t="s">
        <v>84</v>
      </c>
      <c r="AP9" s="37" t="s">
        <v>85</v>
      </c>
      <c r="AQ9" s="37" t="s">
        <v>86</v>
      </c>
      <c r="AR9" s="37" t="s">
        <v>87</v>
      </c>
      <c r="AS9" s="37" t="s">
        <v>88</v>
      </c>
      <c r="AT9" s="37" t="s">
        <v>89</v>
      </c>
      <c r="AU9" s="37" t="s">
        <v>90</v>
      </c>
      <c r="AV9" s="37" t="s">
        <v>91</v>
      </c>
      <c r="AW9" s="37" t="s">
        <v>92</v>
      </c>
      <c r="AX9" s="37" t="s">
        <v>93</v>
      </c>
      <c r="AY9" s="37" t="s">
        <v>94</v>
      </c>
      <c r="AZ9" s="37" t="s">
        <v>95</v>
      </c>
      <c r="BA9" s="37" t="s">
        <v>96</v>
      </c>
      <c r="BB9" s="37" t="s">
        <v>97</v>
      </c>
    </row>
    <row r="10" spans="1:54" ht="15.75" customHeight="1">
      <c r="B10" s="141" t="s">
        <v>98</v>
      </c>
      <c r="C10" s="221"/>
      <c r="D10" s="218"/>
      <c r="E10" s="218"/>
      <c r="F10" s="218"/>
      <c r="G10" s="218"/>
      <c r="H10" s="218"/>
      <c r="I10" s="218"/>
      <c r="J10" s="218"/>
      <c r="K10" s="218"/>
      <c r="L10" s="217"/>
      <c r="M10" s="217"/>
      <c r="N10" s="217"/>
      <c r="O10" s="217"/>
      <c r="P10" s="217"/>
      <c r="Q10" s="217"/>
      <c r="R10" s="217"/>
      <c r="S10" s="217"/>
      <c r="T10" s="217"/>
      <c r="U10" s="217"/>
      <c r="V10" s="217"/>
      <c r="W10" s="217"/>
      <c r="X10" s="217"/>
      <c r="Y10" s="217"/>
      <c r="Z10" s="217"/>
      <c r="AA10" s="217"/>
      <c r="AB10" s="217"/>
      <c r="AC10" s="217"/>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row>
    <row r="11" spans="1:54" ht="15.75" customHeight="1">
      <c r="B11" s="142" t="s">
        <v>99</v>
      </c>
      <c r="C11" s="221">
        <v>30</v>
      </c>
      <c r="D11" s="221">
        <v>30</v>
      </c>
      <c r="E11" s="221">
        <v>30</v>
      </c>
      <c r="F11" s="221">
        <v>30</v>
      </c>
      <c r="G11" s="221">
        <v>30</v>
      </c>
      <c r="H11" s="221">
        <v>30</v>
      </c>
      <c r="I11" s="221">
        <v>30</v>
      </c>
      <c r="J11" s="221">
        <v>30</v>
      </c>
      <c r="K11" s="219">
        <v>30</v>
      </c>
      <c r="L11" s="219">
        <v>30</v>
      </c>
      <c r="M11" s="219">
        <v>30</v>
      </c>
      <c r="N11" s="221">
        <v>30</v>
      </c>
      <c r="O11" s="221">
        <v>30</v>
      </c>
      <c r="P11" s="221">
        <v>30</v>
      </c>
      <c r="Q11" s="221">
        <v>30</v>
      </c>
      <c r="R11" s="221">
        <v>30</v>
      </c>
      <c r="S11" s="221">
        <v>30</v>
      </c>
      <c r="T11" s="221">
        <v>30</v>
      </c>
      <c r="U11" s="221">
        <v>30</v>
      </c>
      <c r="V11" s="221">
        <v>30</v>
      </c>
      <c r="W11" s="221">
        <v>33</v>
      </c>
      <c r="X11" s="221">
        <v>30</v>
      </c>
      <c r="Y11" s="221">
        <v>30</v>
      </c>
      <c r="Z11" s="217"/>
      <c r="AA11" s="217"/>
      <c r="AB11" s="217"/>
      <c r="AC11" s="217"/>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row>
    <row r="12" spans="1:54" ht="15.75" customHeight="1">
      <c r="B12" s="142" t="s">
        <v>100</v>
      </c>
      <c r="C12" s="221">
        <v>29</v>
      </c>
      <c r="D12" s="221">
        <v>28</v>
      </c>
      <c r="E12" s="221">
        <v>29</v>
      </c>
      <c r="F12" s="221">
        <v>26</v>
      </c>
      <c r="G12" s="221">
        <v>26</v>
      </c>
      <c r="H12" s="221">
        <v>28</v>
      </c>
      <c r="I12" s="221">
        <v>26</v>
      </c>
      <c r="J12" s="221">
        <v>28</v>
      </c>
      <c r="K12" s="224">
        <v>30</v>
      </c>
      <c r="L12" s="219">
        <v>27</v>
      </c>
      <c r="M12" s="219">
        <v>30</v>
      </c>
      <c r="N12" s="221">
        <v>30</v>
      </c>
      <c r="O12" s="221">
        <v>29</v>
      </c>
      <c r="P12" s="221">
        <v>30</v>
      </c>
      <c r="Q12" s="221">
        <v>28</v>
      </c>
      <c r="R12" s="221">
        <v>26</v>
      </c>
      <c r="S12" s="221">
        <v>28</v>
      </c>
      <c r="T12" s="221">
        <v>30</v>
      </c>
      <c r="U12" s="221">
        <v>28</v>
      </c>
      <c r="V12" s="221">
        <v>29</v>
      </c>
      <c r="W12" s="221">
        <v>33</v>
      </c>
      <c r="X12" s="221">
        <v>29</v>
      </c>
      <c r="Y12" s="221">
        <v>30</v>
      </c>
      <c r="Z12" s="217"/>
      <c r="AA12" s="217"/>
      <c r="AB12" s="217"/>
      <c r="AC12" s="217"/>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row>
    <row r="13" spans="1:54" ht="15.75" customHeight="1">
      <c r="B13" s="142" t="s">
        <v>101</v>
      </c>
      <c r="C13" s="223">
        <f>C12/C11</f>
        <v>0.96666666666666667</v>
      </c>
      <c r="D13" s="223">
        <f t="shared" ref="D13:Y13" si="0">D12/D11</f>
        <v>0.93333333333333335</v>
      </c>
      <c r="E13" s="223">
        <f t="shared" si="0"/>
        <v>0.96666666666666667</v>
      </c>
      <c r="F13" s="223">
        <f t="shared" si="0"/>
        <v>0.8666666666666667</v>
      </c>
      <c r="G13" s="223">
        <f t="shared" si="0"/>
        <v>0.8666666666666667</v>
      </c>
      <c r="H13" s="223">
        <f t="shared" si="0"/>
        <v>0.93333333333333335</v>
      </c>
      <c r="I13" s="223">
        <f t="shared" si="0"/>
        <v>0.8666666666666667</v>
      </c>
      <c r="J13" s="223">
        <f t="shared" si="0"/>
        <v>0.93333333333333335</v>
      </c>
      <c r="K13" s="223">
        <f t="shared" si="0"/>
        <v>1</v>
      </c>
      <c r="L13" s="223">
        <f t="shared" si="0"/>
        <v>0.9</v>
      </c>
      <c r="M13" s="223">
        <f t="shared" si="0"/>
        <v>1</v>
      </c>
      <c r="N13" s="223">
        <f t="shared" si="0"/>
        <v>1</v>
      </c>
      <c r="O13" s="223">
        <f t="shared" si="0"/>
        <v>0.96666666666666667</v>
      </c>
      <c r="P13" s="223">
        <f t="shared" si="0"/>
        <v>1</v>
      </c>
      <c r="Q13" s="223">
        <f t="shared" si="0"/>
        <v>0.93333333333333335</v>
      </c>
      <c r="R13" s="223">
        <f t="shared" si="0"/>
        <v>0.8666666666666667</v>
      </c>
      <c r="S13" s="223">
        <f t="shared" si="0"/>
        <v>0.93333333333333335</v>
      </c>
      <c r="T13" s="223">
        <f t="shared" si="0"/>
        <v>1</v>
      </c>
      <c r="U13" s="223">
        <f t="shared" si="0"/>
        <v>0.93333333333333335</v>
      </c>
      <c r="V13" s="223">
        <f t="shared" si="0"/>
        <v>0.96666666666666667</v>
      </c>
      <c r="W13" s="223">
        <f t="shared" si="0"/>
        <v>1</v>
      </c>
      <c r="X13" s="223">
        <f t="shared" si="0"/>
        <v>0.96666666666666667</v>
      </c>
      <c r="Y13" s="223">
        <f t="shared" si="0"/>
        <v>1</v>
      </c>
      <c r="Z13" s="217"/>
      <c r="AA13" s="217"/>
      <c r="AB13" s="217"/>
      <c r="AC13" s="217"/>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row>
    <row r="14" spans="1:54" ht="15.75" customHeight="1">
      <c r="B14" s="141" t="s">
        <v>102</v>
      </c>
      <c r="C14" s="221"/>
      <c r="D14" s="218"/>
      <c r="E14" s="218"/>
      <c r="F14" s="218"/>
      <c r="G14" s="218"/>
      <c r="H14" s="218"/>
      <c r="I14" s="218"/>
      <c r="J14" s="218"/>
      <c r="K14" s="218"/>
      <c r="L14" s="217"/>
      <c r="M14" s="217"/>
      <c r="N14" s="221"/>
      <c r="O14" s="221"/>
      <c r="P14" s="221"/>
      <c r="Q14" s="221"/>
      <c r="R14" s="221"/>
      <c r="S14" s="221"/>
      <c r="T14" s="221"/>
      <c r="U14" s="221"/>
      <c r="V14" s="221"/>
      <c r="W14" s="221"/>
      <c r="X14" s="221"/>
      <c r="Y14" s="221"/>
      <c r="Z14" s="217"/>
      <c r="AA14" s="217"/>
      <c r="AB14" s="217"/>
      <c r="AC14" s="217"/>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row>
    <row r="15" spans="1:54" ht="15.75" customHeight="1">
      <c r="B15" s="142" t="s">
        <v>99</v>
      </c>
      <c r="C15" s="221">
        <v>85</v>
      </c>
      <c r="D15" s="220">
        <v>115</v>
      </c>
      <c r="E15" s="220">
        <v>115</v>
      </c>
      <c r="F15" s="220">
        <v>70</v>
      </c>
      <c r="G15" s="221">
        <v>85</v>
      </c>
      <c r="H15" s="220">
        <v>115</v>
      </c>
      <c r="I15" s="220">
        <v>115</v>
      </c>
      <c r="J15" s="220">
        <v>70</v>
      </c>
      <c r="K15" s="221">
        <v>85</v>
      </c>
      <c r="L15" s="220">
        <v>115</v>
      </c>
      <c r="M15" s="221">
        <v>85</v>
      </c>
      <c r="N15" s="221">
        <v>115</v>
      </c>
      <c r="O15" s="221">
        <v>115</v>
      </c>
      <c r="P15" s="221">
        <v>70</v>
      </c>
      <c r="Q15" s="221">
        <v>85</v>
      </c>
      <c r="R15" s="221">
        <v>115</v>
      </c>
      <c r="S15" s="221">
        <v>115</v>
      </c>
      <c r="T15" s="221">
        <v>70</v>
      </c>
      <c r="U15" s="221">
        <v>85</v>
      </c>
      <c r="V15" s="221">
        <v>115</v>
      </c>
      <c r="W15" s="221">
        <v>88</v>
      </c>
      <c r="X15" s="221">
        <v>85</v>
      </c>
      <c r="Y15" s="221">
        <v>114</v>
      </c>
      <c r="Z15" s="217"/>
      <c r="AA15" s="217"/>
      <c r="AB15" s="217"/>
      <c r="AC15" s="217"/>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row>
    <row r="16" spans="1:54" ht="15.75" customHeight="1">
      <c r="B16" s="142" t="s">
        <v>100</v>
      </c>
      <c r="C16" s="221">
        <v>85</v>
      </c>
      <c r="D16" s="220">
        <v>98</v>
      </c>
      <c r="E16" s="220">
        <v>96</v>
      </c>
      <c r="F16" s="220">
        <v>70</v>
      </c>
      <c r="G16" s="221">
        <v>77</v>
      </c>
      <c r="H16" s="220">
        <v>115</v>
      </c>
      <c r="I16" s="220">
        <v>102</v>
      </c>
      <c r="J16" s="220">
        <v>70</v>
      </c>
      <c r="K16" s="220">
        <v>85</v>
      </c>
      <c r="L16" s="221">
        <v>110</v>
      </c>
      <c r="M16" s="221">
        <v>82</v>
      </c>
      <c r="N16" s="221">
        <v>111</v>
      </c>
      <c r="O16" s="221">
        <v>115</v>
      </c>
      <c r="P16" s="221">
        <v>70</v>
      </c>
      <c r="Q16" s="221">
        <v>85</v>
      </c>
      <c r="R16" s="221">
        <v>98</v>
      </c>
      <c r="S16" s="221">
        <v>96</v>
      </c>
      <c r="T16" s="221">
        <v>70</v>
      </c>
      <c r="U16" s="221">
        <v>82</v>
      </c>
      <c r="V16" s="221">
        <v>115</v>
      </c>
      <c r="W16" s="221">
        <v>88</v>
      </c>
      <c r="X16" s="221">
        <v>85</v>
      </c>
      <c r="Y16" s="221">
        <v>110</v>
      </c>
      <c r="Z16" s="217"/>
      <c r="AA16" s="217"/>
      <c r="AB16" s="217"/>
      <c r="AC16" s="217"/>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row>
    <row r="17" spans="2:54" ht="15.75" customHeight="1">
      <c r="B17" s="142" t="s">
        <v>103</v>
      </c>
      <c r="C17" s="223">
        <f>C16/C15</f>
        <v>1</v>
      </c>
      <c r="D17" s="223">
        <f t="shared" ref="D17:Y17" si="1">D16/D15</f>
        <v>0.85217391304347823</v>
      </c>
      <c r="E17" s="223">
        <f t="shared" si="1"/>
        <v>0.83478260869565213</v>
      </c>
      <c r="F17" s="223">
        <f t="shared" si="1"/>
        <v>1</v>
      </c>
      <c r="G17" s="223">
        <f t="shared" si="1"/>
        <v>0.90588235294117647</v>
      </c>
      <c r="H17" s="223">
        <f t="shared" si="1"/>
        <v>1</v>
      </c>
      <c r="I17" s="223">
        <f t="shared" si="1"/>
        <v>0.88695652173913042</v>
      </c>
      <c r="J17" s="223">
        <f t="shared" si="1"/>
        <v>1</v>
      </c>
      <c r="K17" s="223">
        <f t="shared" si="1"/>
        <v>1</v>
      </c>
      <c r="L17" s="223">
        <f t="shared" si="1"/>
        <v>0.95652173913043481</v>
      </c>
      <c r="M17" s="223">
        <f t="shared" si="1"/>
        <v>0.96470588235294119</v>
      </c>
      <c r="N17" s="223">
        <f t="shared" si="1"/>
        <v>0.9652173913043478</v>
      </c>
      <c r="O17" s="223">
        <f t="shared" si="1"/>
        <v>1</v>
      </c>
      <c r="P17" s="223">
        <f t="shared" si="1"/>
        <v>1</v>
      </c>
      <c r="Q17" s="223">
        <f t="shared" si="1"/>
        <v>1</v>
      </c>
      <c r="R17" s="223">
        <f t="shared" si="1"/>
        <v>0.85217391304347823</v>
      </c>
      <c r="S17" s="223">
        <f t="shared" si="1"/>
        <v>0.83478260869565213</v>
      </c>
      <c r="T17" s="223">
        <f t="shared" si="1"/>
        <v>1</v>
      </c>
      <c r="U17" s="223">
        <f t="shared" si="1"/>
        <v>0.96470588235294119</v>
      </c>
      <c r="V17" s="223">
        <f t="shared" si="1"/>
        <v>1</v>
      </c>
      <c r="W17" s="223">
        <f t="shared" si="1"/>
        <v>1</v>
      </c>
      <c r="X17" s="223">
        <f t="shared" si="1"/>
        <v>1</v>
      </c>
      <c r="Y17" s="223">
        <f t="shared" si="1"/>
        <v>0.96491228070175439</v>
      </c>
      <c r="Z17" s="217"/>
      <c r="AA17" s="217"/>
      <c r="AB17" s="217"/>
      <c r="AC17" s="217"/>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row>
    <row r="18" spans="2:54" ht="15.75" customHeight="1">
      <c r="B18" s="141" t="s">
        <v>104</v>
      </c>
      <c r="C18" s="221"/>
      <c r="D18" s="218"/>
      <c r="E18" s="218"/>
      <c r="F18" s="218"/>
      <c r="G18" s="218"/>
      <c r="H18" s="218"/>
      <c r="I18" s="218"/>
      <c r="J18" s="218"/>
      <c r="K18" s="218"/>
      <c r="L18" s="217"/>
      <c r="M18" s="217"/>
      <c r="N18" s="221"/>
      <c r="O18" s="221"/>
      <c r="P18" s="221"/>
      <c r="Q18" s="221"/>
      <c r="R18" s="221"/>
      <c r="S18" s="221"/>
      <c r="T18" s="221"/>
      <c r="U18" s="221"/>
      <c r="V18" s="221"/>
      <c r="W18" s="221"/>
      <c r="X18" s="221"/>
      <c r="Y18" s="221"/>
      <c r="Z18" s="217"/>
      <c r="AA18" s="217"/>
      <c r="AB18" s="217"/>
      <c r="AC18" s="217"/>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row>
    <row r="19" spans="2:54" ht="15.75" customHeight="1">
      <c r="B19" s="142" t="s">
        <v>99</v>
      </c>
      <c r="C19" s="219">
        <v>36</v>
      </c>
      <c r="D19" s="221">
        <v>36</v>
      </c>
      <c r="E19" s="221">
        <v>36</v>
      </c>
      <c r="F19" s="221">
        <v>36</v>
      </c>
      <c r="G19" s="221">
        <v>35</v>
      </c>
      <c r="H19" s="221">
        <v>35</v>
      </c>
      <c r="I19" s="221">
        <v>35</v>
      </c>
      <c r="J19" s="221">
        <v>35</v>
      </c>
      <c r="K19" s="221">
        <v>36</v>
      </c>
      <c r="L19" s="221">
        <v>36</v>
      </c>
      <c r="M19" s="217">
        <v>36</v>
      </c>
      <c r="N19" s="221">
        <v>36</v>
      </c>
      <c r="O19" s="221">
        <v>37</v>
      </c>
      <c r="P19" s="221">
        <v>37</v>
      </c>
      <c r="Q19" s="221">
        <v>37</v>
      </c>
      <c r="R19" s="221">
        <v>37</v>
      </c>
      <c r="S19" s="221">
        <v>37</v>
      </c>
      <c r="T19" s="221">
        <v>37</v>
      </c>
      <c r="U19" s="221">
        <v>37</v>
      </c>
      <c r="V19" s="221">
        <v>37</v>
      </c>
      <c r="W19" s="221">
        <v>37</v>
      </c>
      <c r="X19" s="221">
        <v>37</v>
      </c>
      <c r="Y19" s="221">
        <v>37</v>
      </c>
      <c r="Z19" s="217"/>
      <c r="AA19" s="217"/>
      <c r="AB19" s="217"/>
      <c r="AC19" s="217"/>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row>
    <row r="20" spans="2:54" ht="15.75" customHeight="1">
      <c r="B20" s="142" t="s">
        <v>100</v>
      </c>
      <c r="C20" s="219">
        <v>36</v>
      </c>
      <c r="D20" s="224">
        <v>36</v>
      </c>
      <c r="E20" s="224">
        <v>36</v>
      </c>
      <c r="F20" s="224">
        <v>36</v>
      </c>
      <c r="G20" s="219">
        <v>35</v>
      </c>
      <c r="H20" s="224">
        <v>35</v>
      </c>
      <c r="I20" s="224">
        <v>35</v>
      </c>
      <c r="J20" s="224">
        <v>35</v>
      </c>
      <c r="K20" s="221">
        <v>36</v>
      </c>
      <c r="L20" s="221">
        <v>36</v>
      </c>
      <c r="M20" s="217">
        <v>36</v>
      </c>
      <c r="N20" s="221">
        <v>36</v>
      </c>
      <c r="O20" s="221">
        <v>37</v>
      </c>
      <c r="P20" s="221">
        <v>37</v>
      </c>
      <c r="Q20" s="221">
        <v>37</v>
      </c>
      <c r="R20" s="221">
        <v>37</v>
      </c>
      <c r="S20" s="221">
        <v>37</v>
      </c>
      <c r="T20" s="221">
        <v>37</v>
      </c>
      <c r="U20" s="221">
        <v>37</v>
      </c>
      <c r="V20" s="221">
        <v>37</v>
      </c>
      <c r="W20" s="221">
        <v>37</v>
      </c>
      <c r="X20" s="221">
        <v>37</v>
      </c>
      <c r="Y20" s="221">
        <v>37</v>
      </c>
      <c r="Z20" s="217"/>
      <c r="AA20" s="217"/>
      <c r="AB20" s="217"/>
      <c r="AC20" s="217"/>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row>
    <row r="21" spans="2:54" ht="15.75" customHeight="1">
      <c r="B21" s="142" t="s">
        <v>105</v>
      </c>
      <c r="C21" s="223">
        <f t="shared" ref="C21:Y21" si="2">C20/C19</f>
        <v>1</v>
      </c>
      <c r="D21" s="223">
        <f t="shared" si="2"/>
        <v>1</v>
      </c>
      <c r="E21" s="223">
        <f t="shared" si="2"/>
        <v>1</v>
      </c>
      <c r="F21" s="223">
        <f t="shared" si="2"/>
        <v>1</v>
      </c>
      <c r="G21" s="223">
        <f t="shared" si="2"/>
        <v>1</v>
      </c>
      <c r="H21" s="223">
        <f t="shared" si="2"/>
        <v>1</v>
      </c>
      <c r="I21" s="223">
        <f t="shared" si="2"/>
        <v>1</v>
      </c>
      <c r="J21" s="223">
        <f t="shared" si="2"/>
        <v>1</v>
      </c>
      <c r="K21" s="223">
        <f t="shared" si="2"/>
        <v>1</v>
      </c>
      <c r="L21" s="223">
        <f t="shared" si="2"/>
        <v>1</v>
      </c>
      <c r="M21" s="223">
        <f t="shared" si="2"/>
        <v>1</v>
      </c>
      <c r="N21" s="223">
        <f t="shared" si="2"/>
        <v>1</v>
      </c>
      <c r="O21" s="223">
        <f t="shared" si="2"/>
        <v>1</v>
      </c>
      <c r="P21" s="223">
        <f t="shared" si="2"/>
        <v>1</v>
      </c>
      <c r="Q21" s="223">
        <f t="shared" si="2"/>
        <v>1</v>
      </c>
      <c r="R21" s="223">
        <f t="shared" si="2"/>
        <v>1</v>
      </c>
      <c r="S21" s="223">
        <f t="shared" si="2"/>
        <v>1</v>
      </c>
      <c r="T21" s="223">
        <f t="shared" si="2"/>
        <v>1</v>
      </c>
      <c r="U21" s="223">
        <f t="shared" si="2"/>
        <v>1</v>
      </c>
      <c r="V21" s="223">
        <f t="shared" si="2"/>
        <v>1</v>
      </c>
      <c r="W21" s="223">
        <f t="shared" si="2"/>
        <v>1</v>
      </c>
      <c r="X21" s="223">
        <f t="shared" si="2"/>
        <v>1</v>
      </c>
      <c r="Y21" s="223">
        <f t="shared" si="2"/>
        <v>1</v>
      </c>
      <c r="Z21" s="217"/>
      <c r="AA21" s="217"/>
      <c r="AB21" s="217"/>
      <c r="AC21" s="217"/>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row>
    <row r="22" spans="2:54" ht="15.75" customHeight="1">
      <c r="B22" s="141" t="s">
        <v>106</v>
      </c>
      <c r="C22" s="221"/>
      <c r="D22" s="218"/>
      <c r="E22" s="218"/>
      <c r="F22" s="218"/>
      <c r="G22" s="218"/>
      <c r="H22" s="218"/>
      <c r="I22" s="218"/>
      <c r="J22" s="218"/>
      <c r="K22" s="218"/>
      <c r="L22" s="217"/>
      <c r="M22" s="217"/>
      <c r="N22" s="221"/>
      <c r="O22" s="221"/>
      <c r="P22" s="221"/>
      <c r="Q22" s="221"/>
      <c r="R22" s="221"/>
      <c r="S22" s="221"/>
      <c r="T22" s="221"/>
      <c r="U22" s="221"/>
      <c r="V22" s="221"/>
      <c r="W22" s="221"/>
      <c r="X22" s="221"/>
      <c r="Y22" s="221"/>
      <c r="Z22" s="217"/>
      <c r="AA22" s="217"/>
      <c r="AB22" s="217"/>
      <c r="AC22" s="217"/>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row>
    <row r="23" spans="2:54" ht="15.75" customHeight="1">
      <c r="B23" s="142" t="s">
        <v>99</v>
      </c>
      <c r="C23" s="221">
        <v>9</v>
      </c>
      <c r="D23" s="221">
        <v>9</v>
      </c>
      <c r="E23" s="221">
        <v>9</v>
      </c>
      <c r="F23" s="221">
        <v>9</v>
      </c>
      <c r="G23" s="221">
        <v>9</v>
      </c>
      <c r="H23" s="221">
        <v>9</v>
      </c>
      <c r="I23" s="221">
        <v>9</v>
      </c>
      <c r="J23" s="221">
        <v>9</v>
      </c>
      <c r="K23" s="221">
        <v>9</v>
      </c>
      <c r="L23" s="221">
        <v>9</v>
      </c>
      <c r="M23" s="221">
        <v>9</v>
      </c>
      <c r="N23" s="221">
        <v>9</v>
      </c>
      <c r="O23" s="221">
        <v>9</v>
      </c>
      <c r="P23" s="221">
        <v>9</v>
      </c>
      <c r="Q23" s="221">
        <v>9</v>
      </c>
      <c r="R23" s="221">
        <v>9</v>
      </c>
      <c r="S23" s="221">
        <v>9</v>
      </c>
      <c r="T23" s="221">
        <v>9</v>
      </c>
      <c r="U23" s="221">
        <v>9</v>
      </c>
      <c r="V23" s="221">
        <v>9</v>
      </c>
      <c r="W23" s="221">
        <v>9</v>
      </c>
      <c r="X23" s="221">
        <v>9</v>
      </c>
      <c r="Y23" s="221">
        <v>9</v>
      </c>
      <c r="Z23" s="217"/>
      <c r="AA23" s="217"/>
      <c r="AB23" s="217"/>
      <c r="AC23" s="217"/>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row>
    <row r="24" spans="2:54" ht="15.75" customHeight="1">
      <c r="B24" s="142" t="s">
        <v>100</v>
      </c>
      <c r="C24" s="219">
        <v>9</v>
      </c>
      <c r="D24" s="224">
        <v>9</v>
      </c>
      <c r="E24" s="224">
        <v>9</v>
      </c>
      <c r="F24" s="224">
        <v>9</v>
      </c>
      <c r="G24" s="219">
        <v>9</v>
      </c>
      <c r="H24" s="224">
        <v>9</v>
      </c>
      <c r="I24" s="224">
        <v>9</v>
      </c>
      <c r="J24" s="224">
        <v>9</v>
      </c>
      <c r="K24" s="224">
        <v>9</v>
      </c>
      <c r="L24" s="224">
        <v>9</v>
      </c>
      <c r="M24" s="224">
        <v>9</v>
      </c>
      <c r="N24" s="224">
        <v>9</v>
      </c>
      <c r="O24" s="224">
        <v>9</v>
      </c>
      <c r="P24" s="224">
        <v>9</v>
      </c>
      <c r="Q24" s="224">
        <v>9</v>
      </c>
      <c r="R24" s="224">
        <v>9</v>
      </c>
      <c r="S24" s="224">
        <v>9</v>
      </c>
      <c r="T24" s="224">
        <v>9</v>
      </c>
      <c r="U24" s="224">
        <v>9</v>
      </c>
      <c r="V24" s="224">
        <v>9</v>
      </c>
      <c r="W24" s="224">
        <v>9</v>
      </c>
      <c r="X24" s="224">
        <v>9</v>
      </c>
      <c r="Y24" s="224">
        <v>9</v>
      </c>
      <c r="Z24" s="217"/>
      <c r="AA24" s="217"/>
      <c r="AB24" s="217"/>
      <c r="AC24" s="217"/>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row>
    <row r="25" spans="2:54" ht="15.75" customHeight="1">
      <c r="B25" s="142" t="s">
        <v>107</v>
      </c>
      <c r="C25" s="223">
        <f t="shared" ref="C25" si="3">C24/C23</f>
        <v>1</v>
      </c>
      <c r="D25" s="222">
        <v>1</v>
      </c>
      <c r="E25" s="222">
        <v>1</v>
      </c>
      <c r="F25" s="222">
        <v>1</v>
      </c>
      <c r="G25" s="222">
        <v>1</v>
      </c>
      <c r="H25" s="222">
        <v>1</v>
      </c>
      <c r="I25" s="222">
        <v>1</v>
      </c>
      <c r="J25" s="222">
        <v>1</v>
      </c>
      <c r="K25" s="222">
        <v>1</v>
      </c>
      <c r="L25" s="222">
        <v>1</v>
      </c>
      <c r="M25" s="222">
        <v>1</v>
      </c>
      <c r="N25" s="222">
        <v>1</v>
      </c>
      <c r="O25" s="222">
        <v>1</v>
      </c>
      <c r="P25" s="222">
        <v>1</v>
      </c>
      <c r="Q25" s="222">
        <v>1</v>
      </c>
      <c r="R25" s="222">
        <v>1</v>
      </c>
      <c r="S25" s="222">
        <v>1</v>
      </c>
      <c r="T25" s="222">
        <v>1</v>
      </c>
      <c r="U25" s="222">
        <v>1</v>
      </c>
      <c r="V25" s="222">
        <v>1</v>
      </c>
      <c r="W25" s="222">
        <v>1</v>
      </c>
      <c r="X25" s="222">
        <v>1</v>
      </c>
      <c r="Y25" s="222">
        <v>1</v>
      </c>
      <c r="Z25" s="217"/>
      <c r="AA25" s="217"/>
      <c r="AB25" s="217"/>
      <c r="AC25" s="217"/>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row>
    <row r="26" spans="2:54" ht="17.25" customHeight="1">
      <c r="B26" s="60"/>
    </row>
    <row r="27" spans="2:54">
      <c r="B27" s="21"/>
    </row>
    <row r="28" spans="2:54">
      <c r="B28" s="30" t="s">
        <v>108</v>
      </c>
    </row>
    <row r="29" spans="2:54" ht="22.5" customHeight="1">
      <c r="B29" s="608" t="s">
        <v>109</v>
      </c>
      <c r="C29" s="573" t="s">
        <v>110</v>
      </c>
      <c r="D29" s="567"/>
      <c r="E29" s="567"/>
      <c r="F29" s="567"/>
      <c r="G29" s="567"/>
      <c r="H29" s="567"/>
      <c r="I29" s="567"/>
      <c r="J29" s="567"/>
      <c r="K29" s="568"/>
      <c r="L29" s="22"/>
      <c r="M29" s="22"/>
      <c r="N29" s="22"/>
      <c r="O29" s="22"/>
      <c r="P29" s="388"/>
      <c r="Q29" s="22"/>
      <c r="R29" s="22"/>
      <c r="S29" s="22"/>
      <c r="T29" s="22"/>
      <c r="U29" s="22"/>
    </row>
    <row r="30" spans="2:54" ht="25.5">
      <c r="B30" s="609"/>
      <c r="C30" s="32" t="s">
        <v>111</v>
      </c>
      <c r="D30" s="32" t="s">
        <v>112</v>
      </c>
      <c r="E30" s="32" t="s">
        <v>113</v>
      </c>
      <c r="F30" s="32" t="s">
        <v>114</v>
      </c>
      <c r="G30" s="32" t="s">
        <v>115</v>
      </c>
      <c r="H30" s="32" t="s">
        <v>116</v>
      </c>
      <c r="I30" s="32" t="s">
        <v>117</v>
      </c>
      <c r="J30" s="32" t="s">
        <v>118</v>
      </c>
      <c r="K30" s="98" t="s">
        <v>28</v>
      </c>
    </row>
    <row r="31" spans="2:54" ht="35.450000000000003" customHeight="1">
      <c r="B31" s="610"/>
      <c r="C31" s="225">
        <v>121</v>
      </c>
      <c r="D31" s="225">
        <v>14</v>
      </c>
      <c r="E31" s="225">
        <v>1</v>
      </c>
      <c r="F31" s="225">
        <v>7</v>
      </c>
      <c r="G31" s="225">
        <v>3</v>
      </c>
      <c r="H31" s="225">
        <v>1</v>
      </c>
      <c r="I31" s="225">
        <v>9</v>
      </c>
      <c r="J31" s="225">
        <v>4</v>
      </c>
      <c r="K31" s="226">
        <f>SUM(C31:J31)</f>
        <v>160</v>
      </c>
    </row>
    <row r="32" spans="2:54">
      <c r="B32" s="25"/>
      <c r="C32" s="27"/>
      <c r="D32" s="26"/>
      <c r="E32" s="26"/>
      <c r="F32" s="26"/>
      <c r="G32" s="26"/>
      <c r="H32" s="26"/>
      <c r="I32" s="26"/>
      <c r="J32" s="26"/>
      <c r="K32" s="26"/>
    </row>
    <row r="33" spans="2:54">
      <c r="B33" s="25"/>
      <c r="C33" s="27"/>
      <c r="D33" s="26"/>
      <c r="E33" s="26"/>
      <c r="F33" s="26"/>
      <c r="G33" s="26"/>
      <c r="H33" s="26"/>
      <c r="I33" s="26"/>
      <c r="J33" s="26"/>
      <c r="K33" s="26"/>
    </row>
    <row r="34" spans="2:54">
      <c r="B34" s="29" t="s">
        <v>119</v>
      </c>
      <c r="C34" s="27"/>
      <c r="D34" s="26"/>
      <c r="E34" s="26"/>
      <c r="F34" s="26"/>
      <c r="G34" s="26"/>
      <c r="H34" s="26"/>
      <c r="I34" s="26"/>
      <c r="J34" s="26"/>
      <c r="K34" s="26"/>
    </row>
    <row r="35" spans="2:54">
      <c r="B35" s="61" t="s">
        <v>120</v>
      </c>
      <c r="C35" s="27"/>
      <c r="D35" s="26"/>
      <c r="E35" s="26"/>
      <c r="F35" s="26"/>
      <c r="G35" s="26"/>
      <c r="H35" s="26"/>
      <c r="I35" s="26"/>
      <c r="J35" s="26"/>
      <c r="K35" s="26"/>
    </row>
    <row r="36" spans="2:54">
      <c r="B36" s="28"/>
      <c r="C36" s="27"/>
      <c r="D36" s="26"/>
      <c r="E36" s="26"/>
      <c r="F36" s="26"/>
      <c r="G36" s="26"/>
      <c r="H36" s="26"/>
      <c r="I36" s="26"/>
      <c r="J36" s="26"/>
      <c r="K36" s="26"/>
    </row>
    <row r="37" spans="2:54">
      <c r="B37" s="35" t="s">
        <v>43</v>
      </c>
      <c r="C37" s="563" t="s">
        <v>5</v>
      </c>
      <c r="D37" s="564"/>
      <c r="E37" s="564"/>
      <c r="F37" s="565"/>
      <c r="G37" s="563" t="s">
        <v>6</v>
      </c>
      <c r="H37" s="564"/>
      <c r="I37" s="564"/>
      <c r="J37" s="565"/>
      <c r="K37" s="563" t="s">
        <v>7</v>
      </c>
      <c r="L37" s="564"/>
      <c r="M37" s="564"/>
      <c r="N37" s="564"/>
      <c r="O37" s="565"/>
      <c r="P37" s="563" t="s">
        <v>8</v>
      </c>
      <c r="Q37" s="564"/>
      <c r="R37" s="564"/>
      <c r="S37" s="565"/>
      <c r="T37" s="563" t="s">
        <v>9</v>
      </c>
      <c r="U37" s="564"/>
      <c r="V37" s="564"/>
      <c r="W37" s="565"/>
      <c r="X37" s="563" t="s">
        <v>10</v>
      </c>
      <c r="Y37" s="564"/>
      <c r="Z37" s="564"/>
      <c r="AA37" s="564"/>
      <c r="AB37" s="565"/>
      <c r="AC37" s="563" t="s">
        <v>11</v>
      </c>
      <c r="AD37" s="564"/>
      <c r="AE37" s="564"/>
      <c r="AF37" s="565"/>
      <c r="AG37" s="563" t="s">
        <v>12</v>
      </c>
      <c r="AH37" s="564"/>
      <c r="AI37" s="564"/>
      <c r="AJ37" s="565"/>
      <c r="AK37" s="563" t="s">
        <v>13</v>
      </c>
      <c r="AL37" s="564"/>
      <c r="AM37" s="564"/>
      <c r="AN37" s="564"/>
      <c r="AO37" s="565"/>
      <c r="AP37" s="563" t="s">
        <v>44</v>
      </c>
      <c r="AQ37" s="564"/>
      <c r="AR37" s="564"/>
      <c r="AS37" s="565"/>
      <c r="AT37" s="563" t="s">
        <v>15</v>
      </c>
      <c r="AU37" s="564"/>
      <c r="AV37" s="564"/>
      <c r="AW37" s="565"/>
      <c r="AX37" s="563" t="s">
        <v>16</v>
      </c>
      <c r="AY37" s="564"/>
      <c r="AZ37" s="564"/>
      <c r="BA37" s="564"/>
      <c r="BB37" s="565"/>
    </row>
    <row r="38" spans="2:54">
      <c r="B38" s="35" t="s">
        <v>45</v>
      </c>
      <c r="C38" s="37" t="s">
        <v>46</v>
      </c>
      <c r="D38" s="37" t="s">
        <v>47</v>
      </c>
      <c r="E38" s="37" t="s">
        <v>48</v>
      </c>
      <c r="F38" s="37" t="s">
        <v>49</v>
      </c>
      <c r="G38" s="37" t="s">
        <v>50</v>
      </c>
      <c r="H38" s="37" t="s">
        <v>51</v>
      </c>
      <c r="I38" s="37" t="s">
        <v>52</v>
      </c>
      <c r="J38" s="37" t="s">
        <v>53</v>
      </c>
      <c r="K38" s="37" t="s">
        <v>54</v>
      </c>
      <c r="L38" s="37" t="s">
        <v>55</v>
      </c>
      <c r="M38" s="37" t="s">
        <v>56</v>
      </c>
      <c r="N38" s="37" t="s">
        <v>57</v>
      </c>
      <c r="O38" s="37" t="s">
        <v>58</v>
      </c>
      <c r="P38" s="108" t="s">
        <v>59</v>
      </c>
      <c r="Q38" s="37" t="s">
        <v>60</v>
      </c>
      <c r="R38" s="37" t="s">
        <v>61</v>
      </c>
      <c r="S38" s="37" t="s">
        <v>62</v>
      </c>
      <c r="T38" s="37" t="s">
        <v>63</v>
      </c>
      <c r="U38" s="37" t="s">
        <v>64</v>
      </c>
      <c r="V38" s="37" t="s">
        <v>65</v>
      </c>
      <c r="W38" s="37" t="s">
        <v>66</v>
      </c>
      <c r="X38" s="37" t="s">
        <v>67</v>
      </c>
      <c r="Y38" s="37" t="s">
        <v>68</v>
      </c>
      <c r="Z38" s="37" t="s">
        <v>69</v>
      </c>
      <c r="AA38" s="37" t="s">
        <v>70</v>
      </c>
      <c r="AB38" s="37" t="s">
        <v>71</v>
      </c>
      <c r="AC38" s="37" t="s">
        <v>72</v>
      </c>
      <c r="AD38" s="37" t="s">
        <v>73</v>
      </c>
      <c r="AE38" s="37" t="s">
        <v>74</v>
      </c>
      <c r="AF38" s="37" t="s">
        <v>75</v>
      </c>
      <c r="AG38" s="37" t="s">
        <v>76</v>
      </c>
      <c r="AH38" s="37" t="s">
        <v>77</v>
      </c>
      <c r="AI38" s="37" t="s">
        <v>78</v>
      </c>
      <c r="AJ38" s="37" t="s">
        <v>79</v>
      </c>
      <c r="AK38" s="37" t="s">
        <v>80</v>
      </c>
      <c r="AL38" s="37" t="s">
        <v>81</v>
      </c>
      <c r="AM38" s="37" t="s">
        <v>82</v>
      </c>
      <c r="AN38" s="37" t="s">
        <v>83</v>
      </c>
      <c r="AO38" s="37" t="s">
        <v>84</v>
      </c>
      <c r="AP38" s="37" t="s">
        <v>85</v>
      </c>
      <c r="AQ38" s="37" t="s">
        <v>86</v>
      </c>
      <c r="AR38" s="37" t="s">
        <v>87</v>
      </c>
      <c r="AS38" s="37" t="s">
        <v>88</v>
      </c>
      <c r="AT38" s="37" t="s">
        <v>89</v>
      </c>
      <c r="AU38" s="37" t="s">
        <v>90</v>
      </c>
      <c r="AV38" s="37" t="s">
        <v>91</v>
      </c>
      <c r="AW38" s="37" t="s">
        <v>92</v>
      </c>
      <c r="AX38" s="37" t="s">
        <v>93</v>
      </c>
      <c r="AY38" s="37" t="s">
        <v>94</v>
      </c>
      <c r="AZ38" s="37" t="s">
        <v>95</v>
      </c>
      <c r="BA38" s="37" t="s">
        <v>96</v>
      </c>
      <c r="BB38" s="37" t="s">
        <v>97</v>
      </c>
    </row>
    <row r="39" spans="2:54">
      <c r="B39" s="34" t="s">
        <v>122</v>
      </c>
      <c r="C39" s="227">
        <v>4</v>
      </c>
      <c r="D39" s="227">
        <v>3</v>
      </c>
      <c r="E39" s="227">
        <v>3</v>
      </c>
      <c r="F39" s="227">
        <v>7</v>
      </c>
      <c r="G39" s="227">
        <v>0</v>
      </c>
      <c r="H39" s="227">
        <v>4</v>
      </c>
      <c r="I39" s="227">
        <v>3</v>
      </c>
      <c r="J39" s="227">
        <v>3</v>
      </c>
      <c r="K39" s="227">
        <v>5</v>
      </c>
      <c r="L39" s="227">
        <v>2</v>
      </c>
      <c r="M39" s="227">
        <v>4</v>
      </c>
      <c r="N39" s="227">
        <v>5</v>
      </c>
      <c r="O39" s="227">
        <v>0</v>
      </c>
      <c r="P39" s="227">
        <v>1</v>
      </c>
      <c r="Q39" s="227">
        <v>3</v>
      </c>
      <c r="R39" s="227">
        <v>0</v>
      </c>
      <c r="S39" s="227">
        <v>2</v>
      </c>
      <c r="T39" s="227">
        <v>0</v>
      </c>
      <c r="U39" s="227">
        <v>0</v>
      </c>
      <c r="V39" s="31">
        <v>3</v>
      </c>
      <c r="W39" s="31">
        <v>2</v>
      </c>
      <c r="X39" s="31">
        <v>0</v>
      </c>
      <c r="Y39" s="31">
        <v>0</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row>
    <row r="40" spans="2:54">
      <c r="B40" s="34" t="s">
        <v>123</v>
      </c>
      <c r="C40" s="227">
        <v>4</v>
      </c>
      <c r="D40" s="227">
        <v>4</v>
      </c>
      <c r="E40" s="227">
        <v>7</v>
      </c>
      <c r="F40" s="227">
        <v>13</v>
      </c>
      <c r="G40" s="227">
        <v>0</v>
      </c>
      <c r="H40" s="227">
        <v>11</v>
      </c>
      <c r="I40" s="227">
        <v>9</v>
      </c>
      <c r="J40" s="227">
        <v>7</v>
      </c>
      <c r="K40" s="227">
        <v>5</v>
      </c>
      <c r="L40" s="227">
        <v>3</v>
      </c>
      <c r="M40" s="227">
        <v>6</v>
      </c>
      <c r="N40" s="227">
        <v>4</v>
      </c>
      <c r="O40" s="227">
        <v>0</v>
      </c>
      <c r="P40" s="227">
        <v>9</v>
      </c>
      <c r="Q40" s="227">
        <v>9</v>
      </c>
      <c r="R40" s="227">
        <v>0</v>
      </c>
      <c r="S40" s="227">
        <v>2</v>
      </c>
      <c r="T40" s="227">
        <v>0</v>
      </c>
      <c r="U40" s="227">
        <v>0</v>
      </c>
      <c r="V40" s="31">
        <v>2</v>
      </c>
      <c r="W40" s="31">
        <v>4</v>
      </c>
      <c r="X40" s="31">
        <v>0</v>
      </c>
      <c r="Y40" s="31">
        <v>0</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row>
    <row r="41" spans="2:54">
      <c r="B41" s="23"/>
      <c r="C41" s="22"/>
    </row>
    <row r="42" spans="2:54">
      <c r="B42" s="23"/>
      <c r="C42" s="22"/>
    </row>
    <row r="43" spans="2:54">
      <c r="B43" s="23"/>
      <c r="C43" s="22"/>
    </row>
    <row r="44" spans="2:54">
      <c r="B44" s="29" t="s">
        <v>247</v>
      </c>
      <c r="C44" s="22"/>
    </row>
    <row r="45" spans="2:54">
      <c r="B45" s="28"/>
      <c r="C45" s="22"/>
    </row>
    <row r="46" spans="2:54">
      <c r="B46" s="36" t="s">
        <v>125</v>
      </c>
      <c r="C46" s="37" t="s">
        <v>5</v>
      </c>
      <c r="D46" s="39" t="s">
        <v>6</v>
      </c>
      <c r="E46" s="39" t="s">
        <v>7</v>
      </c>
      <c r="F46" s="37" t="s">
        <v>8</v>
      </c>
      <c r="G46" s="39" t="s">
        <v>126</v>
      </c>
      <c r="H46" s="39" t="s">
        <v>10</v>
      </c>
      <c r="I46" s="37" t="s">
        <v>11</v>
      </c>
      <c r="J46" s="39" t="s">
        <v>127</v>
      </c>
      <c r="K46" s="39" t="s">
        <v>13</v>
      </c>
      <c r="L46" s="37" t="s">
        <v>14</v>
      </c>
      <c r="M46" s="39" t="s">
        <v>15</v>
      </c>
      <c r="N46" s="39" t="s">
        <v>128</v>
      </c>
    </row>
    <row r="47" spans="2:54">
      <c r="B47" s="38" t="s">
        <v>129</v>
      </c>
      <c r="C47" s="231">
        <v>149</v>
      </c>
      <c r="D47" s="233">
        <v>130</v>
      </c>
      <c r="E47" s="233">
        <v>130</v>
      </c>
      <c r="F47" s="233">
        <v>156</v>
      </c>
      <c r="G47" s="233">
        <v>156</v>
      </c>
      <c r="H47" s="233">
        <v>156</v>
      </c>
      <c r="I47" s="230"/>
      <c r="J47" s="230"/>
      <c r="K47" s="230"/>
      <c r="L47" s="229"/>
      <c r="M47" s="229"/>
      <c r="N47" s="229"/>
    </row>
    <row r="48" spans="2:54">
      <c r="B48" s="38" t="s">
        <v>130</v>
      </c>
      <c r="C48" s="231">
        <v>20</v>
      </c>
      <c r="D48" s="233">
        <v>18</v>
      </c>
      <c r="E48" s="233">
        <v>18</v>
      </c>
      <c r="F48" s="233">
        <v>21</v>
      </c>
      <c r="G48" s="233">
        <v>21</v>
      </c>
      <c r="H48" s="233">
        <v>21</v>
      </c>
      <c r="I48" s="230"/>
      <c r="J48" s="230"/>
      <c r="K48" s="230"/>
      <c r="L48" s="229"/>
      <c r="M48" s="229"/>
      <c r="N48" s="229"/>
    </row>
    <row r="49" spans="2:14">
      <c r="B49" s="38" t="s">
        <v>131</v>
      </c>
      <c r="C49" s="228">
        <v>12</v>
      </c>
      <c r="D49" s="233">
        <v>12</v>
      </c>
      <c r="E49" s="233">
        <v>12</v>
      </c>
      <c r="F49" s="233">
        <v>12</v>
      </c>
      <c r="G49" s="233">
        <v>12</v>
      </c>
      <c r="H49" s="233">
        <v>12</v>
      </c>
      <c r="I49" s="230"/>
      <c r="J49" s="230"/>
      <c r="K49" s="230"/>
      <c r="L49" s="229"/>
      <c r="M49" s="229"/>
      <c r="N49" s="229"/>
    </row>
    <row r="50" spans="2:14">
      <c r="B50" s="38" t="s">
        <v>132</v>
      </c>
      <c r="C50" s="231">
        <v>0</v>
      </c>
      <c r="D50" s="233">
        <v>0</v>
      </c>
      <c r="E50" s="233">
        <v>0</v>
      </c>
      <c r="F50" s="233">
        <v>0</v>
      </c>
      <c r="G50" s="233">
        <v>0</v>
      </c>
      <c r="H50" s="233">
        <v>0</v>
      </c>
      <c r="I50" s="230"/>
      <c r="J50" s="230"/>
      <c r="K50" s="230"/>
      <c r="L50" s="229"/>
      <c r="M50" s="229"/>
      <c r="N50" s="229"/>
    </row>
    <row r="51" spans="2:14">
      <c r="B51" s="40" t="s">
        <v>133</v>
      </c>
      <c r="C51" s="232">
        <f>SUM(C47:C50)</f>
        <v>181</v>
      </c>
      <c r="D51" s="232">
        <f t="shared" ref="D51:H51" si="4">SUM(D47:D50)</f>
        <v>160</v>
      </c>
      <c r="E51" s="232">
        <f t="shared" si="4"/>
        <v>160</v>
      </c>
      <c r="F51" s="232">
        <f t="shared" si="4"/>
        <v>189</v>
      </c>
      <c r="G51" s="232">
        <f t="shared" si="4"/>
        <v>189</v>
      </c>
      <c r="H51" s="232">
        <f t="shared" si="4"/>
        <v>189</v>
      </c>
      <c r="I51" s="232">
        <v>0</v>
      </c>
      <c r="J51" s="232">
        <v>0</v>
      </c>
      <c r="K51" s="232">
        <v>0</v>
      </c>
      <c r="L51" s="232">
        <v>0</v>
      </c>
      <c r="M51" s="232">
        <v>0</v>
      </c>
      <c r="N51" s="232">
        <v>0</v>
      </c>
    </row>
    <row r="52" spans="2:14">
      <c r="B52" s="128" t="s">
        <v>134</v>
      </c>
      <c r="C52" s="234">
        <v>36</v>
      </c>
      <c r="D52" s="237">
        <v>35</v>
      </c>
      <c r="E52" s="237">
        <v>36</v>
      </c>
      <c r="F52" s="237">
        <v>37</v>
      </c>
      <c r="G52" s="237">
        <v>37</v>
      </c>
      <c r="H52" s="237">
        <v>37</v>
      </c>
      <c r="I52" s="235"/>
      <c r="J52" s="235"/>
      <c r="K52" s="235"/>
      <c r="L52" s="236"/>
      <c r="M52" s="236"/>
      <c r="N52" s="236"/>
    </row>
    <row r="53" spans="2:14">
      <c r="B53" s="33"/>
      <c r="C53" s="22"/>
    </row>
    <row r="54" spans="2:14">
      <c r="B54" s="33"/>
      <c r="C54" s="22"/>
    </row>
    <row r="55" spans="2:14">
      <c r="B55" s="29" t="s">
        <v>248</v>
      </c>
      <c r="C55" s="22"/>
    </row>
    <row r="56" spans="2:14">
      <c r="B56" s="36" t="s">
        <v>125</v>
      </c>
      <c r="C56" s="37" t="s">
        <v>5</v>
      </c>
      <c r="D56" s="39" t="s">
        <v>6</v>
      </c>
      <c r="E56" s="39" t="s">
        <v>7</v>
      </c>
      <c r="F56" s="37" t="s">
        <v>8</v>
      </c>
      <c r="G56" s="39" t="s">
        <v>126</v>
      </c>
      <c r="H56" s="39" t="s">
        <v>10</v>
      </c>
      <c r="I56" s="37" t="s">
        <v>11</v>
      </c>
      <c r="J56" s="39" t="s">
        <v>127</v>
      </c>
      <c r="K56" s="39" t="s">
        <v>13</v>
      </c>
      <c r="L56" s="37" t="s">
        <v>14</v>
      </c>
      <c r="M56" s="39" t="s">
        <v>15</v>
      </c>
      <c r="N56" s="39" t="s">
        <v>128</v>
      </c>
    </row>
    <row r="57" spans="2:14">
      <c r="B57" s="38" t="s">
        <v>249</v>
      </c>
      <c r="C57" s="243">
        <v>8116.28</v>
      </c>
      <c r="D57" s="244">
        <v>8169.1</v>
      </c>
      <c r="E57" s="243">
        <v>8051.13</v>
      </c>
      <c r="F57" s="244">
        <v>8074.2</v>
      </c>
      <c r="G57" s="244">
        <v>4113.17</v>
      </c>
      <c r="H57" s="241"/>
      <c r="I57" s="241"/>
      <c r="J57" s="241"/>
      <c r="K57" s="241"/>
      <c r="L57" s="240"/>
      <c r="M57" s="240"/>
      <c r="N57" s="79"/>
    </row>
    <row r="58" spans="2:14" ht="16.5" customHeight="1">
      <c r="B58" s="38" t="s">
        <v>137</v>
      </c>
      <c r="C58" s="245" t="s">
        <v>293</v>
      </c>
      <c r="D58" s="245" t="s">
        <v>294</v>
      </c>
      <c r="E58" s="245" t="s">
        <v>295</v>
      </c>
      <c r="F58" s="390" t="s">
        <v>296</v>
      </c>
      <c r="G58" s="390" t="s">
        <v>297</v>
      </c>
      <c r="H58" s="242"/>
      <c r="I58" s="242"/>
      <c r="J58" s="242"/>
      <c r="K58" s="242"/>
      <c r="L58" s="242"/>
      <c r="M58" s="242"/>
      <c r="N58" s="80"/>
    </row>
    <row r="59" spans="2:14">
      <c r="B59" s="38" t="s">
        <v>143</v>
      </c>
      <c r="C59" s="240"/>
      <c r="D59" s="239"/>
      <c r="E59" s="239"/>
      <c r="F59" s="239"/>
      <c r="G59" s="239"/>
      <c r="H59" s="239"/>
      <c r="I59" s="239"/>
      <c r="J59" s="239"/>
      <c r="K59" s="239"/>
      <c r="L59" s="238"/>
      <c r="M59" s="238"/>
      <c r="N59" s="15"/>
    </row>
    <row r="60" spans="2:14">
      <c r="B60" s="23"/>
      <c r="C60" s="22"/>
    </row>
    <row r="61" spans="2:14">
      <c r="B61" s="23"/>
      <c r="C61" s="22"/>
    </row>
    <row r="62" spans="2:14">
      <c r="B62" s="29" t="s">
        <v>252</v>
      </c>
      <c r="C62" s="22"/>
    </row>
    <row r="63" spans="2:14">
      <c r="B63" s="36" t="s">
        <v>125</v>
      </c>
      <c r="C63" s="37" t="s">
        <v>5</v>
      </c>
      <c r="D63" s="39" t="s">
        <v>6</v>
      </c>
      <c r="E63" s="39" t="s">
        <v>7</v>
      </c>
      <c r="F63" s="37" t="s">
        <v>8</v>
      </c>
      <c r="G63" s="39" t="s">
        <v>126</v>
      </c>
      <c r="H63" s="39" t="s">
        <v>10</v>
      </c>
      <c r="I63" s="37" t="s">
        <v>11</v>
      </c>
      <c r="J63" s="39" t="s">
        <v>127</v>
      </c>
      <c r="K63" s="39" t="s">
        <v>13</v>
      </c>
      <c r="L63" s="37" t="s">
        <v>14</v>
      </c>
      <c r="M63" s="39" t="s">
        <v>15</v>
      </c>
      <c r="N63" s="39" t="s">
        <v>128</v>
      </c>
    </row>
    <row r="64" spans="2:14">
      <c r="B64" s="38" t="s">
        <v>145</v>
      </c>
      <c r="C64" s="249">
        <v>1364.92</v>
      </c>
      <c r="D64" s="250">
        <v>2375.7600000000002</v>
      </c>
      <c r="E64" s="250">
        <v>4022.54</v>
      </c>
      <c r="F64" s="250">
        <v>3982.56</v>
      </c>
      <c r="G64" s="250">
        <v>1954.24</v>
      </c>
      <c r="H64" s="248"/>
      <c r="I64" s="248"/>
      <c r="J64" s="248"/>
      <c r="K64" s="247"/>
      <c r="L64" s="246"/>
      <c r="M64" s="246"/>
      <c r="N64" s="246"/>
    </row>
    <row r="65" spans="2:14">
      <c r="B65" s="38" t="s">
        <v>146</v>
      </c>
      <c r="C65" s="249"/>
      <c r="D65" s="391" t="s">
        <v>298</v>
      </c>
      <c r="E65" s="391" t="s">
        <v>299</v>
      </c>
      <c r="F65" s="246" t="s">
        <v>300</v>
      </c>
      <c r="G65" s="246" t="s">
        <v>301</v>
      </c>
      <c r="H65" s="247"/>
      <c r="I65" s="247"/>
      <c r="J65" s="247"/>
      <c r="K65" s="247"/>
      <c r="L65" s="246"/>
      <c r="M65" s="246"/>
      <c r="N65" s="246"/>
    </row>
    <row r="66" spans="2:14">
      <c r="B66" s="38" t="s">
        <v>143</v>
      </c>
      <c r="C66" s="249"/>
      <c r="D66" s="250"/>
      <c r="E66" s="247"/>
      <c r="F66" s="247"/>
      <c r="G66" s="247"/>
      <c r="H66" s="247"/>
      <c r="I66" s="247"/>
      <c r="J66" s="247"/>
      <c r="K66" s="247"/>
      <c r="L66" s="246"/>
      <c r="M66" s="246"/>
      <c r="N66" s="246"/>
    </row>
    <row r="67" spans="2:14">
      <c r="B67" s="23"/>
      <c r="C67" s="22"/>
    </row>
    <row r="68" spans="2:14">
      <c r="B68" s="23"/>
      <c r="C68" s="22"/>
    </row>
    <row r="69" spans="2:14">
      <c r="B69" s="29" t="s">
        <v>255</v>
      </c>
      <c r="C69" s="22"/>
    </row>
    <row r="70" spans="2:14" ht="15">
      <c r="B70" s="55" t="s">
        <v>4</v>
      </c>
      <c r="C70" s="56" t="s">
        <v>5</v>
      </c>
      <c r="D70" s="56" t="s">
        <v>6</v>
      </c>
      <c r="E70" s="56" t="s">
        <v>7</v>
      </c>
      <c r="F70" s="56" t="s">
        <v>8</v>
      </c>
      <c r="G70" s="56" t="s">
        <v>9</v>
      </c>
      <c r="H70" s="56" t="s">
        <v>10</v>
      </c>
      <c r="I70" s="56" t="s">
        <v>11</v>
      </c>
      <c r="J70" s="56" t="s">
        <v>12</v>
      </c>
      <c r="K70" s="56" t="s">
        <v>13</v>
      </c>
      <c r="L70" s="56" t="s">
        <v>14</v>
      </c>
      <c r="M70" s="56" t="s">
        <v>15</v>
      </c>
      <c r="N70" s="56" t="s">
        <v>16</v>
      </c>
    </row>
    <row r="71" spans="2:14" ht="15">
      <c r="B71" s="57" t="s">
        <v>149</v>
      </c>
      <c r="C71" s="134"/>
      <c r="D71" s="134"/>
      <c r="E71" s="134"/>
      <c r="F71" s="134"/>
      <c r="G71" s="134"/>
      <c r="H71" s="134"/>
      <c r="I71" s="134"/>
      <c r="J71" s="134"/>
      <c r="K71" s="134"/>
      <c r="L71" s="134"/>
      <c r="M71" s="134"/>
      <c r="N71" s="134"/>
    </row>
    <row r="72" spans="2:14" ht="15">
      <c r="B72" s="54" t="s">
        <v>20</v>
      </c>
      <c r="C72" s="400">
        <v>133759031</v>
      </c>
      <c r="D72" s="394">
        <v>122287266</v>
      </c>
      <c r="E72" s="395">
        <v>128835106</v>
      </c>
      <c r="F72" s="395">
        <v>139005056</v>
      </c>
      <c r="G72" s="395">
        <v>134428111</v>
      </c>
      <c r="H72" s="178"/>
      <c r="I72" s="131"/>
      <c r="J72" s="131"/>
      <c r="K72" s="131"/>
      <c r="L72" s="131"/>
      <c r="M72" s="131"/>
      <c r="N72" s="131"/>
    </row>
    <row r="73" spans="2:14" ht="15">
      <c r="B73" s="54" t="s">
        <v>21</v>
      </c>
      <c r="C73" s="400">
        <v>913515497</v>
      </c>
      <c r="D73" s="394">
        <v>798088417</v>
      </c>
      <c r="E73" s="395">
        <v>813400259</v>
      </c>
      <c r="F73" s="395">
        <v>874383376</v>
      </c>
      <c r="G73" s="395">
        <v>886534997</v>
      </c>
      <c r="H73" s="178"/>
      <c r="I73" s="131"/>
      <c r="J73" s="131"/>
      <c r="K73" s="131"/>
      <c r="L73" s="131"/>
      <c r="M73" s="131"/>
      <c r="N73" s="131"/>
    </row>
    <row r="74" spans="2:14" ht="15">
      <c r="B74" s="54" t="s">
        <v>22</v>
      </c>
      <c r="C74" s="400"/>
      <c r="D74" s="394"/>
      <c r="E74" s="395"/>
      <c r="F74" s="395"/>
      <c r="G74" s="395"/>
      <c r="H74" s="178"/>
      <c r="I74" s="131"/>
      <c r="J74" s="131"/>
      <c r="K74" s="131"/>
      <c r="L74" s="131"/>
      <c r="M74" s="131"/>
      <c r="N74" s="131"/>
    </row>
    <row r="75" spans="2:14" ht="15">
      <c r="B75" s="54" t="s">
        <v>23</v>
      </c>
      <c r="C75" s="400">
        <v>88689893</v>
      </c>
      <c r="D75" s="394">
        <v>73877175</v>
      </c>
      <c r="E75" s="395">
        <v>73877175</v>
      </c>
      <c r="F75" s="395">
        <v>77477175</v>
      </c>
      <c r="G75" s="395">
        <v>77477175</v>
      </c>
      <c r="H75" s="178"/>
      <c r="I75" s="131"/>
      <c r="J75" s="131"/>
      <c r="K75" s="131"/>
      <c r="L75" s="131"/>
      <c r="M75" s="131"/>
      <c r="N75" s="131"/>
    </row>
    <row r="76" spans="2:14" ht="15">
      <c r="B76" s="54" t="s">
        <v>19</v>
      </c>
      <c r="C76" s="400">
        <v>92095611</v>
      </c>
      <c r="D76" s="394">
        <v>92395611</v>
      </c>
      <c r="E76" s="395">
        <v>92395611</v>
      </c>
      <c r="F76" s="395">
        <v>101354890</v>
      </c>
      <c r="G76" s="395">
        <v>101354890</v>
      </c>
      <c r="H76" s="178"/>
      <c r="I76" s="131"/>
      <c r="J76" s="131"/>
      <c r="K76" s="131"/>
      <c r="L76" s="131"/>
      <c r="M76" s="131"/>
      <c r="N76" s="131"/>
    </row>
    <row r="77" spans="2:14" ht="15">
      <c r="B77" s="54" t="s">
        <v>161</v>
      </c>
      <c r="C77" s="400">
        <v>1164350</v>
      </c>
      <c r="D77" s="394">
        <v>619335</v>
      </c>
      <c r="E77" s="395"/>
      <c r="F77" s="395">
        <v>278210</v>
      </c>
      <c r="G77" s="395">
        <v>49547</v>
      </c>
      <c r="H77" s="178"/>
      <c r="I77" s="131"/>
      <c r="J77" s="131"/>
      <c r="K77" s="131"/>
      <c r="L77" s="131"/>
      <c r="M77" s="131"/>
      <c r="N77" s="131"/>
    </row>
    <row r="78" spans="2:14" ht="15">
      <c r="B78" s="54" t="s">
        <v>162</v>
      </c>
      <c r="C78" s="400">
        <v>3660352</v>
      </c>
      <c r="D78" s="394">
        <v>708170</v>
      </c>
      <c r="E78" s="395">
        <v>354085</v>
      </c>
      <c r="F78" s="395">
        <v>2326844</v>
      </c>
      <c r="G78" s="395">
        <v>1131171</v>
      </c>
      <c r="H78" s="178"/>
      <c r="I78" s="131"/>
      <c r="J78" s="131"/>
      <c r="K78" s="131"/>
      <c r="L78" s="131"/>
      <c r="M78" s="131"/>
      <c r="N78" s="131"/>
    </row>
    <row r="79" spans="2:14" ht="15">
      <c r="B79" s="59" t="s">
        <v>163</v>
      </c>
      <c r="C79" s="401"/>
      <c r="D79" s="396"/>
      <c r="E79" s="397"/>
      <c r="F79" s="397"/>
      <c r="G79" s="397"/>
      <c r="H79" s="180"/>
      <c r="I79" s="135"/>
      <c r="J79" s="135"/>
      <c r="K79" s="135"/>
      <c r="L79" s="135"/>
      <c r="M79" s="135"/>
      <c r="N79" s="135"/>
    </row>
    <row r="80" spans="2:14" ht="15">
      <c r="B80" s="387" t="s">
        <v>164</v>
      </c>
      <c r="C80" s="402">
        <v>1494935</v>
      </c>
      <c r="D80" s="398">
        <v>1010400</v>
      </c>
      <c r="E80" s="399">
        <v>12301101</v>
      </c>
      <c r="F80" s="399">
        <v>3837500</v>
      </c>
      <c r="G80" s="399"/>
      <c r="H80" s="179"/>
      <c r="I80" s="132"/>
      <c r="J80" s="132"/>
      <c r="K80" s="132"/>
      <c r="L80" s="132"/>
      <c r="M80" s="132"/>
      <c r="N80" s="132"/>
    </row>
    <row r="81" spans="1:16" ht="15">
      <c r="B81" s="54" t="s">
        <v>167</v>
      </c>
      <c r="C81" s="400">
        <v>6652358</v>
      </c>
      <c r="D81" s="394">
        <v>18803455</v>
      </c>
      <c r="E81" s="395">
        <v>18417750</v>
      </c>
      <c r="F81" s="395">
        <v>9091999</v>
      </c>
      <c r="G81" s="395"/>
      <c r="H81" s="178"/>
      <c r="I81" s="131"/>
      <c r="J81" s="131"/>
      <c r="K81" s="131"/>
      <c r="L81" s="131"/>
      <c r="M81" s="131"/>
      <c r="N81" s="131"/>
    </row>
    <row r="82" spans="1:16" ht="15">
      <c r="B82" s="54" t="s">
        <v>171</v>
      </c>
      <c r="C82" s="400">
        <v>36555961</v>
      </c>
      <c r="D82" s="394">
        <v>42807500</v>
      </c>
      <c r="E82" s="395">
        <v>49941000</v>
      </c>
      <c r="F82" s="395">
        <v>5890000</v>
      </c>
      <c r="G82" s="395"/>
      <c r="H82" s="178"/>
      <c r="I82" s="131"/>
      <c r="J82" s="131"/>
      <c r="K82" s="131"/>
      <c r="L82" s="131"/>
      <c r="M82" s="131"/>
      <c r="N82" s="131"/>
    </row>
    <row r="83" spans="1:16" ht="15">
      <c r="B83" s="54" t="s">
        <v>174</v>
      </c>
      <c r="C83" s="400"/>
      <c r="D83" s="394"/>
      <c r="E83" s="395"/>
      <c r="F83" s="395"/>
      <c r="G83" s="395"/>
      <c r="H83" s="178"/>
      <c r="I83" s="131"/>
      <c r="J83" s="131"/>
      <c r="K83" s="131"/>
      <c r="L83" s="131"/>
      <c r="M83" s="131"/>
      <c r="N83" s="131"/>
    </row>
    <row r="84" spans="1:16" ht="15">
      <c r="B84" s="54" t="s">
        <v>175</v>
      </c>
      <c r="C84" s="400"/>
      <c r="D84" s="394"/>
      <c r="E84" s="395"/>
      <c r="F84" s="395"/>
      <c r="G84" s="395"/>
      <c r="H84" s="178"/>
      <c r="I84" s="131"/>
      <c r="J84" s="131"/>
      <c r="K84" s="131"/>
      <c r="L84" s="131"/>
      <c r="M84" s="131"/>
      <c r="N84" s="131"/>
    </row>
    <row r="85" spans="1:16" s="129" customFormat="1" ht="24.75" customHeight="1">
      <c r="B85" s="130" t="s">
        <v>176</v>
      </c>
      <c r="C85" s="375">
        <f>SUM(C72:C84)</f>
        <v>1277587988</v>
      </c>
      <c r="D85" s="375">
        <f>SUM(D72:D84)</f>
        <v>1150597329</v>
      </c>
      <c r="E85" s="375">
        <f>SUM(E72:E84)</f>
        <v>1189522087</v>
      </c>
      <c r="F85" s="375">
        <f>SUM(F72:F84)</f>
        <v>1213645050</v>
      </c>
      <c r="G85" s="375">
        <f>SUM(G72:G84)</f>
        <v>1200975891</v>
      </c>
      <c r="H85" s="181">
        <v>0</v>
      </c>
      <c r="I85" s="136">
        <f t="shared" ref="I85:N85" si="5">SUM(I71:I84)</f>
        <v>0</v>
      </c>
      <c r="J85" s="136">
        <f t="shared" si="5"/>
        <v>0</v>
      </c>
      <c r="K85" s="136">
        <f t="shared" si="5"/>
        <v>0</v>
      </c>
      <c r="L85" s="136">
        <f t="shared" si="5"/>
        <v>0</v>
      </c>
      <c r="M85" s="136">
        <f t="shared" si="5"/>
        <v>0</v>
      </c>
      <c r="N85" s="136">
        <f t="shared" si="5"/>
        <v>0</v>
      </c>
      <c r="P85" s="137"/>
    </row>
    <row r="86" spans="1:16" ht="25.5">
      <c r="B86" s="23"/>
      <c r="C86" s="392"/>
      <c r="G86" s="403" t="s">
        <v>302</v>
      </c>
    </row>
    <row r="87" spans="1:16">
      <c r="B87" s="23"/>
      <c r="C87" s="22"/>
    </row>
    <row r="88" spans="1:16">
      <c r="B88" s="29" t="s">
        <v>258</v>
      </c>
      <c r="C88" s="22"/>
    </row>
    <row r="89" spans="1:16" ht="25.5">
      <c r="A89" s="1"/>
      <c r="B89" s="42" t="s">
        <v>181</v>
      </c>
      <c r="C89" s="42" t="s">
        <v>182</v>
      </c>
      <c r="D89" s="43" t="s">
        <v>183</v>
      </c>
      <c r="E89" s="43" t="s">
        <v>184</v>
      </c>
      <c r="F89" s="43" t="s">
        <v>185</v>
      </c>
      <c r="L89" s="24"/>
    </row>
    <row r="90" spans="1:16">
      <c r="A90" s="1">
        <v>1</v>
      </c>
      <c r="B90" s="2" t="s">
        <v>303</v>
      </c>
      <c r="C90" s="2" t="s">
        <v>304</v>
      </c>
      <c r="D90" s="251">
        <v>6120000</v>
      </c>
      <c r="E90" s="251">
        <v>2720000</v>
      </c>
      <c r="F90" s="251">
        <v>3400000</v>
      </c>
      <c r="L90" s="24"/>
    </row>
    <row r="91" spans="1:16">
      <c r="A91" s="1">
        <v>2</v>
      </c>
      <c r="B91" s="2" t="s">
        <v>305</v>
      </c>
      <c r="C91" s="253">
        <v>44593</v>
      </c>
      <c r="D91" s="251">
        <v>2467000</v>
      </c>
      <c r="E91" s="251">
        <v>660000</v>
      </c>
      <c r="F91" s="252">
        <v>1807000</v>
      </c>
      <c r="L91" s="24"/>
    </row>
    <row r="92" spans="1:16">
      <c r="A92" s="1">
        <v>3</v>
      </c>
      <c r="B92" s="2" t="s">
        <v>306</v>
      </c>
      <c r="C92" s="253">
        <v>44593</v>
      </c>
      <c r="D92" s="2"/>
      <c r="E92" s="2"/>
      <c r="F92" s="2"/>
      <c r="L92" s="24"/>
    </row>
    <row r="93" spans="1:16">
      <c r="A93" s="1">
        <v>4</v>
      </c>
      <c r="B93" s="2" t="s">
        <v>307</v>
      </c>
      <c r="C93" s="253">
        <v>44593</v>
      </c>
      <c r="D93" s="2"/>
      <c r="E93" s="2"/>
      <c r="F93" s="2"/>
      <c r="L93" s="24"/>
    </row>
    <row r="94" spans="1:16">
      <c r="A94" s="1">
        <v>5</v>
      </c>
      <c r="B94" s="2" t="s">
        <v>308</v>
      </c>
      <c r="C94" s="253">
        <v>44593</v>
      </c>
      <c r="D94" s="251">
        <v>3100000</v>
      </c>
      <c r="E94" s="251">
        <v>560000</v>
      </c>
      <c r="F94" s="251">
        <v>2450000</v>
      </c>
      <c r="L94" s="24"/>
    </row>
    <row r="95" spans="1:16" ht="75">
      <c r="B95" s="140" t="s">
        <v>204</v>
      </c>
      <c r="C95" s="22"/>
    </row>
    <row r="96" spans="1:16">
      <c r="B96" s="23"/>
      <c r="C96" s="22"/>
    </row>
    <row r="97" spans="2:16" ht="18.75">
      <c r="B97" s="44" t="s">
        <v>1</v>
      </c>
      <c r="C97" s="45"/>
      <c r="D97" s="45"/>
      <c r="E97" s="45"/>
      <c r="F97" s="45"/>
      <c r="G97" s="45"/>
      <c r="H97" s="45"/>
      <c r="I97" s="45"/>
      <c r="J97" s="45"/>
      <c r="K97" s="45"/>
      <c r="L97" s="45"/>
      <c r="M97" s="45"/>
      <c r="N97" s="45"/>
      <c r="O97" s="45"/>
      <c r="P97" s="109"/>
    </row>
    <row r="98" spans="2:16" ht="15">
      <c r="B98" s="45"/>
      <c r="C98" s="45"/>
      <c r="D98" s="45"/>
      <c r="E98" s="45"/>
      <c r="F98" s="45"/>
      <c r="G98" s="45"/>
      <c r="H98" s="45"/>
      <c r="I98" s="45"/>
      <c r="J98" s="45"/>
      <c r="K98" s="45"/>
      <c r="L98" s="45"/>
      <c r="M98" s="45"/>
      <c r="N98" s="45"/>
      <c r="O98" s="45"/>
      <c r="P98" s="109"/>
    </row>
    <row r="99" spans="2:16" ht="15">
      <c r="B99" s="48" t="s">
        <v>3</v>
      </c>
      <c r="C99" s="48"/>
      <c r="D99" s="49" t="s">
        <v>4</v>
      </c>
      <c r="E99" s="48" t="s">
        <v>5</v>
      </c>
      <c r="F99" s="48" t="s">
        <v>6</v>
      </c>
      <c r="G99" s="48" t="s">
        <v>7</v>
      </c>
      <c r="H99" s="48" t="s">
        <v>8</v>
      </c>
      <c r="I99" s="48" t="s">
        <v>9</v>
      </c>
      <c r="J99" s="48" t="s">
        <v>10</v>
      </c>
      <c r="K99" s="48" t="s">
        <v>11</v>
      </c>
      <c r="L99" s="48" t="s">
        <v>12</v>
      </c>
      <c r="M99" s="48" t="s">
        <v>13</v>
      </c>
      <c r="N99" s="48" t="s">
        <v>14</v>
      </c>
      <c r="O99" s="48" t="s">
        <v>15</v>
      </c>
      <c r="P99" s="110" t="s">
        <v>16</v>
      </c>
    </row>
    <row r="100" spans="2:16" ht="15">
      <c r="B100" s="560" t="s">
        <v>17</v>
      </c>
      <c r="C100" s="560" t="s">
        <v>18</v>
      </c>
      <c r="D100" s="74" t="s">
        <v>19</v>
      </c>
      <c r="E100" s="146"/>
      <c r="F100" s="73"/>
      <c r="G100" s="73"/>
      <c r="H100" s="73"/>
      <c r="I100" s="73"/>
      <c r="J100" s="73"/>
      <c r="K100" s="73"/>
      <c r="L100" s="73"/>
      <c r="M100" s="73"/>
      <c r="N100" s="73"/>
      <c r="O100" s="115">
        <v>42078899</v>
      </c>
      <c r="P100" s="115">
        <v>42078899</v>
      </c>
    </row>
    <row r="101" spans="2:16" ht="15">
      <c r="B101" s="561"/>
      <c r="C101" s="561"/>
      <c r="D101" s="50" t="s">
        <v>20</v>
      </c>
      <c r="E101" s="147"/>
      <c r="F101" s="50"/>
      <c r="G101" s="50"/>
      <c r="H101" s="50"/>
      <c r="I101" s="50"/>
      <c r="J101" s="50"/>
      <c r="K101" s="50"/>
      <c r="L101" s="50"/>
      <c r="M101" s="50"/>
      <c r="N101" s="50"/>
      <c r="O101" s="116">
        <v>66010846</v>
      </c>
      <c r="P101" s="116">
        <v>66010846</v>
      </c>
    </row>
    <row r="102" spans="2:16" ht="15">
      <c r="B102" s="561"/>
      <c r="C102" s="561"/>
      <c r="D102" s="50" t="s">
        <v>21</v>
      </c>
      <c r="E102" s="147"/>
      <c r="F102" s="50"/>
      <c r="G102" s="50"/>
      <c r="H102" s="50"/>
      <c r="I102" s="50"/>
      <c r="J102" s="50"/>
      <c r="K102" s="50"/>
      <c r="L102" s="50"/>
      <c r="M102" s="50"/>
      <c r="N102" s="50"/>
      <c r="O102" s="116">
        <v>467798297</v>
      </c>
      <c r="P102" s="116">
        <v>467798297</v>
      </c>
    </row>
    <row r="103" spans="2:16" ht="15">
      <c r="B103" s="561"/>
      <c r="C103" s="561"/>
      <c r="D103" s="50" t="s">
        <v>22</v>
      </c>
      <c r="E103" s="147"/>
      <c r="F103" s="50"/>
      <c r="G103" s="50"/>
      <c r="H103" s="50"/>
      <c r="I103" s="50"/>
      <c r="J103" s="50"/>
      <c r="K103" s="50"/>
      <c r="L103" s="50"/>
      <c r="M103" s="50"/>
      <c r="N103" s="50"/>
      <c r="O103" s="50"/>
      <c r="P103" s="116"/>
    </row>
    <row r="104" spans="2:16" ht="15">
      <c r="B104" s="561"/>
      <c r="C104" s="562"/>
      <c r="D104" s="50" t="s">
        <v>23</v>
      </c>
      <c r="E104" s="147"/>
      <c r="F104" s="50"/>
      <c r="G104" s="50"/>
      <c r="H104" s="50"/>
      <c r="I104" s="50"/>
      <c r="J104" s="50"/>
      <c r="K104" s="50"/>
      <c r="L104" s="50"/>
      <c r="M104" s="50"/>
      <c r="N104" s="50"/>
      <c r="O104" s="116">
        <v>52478205</v>
      </c>
      <c r="P104" s="116">
        <v>52478205</v>
      </c>
    </row>
    <row r="105" spans="2:16" ht="15">
      <c r="B105" s="561"/>
      <c r="C105" s="560" t="s">
        <v>24</v>
      </c>
      <c r="D105" s="50" t="s">
        <v>25</v>
      </c>
      <c r="E105" s="147"/>
      <c r="F105" s="50"/>
      <c r="G105" s="50"/>
      <c r="H105" s="50"/>
      <c r="I105" s="50"/>
      <c r="J105" s="50"/>
      <c r="K105" s="50"/>
      <c r="L105" s="50"/>
      <c r="M105" s="50"/>
      <c r="N105" s="50"/>
      <c r="O105" s="116">
        <v>42086588</v>
      </c>
      <c r="P105" s="116">
        <v>3539525</v>
      </c>
    </row>
    <row r="106" spans="2:16" ht="15">
      <c r="B106" s="561"/>
      <c r="C106" s="561"/>
      <c r="D106" s="50" t="s">
        <v>26</v>
      </c>
      <c r="E106" s="147"/>
      <c r="F106" s="50"/>
      <c r="G106" s="50"/>
      <c r="H106" s="50"/>
      <c r="I106" s="50"/>
      <c r="J106" s="50"/>
      <c r="K106" s="50"/>
      <c r="L106" s="50"/>
      <c r="M106" s="50"/>
      <c r="N106" s="50"/>
      <c r="O106" s="116">
        <v>4541776</v>
      </c>
      <c r="P106" s="116">
        <v>9624501</v>
      </c>
    </row>
    <row r="107" spans="2:16" ht="15">
      <c r="B107" s="562"/>
      <c r="C107" s="562"/>
      <c r="D107" s="50" t="s">
        <v>27</v>
      </c>
      <c r="E107" s="147"/>
      <c r="F107" s="50"/>
      <c r="G107" s="50"/>
      <c r="H107" s="50"/>
      <c r="I107" s="50"/>
      <c r="J107" s="50"/>
      <c r="K107" s="50"/>
      <c r="L107" s="50"/>
      <c r="M107" s="50"/>
      <c r="N107" s="50"/>
      <c r="O107" s="116"/>
      <c r="P107" s="116"/>
    </row>
    <row r="108" spans="2:16" ht="15">
      <c r="B108" s="52"/>
      <c r="C108" s="52"/>
      <c r="D108" s="49" t="s">
        <v>206</v>
      </c>
      <c r="E108" s="144"/>
      <c r="F108" s="52"/>
      <c r="G108" s="52"/>
      <c r="H108" s="52"/>
      <c r="I108" s="52"/>
      <c r="J108" s="52"/>
      <c r="K108" s="52"/>
      <c r="L108" s="52"/>
      <c r="M108" s="52"/>
      <c r="N108" s="52"/>
      <c r="O108" s="144">
        <f>SUM(O100:O107)</f>
        <v>674994611</v>
      </c>
      <c r="P108" s="144">
        <f>SUM(P100:P107)</f>
        <v>641530273</v>
      </c>
    </row>
    <row r="109" spans="2:16" ht="15">
      <c r="B109" s="45"/>
      <c r="C109" s="45"/>
      <c r="D109" s="53"/>
      <c r="E109" s="148"/>
      <c r="F109" s="45"/>
      <c r="G109" s="45"/>
      <c r="H109" s="45"/>
      <c r="I109" s="45"/>
      <c r="J109" s="45"/>
      <c r="K109" s="45"/>
      <c r="L109" s="45"/>
      <c r="M109" s="45"/>
      <c r="N109" s="45"/>
      <c r="O109" s="45"/>
      <c r="P109" s="109"/>
    </row>
    <row r="110" spans="2:16" ht="15">
      <c r="B110" s="45"/>
      <c r="C110" s="45"/>
      <c r="D110" s="45"/>
      <c r="E110" s="148"/>
      <c r="F110" s="45"/>
      <c r="G110" s="45"/>
      <c r="H110" s="45"/>
      <c r="I110" s="45"/>
      <c r="J110" s="45"/>
      <c r="K110" s="45"/>
      <c r="L110" s="45"/>
      <c r="M110" s="45"/>
      <c r="N110" s="45"/>
      <c r="O110" s="45"/>
      <c r="P110" s="109"/>
    </row>
    <row r="111" spans="2:16" ht="15">
      <c r="B111" s="48" t="s">
        <v>3</v>
      </c>
      <c r="C111" s="48"/>
      <c r="D111" s="49" t="s">
        <v>4</v>
      </c>
      <c r="E111" s="145" t="s">
        <v>5</v>
      </c>
      <c r="F111" s="48" t="s">
        <v>6</v>
      </c>
      <c r="G111" s="48" t="s">
        <v>7</v>
      </c>
      <c r="H111" s="48" t="s">
        <v>8</v>
      </c>
      <c r="I111" s="48" t="s">
        <v>9</v>
      </c>
      <c r="J111" s="48" t="s">
        <v>10</v>
      </c>
      <c r="K111" s="48" t="s">
        <v>11</v>
      </c>
      <c r="L111" s="48" t="s">
        <v>12</v>
      </c>
      <c r="M111" s="48" t="s">
        <v>13</v>
      </c>
      <c r="N111" s="48" t="s">
        <v>14</v>
      </c>
      <c r="O111" s="48" t="s">
        <v>15</v>
      </c>
      <c r="P111" s="110" t="s">
        <v>16</v>
      </c>
    </row>
    <row r="112" spans="2:16" ht="15">
      <c r="B112" s="560" t="s">
        <v>29</v>
      </c>
      <c r="C112" s="560" t="s">
        <v>18</v>
      </c>
      <c r="D112" s="74" t="s">
        <v>19</v>
      </c>
      <c r="E112" s="146"/>
      <c r="F112" s="73"/>
      <c r="G112" s="73"/>
      <c r="H112" s="73"/>
      <c r="I112" s="73"/>
      <c r="J112" s="73"/>
      <c r="K112" s="73"/>
      <c r="L112" s="73"/>
      <c r="M112" s="73"/>
      <c r="N112" s="73"/>
      <c r="O112" s="115">
        <v>54532154</v>
      </c>
      <c r="P112" s="115">
        <v>54532154</v>
      </c>
    </row>
    <row r="113" spans="2:31" ht="15">
      <c r="B113" s="561"/>
      <c r="C113" s="561"/>
      <c r="D113" s="50" t="s">
        <v>20</v>
      </c>
      <c r="E113" s="147"/>
      <c r="F113" s="50"/>
      <c r="G113" s="50"/>
      <c r="H113" s="50"/>
      <c r="I113" s="50"/>
      <c r="J113" s="50"/>
      <c r="K113" s="50"/>
      <c r="L113" s="50"/>
      <c r="M113" s="50"/>
      <c r="N113" s="50"/>
      <c r="O113" s="116">
        <v>77150975</v>
      </c>
      <c r="P113" s="116">
        <v>77150975</v>
      </c>
    </row>
    <row r="114" spans="2:31" ht="15">
      <c r="B114" s="561"/>
      <c r="C114" s="561"/>
      <c r="D114" s="50" t="s">
        <v>21</v>
      </c>
      <c r="E114" s="147"/>
      <c r="F114" s="50"/>
      <c r="G114" s="50"/>
      <c r="H114" s="50"/>
      <c r="I114" s="50"/>
      <c r="J114" s="50"/>
      <c r="K114" s="50"/>
      <c r="L114" s="50"/>
      <c r="M114" s="50"/>
      <c r="N114" s="50"/>
      <c r="O114" s="116">
        <v>599818550</v>
      </c>
      <c r="P114" s="116">
        <v>599818550</v>
      </c>
    </row>
    <row r="115" spans="2:31" ht="15">
      <c r="B115" s="561"/>
      <c r="C115" s="561"/>
      <c r="D115" s="50" t="s">
        <v>22</v>
      </c>
      <c r="E115" s="147"/>
      <c r="F115" s="50"/>
      <c r="G115" s="50"/>
      <c r="H115" s="50"/>
      <c r="I115" s="50"/>
      <c r="J115" s="50"/>
      <c r="K115" s="50"/>
      <c r="L115" s="50"/>
      <c r="M115" s="50"/>
      <c r="N115" s="50"/>
      <c r="O115" s="116"/>
      <c r="P115" s="116"/>
    </row>
    <row r="116" spans="2:31" ht="15">
      <c r="B116" s="561"/>
      <c r="C116" s="562"/>
      <c r="D116" s="50" t="s">
        <v>23</v>
      </c>
      <c r="E116" s="147"/>
      <c r="F116" s="50"/>
      <c r="G116" s="50"/>
      <c r="H116" s="50"/>
      <c r="I116" s="50"/>
      <c r="J116" s="50"/>
      <c r="K116" s="50"/>
      <c r="L116" s="50"/>
      <c r="M116" s="50"/>
      <c r="N116" s="50"/>
      <c r="O116" s="116">
        <v>46777500</v>
      </c>
      <c r="P116" s="116">
        <v>46777500</v>
      </c>
    </row>
    <row r="117" spans="2:31" ht="15">
      <c r="B117" s="561"/>
      <c r="C117" s="560" t="s">
        <v>24</v>
      </c>
      <c r="D117" s="50" t="s">
        <v>25</v>
      </c>
      <c r="E117" s="147"/>
      <c r="F117" s="50"/>
      <c r="G117" s="50"/>
      <c r="H117" s="50"/>
      <c r="I117" s="50"/>
      <c r="J117" s="50"/>
      <c r="K117" s="50"/>
      <c r="L117" s="50"/>
      <c r="M117" s="50"/>
      <c r="N117" s="50"/>
      <c r="O117" s="117">
        <v>0</v>
      </c>
      <c r="P117" s="117">
        <v>0</v>
      </c>
    </row>
    <row r="118" spans="2:31" ht="15">
      <c r="B118" s="561"/>
      <c r="C118" s="561"/>
      <c r="D118" s="50" t="s">
        <v>26</v>
      </c>
      <c r="E118" s="147"/>
      <c r="F118" s="50"/>
      <c r="G118" s="50"/>
      <c r="H118" s="50"/>
      <c r="I118" s="50"/>
      <c r="J118" s="50"/>
      <c r="K118" s="50"/>
      <c r="L118" s="50"/>
      <c r="M118" s="50"/>
      <c r="N118" s="50"/>
      <c r="O118" s="117">
        <v>0</v>
      </c>
      <c r="P118" s="116">
        <v>7537447</v>
      </c>
    </row>
    <row r="119" spans="2:31" ht="15">
      <c r="B119" s="562"/>
      <c r="C119" s="562"/>
      <c r="D119" s="50" t="s">
        <v>27</v>
      </c>
      <c r="E119" s="147"/>
      <c r="F119" s="50"/>
      <c r="G119" s="50"/>
      <c r="H119" s="50"/>
      <c r="I119" s="50"/>
      <c r="J119" s="50"/>
      <c r="K119" s="50"/>
      <c r="L119" s="50"/>
      <c r="M119" s="50"/>
      <c r="N119" s="50"/>
      <c r="O119" s="117"/>
      <c r="P119" s="116"/>
    </row>
    <row r="120" spans="2:31" ht="15">
      <c r="B120" s="52"/>
      <c r="C120" s="52"/>
      <c r="D120" s="49" t="s">
        <v>206</v>
      </c>
      <c r="E120" s="144"/>
      <c r="F120" s="52"/>
      <c r="G120" s="52"/>
      <c r="H120" s="52"/>
      <c r="I120" s="52"/>
      <c r="J120" s="52"/>
      <c r="K120" s="52"/>
      <c r="L120" s="52"/>
      <c r="M120" s="52"/>
      <c r="N120" s="52"/>
      <c r="O120" s="144">
        <f>SUM(O112:O119)</f>
        <v>778279179</v>
      </c>
      <c r="P120" s="144">
        <f>SUM(P112:P119)</f>
        <v>785816626</v>
      </c>
    </row>
    <row r="121" spans="2:31">
      <c r="B121" s="23"/>
      <c r="C121" s="22"/>
      <c r="E121" s="149"/>
    </row>
    <row r="122" spans="2:31">
      <c r="B122" s="23"/>
      <c r="C122" s="22"/>
      <c r="E122" s="149"/>
    </row>
    <row r="123" spans="2:31" ht="18.75">
      <c r="B123" s="44" t="s">
        <v>2</v>
      </c>
      <c r="C123" s="45"/>
      <c r="D123" s="45"/>
      <c r="E123" s="148"/>
      <c r="F123" s="45"/>
      <c r="G123" s="45"/>
      <c r="H123" s="45"/>
      <c r="I123" s="45"/>
      <c r="J123" s="45"/>
      <c r="K123" s="45"/>
      <c r="L123" s="45"/>
      <c r="M123" s="45"/>
      <c r="N123" s="45"/>
      <c r="O123" s="45"/>
      <c r="P123" s="109"/>
    </row>
    <row r="124" spans="2:31" ht="15">
      <c r="B124" s="45"/>
      <c r="C124" s="45"/>
      <c r="D124" s="45"/>
      <c r="E124" s="148"/>
      <c r="F124" s="45"/>
      <c r="G124" s="45"/>
      <c r="H124" s="45"/>
      <c r="I124" s="45"/>
      <c r="J124" s="45"/>
      <c r="K124" s="45"/>
      <c r="L124" s="45"/>
      <c r="M124" s="45"/>
      <c r="N124" s="45"/>
      <c r="O124" s="45"/>
      <c r="P124" s="109"/>
    </row>
    <row r="125" spans="2:31" ht="14.45" customHeight="1">
      <c r="B125" s="606" t="s">
        <v>3</v>
      </c>
      <c r="C125" s="606"/>
      <c r="D125" s="606" t="s">
        <v>4</v>
      </c>
      <c r="E125" s="603" t="s">
        <v>5</v>
      </c>
      <c r="F125" s="604"/>
      <c r="G125" s="604"/>
      <c r="H125" s="605"/>
      <c r="I125" s="597" t="s">
        <v>6</v>
      </c>
      <c r="J125" s="598"/>
      <c r="K125" s="598"/>
      <c r="L125" s="599"/>
      <c r="M125" s="597" t="s">
        <v>7</v>
      </c>
      <c r="N125" s="598"/>
      <c r="O125" s="598"/>
      <c r="P125" s="599"/>
      <c r="Q125" s="597" t="s">
        <v>8</v>
      </c>
      <c r="R125" s="598"/>
      <c r="S125" s="598"/>
      <c r="T125" s="599"/>
      <c r="U125" s="597" t="s">
        <v>9</v>
      </c>
      <c r="V125" s="598"/>
      <c r="W125" s="598"/>
      <c r="X125" s="599"/>
      <c r="Y125" s="82" t="s">
        <v>10</v>
      </c>
      <c r="Z125" s="82" t="s">
        <v>11</v>
      </c>
      <c r="AA125" s="82" t="s">
        <v>12</v>
      </c>
      <c r="AB125" s="82" t="s">
        <v>13</v>
      </c>
      <c r="AC125" s="82" t="s">
        <v>14</v>
      </c>
      <c r="AD125" s="82" t="s">
        <v>15</v>
      </c>
      <c r="AE125" s="113" t="s">
        <v>16</v>
      </c>
    </row>
    <row r="126" spans="2:31" ht="15">
      <c r="B126" s="607"/>
      <c r="C126" s="607"/>
      <c r="D126" s="607"/>
      <c r="E126" s="534" t="s">
        <v>309</v>
      </c>
      <c r="F126" s="534" t="s">
        <v>310</v>
      </c>
      <c r="G126" s="534" t="s">
        <v>311</v>
      </c>
      <c r="H126" s="534" t="s">
        <v>278</v>
      </c>
      <c r="I126" s="543" t="s">
        <v>309</v>
      </c>
      <c r="J126" s="543" t="s">
        <v>310</v>
      </c>
      <c r="K126" s="543" t="s">
        <v>311</v>
      </c>
      <c r="L126" s="543" t="s">
        <v>278</v>
      </c>
      <c r="M126" s="534" t="s">
        <v>309</v>
      </c>
      <c r="N126" s="534" t="s">
        <v>310</v>
      </c>
      <c r="O126" s="534" t="s">
        <v>311</v>
      </c>
      <c r="P126" s="534" t="s">
        <v>278</v>
      </c>
      <c r="Q126" s="543" t="s">
        <v>309</v>
      </c>
      <c r="R126" s="543" t="s">
        <v>310</v>
      </c>
      <c r="S126" s="543" t="s">
        <v>311</v>
      </c>
      <c r="T126" s="543" t="s">
        <v>278</v>
      </c>
      <c r="U126" s="534" t="s">
        <v>309</v>
      </c>
      <c r="V126" s="534" t="s">
        <v>310</v>
      </c>
      <c r="W126" s="534" t="s">
        <v>311</v>
      </c>
      <c r="X126" s="534" t="s">
        <v>278</v>
      </c>
      <c r="Y126" s="73"/>
      <c r="Z126" s="73"/>
      <c r="AA126" s="73"/>
      <c r="AB126" s="73"/>
      <c r="AC126" s="73"/>
      <c r="AD126" s="73"/>
      <c r="AE126" s="111"/>
    </row>
    <row r="127" spans="2:31" ht="15">
      <c r="B127" s="560" t="s">
        <v>17</v>
      </c>
      <c r="C127" s="560" t="s">
        <v>18</v>
      </c>
      <c r="D127" s="74" t="s">
        <v>19</v>
      </c>
      <c r="E127" s="254">
        <v>40152794</v>
      </c>
      <c r="F127" s="539" t="s">
        <v>312</v>
      </c>
      <c r="G127" s="537" t="s">
        <v>313</v>
      </c>
      <c r="H127" s="536" t="s">
        <v>314</v>
      </c>
      <c r="I127" s="254">
        <v>40152794</v>
      </c>
      <c r="J127" s="539" t="s">
        <v>315</v>
      </c>
      <c r="K127" s="536" t="s">
        <v>316</v>
      </c>
      <c r="L127" s="536" t="s">
        <v>317</v>
      </c>
      <c r="M127" s="115">
        <v>40152794</v>
      </c>
      <c r="N127" s="549" t="s">
        <v>318</v>
      </c>
      <c r="O127" s="553" t="s">
        <v>319</v>
      </c>
      <c r="P127" s="550" t="s">
        <v>320</v>
      </c>
      <c r="Q127" s="115">
        <v>40152794</v>
      </c>
      <c r="R127" s="549" t="s">
        <v>321</v>
      </c>
      <c r="S127" s="555" t="s">
        <v>322</v>
      </c>
      <c r="T127" s="550" t="s">
        <v>323</v>
      </c>
      <c r="U127" s="555">
        <v>56241443</v>
      </c>
      <c r="V127" s="73"/>
      <c r="W127" s="73"/>
      <c r="X127" s="73"/>
      <c r="Y127" s="73"/>
      <c r="Z127" s="73"/>
      <c r="AA127" s="73"/>
      <c r="AB127" s="73"/>
      <c r="AC127" s="73"/>
      <c r="AD127" s="73"/>
      <c r="AE127" s="111"/>
    </row>
    <row r="128" spans="2:31" ht="15">
      <c r="B128" s="561"/>
      <c r="C128" s="561"/>
      <c r="D128" s="50" t="s">
        <v>20</v>
      </c>
      <c r="E128" s="255">
        <v>64616531</v>
      </c>
      <c r="F128" s="541" t="s">
        <v>324</v>
      </c>
      <c r="G128" s="537" t="s">
        <v>313</v>
      </c>
      <c r="H128" s="535" t="s">
        <v>325</v>
      </c>
      <c r="I128" s="255">
        <v>64616531</v>
      </c>
      <c r="J128" s="539" t="s">
        <v>326</v>
      </c>
      <c r="K128" s="536" t="s">
        <v>316</v>
      </c>
      <c r="L128" s="536" t="s">
        <v>317</v>
      </c>
      <c r="M128" s="116">
        <v>71164371</v>
      </c>
      <c r="N128" s="549" t="s">
        <v>318</v>
      </c>
      <c r="O128" s="553" t="s">
        <v>319</v>
      </c>
      <c r="P128" s="550" t="s">
        <v>320</v>
      </c>
      <c r="Q128" s="116">
        <v>71164371</v>
      </c>
      <c r="R128" s="549" t="s">
        <v>327</v>
      </c>
      <c r="S128" s="555" t="s">
        <v>322</v>
      </c>
      <c r="T128" s="550" t="s">
        <v>323</v>
      </c>
      <c r="U128" s="88"/>
      <c r="V128" s="50"/>
      <c r="W128" s="50"/>
      <c r="X128" s="50"/>
      <c r="Y128" s="50"/>
      <c r="Z128" s="50"/>
      <c r="AA128" s="50"/>
      <c r="AB128" s="50"/>
      <c r="AC128" s="50"/>
      <c r="AD128" s="50"/>
      <c r="AE128" s="112"/>
    </row>
    <row r="129" spans="2:31" ht="15">
      <c r="B129" s="561"/>
      <c r="C129" s="561"/>
      <c r="D129" s="50" t="s">
        <v>21</v>
      </c>
      <c r="E129" s="255">
        <v>411057969</v>
      </c>
      <c r="F129" s="541" t="s">
        <v>328</v>
      </c>
      <c r="G129" s="537" t="s">
        <v>313</v>
      </c>
      <c r="H129" s="536" t="s">
        <v>314</v>
      </c>
      <c r="I129" s="255">
        <v>411057969</v>
      </c>
      <c r="J129" s="540" t="s">
        <v>329</v>
      </c>
      <c r="K129" s="536" t="s">
        <v>316</v>
      </c>
      <c r="L129" s="536" t="s">
        <v>317</v>
      </c>
      <c r="M129" s="116">
        <v>426369811</v>
      </c>
      <c r="N129" s="548" t="s">
        <v>330</v>
      </c>
      <c r="O129" s="553" t="s">
        <v>319</v>
      </c>
      <c r="P129" s="552" t="s">
        <v>331</v>
      </c>
      <c r="Q129" s="116">
        <v>417239877</v>
      </c>
      <c r="R129" s="548" t="s">
        <v>332</v>
      </c>
      <c r="S129" s="555" t="s">
        <v>322</v>
      </c>
      <c r="T129" s="550" t="s">
        <v>323</v>
      </c>
      <c r="U129" s="116">
        <v>417239877</v>
      </c>
      <c r="V129" s="50"/>
      <c r="W129" s="50"/>
      <c r="X129" s="50"/>
      <c r="Y129" s="50"/>
      <c r="Z129" s="50"/>
      <c r="AA129" s="50"/>
      <c r="AB129" s="50"/>
      <c r="AC129" s="50"/>
      <c r="AD129" s="50"/>
      <c r="AE129" s="112"/>
    </row>
    <row r="130" spans="2:31" ht="15">
      <c r="B130" s="561"/>
      <c r="C130" s="561"/>
      <c r="D130" s="50" t="s">
        <v>22</v>
      </c>
      <c r="E130" s="255"/>
      <c r="F130" s="541"/>
      <c r="G130" s="538"/>
      <c r="H130" s="535"/>
      <c r="I130" s="255"/>
      <c r="J130" s="255"/>
      <c r="K130" s="255"/>
      <c r="L130" s="255"/>
      <c r="M130" s="116"/>
      <c r="N130" s="116"/>
      <c r="O130" s="116"/>
      <c r="P130" s="116"/>
      <c r="Q130" s="116"/>
      <c r="R130" s="116"/>
      <c r="S130" s="551"/>
      <c r="T130" s="116"/>
      <c r="U130" s="88"/>
      <c r="V130" s="50"/>
      <c r="W130" s="50"/>
      <c r="X130" s="50"/>
      <c r="Y130" s="50"/>
      <c r="Z130" s="50"/>
      <c r="AA130" s="50"/>
      <c r="AB130" s="50"/>
      <c r="AC130" s="50"/>
      <c r="AD130" s="50"/>
      <c r="AE130" s="112"/>
    </row>
    <row r="131" spans="2:31" ht="15">
      <c r="B131" s="561"/>
      <c r="C131" s="562"/>
      <c r="D131" s="50" t="s">
        <v>23</v>
      </c>
      <c r="E131" s="255">
        <v>46877175</v>
      </c>
      <c r="F131" s="541" t="s">
        <v>333</v>
      </c>
      <c r="G131" s="537" t="s">
        <v>313</v>
      </c>
      <c r="H131" s="536" t="s">
        <v>314</v>
      </c>
      <c r="I131" s="255">
        <v>46877175</v>
      </c>
      <c r="J131" s="539" t="s">
        <v>326</v>
      </c>
      <c r="K131" s="536" t="s">
        <v>316</v>
      </c>
      <c r="L131" s="536" t="s">
        <v>317</v>
      </c>
      <c r="M131" s="255">
        <v>46877175</v>
      </c>
      <c r="N131" s="549" t="s">
        <v>318</v>
      </c>
      <c r="O131" s="553" t="s">
        <v>319</v>
      </c>
      <c r="P131" s="550" t="s">
        <v>320</v>
      </c>
      <c r="Q131" s="116">
        <v>46877175</v>
      </c>
      <c r="R131" s="549" t="s">
        <v>327</v>
      </c>
      <c r="S131" s="555" t="s">
        <v>322</v>
      </c>
      <c r="T131" s="550" t="s">
        <v>323</v>
      </c>
      <c r="U131" s="88"/>
      <c r="V131" s="50"/>
      <c r="W131" s="50"/>
      <c r="X131" s="50"/>
      <c r="Y131" s="50"/>
      <c r="Z131" s="50"/>
      <c r="AA131" s="50"/>
      <c r="AB131" s="50"/>
      <c r="AC131" s="50"/>
      <c r="AD131" s="50"/>
      <c r="AE131" s="112"/>
    </row>
    <row r="132" spans="2:31" ht="15">
      <c r="B132" s="561"/>
      <c r="C132" s="560" t="s">
        <v>24</v>
      </c>
      <c r="D132" s="50" t="s">
        <v>25</v>
      </c>
      <c r="E132" s="255">
        <v>24499210</v>
      </c>
      <c r="F132" s="541" t="s">
        <v>334</v>
      </c>
      <c r="G132" s="538" t="s">
        <v>335</v>
      </c>
      <c r="H132" s="542" t="s">
        <v>336</v>
      </c>
      <c r="I132" s="255">
        <v>32907500</v>
      </c>
      <c r="J132" s="540" t="s">
        <v>337</v>
      </c>
      <c r="K132" s="538" t="s">
        <v>335</v>
      </c>
      <c r="L132" s="542" t="s">
        <v>336</v>
      </c>
      <c r="M132" s="116">
        <v>69467750</v>
      </c>
      <c r="N132" s="548" t="s">
        <v>338</v>
      </c>
      <c r="O132" s="551" t="s">
        <v>335</v>
      </c>
      <c r="P132" s="552" t="s">
        <v>339</v>
      </c>
      <c r="Q132" s="116">
        <v>5890000</v>
      </c>
      <c r="R132" s="548" t="s">
        <v>340</v>
      </c>
      <c r="S132" s="557">
        <v>44748</v>
      </c>
      <c r="T132" s="552" t="s">
        <v>341</v>
      </c>
      <c r="U132" s="88"/>
      <c r="V132" s="50"/>
      <c r="W132" s="50"/>
      <c r="X132" s="50"/>
      <c r="Y132" s="50"/>
      <c r="Z132" s="50"/>
      <c r="AA132" s="50"/>
      <c r="AB132" s="50"/>
      <c r="AC132" s="50"/>
      <c r="AD132" s="50"/>
      <c r="AE132" s="112"/>
    </row>
    <row r="133" spans="2:31" ht="15">
      <c r="B133" s="561"/>
      <c r="C133" s="561"/>
      <c r="D133" s="50" t="s">
        <v>26</v>
      </c>
      <c r="E133" s="255">
        <v>5228002</v>
      </c>
      <c r="F133" s="540" t="s">
        <v>342</v>
      </c>
      <c r="G133" s="538" t="s">
        <v>335</v>
      </c>
      <c r="H133" s="542" t="s">
        <v>336</v>
      </c>
      <c r="I133" s="255">
        <v>18031955</v>
      </c>
      <c r="J133" s="540" t="s">
        <v>343</v>
      </c>
      <c r="K133" s="538" t="s">
        <v>335</v>
      </c>
      <c r="L133" s="542" t="s">
        <v>336</v>
      </c>
      <c r="M133" s="116">
        <v>9717601</v>
      </c>
      <c r="N133" s="548" t="s">
        <v>338</v>
      </c>
      <c r="O133" s="551" t="s">
        <v>335</v>
      </c>
      <c r="P133" s="552" t="s">
        <v>339</v>
      </c>
      <c r="Q133" s="116">
        <v>9897999</v>
      </c>
      <c r="R133" s="548" t="s">
        <v>340</v>
      </c>
      <c r="S133" s="557">
        <v>44748</v>
      </c>
      <c r="T133" s="552" t="s">
        <v>341</v>
      </c>
      <c r="U133" s="88"/>
      <c r="V133" s="50"/>
      <c r="W133" s="50"/>
      <c r="X133" s="50"/>
      <c r="Y133" s="50"/>
      <c r="Z133" s="50"/>
      <c r="AA133" s="50"/>
      <c r="AB133" s="50"/>
      <c r="AC133" s="50"/>
      <c r="AD133" s="50"/>
      <c r="AE133" s="112"/>
    </row>
    <row r="134" spans="2:31" ht="15">
      <c r="B134" s="562"/>
      <c r="C134" s="562"/>
      <c r="D134" s="50" t="s">
        <v>27</v>
      </c>
      <c r="E134" s="255"/>
      <c r="F134" s="255"/>
      <c r="G134" s="538"/>
      <c r="H134" s="535"/>
      <c r="I134" s="255"/>
      <c r="J134" s="255"/>
      <c r="K134" s="255"/>
      <c r="L134" s="255"/>
      <c r="M134" s="116"/>
      <c r="N134" s="116"/>
      <c r="O134" s="116"/>
      <c r="P134" s="116"/>
      <c r="Q134" s="50"/>
      <c r="R134" s="50"/>
      <c r="S134" s="556"/>
      <c r="T134" s="50"/>
      <c r="U134" s="88"/>
      <c r="V134" s="50"/>
      <c r="W134" s="50"/>
      <c r="X134" s="50"/>
      <c r="Y134" s="50"/>
      <c r="Z134" s="50"/>
      <c r="AA134" s="50"/>
      <c r="AB134" s="50"/>
      <c r="AC134" s="50"/>
      <c r="AD134" s="50"/>
      <c r="AE134" s="112"/>
    </row>
    <row r="135" spans="2:31" ht="15">
      <c r="B135" s="84"/>
      <c r="C135" s="84"/>
      <c r="D135" s="83" t="s">
        <v>234</v>
      </c>
      <c r="E135" s="533">
        <f>SUM(E127:E134)</f>
        <v>592431681</v>
      </c>
      <c r="F135" s="600"/>
      <c r="G135" s="601"/>
      <c r="H135" s="602"/>
      <c r="I135" s="533">
        <f t="shared" ref="I135:U135" si="6">SUM(I127:I134)</f>
        <v>613643924</v>
      </c>
      <c r="J135" s="600"/>
      <c r="K135" s="601"/>
      <c r="L135" s="602"/>
      <c r="M135" s="533">
        <f t="shared" si="6"/>
        <v>663749502</v>
      </c>
      <c r="N135" s="256"/>
      <c r="O135" s="256"/>
      <c r="P135" s="256"/>
      <c r="Q135" s="554">
        <f t="shared" si="6"/>
        <v>591222216</v>
      </c>
      <c r="R135" s="256"/>
      <c r="S135" s="256"/>
      <c r="T135" s="256"/>
      <c r="U135" s="559">
        <f>SUM(U127:U134)</f>
        <v>473481320</v>
      </c>
      <c r="V135" s="256"/>
      <c r="W135" s="256"/>
      <c r="X135" s="256"/>
      <c r="Y135" s="84"/>
      <c r="Z135" s="84"/>
      <c r="AA135" s="84"/>
      <c r="AB135" s="84"/>
      <c r="AC135" s="84"/>
      <c r="AD135" s="84"/>
      <c r="AE135" s="114"/>
    </row>
    <row r="136" spans="2:31" ht="15">
      <c r="B136" s="45"/>
      <c r="C136" s="45"/>
      <c r="D136" s="53"/>
      <c r="E136" s="148"/>
      <c r="F136" s="45"/>
      <c r="G136" s="45"/>
      <c r="H136" s="45"/>
      <c r="I136" s="45"/>
      <c r="J136" s="45"/>
      <c r="K136" s="45"/>
      <c r="L136" s="45"/>
      <c r="M136" s="45"/>
      <c r="N136" s="45"/>
      <c r="O136" s="45"/>
      <c r="P136" s="109"/>
    </row>
    <row r="137" spans="2:31" ht="15">
      <c r="B137" s="45"/>
      <c r="C137" s="45"/>
      <c r="D137" s="45"/>
      <c r="E137" s="148"/>
      <c r="F137" s="45"/>
      <c r="G137" s="45"/>
      <c r="H137" s="45"/>
      <c r="I137" s="45"/>
      <c r="J137" s="45"/>
      <c r="K137" s="45"/>
      <c r="L137" s="45"/>
      <c r="M137" s="45"/>
      <c r="N137" s="45"/>
      <c r="O137" s="45"/>
      <c r="P137" s="109"/>
    </row>
    <row r="138" spans="2:31" ht="15">
      <c r="B138" s="606" t="s">
        <v>3</v>
      </c>
      <c r="C138" s="606"/>
      <c r="D138" s="606" t="s">
        <v>4</v>
      </c>
      <c r="E138" s="603" t="s">
        <v>5</v>
      </c>
      <c r="F138" s="604"/>
      <c r="G138" s="604"/>
      <c r="H138" s="605"/>
      <c r="I138" s="597" t="s">
        <v>6</v>
      </c>
      <c r="J138" s="598"/>
      <c r="K138" s="598"/>
      <c r="L138" s="599"/>
      <c r="M138" s="597" t="s">
        <v>7</v>
      </c>
      <c r="N138" s="598"/>
      <c r="O138" s="598"/>
      <c r="P138" s="599"/>
      <c r="Q138" s="597" t="s">
        <v>8</v>
      </c>
      <c r="R138" s="598"/>
      <c r="S138" s="598"/>
      <c r="T138" s="599"/>
      <c r="U138" s="597" t="s">
        <v>9</v>
      </c>
      <c r="V138" s="598"/>
      <c r="W138" s="598"/>
      <c r="X138" s="599"/>
      <c r="Y138" s="82" t="s">
        <v>10</v>
      </c>
      <c r="Z138" s="82" t="s">
        <v>11</v>
      </c>
      <c r="AA138" s="82" t="s">
        <v>12</v>
      </c>
      <c r="AB138" s="82" t="s">
        <v>13</v>
      </c>
      <c r="AC138" s="82" t="s">
        <v>14</v>
      </c>
      <c r="AD138" s="82" t="s">
        <v>15</v>
      </c>
      <c r="AE138" s="113" t="s">
        <v>16</v>
      </c>
    </row>
    <row r="139" spans="2:31" ht="15">
      <c r="B139" s="607"/>
      <c r="C139" s="607"/>
      <c r="D139" s="607"/>
      <c r="E139" s="534" t="s">
        <v>309</v>
      </c>
      <c r="F139" s="534" t="s">
        <v>310</v>
      </c>
      <c r="G139" s="534" t="s">
        <v>311</v>
      </c>
      <c r="H139" s="534" t="s">
        <v>278</v>
      </c>
      <c r="I139" s="543" t="s">
        <v>309</v>
      </c>
      <c r="J139" s="543" t="s">
        <v>310</v>
      </c>
      <c r="K139" s="543" t="s">
        <v>311</v>
      </c>
      <c r="L139" s="543" t="s">
        <v>278</v>
      </c>
      <c r="M139" s="534" t="s">
        <v>309</v>
      </c>
      <c r="N139" s="534" t="s">
        <v>310</v>
      </c>
      <c r="O139" s="534" t="s">
        <v>311</v>
      </c>
      <c r="P139" s="534" t="s">
        <v>278</v>
      </c>
      <c r="Q139" s="543" t="s">
        <v>309</v>
      </c>
      <c r="R139" s="543" t="s">
        <v>310</v>
      </c>
      <c r="S139" s="543" t="s">
        <v>311</v>
      </c>
      <c r="T139" s="543" t="s">
        <v>278</v>
      </c>
      <c r="U139" s="534" t="s">
        <v>309</v>
      </c>
      <c r="V139" s="534" t="s">
        <v>310</v>
      </c>
      <c r="W139" s="534" t="s">
        <v>311</v>
      </c>
      <c r="X139" s="534" t="s">
        <v>278</v>
      </c>
      <c r="Y139" s="73"/>
      <c r="Z139" s="73"/>
      <c r="AA139" s="73"/>
      <c r="AB139" s="73"/>
      <c r="AC139" s="73"/>
      <c r="AD139" s="73"/>
      <c r="AE139" s="111"/>
    </row>
    <row r="140" spans="2:31" ht="15">
      <c r="B140" s="560" t="s">
        <v>29</v>
      </c>
      <c r="C140" s="560" t="s">
        <v>18</v>
      </c>
      <c r="D140" s="74" t="s">
        <v>19</v>
      </c>
      <c r="E140" s="254">
        <v>51942817</v>
      </c>
      <c r="F140" s="539" t="s">
        <v>344</v>
      </c>
      <c r="G140" s="537" t="s">
        <v>313</v>
      </c>
      <c r="H140" s="536" t="s">
        <v>314</v>
      </c>
      <c r="I140" s="255">
        <v>51942817</v>
      </c>
      <c r="J140" s="539" t="s">
        <v>326</v>
      </c>
      <c r="K140" s="536" t="s">
        <v>316</v>
      </c>
      <c r="L140" s="536" t="s">
        <v>317</v>
      </c>
      <c r="M140" s="115">
        <v>51942817</v>
      </c>
      <c r="N140" s="549" t="s">
        <v>318</v>
      </c>
      <c r="O140" s="553" t="s">
        <v>319</v>
      </c>
      <c r="P140" s="550" t="s">
        <v>320</v>
      </c>
      <c r="Q140" s="115">
        <v>61202096</v>
      </c>
      <c r="R140" s="549" t="s">
        <v>327</v>
      </c>
      <c r="S140" s="555" t="s">
        <v>322</v>
      </c>
      <c r="T140" s="550" t="s">
        <v>323</v>
      </c>
      <c r="U140" s="115">
        <v>45113447</v>
      </c>
      <c r="V140" s="73"/>
      <c r="W140" s="73"/>
      <c r="X140" s="73"/>
      <c r="Y140" s="73"/>
      <c r="Z140" s="73"/>
      <c r="AA140" s="73"/>
      <c r="AB140" s="73"/>
      <c r="AC140" s="73"/>
      <c r="AD140" s="73"/>
      <c r="AE140" s="111"/>
    </row>
    <row r="141" spans="2:31" ht="15">
      <c r="B141" s="561"/>
      <c r="C141" s="561"/>
      <c r="D141" s="50" t="s">
        <v>20</v>
      </c>
      <c r="E141" s="255">
        <v>69142500</v>
      </c>
      <c r="F141" s="540" t="s">
        <v>345</v>
      </c>
      <c r="G141" s="537" t="s">
        <v>313</v>
      </c>
      <c r="H141" s="535" t="s">
        <v>325</v>
      </c>
      <c r="I141" s="255">
        <v>57670735</v>
      </c>
      <c r="J141" s="539" t="s">
        <v>326</v>
      </c>
      <c r="K141" s="536" t="s">
        <v>316</v>
      </c>
      <c r="L141" s="536" t="s">
        <v>317</v>
      </c>
      <c r="M141" s="116">
        <v>57670735</v>
      </c>
      <c r="N141" s="549" t="s">
        <v>318</v>
      </c>
      <c r="O141" s="553" t="s">
        <v>319</v>
      </c>
      <c r="P141" s="550" t="s">
        <v>320</v>
      </c>
      <c r="Q141" s="116">
        <v>70076816</v>
      </c>
      <c r="R141" s="549" t="s">
        <v>327</v>
      </c>
      <c r="S141" s="555" t="s">
        <v>322</v>
      </c>
      <c r="T141" s="550" t="s">
        <v>323</v>
      </c>
      <c r="U141" s="116"/>
      <c r="V141" s="50"/>
      <c r="W141" s="50"/>
      <c r="X141" s="50"/>
      <c r="Y141" s="50"/>
      <c r="Z141" s="50"/>
      <c r="AA141" s="50"/>
      <c r="AB141" s="50"/>
      <c r="AC141" s="50"/>
      <c r="AD141" s="50"/>
      <c r="AE141" s="112"/>
    </row>
    <row r="142" spans="2:31" ht="15">
      <c r="B142" s="561"/>
      <c r="C142" s="561"/>
      <c r="D142" s="50" t="s">
        <v>21</v>
      </c>
      <c r="E142" s="255">
        <v>502457528</v>
      </c>
      <c r="F142" s="540" t="s">
        <v>346</v>
      </c>
      <c r="G142" s="537" t="s">
        <v>313</v>
      </c>
      <c r="H142" s="536" t="s">
        <v>314</v>
      </c>
      <c r="I142" s="255">
        <v>387030448</v>
      </c>
      <c r="J142" s="540" t="s">
        <v>329</v>
      </c>
      <c r="K142" s="536" t="s">
        <v>316</v>
      </c>
      <c r="L142" s="536" t="s">
        <v>317</v>
      </c>
      <c r="M142" s="116">
        <v>387030448</v>
      </c>
      <c r="N142" s="548" t="s">
        <v>347</v>
      </c>
      <c r="O142" s="553" t="s">
        <v>319</v>
      </c>
      <c r="P142" s="552" t="s">
        <v>331</v>
      </c>
      <c r="Q142" s="116">
        <v>457143499</v>
      </c>
      <c r="R142" s="548" t="s">
        <v>332</v>
      </c>
      <c r="S142" s="555" t="s">
        <v>322</v>
      </c>
      <c r="T142" s="550" t="s">
        <v>323</v>
      </c>
      <c r="U142" s="116">
        <v>469295120</v>
      </c>
      <c r="V142" s="50"/>
      <c r="W142" s="50"/>
      <c r="X142" s="50"/>
      <c r="Y142" s="50"/>
      <c r="Z142" s="50"/>
      <c r="AA142" s="50"/>
      <c r="AB142" s="50"/>
      <c r="AC142" s="50"/>
      <c r="AD142" s="50"/>
      <c r="AE142" s="112"/>
    </row>
    <row r="143" spans="2:31" ht="15">
      <c r="B143" s="561"/>
      <c r="C143" s="561"/>
      <c r="D143" s="50" t="s">
        <v>22</v>
      </c>
      <c r="E143" s="255"/>
      <c r="F143" s="540"/>
      <c r="G143" s="255"/>
      <c r="H143" s="255"/>
      <c r="I143" s="255"/>
      <c r="J143" s="255"/>
      <c r="K143" s="255"/>
      <c r="L143" s="255"/>
      <c r="M143" s="116"/>
      <c r="N143" s="116"/>
      <c r="O143" s="116"/>
      <c r="P143" s="116"/>
      <c r="Q143" s="116"/>
      <c r="R143" s="116"/>
      <c r="S143" s="116"/>
      <c r="T143" s="116"/>
      <c r="U143" s="116"/>
      <c r="V143" s="50"/>
      <c r="W143" s="50"/>
      <c r="X143" s="50"/>
      <c r="Y143" s="50"/>
      <c r="Z143" s="50"/>
      <c r="AA143" s="50"/>
      <c r="AB143" s="50"/>
      <c r="AC143" s="50"/>
      <c r="AD143" s="50"/>
      <c r="AE143" s="112"/>
    </row>
    <row r="144" spans="2:31" ht="15">
      <c r="B144" s="561"/>
      <c r="C144" s="562"/>
      <c r="D144" s="50" t="s">
        <v>23</v>
      </c>
      <c r="E144" s="255">
        <v>33750000</v>
      </c>
      <c r="F144" s="540" t="s">
        <v>348</v>
      </c>
      <c r="G144" s="537" t="s">
        <v>313</v>
      </c>
      <c r="H144" s="536" t="s">
        <v>314</v>
      </c>
      <c r="I144" s="255">
        <v>27000000</v>
      </c>
      <c r="J144" s="539" t="s">
        <v>326</v>
      </c>
      <c r="K144" s="536" t="s">
        <v>316</v>
      </c>
      <c r="L144" s="536" t="s">
        <v>317</v>
      </c>
      <c r="M144" s="116">
        <v>27000000</v>
      </c>
      <c r="N144" s="549" t="s">
        <v>349</v>
      </c>
      <c r="O144" s="553" t="s">
        <v>319</v>
      </c>
      <c r="P144" s="550" t="s">
        <v>320</v>
      </c>
      <c r="Q144" s="116">
        <v>30600000</v>
      </c>
      <c r="R144" s="549" t="s">
        <v>327</v>
      </c>
      <c r="S144" s="555" t="s">
        <v>322</v>
      </c>
      <c r="T144" s="550" t="s">
        <v>323</v>
      </c>
      <c r="U144" s="116"/>
      <c r="V144" s="50"/>
      <c r="W144" s="50"/>
      <c r="X144" s="50"/>
      <c r="Y144" s="50"/>
      <c r="Z144" s="50"/>
      <c r="AA144" s="50"/>
      <c r="AB144" s="50"/>
      <c r="AC144" s="50"/>
      <c r="AD144" s="50"/>
      <c r="AE144" s="112"/>
    </row>
    <row r="145" spans="2:31" ht="15">
      <c r="B145" s="561"/>
      <c r="C145" s="560" t="s">
        <v>24</v>
      </c>
      <c r="D145" s="50" t="s">
        <v>25</v>
      </c>
      <c r="E145" s="255">
        <v>12056751</v>
      </c>
      <c r="F145" s="540" t="s">
        <v>350</v>
      </c>
      <c r="G145" s="538" t="s">
        <v>335</v>
      </c>
      <c r="H145" s="542" t="s">
        <v>336</v>
      </c>
      <c r="I145" s="255">
        <v>9900000</v>
      </c>
      <c r="J145" s="540" t="s">
        <v>337</v>
      </c>
      <c r="K145" s="538" t="s">
        <v>335</v>
      </c>
      <c r="L145" s="542" t="s">
        <v>336</v>
      </c>
      <c r="M145" s="116">
        <v>0</v>
      </c>
      <c r="N145" s="116"/>
      <c r="O145" s="116"/>
      <c r="P145" s="116"/>
      <c r="Q145" s="116"/>
      <c r="R145" s="116"/>
      <c r="S145" s="116"/>
      <c r="T145" s="116"/>
      <c r="U145" s="116"/>
      <c r="V145" s="50"/>
      <c r="W145" s="50"/>
      <c r="X145" s="50"/>
      <c r="Y145" s="50"/>
      <c r="Z145" s="50"/>
      <c r="AA145" s="50"/>
      <c r="AB145" s="50"/>
      <c r="AC145" s="50"/>
      <c r="AD145" s="50"/>
      <c r="AE145" s="112"/>
    </row>
    <row r="146" spans="2:31" ht="15">
      <c r="B146" s="561"/>
      <c r="C146" s="561"/>
      <c r="D146" s="50" t="s">
        <v>26</v>
      </c>
      <c r="E146" s="255">
        <v>2919291</v>
      </c>
      <c r="F146" s="540" t="s">
        <v>342</v>
      </c>
      <c r="G146" s="538" t="s">
        <v>335</v>
      </c>
      <c r="H146" s="542" t="s">
        <v>336</v>
      </c>
      <c r="I146" s="255">
        <v>1781900</v>
      </c>
      <c r="J146" s="540" t="s">
        <v>337</v>
      </c>
      <c r="K146" s="538" t="s">
        <v>335</v>
      </c>
      <c r="L146" s="542" t="s">
        <v>336</v>
      </c>
      <c r="M146" s="116">
        <v>1474500</v>
      </c>
      <c r="N146" s="548" t="s">
        <v>338</v>
      </c>
      <c r="O146" s="551" t="s">
        <v>335</v>
      </c>
      <c r="P146" s="552" t="s">
        <v>339</v>
      </c>
      <c r="Q146" s="116">
        <v>3031500</v>
      </c>
      <c r="R146" s="548" t="s">
        <v>340</v>
      </c>
      <c r="S146" s="557">
        <v>44748</v>
      </c>
      <c r="T146" s="552" t="s">
        <v>341</v>
      </c>
      <c r="U146" s="116"/>
      <c r="V146" s="50"/>
      <c r="W146" s="50"/>
      <c r="X146" s="50"/>
      <c r="Y146" s="50"/>
      <c r="Z146" s="50"/>
      <c r="AA146" s="50"/>
      <c r="AB146" s="50"/>
      <c r="AC146" s="50"/>
      <c r="AD146" s="50"/>
      <c r="AE146" s="112"/>
    </row>
    <row r="147" spans="2:31" ht="15">
      <c r="B147" s="562"/>
      <c r="C147" s="562"/>
      <c r="D147" s="50" t="s">
        <v>27</v>
      </c>
      <c r="E147" s="255"/>
      <c r="F147" s="255"/>
      <c r="G147" s="255"/>
      <c r="H147" s="255"/>
      <c r="I147" s="255"/>
      <c r="J147" s="255"/>
      <c r="K147" s="255"/>
      <c r="L147" s="255"/>
      <c r="M147" s="116"/>
      <c r="N147" s="116"/>
      <c r="O147" s="116"/>
      <c r="P147" s="116"/>
      <c r="Q147" s="116"/>
      <c r="R147" s="116"/>
      <c r="S147" s="116"/>
      <c r="T147" s="116"/>
      <c r="U147" s="116"/>
      <c r="V147" s="50"/>
      <c r="W147" s="50"/>
      <c r="X147" s="50"/>
      <c r="Y147" s="50"/>
      <c r="Z147" s="50"/>
      <c r="AA147" s="50"/>
      <c r="AB147" s="50"/>
      <c r="AC147" s="50"/>
      <c r="AD147" s="50"/>
      <c r="AE147" s="112"/>
    </row>
    <row r="148" spans="2:31" ht="15">
      <c r="B148" s="84"/>
      <c r="C148" s="84"/>
      <c r="D148" s="83" t="s">
        <v>234</v>
      </c>
      <c r="E148" s="533">
        <f>SUM(E140:E147)</f>
        <v>672268887</v>
      </c>
      <c r="F148" s="600"/>
      <c r="G148" s="601"/>
      <c r="H148" s="602"/>
      <c r="I148" s="533">
        <f>SUM(I140:I147)</f>
        <v>535325900</v>
      </c>
      <c r="J148" s="600"/>
      <c r="K148" s="601"/>
      <c r="L148" s="602"/>
      <c r="M148" s="533">
        <f>SUM(M140:M147)</f>
        <v>525118500</v>
      </c>
      <c r="N148" s="256"/>
      <c r="O148" s="256"/>
      <c r="P148" s="256"/>
      <c r="Q148" s="533">
        <f>SUM(Q140:Q147)</f>
        <v>622053911</v>
      </c>
      <c r="R148" s="256"/>
      <c r="S148" s="256"/>
      <c r="T148" s="256"/>
      <c r="U148" s="558">
        <f>SUM(U140:U147)</f>
        <v>514408567</v>
      </c>
      <c r="V148" s="84"/>
      <c r="W148" s="84"/>
      <c r="X148" s="84"/>
      <c r="Y148" s="84"/>
      <c r="Z148" s="84"/>
      <c r="AA148" s="84"/>
      <c r="AB148" s="84"/>
      <c r="AC148" s="84"/>
      <c r="AD148" s="84"/>
      <c r="AE148" s="114"/>
    </row>
    <row r="149" spans="2:31">
      <c r="B149" s="23"/>
      <c r="C149" s="22"/>
    </row>
    <row r="150" spans="2:31">
      <c r="B150" s="23"/>
      <c r="C150" s="22"/>
    </row>
    <row r="151" spans="2:31">
      <c r="B151" s="23"/>
      <c r="C151" s="22"/>
    </row>
    <row r="152" spans="2:31">
      <c r="B152" s="23"/>
      <c r="C152" s="22"/>
    </row>
    <row r="153" spans="2:31">
      <c r="B153" s="23"/>
      <c r="C153" s="22"/>
    </row>
    <row r="154" spans="2:31">
      <c r="B154" s="23"/>
      <c r="C154" s="22"/>
    </row>
    <row r="155" spans="2:31">
      <c r="B155" s="23"/>
      <c r="C155" s="22"/>
    </row>
    <row r="156" spans="2:31">
      <c r="B156" s="23"/>
      <c r="C156" s="22"/>
    </row>
    <row r="157" spans="2:31">
      <c r="B157" s="23"/>
      <c r="C157" s="22"/>
    </row>
    <row r="158" spans="2:31">
      <c r="B158" s="23"/>
      <c r="C158" s="22"/>
    </row>
    <row r="159" spans="2:31">
      <c r="B159" s="23"/>
      <c r="C159" s="22"/>
    </row>
    <row r="160" spans="2:31">
      <c r="B160" s="23"/>
      <c r="C160" s="22"/>
    </row>
    <row r="161" spans="2:3">
      <c r="B161" s="23"/>
      <c r="C161" s="22"/>
    </row>
    <row r="162" spans="2:3">
      <c r="B162" s="23"/>
      <c r="C162" s="22"/>
    </row>
    <row r="163" spans="2:3">
      <c r="B163" s="23"/>
      <c r="C163" s="22"/>
    </row>
    <row r="164" spans="2:3">
      <c r="B164" s="23"/>
      <c r="C164" s="22"/>
    </row>
    <row r="165" spans="2:3">
      <c r="B165" s="23"/>
      <c r="C165" s="22"/>
    </row>
    <row r="166" spans="2:3">
      <c r="B166" s="23"/>
      <c r="C166" s="22"/>
    </row>
    <row r="167" spans="2:3">
      <c r="B167" s="23"/>
      <c r="C167" s="22"/>
    </row>
    <row r="168" spans="2:3">
      <c r="B168" s="23"/>
      <c r="C168" s="22"/>
    </row>
    <row r="169" spans="2:3">
      <c r="B169" s="23"/>
      <c r="C169" s="22"/>
    </row>
    <row r="170" spans="2:3">
      <c r="B170" s="23"/>
      <c r="C170" s="22"/>
    </row>
    <row r="171" spans="2:3">
      <c r="B171" s="23"/>
      <c r="C171" s="22"/>
    </row>
    <row r="172" spans="2:3">
      <c r="B172" s="23"/>
      <c r="C172" s="22"/>
    </row>
    <row r="173" spans="2:3">
      <c r="B173" s="23"/>
      <c r="C173" s="22"/>
    </row>
    <row r="174" spans="2:3">
      <c r="B174" s="23"/>
      <c r="C174" s="22"/>
    </row>
    <row r="175" spans="2:3">
      <c r="B175" s="23"/>
      <c r="C175" s="22"/>
    </row>
    <row r="176" spans="2:3">
      <c r="B176" s="23"/>
      <c r="C176" s="22"/>
    </row>
    <row r="177" spans="2:3">
      <c r="B177" s="23"/>
      <c r="C177" s="22"/>
    </row>
    <row r="178" spans="2:3">
      <c r="B178" s="23"/>
      <c r="C178" s="22"/>
    </row>
    <row r="179" spans="2:3">
      <c r="B179" s="23"/>
      <c r="C179" s="22"/>
    </row>
    <row r="180" spans="2:3">
      <c r="B180" s="23"/>
      <c r="C180" s="22"/>
    </row>
    <row r="181" spans="2:3">
      <c r="B181" s="23"/>
      <c r="C181" s="22"/>
    </row>
    <row r="182" spans="2:3">
      <c r="B182" s="23"/>
      <c r="C182" s="22"/>
    </row>
    <row r="183" spans="2:3">
      <c r="B183" s="23"/>
      <c r="C183" s="22"/>
    </row>
    <row r="184" spans="2:3">
      <c r="B184" s="23"/>
      <c r="C184" s="22"/>
    </row>
    <row r="185" spans="2:3">
      <c r="B185" s="23"/>
      <c r="C185" s="22"/>
    </row>
    <row r="186" spans="2:3">
      <c r="B186" s="23"/>
      <c r="C186" s="22"/>
    </row>
    <row r="187" spans="2:3">
      <c r="B187" s="23"/>
      <c r="C187" s="22"/>
    </row>
    <row r="188" spans="2:3">
      <c r="B188" s="23"/>
      <c r="C188" s="22"/>
    </row>
    <row r="189" spans="2:3">
      <c r="B189" s="23"/>
      <c r="C189" s="22"/>
    </row>
    <row r="190" spans="2:3">
      <c r="B190" s="23"/>
      <c r="C190" s="22"/>
    </row>
    <row r="191" spans="2:3">
      <c r="B191" s="23"/>
      <c r="C191" s="22"/>
    </row>
    <row r="192" spans="2:3">
      <c r="B192" s="23"/>
      <c r="C192" s="22"/>
    </row>
    <row r="193" spans="2:3">
      <c r="B193" s="23"/>
      <c r="C193" s="22"/>
    </row>
    <row r="194" spans="2:3">
      <c r="B194" s="23"/>
      <c r="C194" s="22"/>
    </row>
    <row r="195" spans="2:3">
      <c r="B195" s="23"/>
      <c r="C195" s="22"/>
    </row>
    <row r="196" spans="2:3">
      <c r="B196" s="23"/>
      <c r="C196" s="22"/>
    </row>
    <row r="197" spans="2:3">
      <c r="B197" s="23"/>
      <c r="C197" s="22"/>
    </row>
    <row r="198" spans="2:3">
      <c r="B198" s="23"/>
      <c r="C198" s="22"/>
    </row>
    <row r="199" spans="2:3">
      <c r="B199" s="23"/>
      <c r="C199" s="22"/>
    </row>
    <row r="200" spans="2:3">
      <c r="B200" s="23"/>
      <c r="C200" s="22"/>
    </row>
    <row r="201" spans="2:3">
      <c r="B201" s="23"/>
      <c r="C201" s="22"/>
    </row>
    <row r="202" spans="2:3">
      <c r="B202" s="23"/>
      <c r="C202" s="22"/>
    </row>
    <row r="203" spans="2:3">
      <c r="B203" s="23"/>
      <c r="C203" s="22"/>
    </row>
    <row r="204" spans="2:3">
      <c r="B204" s="23"/>
      <c r="C204" s="22"/>
    </row>
    <row r="205" spans="2:3">
      <c r="B205" s="23"/>
      <c r="C205" s="22"/>
    </row>
    <row r="206" spans="2:3">
      <c r="B206" s="23"/>
      <c r="C206" s="22"/>
    </row>
    <row r="207" spans="2:3">
      <c r="B207" s="23"/>
      <c r="C207" s="22"/>
    </row>
    <row r="208" spans="2:3">
      <c r="B208" s="23"/>
      <c r="C208" s="22"/>
    </row>
    <row r="209" spans="2:3">
      <c r="B209" s="23"/>
      <c r="C209" s="22"/>
    </row>
    <row r="210" spans="2:3">
      <c r="B210" s="23"/>
      <c r="C210" s="22"/>
    </row>
    <row r="211" spans="2:3">
      <c r="B211" s="23"/>
      <c r="C211" s="22"/>
    </row>
    <row r="212" spans="2:3">
      <c r="B212" s="23"/>
      <c r="C212" s="22"/>
    </row>
    <row r="213" spans="2:3">
      <c r="B213" s="23"/>
      <c r="C213" s="22"/>
    </row>
    <row r="214" spans="2:3">
      <c r="B214" s="23"/>
      <c r="C214" s="22"/>
    </row>
    <row r="215" spans="2:3">
      <c r="B215" s="23"/>
      <c r="C215" s="22"/>
    </row>
    <row r="216" spans="2:3">
      <c r="B216" s="23"/>
      <c r="C216" s="22"/>
    </row>
    <row r="217" spans="2:3">
      <c r="B217" s="23"/>
      <c r="C217" s="22"/>
    </row>
    <row r="218" spans="2:3">
      <c r="B218" s="23"/>
      <c r="C218" s="22"/>
    </row>
    <row r="219" spans="2:3">
      <c r="B219" s="23"/>
      <c r="C219" s="22"/>
    </row>
    <row r="220" spans="2:3">
      <c r="B220" s="23"/>
      <c r="C220" s="22"/>
    </row>
    <row r="221" spans="2:3">
      <c r="B221" s="23"/>
      <c r="C221" s="22"/>
    </row>
    <row r="222" spans="2:3">
      <c r="B222" s="23"/>
      <c r="C222" s="22"/>
    </row>
    <row r="223" spans="2:3">
      <c r="B223" s="23"/>
      <c r="C223" s="22"/>
    </row>
    <row r="224" spans="2:3">
      <c r="B224" s="23"/>
      <c r="C224" s="22"/>
    </row>
    <row r="225" spans="2:3">
      <c r="B225" s="23"/>
      <c r="C225" s="22"/>
    </row>
    <row r="226" spans="2:3">
      <c r="B226" s="23"/>
      <c r="C226" s="22"/>
    </row>
    <row r="227" spans="2:3">
      <c r="B227" s="23"/>
      <c r="C227" s="22"/>
    </row>
    <row r="228" spans="2:3">
      <c r="B228" s="23"/>
      <c r="C228" s="22"/>
    </row>
    <row r="229" spans="2:3">
      <c r="B229" s="23"/>
      <c r="C229" s="22"/>
    </row>
    <row r="230" spans="2:3">
      <c r="B230" s="23"/>
      <c r="C230" s="22"/>
    </row>
    <row r="231" spans="2:3">
      <c r="B231" s="23"/>
      <c r="C231" s="22"/>
    </row>
    <row r="232" spans="2:3">
      <c r="B232" s="23"/>
      <c r="C232" s="22"/>
    </row>
    <row r="233" spans="2:3">
      <c r="B233" s="23"/>
      <c r="C233" s="22"/>
    </row>
    <row r="234" spans="2:3">
      <c r="B234" s="23"/>
      <c r="C234" s="22"/>
    </row>
    <row r="235" spans="2:3">
      <c r="B235" s="23"/>
      <c r="C235" s="22"/>
    </row>
    <row r="236" spans="2:3">
      <c r="B236" s="23"/>
      <c r="C236" s="22"/>
    </row>
    <row r="237" spans="2:3">
      <c r="B237" s="23"/>
      <c r="C237" s="22"/>
    </row>
    <row r="238" spans="2:3">
      <c r="B238" s="23"/>
      <c r="C238" s="22"/>
    </row>
    <row r="239" spans="2:3">
      <c r="B239" s="23"/>
      <c r="C239" s="22"/>
    </row>
    <row r="240" spans="2:3">
      <c r="B240" s="23"/>
      <c r="C240" s="22"/>
    </row>
    <row r="241" spans="2:3">
      <c r="B241" s="23"/>
      <c r="C241" s="22"/>
    </row>
    <row r="242" spans="2:3">
      <c r="B242" s="23"/>
      <c r="C242" s="22"/>
    </row>
    <row r="243" spans="2:3">
      <c r="B243" s="23"/>
      <c r="C243" s="22"/>
    </row>
    <row r="244" spans="2:3">
      <c r="B244" s="23"/>
      <c r="C244" s="22"/>
    </row>
    <row r="245" spans="2:3">
      <c r="B245" s="23"/>
      <c r="C245" s="22"/>
    </row>
    <row r="246" spans="2:3">
      <c r="B246" s="23"/>
      <c r="C246" s="22"/>
    </row>
    <row r="247" spans="2:3">
      <c r="B247" s="23"/>
      <c r="C247" s="22"/>
    </row>
    <row r="248" spans="2:3">
      <c r="B248" s="23"/>
      <c r="C248" s="22"/>
    </row>
    <row r="249" spans="2:3">
      <c r="B249" s="23"/>
      <c r="C249" s="22"/>
    </row>
    <row r="250" spans="2:3">
      <c r="B250" s="23"/>
      <c r="C250" s="22"/>
    </row>
    <row r="251" spans="2:3">
      <c r="B251" s="23"/>
      <c r="C251" s="22"/>
    </row>
    <row r="252" spans="2:3">
      <c r="B252" s="23"/>
      <c r="C252" s="22"/>
    </row>
    <row r="253" spans="2:3">
      <c r="B253" s="23"/>
      <c r="C253" s="22"/>
    </row>
    <row r="254" spans="2:3">
      <c r="B254" s="23"/>
      <c r="C254" s="22"/>
    </row>
    <row r="255" spans="2:3">
      <c r="B255" s="23"/>
      <c r="C255" s="22"/>
    </row>
    <row r="256" spans="2:3">
      <c r="B256" s="23"/>
      <c r="C256" s="22"/>
    </row>
    <row r="257" spans="2:3">
      <c r="B257" s="23"/>
      <c r="C257" s="22"/>
    </row>
    <row r="258" spans="2:3">
      <c r="B258" s="23"/>
      <c r="C258" s="22"/>
    </row>
    <row r="259" spans="2:3">
      <c r="B259" s="23"/>
      <c r="C259" s="22"/>
    </row>
    <row r="260" spans="2:3">
      <c r="B260" s="23"/>
      <c r="C260" s="22"/>
    </row>
    <row r="261" spans="2:3">
      <c r="B261" s="23"/>
      <c r="C261" s="22"/>
    </row>
    <row r="262" spans="2:3">
      <c r="B262" s="23"/>
      <c r="C262" s="22"/>
    </row>
    <row r="263" spans="2:3">
      <c r="B263" s="23"/>
      <c r="C263" s="22"/>
    </row>
    <row r="264" spans="2:3">
      <c r="B264" s="23"/>
      <c r="C264" s="22"/>
    </row>
    <row r="265" spans="2:3">
      <c r="B265" s="23"/>
      <c r="C265" s="22"/>
    </row>
    <row r="266" spans="2:3">
      <c r="B266" s="23"/>
      <c r="C266" s="22"/>
    </row>
    <row r="267" spans="2:3">
      <c r="B267" s="23"/>
      <c r="C267" s="22"/>
    </row>
    <row r="268" spans="2:3">
      <c r="B268" s="23"/>
      <c r="C268" s="22"/>
    </row>
    <row r="269" spans="2:3">
      <c r="B269" s="23"/>
      <c r="C269" s="22"/>
    </row>
    <row r="270" spans="2:3">
      <c r="B270" s="23"/>
      <c r="C270" s="22"/>
    </row>
    <row r="271" spans="2:3">
      <c r="B271" s="23"/>
      <c r="C271" s="22"/>
    </row>
    <row r="272" spans="2:3">
      <c r="B272" s="23"/>
      <c r="C272" s="22"/>
    </row>
    <row r="273" spans="2:3">
      <c r="B273" s="23"/>
      <c r="C273" s="22"/>
    </row>
    <row r="274" spans="2:3">
      <c r="B274" s="23"/>
      <c r="C274" s="22"/>
    </row>
    <row r="275" spans="2:3">
      <c r="B275" s="23"/>
      <c r="C275" s="22"/>
    </row>
    <row r="276" spans="2:3">
      <c r="B276" s="23"/>
      <c r="C276" s="22"/>
    </row>
    <row r="277" spans="2:3">
      <c r="B277" s="23"/>
      <c r="C277" s="22"/>
    </row>
    <row r="278" spans="2:3">
      <c r="B278" s="23"/>
      <c r="C278" s="22"/>
    </row>
    <row r="279" spans="2:3">
      <c r="B279" s="23"/>
      <c r="C279" s="22"/>
    </row>
    <row r="280" spans="2:3">
      <c r="B280" s="23"/>
      <c r="C280" s="22"/>
    </row>
    <row r="281" spans="2:3">
      <c r="B281" s="23"/>
      <c r="C281" s="22"/>
    </row>
    <row r="282" spans="2:3">
      <c r="B282" s="23"/>
      <c r="C282" s="22"/>
    </row>
    <row r="283" spans="2:3">
      <c r="B283" s="23"/>
      <c r="C283" s="22"/>
    </row>
    <row r="284" spans="2:3">
      <c r="B284" s="23"/>
      <c r="C284" s="22"/>
    </row>
    <row r="285" spans="2:3">
      <c r="B285" s="23"/>
      <c r="C285" s="22"/>
    </row>
    <row r="286" spans="2:3">
      <c r="B286" s="23"/>
      <c r="C286" s="22"/>
    </row>
    <row r="287" spans="2:3">
      <c r="B287" s="23"/>
      <c r="C287" s="22"/>
    </row>
    <row r="288" spans="2:3">
      <c r="B288" s="23"/>
      <c r="C288" s="22"/>
    </row>
    <row r="289" spans="2:3">
      <c r="B289" s="23"/>
      <c r="C289" s="22"/>
    </row>
    <row r="290" spans="2:3">
      <c r="B290" s="23"/>
      <c r="C290" s="22"/>
    </row>
    <row r="291" spans="2:3">
      <c r="B291" s="23"/>
      <c r="C291" s="22"/>
    </row>
    <row r="292" spans="2:3">
      <c r="B292" s="23"/>
      <c r="C292" s="22"/>
    </row>
    <row r="293" spans="2:3">
      <c r="B293" s="23"/>
      <c r="C293" s="22"/>
    </row>
    <row r="294" spans="2:3">
      <c r="B294" s="23"/>
      <c r="C294" s="22"/>
    </row>
    <row r="295" spans="2:3">
      <c r="B295" s="23"/>
      <c r="C295" s="22"/>
    </row>
    <row r="296" spans="2:3">
      <c r="B296" s="23"/>
      <c r="C296" s="22"/>
    </row>
    <row r="297" spans="2:3">
      <c r="B297" s="23"/>
      <c r="C297" s="22"/>
    </row>
    <row r="298" spans="2:3">
      <c r="B298" s="23"/>
      <c r="C298" s="22"/>
    </row>
    <row r="299" spans="2:3">
      <c r="B299" s="23"/>
      <c r="C299" s="22"/>
    </row>
    <row r="300" spans="2:3">
      <c r="B300" s="23"/>
      <c r="C300" s="22"/>
    </row>
    <row r="301" spans="2:3">
      <c r="B301" s="23"/>
      <c r="C301" s="22"/>
    </row>
    <row r="302" spans="2:3">
      <c r="B302" s="23"/>
      <c r="C302" s="22"/>
    </row>
    <row r="303" spans="2:3">
      <c r="B303" s="23"/>
      <c r="C303" s="22"/>
    </row>
    <row r="304" spans="2:3">
      <c r="B304" s="23"/>
      <c r="C304" s="22"/>
    </row>
    <row r="305" spans="2:3">
      <c r="B305" s="23"/>
      <c r="C305" s="22"/>
    </row>
    <row r="306" spans="2:3">
      <c r="B306" s="23"/>
      <c r="C306" s="22"/>
    </row>
    <row r="307" spans="2:3">
      <c r="B307" s="23"/>
      <c r="C307" s="22"/>
    </row>
    <row r="308" spans="2:3">
      <c r="B308" s="23"/>
      <c r="C308" s="22"/>
    </row>
    <row r="309" spans="2:3">
      <c r="B309" s="23"/>
      <c r="C309" s="22"/>
    </row>
    <row r="310" spans="2:3">
      <c r="B310" s="23"/>
      <c r="C310" s="22"/>
    </row>
    <row r="311" spans="2:3">
      <c r="B311" s="23"/>
      <c r="C311" s="22"/>
    </row>
    <row r="312" spans="2:3">
      <c r="B312" s="23"/>
      <c r="C312" s="22"/>
    </row>
    <row r="313" spans="2:3">
      <c r="B313" s="23"/>
      <c r="C313" s="22"/>
    </row>
    <row r="314" spans="2:3">
      <c r="B314" s="23"/>
      <c r="C314" s="22"/>
    </row>
    <row r="315" spans="2:3">
      <c r="B315" s="23"/>
      <c r="C315" s="22"/>
    </row>
    <row r="316" spans="2:3">
      <c r="B316" s="23"/>
      <c r="C316" s="22"/>
    </row>
    <row r="317" spans="2:3">
      <c r="B317" s="23"/>
      <c r="C317" s="22"/>
    </row>
    <row r="318" spans="2:3">
      <c r="B318" s="23"/>
      <c r="C318" s="22"/>
    </row>
    <row r="319" spans="2:3">
      <c r="B319" s="23"/>
      <c r="C319" s="22"/>
    </row>
    <row r="320" spans="2:3">
      <c r="B320" s="23"/>
      <c r="C320" s="22"/>
    </row>
    <row r="321" spans="2:3">
      <c r="B321" s="23"/>
      <c r="C321" s="22"/>
    </row>
    <row r="322" spans="2:3">
      <c r="B322" s="23"/>
      <c r="C322" s="22"/>
    </row>
    <row r="323" spans="2:3">
      <c r="B323" s="23"/>
      <c r="C323" s="22"/>
    </row>
    <row r="324" spans="2:3">
      <c r="B324" s="23"/>
    </row>
    <row r="325" spans="2:3">
      <c r="B325" s="23"/>
    </row>
    <row r="326" spans="2:3">
      <c r="B326" s="23"/>
    </row>
  </sheetData>
  <mergeCells count="58">
    <mergeCell ref="D138:D139"/>
    <mergeCell ref="E138:H138"/>
    <mergeCell ref="F148:H148"/>
    <mergeCell ref="I138:L138"/>
    <mergeCell ref="J148:L148"/>
    <mergeCell ref="AG8:AJ8"/>
    <mergeCell ref="AK8:AO8"/>
    <mergeCell ref="AP8:AS8"/>
    <mergeCell ref="C8:F8"/>
    <mergeCell ref="G8:J8"/>
    <mergeCell ref="K8:O8"/>
    <mergeCell ref="P8:S8"/>
    <mergeCell ref="T8:W8"/>
    <mergeCell ref="AT8:AW8"/>
    <mergeCell ref="AX8:BB8"/>
    <mergeCell ref="T37:W37"/>
    <mergeCell ref="C37:F37"/>
    <mergeCell ref="G37:J37"/>
    <mergeCell ref="K37:O37"/>
    <mergeCell ref="P37:S37"/>
    <mergeCell ref="AX37:BB37"/>
    <mergeCell ref="X37:AB37"/>
    <mergeCell ref="AC37:AF37"/>
    <mergeCell ref="AG37:AJ37"/>
    <mergeCell ref="AK37:AO37"/>
    <mergeCell ref="AP37:AS37"/>
    <mergeCell ref="AT37:AW37"/>
    <mergeCell ref="X8:AB8"/>
    <mergeCell ref="AC8:AF8"/>
    <mergeCell ref="B29:B31"/>
    <mergeCell ref="C29:K29"/>
    <mergeCell ref="B140:B147"/>
    <mergeCell ref="C140:C144"/>
    <mergeCell ref="C145:C147"/>
    <mergeCell ref="B100:B107"/>
    <mergeCell ref="C100:C104"/>
    <mergeCell ref="C105:C107"/>
    <mergeCell ref="B112:B119"/>
    <mergeCell ref="C112:C116"/>
    <mergeCell ref="C117:C119"/>
    <mergeCell ref="B125:B126"/>
    <mergeCell ref="C125:C126"/>
    <mergeCell ref="B138:B139"/>
    <mergeCell ref="C138:C139"/>
    <mergeCell ref="B127:B134"/>
    <mergeCell ref="J135:L135"/>
    <mergeCell ref="F135:H135"/>
    <mergeCell ref="C132:C134"/>
    <mergeCell ref="C127:C131"/>
    <mergeCell ref="I125:L125"/>
    <mergeCell ref="E125:H125"/>
    <mergeCell ref="D125:D126"/>
    <mergeCell ref="M138:P138"/>
    <mergeCell ref="Q125:T125"/>
    <mergeCell ref="Q138:T138"/>
    <mergeCell ref="U125:X125"/>
    <mergeCell ref="U138:X138"/>
    <mergeCell ref="M125:P12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AA5F-AD94-49B0-B826-94B4E973711D}">
  <sheetPr>
    <tabColor rgb="FFFFFF00"/>
  </sheetPr>
  <dimension ref="A2:BB324"/>
  <sheetViews>
    <sheetView zoomScale="70" zoomScaleNormal="70" workbookViewId="0" xr3:uid="{ED9C119D-7150-50A1-82DD-E4708C0257C3}">
      <pane xSplit="2" ySplit="5" topLeftCell="C138" activePane="bottomRight" state="frozen"/>
      <selection pane="bottomRight" activeCell="H95" sqref="H95"/>
      <selection pane="bottomLeft" activeCell="A5" sqref="A5"/>
      <selection pane="topRight" activeCell="C1" sqref="C1"/>
    </sheetView>
  </sheetViews>
  <sheetFormatPr defaultRowHeight="12.6"/>
  <cols>
    <col min="1" max="1" width="5" customWidth="1"/>
    <col min="2" max="2" width="39.140625" bestFit="1" customWidth="1"/>
    <col min="3" max="3" width="15.85546875" style="14" bestFit="1" customWidth="1"/>
    <col min="4" max="4" width="16.42578125" style="24" bestFit="1" customWidth="1"/>
    <col min="5" max="7" width="16.140625" style="24" bestFit="1" customWidth="1"/>
    <col min="8" max="8" width="14.5703125" style="24" bestFit="1" customWidth="1"/>
    <col min="9" max="9" width="14" style="24" bestFit="1" customWidth="1"/>
    <col min="10" max="11" width="12" style="24" customWidth="1"/>
    <col min="12" max="41" width="8.85546875" bestFit="1" customWidth="1"/>
    <col min="42" max="42" width="8.28515625" bestFit="1" customWidth="1"/>
    <col min="43" max="43" width="8.85546875" bestFit="1" customWidth="1"/>
    <col min="44" max="44" width="8.28515625" bestFit="1" customWidth="1"/>
    <col min="45" max="45" width="8.85546875" bestFit="1" customWidth="1"/>
    <col min="46" max="46" width="8.28515625" bestFit="1" customWidth="1"/>
    <col min="47" max="47" width="8.85546875" bestFit="1" customWidth="1"/>
    <col min="48" max="48" width="8.28515625" bestFit="1" customWidth="1"/>
    <col min="49" max="49" width="8.85546875" bestFit="1" customWidth="1"/>
    <col min="50" max="50" width="8.28515625" bestFit="1" customWidth="1"/>
    <col min="51" max="51" width="8.85546875" bestFit="1" customWidth="1"/>
    <col min="52" max="52" width="8.28515625" bestFit="1" customWidth="1"/>
    <col min="53" max="53" width="8.85546875" bestFit="1" customWidth="1"/>
    <col min="54" max="59" width="8.28515625" bestFit="1" customWidth="1"/>
    <col min="60" max="60" width="9.28515625" bestFit="1" customWidth="1"/>
    <col min="61" max="61" width="8.28515625" bestFit="1" customWidth="1"/>
    <col min="62" max="62" width="9.28515625" bestFit="1" customWidth="1"/>
    <col min="63" max="63" width="8.28515625" bestFit="1" customWidth="1"/>
    <col min="64" max="64" width="9.28515625" bestFit="1" customWidth="1"/>
    <col min="65" max="65" width="8.28515625" bestFit="1" customWidth="1"/>
    <col min="66" max="66" width="9.28515625" bestFit="1" customWidth="1"/>
    <col min="67" max="67" width="8.28515625" bestFit="1" customWidth="1"/>
    <col min="68" max="68" width="9.28515625" bestFit="1" customWidth="1"/>
    <col min="69" max="69" width="8.28515625" bestFit="1" customWidth="1"/>
    <col min="70" max="70" width="9.28515625" bestFit="1" customWidth="1"/>
    <col min="71" max="71" width="8.28515625" bestFit="1" customWidth="1"/>
    <col min="72" max="88" width="9.28515625" bestFit="1" customWidth="1"/>
  </cols>
  <sheetData>
    <row r="2" spans="1:54" ht="15.6">
      <c r="A2" s="21"/>
      <c r="B2" s="95" t="s">
        <v>351</v>
      </c>
      <c r="C2" s="62"/>
      <c r="D2" s="63"/>
      <c r="E2" s="63"/>
      <c r="F2" s="63"/>
      <c r="G2" s="64"/>
    </row>
    <row r="3" spans="1:54" ht="15.6">
      <c r="A3" s="21"/>
      <c r="B3" s="96" t="s">
        <v>289</v>
      </c>
      <c r="C3" s="77" t="s">
        <v>352</v>
      </c>
      <c r="D3" s="66"/>
      <c r="E3" s="66"/>
      <c r="F3" s="66"/>
      <c r="G3" s="67"/>
    </row>
    <row r="4" spans="1:54" ht="15.6">
      <c r="B4" s="96" t="s">
        <v>353</v>
      </c>
      <c r="C4" s="65"/>
      <c r="D4" s="66"/>
      <c r="E4" s="66"/>
      <c r="F4" s="66"/>
      <c r="G4" s="67"/>
    </row>
    <row r="5" spans="1:54" ht="15.6">
      <c r="B5" s="97" t="s">
        <v>354</v>
      </c>
      <c r="C5" s="68"/>
      <c r="D5" s="69"/>
      <c r="E5" s="69"/>
      <c r="F5" s="69"/>
      <c r="G5" s="70"/>
    </row>
    <row r="6" spans="1:54" ht="20.100000000000001">
      <c r="B6" s="60"/>
    </row>
    <row r="7" spans="1:54" ht="15.75" customHeight="1">
      <c r="B7" s="30" t="s">
        <v>42</v>
      </c>
    </row>
    <row r="8" spans="1:54" ht="15.75" customHeight="1">
      <c r="B8" s="35" t="s">
        <v>43</v>
      </c>
      <c r="C8" s="569" t="s">
        <v>5</v>
      </c>
      <c r="D8" s="569"/>
      <c r="E8" s="569"/>
      <c r="F8" s="569"/>
      <c r="G8" s="569" t="s">
        <v>6</v>
      </c>
      <c r="H8" s="569"/>
      <c r="I8" s="569"/>
      <c r="J8" s="569"/>
      <c r="K8" s="569" t="s">
        <v>7</v>
      </c>
      <c r="L8" s="569"/>
      <c r="M8" s="569"/>
      <c r="N8" s="569"/>
      <c r="O8" s="569"/>
      <c r="P8" s="569" t="s">
        <v>8</v>
      </c>
      <c r="Q8" s="569"/>
      <c r="R8" s="569"/>
      <c r="S8" s="569"/>
      <c r="T8" s="569" t="s">
        <v>9</v>
      </c>
      <c r="U8" s="569"/>
      <c r="V8" s="569"/>
      <c r="W8" s="569"/>
      <c r="X8" s="569" t="s">
        <v>10</v>
      </c>
      <c r="Y8" s="569"/>
      <c r="Z8" s="569"/>
      <c r="AA8" s="569"/>
      <c r="AB8" s="569"/>
      <c r="AC8" s="569" t="s">
        <v>11</v>
      </c>
      <c r="AD8" s="569"/>
      <c r="AE8" s="569"/>
      <c r="AF8" s="569"/>
      <c r="AG8" s="569" t="s">
        <v>12</v>
      </c>
      <c r="AH8" s="569"/>
      <c r="AI8" s="569"/>
      <c r="AJ8" s="569"/>
      <c r="AK8" s="569" t="s">
        <v>13</v>
      </c>
      <c r="AL8" s="569"/>
      <c r="AM8" s="569"/>
      <c r="AN8" s="569"/>
      <c r="AO8" s="569"/>
      <c r="AP8" s="569" t="s">
        <v>44</v>
      </c>
      <c r="AQ8" s="569"/>
      <c r="AR8" s="569"/>
      <c r="AS8" s="569"/>
      <c r="AT8" s="569" t="s">
        <v>15</v>
      </c>
      <c r="AU8" s="569"/>
      <c r="AV8" s="569"/>
      <c r="AW8" s="569"/>
      <c r="AX8" s="569" t="s">
        <v>16</v>
      </c>
      <c r="AY8" s="569"/>
      <c r="AZ8" s="569"/>
      <c r="BA8" s="569"/>
      <c r="BB8" s="569"/>
    </row>
    <row r="9" spans="1:54" ht="15.75" customHeight="1">
      <c r="B9" s="35" t="s">
        <v>45</v>
      </c>
      <c r="C9" s="37" t="s">
        <v>46</v>
      </c>
      <c r="D9" s="37" t="s">
        <v>47</v>
      </c>
      <c r="E9" s="37" t="s">
        <v>48</v>
      </c>
      <c r="F9" s="37" t="s">
        <v>49</v>
      </c>
      <c r="G9" s="37" t="s">
        <v>50</v>
      </c>
      <c r="H9" s="37" t="s">
        <v>51</v>
      </c>
      <c r="I9" s="37" t="s">
        <v>52</v>
      </c>
      <c r="J9" s="37" t="s">
        <v>53</v>
      </c>
      <c r="K9" s="37" t="s">
        <v>54</v>
      </c>
      <c r="L9" s="37" t="s">
        <v>55</v>
      </c>
      <c r="M9" s="37" t="s">
        <v>56</v>
      </c>
      <c r="N9" s="37" t="s">
        <v>57</v>
      </c>
      <c r="O9" s="37" t="s">
        <v>58</v>
      </c>
      <c r="P9" s="37" t="s">
        <v>59</v>
      </c>
      <c r="Q9" s="37" t="s">
        <v>60</v>
      </c>
      <c r="R9" s="37" t="s">
        <v>61</v>
      </c>
      <c r="S9" s="37" t="s">
        <v>62</v>
      </c>
      <c r="T9" s="37" t="s">
        <v>63</v>
      </c>
      <c r="U9" s="37" t="s">
        <v>64</v>
      </c>
      <c r="V9" s="37" t="s">
        <v>65</v>
      </c>
      <c r="W9" s="37" t="s">
        <v>66</v>
      </c>
      <c r="X9" s="37" t="s">
        <v>67</v>
      </c>
      <c r="Y9" s="37" t="s">
        <v>68</v>
      </c>
      <c r="Z9" s="37" t="s">
        <v>69</v>
      </c>
      <c r="AA9" s="37" t="s">
        <v>70</v>
      </c>
      <c r="AB9" s="37" t="s">
        <v>71</v>
      </c>
      <c r="AC9" s="37" t="s">
        <v>72</v>
      </c>
      <c r="AD9" s="37" t="s">
        <v>73</v>
      </c>
      <c r="AE9" s="37" t="s">
        <v>74</v>
      </c>
      <c r="AF9" s="37" t="s">
        <v>75</v>
      </c>
      <c r="AG9" s="37" t="s">
        <v>76</v>
      </c>
      <c r="AH9" s="37" t="s">
        <v>77</v>
      </c>
      <c r="AI9" s="37" t="s">
        <v>78</v>
      </c>
      <c r="AJ9" s="37" t="s">
        <v>79</v>
      </c>
      <c r="AK9" s="37" t="s">
        <v>80</v>
      </c>
      <c r="AL9" s="37" t="s">
        <v>81</v>
      </c>
      <c r="AM9" s="37" t="s">
        <v>82</v>
      </c>
      <c r="AN9" s="37" t="s">
        <v>83</v>
      </c>
      <c r="AO9" s="37" t="s">
        <v>84</v>
      </c>
      <c r="AP9" s="37" t="s">
        <v>85</v>
      </c>
      <c r="AQ9" s="37" t="s">
        <v>86</v>
      </c>
      <c r="AR9" s="37" t="s">
        <v>87</v>
      </c>
      <c r="AS9" s="37" t="s">
        <v>88</v>
      </c>
      <c r="AT9" s="37" t="s">
        <v>89</v>
      </c>
      <c r="AU9" s="37" t="s">
        <v>90</v>
      </c>
      <c r="AV9" s="37" t="s">
        <v>91</v>
      </c>
      <c r="AW9" s="37" t="s">
        <v>92</v>
      </c>
      <c r="AX9" s="37" t="s">
        <v>93</v>
      </c>
      <c r="AY9" s="37" t="s">
        <v>94</v>
      </c>
      <c r="AZ9" s="37" t="s">
        <v>95</v>
      </c>
      <c r="BA9" s="37" t="s">
        <v>96</v>
      </c>
      <c r="BB9" s="37" t="s">
        <v>97</v>
      </c>
    </row>
    <row r="10" spans="1:54" ht="15.75" customHeight="1">
      <c r="B10" s="141" t="s">
        <v>98</v>
      </c>
      <c r="C10" s="276"/>
      <c r="D10" s="274"/>
      <c r="E10" s="274"/>
      <c r="F10" s="274"/>
      <c r="G10" s="274"/>
      <c r="H10" s="274"/>
      <c r="I10" s="274"/>
      <c r="J10" s="274"/>
      <c r="K10" s="274"/>
      <c r="L10" s="273"/>
      <c r="M10" s="273"/>
      <c r="N10" s="273"/>
      <c r="O10" s="273"/>
      <c r="P10" s="273"/>
      <c r="Q10" s="273"/>
      <c r="R10" s="273"/>
      <c r="S10" s="273"/>
      <c r="T10" s="273"/>
      <c r="U10" s="273"/>
      <c r="V10" s="273"/>
      <c r="W10" s="273"/>
      <c r="X10" s="273"/>
      <c r="Y10" s="273"/>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row>
    <row r="11" spans="1:54" ht="15.75" customHeight="1">
      <c r="B11" s="142" t="s">
        <v>99</v>
      </c>
      <c r="C11" s="276">
        <v>105</v>
      </c>
      <c r="D11" s="276">
        <v>105</v>
      </c>
      <c r="E11" s="276">
        <v>105</v>
      </c>
      <c r="F11" s="276">
        <v>105</v>
      </c>
      <c r="G11" s="276">
        <v>105</v>
      </c>
      <c r="H11" s="276">
        <v>105</v>
      </c>
      <c r="I11" s="276">
        <v>105</v>
      </c>
      <c r="J11" s="276">
        <v>105</v>
      </c>
      <c r="K11" s="276">
        <v>105</v>
      </c>
      <c r="L11" s="276">
        <v>105</v>
      </c>
      <c r="M11" s="276">
        <v>105</v>
      </c>
      <c r="N11" s="276">
        <v>105</v>
      </c>
      <c r="O11" s="276">
        <v>105</v>
      </c>
      <c r="P11" s="276">
        <v>105</v>
      </c>
      <c r="Q11" s="276">
        <v>105</v>
      </c>
      <c r="R11" s="276">
        <v>105</v>
      </c>
      <c r="S11" s="276">
        <v>105</v>
      </c>
      <c r="T11" s="276">
        <v>105</v>
      </c>
      <c r="U11" s="276">
        <v>105</v>
      </c>
      <c r="V11" s="276">
        <v>105</v>
      </c>
      <c r="W11" s="276">
        <v>105</v>
      </c>
      <c r="X11" s="276">
        <v>105</v>
      </c>
      <c r="Y11" s="276">
        <v>105</v>
      </c>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row>
    <row r="12" spans="1:54" ht="15.75" customHeight="1">
      <c r="B12" s="142" t="s">
        <v>100</v>
      </c>
      <c r="C12" s="276">
        <v>105</v>
      </c>
      <c r="D12" s="276">
        <v>105</v>
      </c>
      <c r="E12" s="276">
        <v>105</v>
      </c>
      <c r="F12" s="276">
        <v>105</v>
      </c>
      <c r="G12" s="276">
        <v>100</v>
      </c>
      <c r="H12" s="276">
        <v>100</v>
      </c>
      <c r="I12" s="276">
        <v>100</v>
      </c>
      <c r="J12" s="276">
        <v>100</v>
      </c>
      <c r="K12" s="276">
        <v>100</v>
      </c>
      <c r="L12" s="276">
        <v>100</v>
      </c>
      <c r="M12" s="276">
        <v>100</v>
      </c>
      <c r="N12" s="276">
        <v>100</v>
      </c>
      <c r="O12" s="276">
        <v>100</v>
      </c>
      <c r="P12" s="276">
        <v>100</v>
      </c>
      <c r="Q12" s="276">
        <v>100</v>
      </c>
      <c r="R12" s="276">
        <v>100</v>
      </c>
      <c r="S12" s="276">
        <v>100</v>
      </c>
      <c r="T12" s="276">
        <v>100</v>
      </c>
      <c r="U12" s="276">
        <v>100</v>
      </c>
      <c r="V12" s="276">
        <v>100</v>
      </c>
      <c r="W12" s="276">
        <v>100</v>
      </c>
      <c r="X12" s="276">
        <v>100</v>
      </c>
      <c r="Y12" s="276">
        <v>100</v>
      </c>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row>
    <row r="13" spans="1:54" ht="15.75" customHeight="1">
      <c r="B13" s="142" t="s">
        <v>101</v>
      </c>
      <c r="C13" s="277">
        <v>1</v>
      </c>
      <c r="D13" s="277">
        <v>1</v>
      </c>
      <c r="E13" s="277">
        <v>1</v>
      </c>
      <c r="F13" s="277">
        <v>1</v>
      </c>
      <c r="G13" s="277">
        <v>0.95238095238095233</v>
      </c>
      <c r="H13" s="277">
        <v>0.95238095238095233</v>
      </c>
      <c r="I13" s="277">
        <v>0.95238095238095233</v>
      </c>
      <c r="J13" s="277">
        <v>0.95238095238095233</v>
      </c>
      <c r="K13" s="277">
        <v>0.95238095238095233</v>
      </c>
      <c r="L13" s="277">
        <v>0.95238095238095233</v>
      </c>
      <c r="M13" s="277">
        <v>0.95</v>
      </c>
      <c r="N13" s="277">
        <v>0.95</v>
      </c>
      <c r="O13" s="277">
        <v>0.95</v>
      </c>
      <c r="P13" s="277">
        <v>0.95</v>
      </c>
      <c r="Q13" s="277">
        <v>0.95</v>
      </c>
      <c r="R13" s="277">
        <v>0.95</v>
      </c>
      <c r="S13" s="277">
        <v>0.95</v>
      </c>
      <c r="T13" s="277">
        <v>0.95</v>
      </c>
      <c r="U13" s="277">
        <v>0.95</v>
      </c>
      <c r="V13" s="277">
        <v>0.95</v>
      </c>
      <c r="W13" s="277">
        <v>0.95</v>
      </c>
      <c r="X13" s="277">
        <v>0.95</v>
      </c>
      <c r="Y13" s="277">
        <v>0.95</v>
      </c>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row>
    <row r="14" spans="1:54" ht="15.75" customHeight="1">
      <c r="B14" s="141" t="s">
        <v>102</v>
      </c>
      <c r="C14" s="276"/>
      <c r="D14" s="274"/>
      <c r="E14" s="274"/>
      <c r="F14" s="274"/>
      <c r="G14" s="274"/>
      <c r="H14" s="274"/>
      <c r="I14" s="274"/>
      <c r="J14" s="274"/>
      <c r="K14" s="274"/>
      <c r="L14" s="273"/>
      <c r="M14" s="273"/>
      <c r="N14" s="273"/>
      <c r="O14" s="273"/>
      <c r="P14" s="273"/>
      <c r="Q14" s="273"/>
      <c r="R14" s="273"/>
      <c r="S14" s="273"/>
      <c r="T14" s="273"/>
      <c r="U14" s="273"/>
      <c r="V14" s="273"/>
      <c r="W14" s="273"/>
      <c r="X14" s="273"/>
      <c r="Y14" s="273"/>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row>
    <row r="15" spans="1:54" ht="15.75" customHeight="1">
      <c r="B15" s="142" t="s">
        <v>99</v>
      </c>
      <c r="C15" s="276">
        <v>75</v>
      </c>
      <c r="D15" s="276">
        <v>75</v>
      </c>
      <c r="E15" s="276">
        <v>75</v>
      </c>
      <c r="F15" s="276">
        <v>75</v>
      </c>
      <c r="G15" s="276">
        <v>75</v>
      </c>
      <c r="H15" s="276">
        <v>75</v>
      </c>
      <c r="I15" s="276">
        <v>75</v>
      </c>
      <c r="J15" s="276">
        <v>75</v>
      </c>
      <c r="K15" s="276">
        <v>75</v>
      </c>
      <c r="L15" s="276">
        <v>75</v>
      </c>
      <c r="M15" s="276">
        <v>75</v>
      </c>
      <c r="N15" s="276">
        <v>75</v>
      </c>
      <c r="O15" s="276">
        <v>75</v>
      </c>
      <c r="P15" s="276">
        <v>75</v>
      </c>
      <c r="Q15" s="276">
        <v>75</v>
      </c>
      <c r="R15" s="276">
        <v>75</v>
      </c>
      <c r="S15" s="276">
        <v>75</v>
      </c>
      <c r="T15" s="276">
        <v>75</v>
      </c>
      <c r="U15" s="276">
        <v>75</v>
      </c>
      <c r="V15" s="276">
        <v>75</v>
      </c>
      <c r="W15" s="276">
        <v>75</v>
      </c>
      <c r="X15" s="276">
        <v>75</v>
      </c>
      <c r="Y15" s="276">
        <v>75</v>
      </c>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row>
    <row r="16" spans="1:54" ht="15.75" customHeight="1">
      <c r="B16" s="142" t="s">
        <v>100</v>
      </c>
      <c r="C16" s="276">
        <v>59</v>
      </c>
      <c r="D16" s="276">
        <v>61</v>
      </c>
      <c r="E16" s="275">
        <v>62</v>
      </c>
      <c r="F16" s="275">
        <v>62</v>
      </c>
      <c r="G16" s="275">
        <v>62</v>
      </c>
      <c r="H16" s="275">
        <v>62</v>
      </c>
      <c r="I16" s="275">
        <v>62</v>
      </c>
      <c r="J16" s="275">
        <v>62</v>
      </c>
      <c r="K16" s="275">
        <v>62</v>
      </c>
      <c r="L16" s="275">
        <v>62</v>
      </c>
      <c r="M16" s="276">
        <v>62</v>
      </c>
      <c r="N16" s="276">
        <v>62</v>
      </c>
      <c r="O16" s="276">
        <v>62</v>
      </c>
      <c r="P16" s="276">
        <v>62</v>
      </c>
      <c r="Q16" s="276">
        <v>62</v>
      </c>
      <c r="R16" s="276">
        <v>62</v>
      </c>
      <c r="S16" s="276">
        <v>62</v>
      </c>
      <c r="T16" s="276">
        <v>62</v>
      </c>
      <c r="U16" s="276">
        <v>62</v>
      </c>
      <c r="V16" s="276">
        <v>62</v>
      </c>
      <c r="W16" s="276">
        <v>70</v>
      </c>
      <c r="X16" s="276">
        <v>70</v>
      </c>
      <c r="Y16" s="276">
        <v>70</v>
      </c>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row>
    <row r="17" spans="2:54" ht="15.75" customHeight="1">
      <c r="B17" s="142" t="s">
        <v>103</v>
      </c>
      <c r="C17" s="277">
        <v>0.78666666666666663</v>
      </c>
      <c r="D17" s="277">
        <v>0.81333333333333335</v>
      </c>
      <c r="E17" s="277">
        <v>0.82666666666666666</v>
      </c>
      <c r="F17" s="277">
        <v>0.82666666666666666</v>
      </c>
      <c r="G17" s="277">
        <v>0.82666666666666666</v>
      </c>
      <c r="H17" s="277">
        <v>0.82666666666666666</v>
      </c>
      <c r="I17" s="277">
        <v>0.82666666666666666</v>
      </c>
      <c r="J17" s="277">
        <v>0.82666666666666666</v>
      </c>
      <c r="K17" s="277">
        <v>0.82666666666666666</v>
      </c>
      <c r="L17" s="277">
        <v>0.82666666666666666</v>
      </c>
      <c r="M17" s="277">
        <v>0.83</v>
      </c>
      <c r="N17" s="277">
        <v>0.83</v>
      </c>
      <c r="O17" s="277">
        <v>0.83</v>
      </c>
      <c r="P17" s="277">
        <v>0.83</v>
      </c>
      <c r="Q17" s="277">
        <v>0.83</v>
      </c>
      <c r="R17" s="277">
        <v>0.83</v>
      </c>
      <c r="S17" s="277">
        <v>0.83</v>
      </c>
      <c r="T17" s="277">
        <v>0.83</v>
      </c>
      <c r="U17" s="277">
        <v>0.83</v>
      </c>
      <c r="V17" s="277">
        <v>0.83</v>
      </c>
      <c r="W17" s="277">
        <v>0.93</v>
      </c>
      <c r="X17" s="277">
        <v>0.93</v>
      </c>
      <c r="Y17" s="277">
        <v>0.93</v>
      </c>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row>
    <row r="18" spans="2:54" ht="15.75" customHeight="1">
      <c r="B18" s="141" t="s">
        <v>104</v>
      </c>
      <c r="C18" s="276"/>
      <c r="D18" s="274"/>
      <c r="E18" s="274"/>
      <c r="F18" s="274"/>
      <c r="G18" s="274"/>
      <c r="H18" s="274"/>
      <c r="I18" s="274"/>
      <c r="J18" s="274"/>
      <c r="K18" s="274"/>
      <c r="L18" s="273"/>
      <c r="M18" s="273"/>
      <c r="N18" s="273"/>
      <c r="O18" s="273"/>
      <c r="P18" s="273"/>
      <c r="Q18" s="273"/>
      <c r="R18" s="273"/>
      <c r="S18" s="273"/>
      <c r="T18" s="273"/>
      <c r="U18" s="273"/>
      <c r="V18" s="273"/>
      <c r="W18" s="273"/>
      <c r="X18" s="273"/>
      <c r="Y18" s="273"/>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row>
    <row r="19" spans="2:54" ht="15.75" customHeight="1">
      <c r="B19" s="142" t="s">
        <v>99</v>
      </c>
      <c r="C19" s="276">
        <v>27</v>
      </c>
      <c r="D19" s="276">
        <v>27</v>
      </c>
      <c r="E19" s="276">
        <v>27</v>
      </c>
      <c r="F19" s="276">
        <v>27</v>
      </c>
      <c r="G19" s="276">
        <v>27</v>
      </c>
      <c r="H19" s="276">
        <v>27</v>
      </c>
      <c r="I19" s="276">
        <v>27</v>
      </c>
      <c r="J19" s="276">
        <v>27</v>
      </c>
      <c r="K19" s="276">
        <v>27</v>
      </c>
      <c r="L19" s="276">
        <v>27</v>
      </c>
      <c r="M19" s="276">
        <v>27</v>
      </c>
      <c r="N19" s="276">
        <v>27</v>
      </c>
      <c r="O19" s="276">
        <v>27</v>
      </c>
      <c r="P19" s="276">
        <v>27</v>
      </c>
      <c r="Q19" s="276">
        <v>27</v>
      </c>
      <c r="R19" s="276">
        <v>27</v>
      </c>
      <c r="S19" s="276">
        <v>27</v>
      </c>
      <c r="T19" s="276">
        <v>27</v>
      </c>
      <c r="U19" s="276">
        <v>27</v>
      </c>
      <c r="V19" s="276">
        <v>27</v>
      </c>
      <c r="W19" s="276">
        <v>27</v>
      </c>
      <c r="X19" s="276">
        <v>27</v>
      </c>
      <c r="Y19" s="276">
        <v>27</v>
      </c>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row>
    <row r="20" spans="2:54" ht="15.75" customHeight="1">
      <c r="B20" s="142" t="s">
        <v>100</v>
      </c>
      <c r="C20" s="276">
        <v>27</v>
      </c>
      <c r="D20" s="276">
        <v>27</v>
      </c>
      <c r="E20" s="276">
        <v>27</v>
      </c>
      <c r="F20" s="276">
        <v>27</v>
      </c>
      <c r="G20" s="276">
        <v>27</v>
      </c>
      <c r="H20" s="276">
        <v>27</v>
      </c>
      <c r="I20" s="276">
        <v>27</v>
      </c>
      <c r="J20" s="276">
        <v>27</v>
      </c>
      <c r="K20" s="276">
        <v>27</v>
      </c>
      <c r="L20" s="276">
        <v>27</v>
      </c>
      <c r="M20" s="276">
        <v>27</v>
      </c>
      <c r="N20" s="276">
        <v>27</v>
      </c>
      <c r="O20" s="276">
        <v>27</v>
      </c>
      <c r="P20" s="276">
        <v>27</v>
      </c>
      <c r="Q20" s="276">
        <v>27</v>
      </c>
      <c r="R20" s="276">
        <v>27</v>
      </c>
      <c r="S20" s="276">
        <v>27</v>
      </c>
      <c r="T20" s="276">
        <v>27</v>
      </c>
      <c r="U20" s="276">
        <v>27</v>
      </c>
      <c r="V20" s="276">
        <v>27</v>
      </c>
      <c r="W20" s="276">
        <v>27</v>
      </c>
      <c r="X20" s="276">
        <v>27</v>
      </c>
      <c r="Y20" s="276">
        <v>27</v>
      </c>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row>
    <row r="21" spans="2:54" ht="15.75" customHeight="1">
      <c r="B21" s="142" t="s">
        <v>105</v>
      </c>
      <c r="C21" s="277">
        <v>1</v>
      </c>
      <c r="D21" s="277">
        <v>1</v>
      </c>
      <c r="E21" s="277">
        <v>1</v>
      </c>
      <c r="F21" s="277">
        <v>1</v>
      </c>
      <c r="G21" s="277">
        <v>1</v>
      </c>
      <c r="H21" s="277">
        <v>1</v>
      </c>
      <c r="I21" s="277">
        <v>1</v>
      </c>
      <c r="J21" s="277">
        <v>1</v>
      </c>
      <c r="K21" s="277">
        <v>1</v>
      </c>
      <c r="L21" s="277">
        <v>1</v>
      </c>
      <c r="M21" s="277">
        <v>1</v>
      </c>
      <c r="N21" s="277">
        <v>1</v>
      </c>
      <c r="O21" s="277">
        <v>1</v>
      </c>
      <c r="P21" s="277">
        <v>1</v>
      </c>
      <c r="Q21" s="277">
        <v>1</v>
      </c>
      <c r="R21" s="277">
        <v>1</v>
      </c>
      <c r="S21" s="277">
        <v>1</v>
      </c>
      <c r="T21" s="277">
        <v>1</v>
      </c>
      <c r="U21" s="277">
        <v>1</v>
      </c>
      <c r="V21" s="277">
        <v>1</v>
      </c>
      <c r="W21" s="277">
        <v>1</v>
      </c>
      <c r="X21" s="277">
        <v>1</v>
      </c>
      <c r="Y21" s="277">
        <v>1</v>
      </c>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row>
    <row r="22" spans="2:54" ht="15.75" customHeight="1">
      <c r="B22" s="141" t="s">
        <v>106</v>
      </c>
      <c r="C22" s="276"/>
      <c r="D22" s="274"/>
      <c r="E22" s="274"/>
      <c r="F22" s="274"/>
      <c r="G22" s="274"/>
      <c r="H22" s="274"/>
      <c r="I22" s="274"/>
      <c r="J22" s="274"/>
      <c r="K22" s="274"/>
      <c r="L22" s="273"/>
      <c r="M22" s="273"/>
      <c r="N22" s="273"/>
      <c r="O22" s="273"/>
      <c r="P22" s="273"/>
      <c r="Q22" s="273"/>
      <c r="R22" s="273"/>
      <c r="S22" s="273"/>
      <c r="T22" s="273"/>
      <c r="U22" s="273"/>
      <c r="V22" s="273"/>
      <c r="W22" s="273"/>
      <c r="X22" s="273"/>
      <c r="Y22" s="273"/>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row>
    <row r="23" spans="2:54" ht="15.75" customHeight="1">
      <c r="B23" s="142" t="s">
        <v>99</v>
      </c>
      <c r="C23" s="276">
        <v>3</v>
      </c>
      <c r="D23" s="276">
        <v>3</v>
      </c>
      <c r="E23" s="276">
        <v>3</v>
      </c>
      <c r="F23" s="276">
        <v>3</v>
      </c>
      <c r="G23" s="276">
        <v>3</v>
      </c>
      <c r="H23" s="276">
        <v>3</v>
      </c>
      <c r="I23" s="276">
        <v>3</v>
      </c>
      <c r="J23" s="276">
        <v>3</v>
      </c>
      <c r="K23" s="276">
        <v>3</v>
      </c>
      <c r="L23" s="276">
        <v>3</v>
      </c>
      <c r="M23" s="276">
        <v>3</v>
      </c>
      <c r="N23" s="276">
        <v>3</v>
      </c>
      <c r="O23" s="276">
        <v>3</v>
      </c>
      <c r="P23" s="276">
        <v>3</v>
      </c>
      <c r="Q23" s="276">
        <v>3</v>
      </c>
      <c r="R23" s="276">
        <v>3</v>
      </c>
      <c r="S23" s="276">
        <v>3</v>
      </c>
      <c r="T23" s="276">
        <v>3</v>
      </c>
      <c r="U23" s="276">
        <v>3</v>
      </c>
      <c r="V23" s="276">
        <v>3</v>
      </c>
      <c r="W23" s="276">
        <v>3</v>
      </c>
      <c r="X23" s="276">
        <v>3</v>
      </c>
      <c r="Y23" s="276">
        <v>3</v>
      </c>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row>
    <row r="24" spans="2:54" ht="15.75" customHeight="1">
      <c r="B24" s="142" t="s">
        <v>100</v>
      </c>
      <c r="C24" s="276">
        <v>3</v>
      </c>
      <c r="D24" s="276">
        <v>3</v>
      </c>
      <c r="E24" s="276">
        <v>3</v>
      </c>
      <c r="F24" s="276">
        <v>3</v>
      </c>
      <c r="G24" s="276">
        <v>3</v>
      </c>
      <c r="H24" s="276">
        <v>3</v>
      </c>
      <c r="I24" s="276">
        <v>3</v>
      </c>
      <c r="J24" s="276">
        <v>3</v>
      </c>
      <c r="K24" s="276">
        <v>3</v>
      </c>
      <c r="L24" s="276">
        <v>3</v>
      </c>
      <c r="M24" s="276">
        <v>3</v>
      </c>
      <c r="N24" s="276">
        <v>3</v>
      </c>
      <c r="O24" s="276">
        <v>3</v>
      </c>
      <c r="P24" s="276">
        <v>3</v>
      </c>
      <c r="Q24" s="276">
        <v>3</v>
      </c>
      <c r="R24" s="276">
        <v>3</v>
      </c>
      <c r="S24" s="276">
        <v>3</v>
      </c>
      <c r="T24" s="276">
        <v>3</v>
      </c>
      <c r="U24" s="276">
        <v>3</v>
      </c>
      <c r="V24" s="276">
        <v>3</v>
      </c>
      <c r="W24" s="276">
        <v>3</v>
      </c>
      <c r="X24" s="276">
        <v>3</v>
      </c>
      <c r="Y24" s="276">
        <v>3</v>
      </c>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row>
    <row r="25" spans="2:54" ht="15.75" customHeight="1">
      <c r="B25" s="142" t="s">
        <v>107</v>
      </c>
      <c r="C25" s="277">
        <v>1</v>
      </c>
      <c r="D25" s="277">
        <v>1</v>
      </c>
      <c r="E25" s="277">
        <v>1</v>
      </c>
      <c r="F25" s="277">
        <v>1</v>
      </c>
      <c r="G25" s="277">
        <v>1</v>
      </c>
      <c r="H25" s="277">
        <v>1</v>
      </c>
      <c r="I25" s="277">
        <v>1</v>
      </c>
      <c r="J25" s="277">
        <v>1</v>
      </c>
      <c r="K25" s="277">
        <v>1</v>
      </c>
      <c r="L25" s="277">
        <v>1</v>
      </c>
      <c r="M25" s="277">
        <v>1</v>
      </c>
      <c r="N25" s="277">
        <v>1</v>
      </c>
      <c r="O25" s="277">
        <v>1</v>
      </c>
      <c r="P25" s="277">
        <v>1</v>
      </c>
      <c r="Q25" s="277">
        <v>1</v>
      </c>
      <c r="R25" s="277">
        <v>1</v>
      </c>
      <c r="S25" s="277">
        <v>1</v>
      </c>
      <c r="T25" s="277">
        <v>1</v>
      </c>
      <c r="U25" s="277">
        <v>1</v>
      </c>
      <c r="V25" s="277">
        <v>1</v>
      </c>
      <c r="W25" s="277">
        <v>1</v>
      </c>
      <c r="X25" s="277">
        <v>1</v>
      </c>
      <c r="Y25" s="277">
        <v>1</v>
      </c>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row>
    <row r="26" spans="2:54" ht="15.75" customHeight="1">
      <c r="B26" s="60"/>
    </row>
    <row r="27" spans="2:54">
      <c r="B27" s="21"/>
    </row>
    <row r="28" spans="2:54" ht="12.95">
      <c r="B28" s="30" t="s">
        <v>244</v>
      </c>
    </row>
    <row r="29" spans="2:54" ht="22.5" customHeight="1">
      <c r="B29" s="611" t="s">
        <v>109</v>
      </c>
      <c r="C29" s="573" t="s">
        <v>110</v>
      </c>
      <c r="D29" s="567"/>
      <c r="E29" s="567"/>
      <c r="F29" s="567"/>
      <c r="G29" s="567"/>
      <c r="H29" s="567"/>
      <c r="I29" s="567"/>
      <c r="J29" s="567"/>
      <c r="K29" s="568"/>
      <c r="L29" s="22"/>
      <c r="M29" s="22"/>
      <c r="N29" s="22"/>
      <c r="O29" s="22"/>
      <c r="P29" s="22"/>
      <c r="Q29" s="22"/>
      <c r="R29" s="22"/>
      <c r="S29" s="22"/>
      <c r="T29" s="22"/>
      <c r="U29" s="22"/>
    </row>
    <row r="30" spans="2:54" ht="39">
      <c r="B30" s="611"/>
      <c r="C30" s="32" t="s">
        <v>111</v>
      </c>
      <c r="D30" s="32" t="s">
        <v>245</v>
      </c>
      <c r="E30" s="32" t="s">
        <v>113</v>
      </c>
      <c r="F30" s="32" t="s">
        <v>114</v>
      </c>
      <c r="G30" s="32" t="s">
        <v>115</v>
      </c>
      <c r="H30" s="32" t="s">
        <v>116</v>
      </c>
      <c r="I30" s="32" t="s">
        <v>117</v>
      </c>
      <c r="J30" s="32" t="s">
        <v>118</v>
      </c>
      <c r="K30" s="98" t="s">
        <v>28</v>
      </c>
    </row>
    <row r="31" spans="2:54" ht="35.450000000000003" customHeight="1">
      <c r="B31" s="611"/>
      <c r="C31" s="271">
        <v>420</v>
      </c>
      <c r="D31" s="271">
        <v>2</v>
      </c>
      <c r="E31" s="271">
        <v>3</v>
      </c>
      <c r="F31" s="271">
        <v>37</v>
      </c>
      <c r="G31" s="271">
        <v>5</v>
      </c>
      <c r="H31" s="271" t="s">
        <v>205</v>
      </c>
      <c r="I31" s="271">
        <v>1</v>
      </c>
      <c r="J31" s="271" t="s">
        <v>205</v>
      </c>
      <c r="K31" s="272">
        <f>SUM(C31:J31)</f>
        <v>468</v>
      </c>
    </row>
    <row r="32" spans="2:54">
      <c r="B32" s="25"/>
      <c r="C32" s="27"/>
      <c r="D32" s="26"/>
      <c r="E32" s="26"/>
      <c r="F32" s="26"/>
      <c r="G32" s="26"/>
      <c r="H32" s="26"/>
      <c r="I32" s="26"/>
      <c r="J32" s="26"/>
      <c r="K32" s="26"/>
    </row>
    <row r="33" spans="2:54">
      <c r="B33" s="25"/>
      <c r="C33" s="27"/>
      <c r="D33" s="26"/>
      <c r="E33" s="26"/>
      <c r="F33" s="26"/>
      <c r="G33" s="26"/>
      <c r="H33" s="26"/>
      <c r="I33" s="26"/>
      <c r="J33" s="26"/>
      <c r="K33" s="26"/>
    </row>
    <row r="34" spans="2:54" ht="12.95">
      <c r="B34" s="29" t="s">
        <v>246</v>
      </c>
      <c r="C34" s="27"/>
      <c r="D34" s="26"/>
      <c r="E34" s="26"/>
      <c r="F34" s="26"/>
      <c r="G34" s="26"/>
      <c r="H34" s="26"/>
      <c r="I34" s="26"/>
      <c r="J34" s="26"/>
      <c r="K34" s="26"/>
    </row>
    <row r="35" spans="2:54">
      <c r="B35" s="61" t="s">
        <v>355</v>
      </c>
      <c r="C35" s="27"/>
      <c r="D35" s="26"/>
      <c r="E35" s="26"/>
      <c r="F35" s="26"/>
      <c r="G35" s="26"/>
      <c r="H35" s="26"/>
      <c r="I35" s="26"/>
      <c r="J35" s="26"/>
      <c r="K35" s="26"/>
    </row>
    <row r="36" spans="2:54">
      <c r="B36" s="28"/>
      <c r="C36" s="27"/>
      <c r="D36" s="26"/>
      <c r="E36" s="26"/>
      <c r="F36" s="26"/>
      <c r="G36" s="26"/>
      <c r="H36" s="26"/>
      <c r="I36" s="26"/>
      <c r="J36" s="26"/>
      <c r="K36" s="26"/>
    </row>
    <row r="37" spans="2:54" ht="12.95">
      <c r="B37" s="35" t="s">
        <v>43</v>
      </c>
      <c r="C37" s="563" t="s">
        <v>5</v>
      </c>
      <c r="D37" s="564"/>
      <c r="E37" s="564"/>
      <c r="F37" s="565"/>
      <c r="G37" s="563" t="s">
        <v>6</v>
      </c>
      <c r="H37" s="564"/>
      <c r="I37" s="564"/>
      <c r="J37" s="565"/>
      <c r="K37" s="563" t="s">
        <v>7</v>
      </c>
      <c r="L37" s="564"/>
      <c r="M37" s="564"/>
      <c r="N37" s="564"/>
      <c r="O37" s="565"/>
      <c r="P37" s="563" t="s">
        <v>8</v>
      </c>
      <c r="Q37" s="564"/>
      <c r="R37" s="564"/>
      <c r="S37" s="565"/>
      <c r="T37" s="563" t="s">
        <v>9</v>
      </c>
      <c r="U37" s="564"/>
      <c r="V37" s="564"/>
      <c r="W37" s="565"/>
      <c r="X37" s="563" t="s">
        <v>10</v>
      </c>
      <c r="Y37" s="564"/>
      <c r="Z37" s="564"/>
      <c r="AA37" s="564"/>
      <c r="AB37" s="565"/>
      <c r="AC37" s="563" t="s">
        <v>11</v>
      </c>
      <c r="AD37" s="564"/>
      <c r="AE37" s="564"/>
      <c r="AF37" s="565"/>
      <c r="AG37" s="563" t="s">
        <v>12</v>
      </c>
      <c r="AH37" s="564"/>
      <c r="AI37" s="564"/>
      <c r="AJ37" s="565"/>
      <c r="AK37" s="563" t="s">
        <v>13</v>
      </c>
      <c r="AL37" s="564"/>
      <c r="AM37" s="564"/>
      <c r="AN37" s="564"/>
      <c r="AO37" s="565"/>
      <c r="AP37" s="563" t="s">
        <v>44</v>
      </c>
      <c r="AQ37" s="564"/>
      <c r="AR37" s="564"/>
      <c r="AS37" s="565"/>
      <c r="AT37" s="563" t="s">
        <v>15</v>
      </c>
      <c r="AU37" s="564"/>
      <c r="AV37" s="564"/>
      <c r="AW37" s="565"/>
      <c r="AX37" s="563" t="s">
        <v>16</v>
      </c>
      <c r="AY37" s="564"/>
      <c r="AZ37" s="564"/>
      <c r="BA37" s="564"/>
      <c r="BB37" s="565"/>
    </row>
    <row r="38" spans="2:54" ht="12.95">
      <c r="B38" s="35" t="s">
        <v>45</v>
      </c>
      <c r="C38" s="37" t="s">
        <v>46</v>
      </c>
      <c r="D38" s="37" t="s">
        <v>47</v>
      </c>
      <c r="E38" s="37" t="s">
        <v>48</v>
      </c>
      <c r="F38" s="37" t="s">
        <v>49</v>
      </c>
      <c r="G38" s="37" t="s">
        <v>50</v>
      </c>
      <c r="H38" s="37" t="s">
        <v>51</v>
      </c>
      <c r="I38" s="37" t="s">
        <v>52</v>
      </c>
      <c r="J38" s="37" t="s">
        <v>53</v>
      </c>
      <c r="K38" s="37" t="s">
        <v>54</v>
      </c>
      <c r="L38" s="37" t="s">
        <v>55</v>
      </c>
      <c r="M38" s="37" t="s">
        <v>56</v>
      </c>
      <c r="N38" s="37" t="s">
        <v>57</v>
      </c>
      <c r="O38" s="37" t="s">
        <v>58</v>
      </c>
      <c r="P38" s="37" t="s">
        <v>59</v>
      </c>
      <c r="Q38" s="37" t="s">
        <v>60</v>
      </c>
      <c r="R38" s="37" t="s">
        <v>61</v>
      </c>
      <c r="S38" s="37" t="s">
        <v>62</v>
      </c>
      <c r="T38" s="37" t="s">
        <v>63</v>
      </c>
      <c r="U38" s="37" t="s">
        <v>64</v>
      </c>
      <c r="V38" s="37" t="s">
        <v>65</v>
      </c>
      <c r="W38" s="37" t="s">
        <v>66</v>
      </c>
      <c r="X38" s="37" t="s">
        <v>67</v>
      </c>
      <c r="Y38" s="37" t="s">
        <v>68</v>
      </c>
      <c r="Z38" s="37" t="s">
        <v>69</v>
      </c>
      <c r="AA38" s="37" t="s">
        <v>70</v>
      </c>
      <c r="AB38" s="37" t="s">
        <v>71</v>
      </c>
      <c r="AC38" s="37" t="s">
        <v>72</v>
      </c>
      <c r="AD38" s="37" t="s">
        <v>73</v>
      </c>
      <c r="AE38" s="37" t="s">
        <v>74</v>
      </c>
      <c r="AF38" s="37" t="s">
        <v>75</v>
      </c>
      <c r="AG38" s="37" t="s">
        <v>76</v>
      </c>
      <c r="AH38" s="37" t="s">
        <v>77</v>
      </c>
      <c r="AI38" s="37" t="s">
        <v>78</v>
      </c>
      <c r="AJ38" s="37" t="s">
        <v>79</v>
      </c>
      <c r="AK38" s="37" t="s">
        <v>80</v>
      </c>
      <c r="AL38" s="37" t="s">
        <v>81</v>
      </c>
      <c r="AM38" s="37" t="s">
        <v>82</v>
      </c>
      <c r="AN38" s="37" t="s">
        <v>83</v>
      </c>
      <c r="AO38" s="37" t="s">
        <v>84</v>
      </c>
      <c r="AP38" s="37" t="s">
        <v>85</v>
      </c>
      <c r="AQ38" s="37" t="s">
        <v>86</v>
      </c>
      <c r="AR38" s="37" t="s">
        <v>87</v>
      </c>
      <c r="AS38" s="37" t="s">
        <v>88</v>
      </c>
      <c r="AT38" s="37" t="s">
        <v>89</v>
      </c>
      <c r="AU38" s="37" t="s">
        <v>90</v>
      </c>
      <c r="AV38" s="37" t="s">
        <v>91</v>
      </c>
      <c r="AW38" s="37" t="s">
        <v>92</v>
      </c>
      <c r="AX38" s="37" t="s">
        <v>93</v>
      </c>
      <c r="AY38" s="37" t="s">
        <v>94</v>
      </c>
      <c r="AZ38" s="37" t="s">
        <v>95</v>
      </c>
      <c r="BA38" s="37" t="s">
        <v>96</v>
      </c>
      <c r="BB38" s="37" t="s">
        <v>97</v>
      </c>
    </row>
    <row r="39" spans="2:54">
      <c r="B39" s="34" t="s">
        <v>122</v>
      </c>
      <c r="C39" s="270"/>
      <c r="D39" s="270">
        <v>93</v>
      </c>
      <c r="E39" s="270"/>
      <c r="F39" s="270"/>
      <c r="G39" s="270"/>
      <c r="H39" s="270"/>
      <c r="I39" s="270">
        <v>33</v>
      </c>
      <c r="J39" s="270"/>
      <c r="K39" s="270"/>
      <c r="L39" s="270">
        <v>124</v>
      </c>
      <c r="M39" s="270"/>
      <c r="N39" s="270"/>
      <c r="O39" s="270"/>
      <c r="P39" s="270">
        <v>324</v>
      </c>
      <c r="Q39" s="270"/>
      <c r="R39" s="270"/>
      <c r="S39" s="270"/>
      <c r="T39" s="270"/>
      <c r="U39" s="270"/>
      <c r="V39" s="270">
        <v>371</v>
      </c>
      <c r="W39" s="270"/>
      <c r="X39" s="270">
        <v>411</v>
      </c>
      <c r="Y39" s="270"/>
      <c r="Z39" s="270"/>
      <c r="AA39" s="270"/>
      <c r="AB39" s="270"/>
      <c r="AC39" s="270"/>
      <c r="AD39" s="270"/>
      <c r="AE39" s="270"/>
      <c r="AF39" s="270"/>
      <c r="AG39" s="270"/>
      <c r="AH39" s="270"/>
      <c r="AI39" s="270"/>
      <c r="AJ39" s="270"/>
      <c r="AK39" s="270"/>
      <c r="AL39" s="270"/>
      <c r="AM39" s="270"/>
      <c r="AN39" s="270"/>
      <c r="AO39" s="270"/>
      <c r="AP39" s="270"/>
      <c r="AQ39" s="270"/>
      <c r="AR39" s="270"/>
      <c r="AS39" s="270"/>
      <c r="AT39" s="270"/>
      <c r="AU39" s="270"/>
      <c r="AV39" s="270"/>
      <c r="AW39" s="270"/>
      <c r="AX39" s="270"/>
      <c r="AY39" s="270"/>
      <c r="AZ39" s="270"/>
      <c r="BA39" s="270"/>
      <c r="BB39" s="270"/>
    </row>
    <row r="40" spans="2:54">
      <c r="B40" s="34" t="s">
        <v>123</v>
      </c>
      <c r="C40" s="270"/>
      <c r="D40" s="270">
        <v>1</v>
      </c>
      <c r="E40" s="270"/>
      <c r="F40" s="270"/>
      <c r="G40" s="270"/>
      <c r="H40" s="270"/>
      <c r="I40" s="270">
        <v>5</v>
      </c>
      <c r="J40" s="270"/>
      <c r="K40" s="270"/>
      <c r="L40" s="270">
        <v>5</v>
      </c>
      <c r="M40" s="270"/>
      <c r="N40" s="270"/>
      <c r="O40" s="270"/>
      <c r="P40" s="270">
        <v>5</v>
      </c>
      <c r="Q40" s="270"/>
      <c r="R40" s="270"/>
      <c r="S40" s="270"/>
      <c r="T40" s="270"/>
      <c r="U40" s="270"/>
      <c r="V40" s="270">
        <v>10</v>
      </c>
      <c r="W40" s="270"/>
      <c r="X40" s="270">
        <v>10</v>
      </c>
      <c r="Y40" s="270"/>
      <c r="Z40" s="270"/>
      <c r="AA40" s="270"/>
      <c r="AB40" s="270"/>
      <c r="AC40" s="270"/>
      <c r="AD40" s="270"/>
      <c r="AE40" s="270"/>
      <c r="AF40" s="270"/>
      <c r="AG40" s="270"/>
      <c r="AH40" s="270"/>
      <c r="AI40" s="270"/>
      <c r="AJ40" s="270"/>
      <c r="AK40" s="270"/>
      <c r="AL40" s="270"/>
      <c r="AM40" s="270"/>
      <c r="AN40" s="270"/>
      <c r="AO40" s="270"/>
      <c r="AP40" s="270"/>
      <c r="AQ40" s="270"/>
      <c r="AR40" s="270"/>
      <c r="AS40" s="270"/>
      <c r="AT40" s="270"/>
      <c r="AU40" s="270"/>
      <c r="AV40" s="270"/>
      <c r="AW40" s="270"/>
      <c r="AX40" s="270"/>
      <c r="AY40" s="270"/>
      <c r="AZ40" s="270"/>
      <c r="BA40" s="270"/>
      <c r="BB40" s="270"/>
    </row>
    <row r="41" spans="2:54">
      <c r="B41" s="23"/>
      <c r="C41" s="22"/>
    </row>
    <row r="42" spans="2:54">
      <c r="B42" s="23"/>
      <c r="C42" s="22"/>
    </row>
    <row r="43" spans="2:54">
      <c r="B43" s="23"/>
      <c r="C43" s="22"/>
    </row>
    <row r="44" spans="2:54" ht="12.95">
      <c r="B44" s="29" t="s">
        <v>247</v>
      </c>
      <c r="C44" s="22"/>
    </row>
    <row r="45" spans="2:54">
      <c r="B45" s="28"/>
      <c r="C45" s="22"/>
    </row>
    <row r="46" spans="2:54" ht="12.95">
      <c r="B46" s="36" t="s">
        <v>125</v>
      </c>
      <c r="C46" s="37" t="s">
        <v>5</v>
      </c>
      <c r="D46" s="39" t="s">
        <v>6</v>
      </c>
      <c r="E46" s="39" t="s">
        <v>7</v>
      </c>
      <c r="F46" s="37" t="s">
        <v>8</v>
      </c>
      <c r="G46" s="39" t="s">
        <v>126</v>
      </c>
      <c r="H46" s="39" t="s">
        <v>10</v>
      </c>
      <c r="I46" s="37" t="s">
        <v>11</v>
      </c>
      <c r="J46" s="39" t="s">
        <v>127</v>
      </c>
      <c r="K46" s="39" t="s">
        <v>13</v>
      </c>
      <c r="L46" s="37" t="s">
        <v>14</v>
      </c>
      <c r="M46" s="39" t="s">
        <v>15</v>
      </c>
      <c r="N46" s="39" t="s">
        <v>128</v>
      </c>
    </row>
    <row r="47" spans="2:54">
      <c r="B47" s="38" t="s">
        <v>129</v>
      </c>
      <c r="C47" s="377">
        <v>119</v>
      </c>
      <c r="D47" s="377">
        <v>121</v>
      </c>
      <c r="E47" s="379">
        <v>121</v>
      </c>
      <c r="F47" s="379">
        <v>121</v>
      </c>
      <c r="G47" s="379">
        <v>121</v>
      </c>
      <c r="H47" s="379">
        <v>121</v>
      </c>
      <c r="I47" s="264"/>
      <c r="J47" s="264"/>
      <c r="K47" s="264"/>
      <c r="L47" s="263"/>
      <c r="M47" s="263"/>
      <c r="N47" s="263"/>
    </row>
    <row r="48" spans="2:54">
      <c r="B48" s="38" t="s">
        <v>130</v>
      </c>
      <c r="C48" s="377">
        <v>38</v>
      </c>
      <c r="D48" s="377">
        <v>38</v>
      </c>
      <c r="E48" s="379">
        <v>38</v>
      </c>
      <c r="F48" s="379">
        <v>38</v>
      </c>
      <c r="G48" s="379">
        <v>38</v>
      </c>
      <c r="H48" s="379">
        <v>38</v>
      </c>
      <c r="I48" s="264"/>
      <c r="J48" s="264"/>
      <c r="K48" s="264"/>
      <c r="L48" s="263"/>
      <c r="M48" s="263"/>
      <c r="N48" s="263"/>
    </row>
    <row r="49" spans="2:14">
      <c r="B49" s="38" t="s">
        <v>131</v>
      </c>
      <c r="C49" s="377">
        <v>15</v>
      </c>
      <c r="D49" s="377">
        <v>15</v>
      </c>
      <c r="E49" s="379">
        <v>15</v>
      </c>
      <c r="F49" s="379">
        <v>15</v>
      </c>
      <c r="G49" s="379">
        <v>15</v>
      </c>
      <c r="H49" s="379">
        <v>15</v>
      </c>
      <c r="I49" s="264"/>
      <c r="J49" s="264"/>
      <c r="K49" s="264"/>
      <c r="L49" s="263"/>
      <c r="M49" s="263"/>
      <c r="N49" s="263"/>
    </row>
    <row r="50" spans="2:14">
      <c r="B50" s="38" t="s">
        <v>132</v>
      </c>
      <c r="C50" s="377">
        <v>0</v>
      </c>
      <c r="D50" s="377">
        <v>0</v>
      </c>
      <c r="E50" s="379">
        <v>0</v>
      </c>
      <c r="F50" s="379">
        <v>0</v>
      </c>
      <c r="G50" s="379">
        <v>0</v>
      </c>
      <c r="H50" s="379">
        <v>0</v>
      </c>
      <c r="I50" s="264"/>
      <c r="J50" s="264"/>
      <c r="K50" s="264"/>
      <c r="L50" s="263"/>
      <c r="M50" s="263"/>
      <c r="N50" s="263"/>
    </row>
    <row r="51" spans="2:14" ht="12.95">
      <c r="B51" s="40" t="s">
        <v>133</v>
      </c>
      <c r="C51" s="378">
        <v>172</v>
      </c>
      <c r="D51" s="378">
        <v>174</v>
      </c>
      <c r="E51" s="378">
        <v>174</v>
      </c>
      <c r="F51" s="378">
        <v>174</v>
      </c>
      <c r="G51" s="378">
        <v>174</v>
      </c>
      <c r="H51" s="265">
        <v>174</v>
      </c>
      <c r="I51" s="265">
        <v>0</v>
      </c>
      <c r="J51" s="265">
        <v>0</v>
      </c>
      <c r="K51" s="265">
        <v>0</v>
      </c>
      <c r="L51" s="265">
        <v>0</v>
      </c>
      <c r="M51" s="265">
        <v>0</v>
      </c>
      <c r="N51" s="265">
        <v>0</v>
      </c>
    </row>
    <row r="52" spans="2:14" ht="12.95">
      <c r="B52" s="128" t="s">
        <v>134</v>
      </c>
      <c r="C52" s="266">
        <v>15</v>
      </c>
      <c r="D52" s="269">
        <v>15</v>
      </c>
      <c r="E52" s="269">
        <v>15</v>
      </c>
      <c r="F52" s="269">
        <v>15</v>
      </c>
      <c r="G52" s="269">
        <v>15</v>
      </c>
      <c r="H52" s="269">
        <v>15</v>
      </c>
      <c r="I52" s="267"/>
      <c r="J52" s="267"/>
      <c r="K52" s="267"/>
      <c r="L52" s="268"/>
      <c r="M52" s="268"/>
      <c r="N52" s="268"/>
    </row>
    <row r="53" spans="2:14">
      <c r="B53" s="33"/>
      <c r="C53" s="22"/>
    </row>
    <row r="54" spans="2:14">
      <c r="B54" s="33"/>
      <c r="C54" s="22"/>
    </row>
    <row r="55" spans="2:14" ht="12.95">
      <c r="B55" s="29" t="s">
        <v>248</v>
      </c>
      <c r="C55" s="22"/>
    </row>
    <row r="56" spans="2:14" ht="12.95">
      <c r="B56" s="36" t="s">
        <v>125</v>
      </c>
      <c r="C56" s="37" t="s">
        <v>5</v>
      </c>
      <c r="D56" s="39" t="s">
        <v>6</v>
      </c>
      <c r="E56" s="39" t="s">
        <v>7</v>
      </c>
      <c r="F56" s="37" t="s">
        <v>8</v>
      </c>
      <c r="G56" s="39" t="s">
        <v>126</v>
      </c>
      <c r="H56" s="39" t="s">
        <v>10</v>
      </c>
      <c r="I56" s="37" t="s">
        <v>11</v>
      </c>
      <c r="J56" s="39" t="s">
        <v>127</v>
      </c>
      <c r="K56" s="39" t="s">
        <v>13</v>
      </c>
      <c r="L56" s="37" t="s">
        <v>14</v>
      </c>
      <c r="M56" s="39" t="s">
        <v>15</v>
      </c>
      <c r="N56" s="39" t="s">
        <v>128</v>
      </c>
    </row>
    <row r="57" spans="2:14">
      <c r="B57" s="38" t="s">
        <v>249</v>
      </c>
      <c r="C57" s="31"/>
      <c r="D57" s="78"/>
      <c r="E57" s="16"/>
      <c r="F57" s="16"/>
      <c r="G57" s="16"/>
      <c r="H57" s="16"/>
      <c r="I57" s="16"/>
      <c r="J57" s="16"/>
      <c r="K57" s="16"/>
      <c r="L57" s="15"/>
      <c r="M57" s="15"/>
      <c r="N57" s="15"/>
    </row>
    <row r="58" spans="2:14">
      <c r="B58" s="38" t="s">
        <v>137</v>
      </c>
      <c r="C58" s="262">
        <v>337860000</v>
      </c>
      <c r="D58" s="404">
        <v>471755551</v>
      </c>
      <c r="E58" s="405">
        <v>452145936</v>
      </c>
      <c r="F58" s="405">
        <v>435604011</v>
      </c>
      <c r="G58" s="405">
        <v>386304509</v>
      </c>
      <c r="H58" s="16"/>
      <c r="I58" s="16"/>
      <c r="J58" s="16"/>
      <c r="K58" s="16"/>
      <c r="L58" s="15"/>
      <c r="M58" s="15"/>
      <c r="N58" s="15"/>
    </row>
    <row r="59" spans="2:14">
      <c r="B59" s="38" t="s">
        <v>143</v>
      </c>
      <c r="C59" s="31"/>
      <c r="D59" s="16"/>
      <c r="E59" s="16"/>
      <c r="F59" s="16"/>
      <c r="G59" s="16"/>
      <c r="H59" s="16"/>
      <c r="I59" s="16"/>
      <c r="J59" s="16"/>
      <c r="K59" s="16"/>
      <c r="L59" s="15"/>
      <c r="M59" s="15"/>
      <c r="N59" s="15"/>
    </row>
    <row r="60" spans="2:14">
      <c r="B60" s="23"/>
      <c r="C60" s="22"/>
    </row>
    <row r="61" spans="2:14">
      <c r="B61" s="23"/>
      <c r="C61" s="22"/>
    </row>
    <row r="62" spans="2:14" ht="12.95">
      <c r="B62" s="29" t="s">
        <v>252</v>
      </c>
      <c r="C62" s="22"/>
    </row>
    <row r="63" spans="2:14" ht="12.95">
      <c r="B63" s="36" t="s">
        <v>125</v>
      </c>
      <c r="C63" s="37" t="s">
        <v>5</v>
      </c>
      <c r="D63" s="39" t="s">
        <v>6</v>
      </c>
      <c r="E63" s="39" t="s">
        <v>7</v>
      </c>
      <c r="F63" s="37" t="s">
        <v>8</v>
      </c>
      <c r="G63" s="39" t="s">
        <v>126</v>
      </c>
      <c r="H63" s="39" t="s">
        <v>10</v>
      </c>
      <c r="I63" s="37" t="s">
        <v>11</v>
      </c>
      <c r="J63" s="39" t="s">
        <v>127</v>
      </c>
      <c r="K63" s="39" t="s">
        <v>13</v>
      </c>
      <c r="L63" s="37" t="s">
        <v>14</v>
      </c>
      <c r="M63" s="39" t="s">
        <v>15</v>
      </c>
      <c r="N63" s="39" t="s">
        <v>128</v>
      </c>
    </row>
    <row r="64" spans="2:14">
      <c r="B64" s="38" t="s">
        <v>145</v>
      </c>
      <c r="C64" s="31"/>
      <c r="D64" s="16"/>
      <c r="E64" s="16">
        <v>2645</v>
      </c>
      <c r="F64" s="16">
        <v>2395</v>
      </c>
      <c r="G64" s="16">
        <v>1873</v>
      </c>
      <c r="H64" s="16"/>
      <c r="I64" s="16"/>
      <c r="J64" s="16"/>
      <c r="K64" s="16"/>
      <c r="L64" s="15"/>
      <c r="M64" s="15"/>
      <c r="N64" s="15"/>
    </row>
    <row r="65" spans="2:14">
      <c r="B65" s="38" t="s">
        <v>146</v>
      </c>
      <c r="C65" s="150">
        <v>35747200</v>
      </c>
      <c r="D65" s="261">
        <v>31566239</v>
      </c>
      <c r="E65" s="406">
        <v>40444000</v>
      </c>
      <c r="F65" s="406">
        <v>36644000</v>
      </c>
      <c r="G65" s="406">
        <v>28709600</v>
      </c>
      <c r="H65" s="16"/>
      <c r="I65" s="16"/>
      <c r="J65" s="16"/>
      <c r="K65" s="16"/>
      <c r="L65" s="15"/>
      <c r="M65" s="15"/>
      <c r="N65" s="15"/>
    </row>
    <row r="66" spans="2:14">
      <c r="B66" s="38" t="s">
        <v>143</v>
      </c>
      <c r="C66" s="31"/>
      <c r="D66" s="16"/>
      <c r="E66" s="16"/>
      <c r="F66" s="16"/>
      <c r="G66" s="16"/>
      <c r="H66" s="16"/>
      <c r="I66" s="16"/>
      <c r="J66" s="16"/>
      <c r="K66" s="16"/>
      <c r="L66" s="15"/>
      <c r="M66" s="15"/>
      <c r="N66" s="15"/>
    </row>
    <row r="67" spans="2:14">
      <c r="B67" s="23"/>
      <c r="C67" s="22"/>
    </row>
    <row r="68" spans="2:14">
      <c r="B68" s="23"/>
      <c r="C68" s="22"/>
    </row>
    <row r="69" spans="2:14" ht="12.95">
      <c r="B69" s="29" t="s">
        <v>255</v>
      </c>
      <c r="C69" s="22"/>
    </row>
    <row r="70" spans="2:14" ht="14.45">
      <c r="B70" s="55" t="s">
        <v>4</v>
      </c>
      <c r="C70" s="56" t="s">
        <v>5</v>
      </c>
      <c r="D70" s="56" t="s">
        <v>6</v>
      </c>
      <c r="E70" s="56" t="s">
        <v>7</v>
      </c>
      <c r="F70" s="56" t="s">
        <v>8</v>
      </c>
      <c r="G70" s="56" t="s">
        <v>9</v>
      </c>
      <c r="H70" s="56" t="s">
        <v>10</v>
      </c>
      <c r="I70" s="56" t="s">
        <v>11</v>
      </c>
      <c r="J70" s="56" t="s">
        <v>12</v>
      </c>
      <c r="K70" s="56" t="s">
        <v>13</v>
      </c>
      <c r="L70" s="56" t="s">
        <v>14</v>
      </c>
      <c r="M70" s="56" t="s">
        <v>15</v>
      </c>
      <c r="N70" s="56" t="s">
        <v>16</v>
      </c>
    </row>
    <row r="71" spans="2:14" ht="14.45">
      <c r="B71" s="57" t="s">
        <v>149</v>
      </c>
      <c r="C71" s="134"/>
      <c r="D71" s="134"/>
      <c r="E71" s="134"/>
      <c r="F71" s="134"/>
      <c r="G71" s="134"/>
      <c r="H71" s="134"/>
      <c r="I71" s="134"/>
      <c r="J71" s="134"/>
      <c r="K71" s="134"/>
      <c r="L71" s="134"/>
      <c r="M71" s="134"/>
      <c r="N71" s="134"/>
    </row>
    <row r="72" spans="2:14" ht="14.45">
      <c r="B72" s="259" t="s">
        <v>20</v>
      </c>
      <c r="C72" s="421">
        <v>231449981</v>
      </c>
      <c r="D72" s="421">
        <v>231449981</v>
      </c>
      <c r="E72" s="421">
        <v>231449981</v>
      </c>
      <c r="F72" s="421">
        <v>231559673</v>
      </c>
      <c r="G72" s="420">
        <v>231559673</v>
      </c>
      <c r="H72" s="131"/>
      <c r="I72" s="131"/>
      <c r="J72" s="131"/>
      <c r="K72" s="131"/>
      <c r="L72" s="131"/>
      <c r="M72" s="131"/>
      <c r="N72" s="131"/>
    </row>
    <row r="73" spans="2:14" ht="14.45">
      <c r="B73" s="259" t="s">
        <v>21</v>
      </c>
      <c r="C73" s="421">
        <v>873782889</v>
      </c>
      <c r="D73" s="421">
        <v>886608317</v>
      </c>
      <c r="E73" s="421">
        <v>894668393</v>
      </c>
      <c r="F73" s="421">
        <v>920315089</v>
      </c>
      <c r="G73" s="420">
        <v>894668393</v>
      </c>
      <c r="H73" s="131"/>
      <c r="I73" s="131"/>
      <c r="J73" s="131"/>
      <c r="K73" s="131"/>
      <c r="L73" s="131"/>
      <c r="M73" s="131"/>
      <c r="N73" s="131"/>
    </row>
    <row r="74" spans="2:14" ht="14.45">
      <c r="B74" s="259" t="s">
        <v>22</v>
      </c>
      <c r="C74" s="421"/>
      <c r="D74" s="421"/>
      <c r="E74" s="421"/>
      <c r="F74" s="421"/>
      <c r="G74" s="420"/>
      <c r="H74" s="131"/>
      <c r="I74" s="131"/>
      <c r="J74" s="131"/>
      <c r="K74" s="131"/>
      <c r="L74" s="131"/>
      <c r="M74" s="131"/>
      <c r="N74" s="131"/>
    </row>
    <row r="75" spans="2:14" ht="14.45">
      <c r="B75" s="259" t="s">
        <v>23</v>
      </c>
      <c r="C75" s="421">
        <v>149085783</v>
      </c>
      <c r="D75" s="421">
        <v>149085783</v>
      </c>
      <c r="E75" s="421">
        <v>150441108</v>
      </c>
      <c r="F75" s="421">
        <v>150441108</v>
      </c>
      <c r="G75" s="420">
        <v>150441108</v>
      </c>
      <c r="H75" s="131"/>
      <c r="I75" s="131"/>
      <c r="J75" s="131"/>
      <c r="K75" s="131"/>
      <c r="L75" s="131"/>
      <c r="M75" s="131"/>
      <c r="N75" s="131"/>
    </row>
    <row r="76" spans="2:14" ht="14.45">
      <c r="B76" s="259" t="s">
        <v>19</v>
      </c>
      <c r="C76" s="421">
        <v>40668565</v>
      </c>
      <c r="D76" s="421">
        <v>40668565</v>
      </c>
      <c r="E76" s="421">
        <v>40687839</v>
      </c>
      <c r="F76" s="421">
        <v>40687839</v>
      </c>
      <c r="G76" s="420">
        <v>40687839</v>
      </c>
      <c r="H76" s="131"/>
      <c r="I76" s="131"/>
      <c r="J76" s="131"/>
      <c r="K76" s="131"/>
      <c r="L76" s="131"/>
      <c r="M76" s="131"/>
      <c r="N76" s="131"/>
    </row>
    <row r="77" spans="2:14" ht="14.45">
      <c r="B77" s="259" t="s">
        <v>161</v>
      </c>
      <c r="C77" s="395"/>
      <c r="D77" s="395"/>
      <c r="E77" s="395"/>
      <c r="F77" s="395"/>
      <c r="G77" s="422"/>
      <c r="H77" s="131"/>
      <c r="I77" s="131"/>
      <c r="J77" s="131"/>
      <c r="K77" s="131"/>
      <c r="L77" s="131"/>
      <c r="M77" s="131"/>
      <c r="N77" s="131"/>
    </row>
    <row r="78" spans="2:14" ht="14.45">
      <c r="B78" s="259" t="s">
        <v>162</v>
      </c>
      <c r="C78" s="395"/>
      <c r="D78" s="395"/>
      <c r="E78" s="395"/>
      <c r="F78" s="395"/>
      <c r="G78" s="422"/>
      <c r="H78" s="131"/>
      <c r="I78" s="131"/>
      <c r="J78" s="131"/>
      <c r="K78" s="131"/>
      <c r="L78" s="131"/>
      <c r="M78" s="131"/>
      <c r="N78" s="131"/>
    </row>
    <row r="79" spans="2:14" ht="14.45">
      <c r="B79" s="215" t="s">
        <v>163</v>
      </c>
      <c r="C79" s="397"/>
      <c r="D79" s="397"/>
      <c r="E79" s="397"/>
      <c r="F79" s="397"/>
      <c r="G79" s="423"/>
      <c r="H79" s="135"/>
      <c r="I79" s="135"/>
      <c r="J79" s="135"/>
      <c r="K79" s="135"/>
      <c r="L79" s="135"/>
      <c r="M79" s="135"/>
      <c r="N79" s="135"/>
    </row>
    <row r="80" spans="2:14" ht="14.45">
      <c r="B80" s="389" t="s">
        <v>164</v>
      </c>
      <c r="C80" s="424"/>
      <c r="D80" s="425"/>
      <c r="E80" s="424"/>
      <c r="F80" s="424">
        <v>480125</v>
      </c>
      <c r="G80" s="426"/>
      <c r="H80" s="132"/>
      <c r="I80" s="132"/>
      <c r="J80" s="132"/>
      <c r="K80" s="132"/>
      <c r="L80" s="132"/>
      <c r="M80" s="132"/>
      <c r="N80" s="132"/>
    </row>
    <row r="81" spans="1:14" ht="14.45">
      <c r="B81" s="259" t="s">
        <v>256</v>
      </c>
      <c r="C81" s="427">
        <v>19866000</v>
      </c>
      <c r="D81" s="427">
        <v>90207003</v>
      </c>
      <c r="E81" s="427">
        <v>46533811</v>
      </c>
      <c r="F81" s="427">
        <v>2613570</v>
      </c>
      <c r="G81" s="420">
        <v>16192744</v>
      </c>
      <c r="H81" s="131"/>
      <c r="I81" s="131"/>
      <c r="J81" s="131"/>
      <c r="K81" s="131"/>
      <c r="L81" s="131"/>
      <c r="M81" s="131"/>
      <c r="N81" s="131"/>
    </row>
    <row r="82" spans="1:14" ht="14.45">
      <c r="B82" s="259" t="s">
        <v>257</v>
      </c>
      <c r="C82" s="427">
        <v>5068140</v>
      </c>
      <c r="D82" s="424">
        <v>7343346</v>
      </c>
      <c r="E82" s="427">
        <v>8912229</v>
      </c>
      <c r="F82" s="427">
        <v>18650000</v>
      </c>
      <c r="G82" s="420">
        <v>74560830</v>
      </c>
      <c r="H82" s="131"/>
      <c r="I82" s="131"/>
      <c r="J82" s="131"/>
      <c r="K82" s="131"/>
      <c r="L82" s="131"/>
      <c r="M82" s="131"/>
      <c r="N82" s="131"/>
    </row>
    <row r="83" spans="1:14" ht="14.45">
      <c r="B83" s="259" t="s">
        <v>174</v>
      </c>
      <c r="C83" s="427"/>
      <c r="D83" s="427"/>
      <c r="E83" s="427"/>
      <c r="F83" s="427">
        <v>5574000</v>
      </c>
      <c r="G83" s="422"/>
      <c r="H83" s="131"/>
      <c r="I83" s="131"/>
      <c r="J83" s="131"/>
      <c r="K83" s="131"/>
      <c r="L83" s="131"/>
      <c r="M83" s="131"/>
      <c r="N83" s="131"/>
    </row>
    <row r="84" spans="1:14" ht="14.45">
      <c r="B84" s="259" t="s">
        <v>175</v>
      </c>
      <c r="C84" s="393"/>
      <c r="D84" s="393"/>
      <c r="E84" s="393"/>
      <c r="F84" s="393"/>
      <c r="G84" s="428"/>
      <c r="H84" s="131"/>
      <c r="I84" s="131"/>
      <c r="J84" s="131"/>
      <c r="K84" s="131"/>
      <c r="L84" s="131"/>
      <c r="M84" s="131"/>
      <c r="N84" s="131"/>
    </row>
    <row r="85" spans="1:14" s="129" customFormat="1" ht="25.5" customHeight="1">
      <c r="B85" s="260" t="s">
        <v>176</v>
      </c>
      <c r="C85" s="375">
        <f>SUM(C72:C84)</f>
        <v>1319921358</v>
      </c>
      <c r="D85" s="375">
        <f t="shared" ref="D85:G85" si="0">SUM(D72:D84)</f>
        <v>1405362995</v>
      </c>
      <c r="E85" s="375">
        <f t="shared" si="0"/>
        <v>1372693361</v>
      </c>
      <c r="F85" s="375">
        <f t="shared" si="0"/>
        <v>1370321404</v>
      </c>
      <c r="G85" s="375">
        <f t="shared" si="0"/>
        <v>1408110587</v>
      </c>
      <c r="H85" s="376">
        <f t="shared" ref="H85:N85" si="1">SUM(H71:H84)</f>
        <v>0</v>
      </c>
      <c r="I85" s="376">
        <f t="shared" si="1"/>
        <v>0</v>
      </c>
      <c r="J85" s="376">
        <f t="shared" si="1"/>
        <v>0</v>
      </c>
      <c r="K85" s="376">
        <f t="shared" si="1"/>
        <v>0</v>
      </c>
      <c r="L85" s="376">
        <f t="shared" si="1"/>
        <v>0</v>
      </c>
      <c r="M85" s="376">
        <f t="shared" si="1"/>
        <v>0</v>
      </c>
      <c r="N85" s="376">
        <f t="shared" si="1"/>
        <v>0</v>
      </c>
    </row>
    <row r="86" spans="1:14">
      <c r="B86" s="23"/>
      <c r="C86" s="22"/>
    </row>
    <row r="87" spans="1:14">
      <c r="B87" s="23"/>
      <c r="C87" s="22"/>
    </row>
    <row r="88" spans="1:14" ht="12.95">
      <c r="B88" s="29" t="s">
        <v>258</v>
      </c>
      <c r="C88" s="22"/>
    </row>
    <row r="89" spans="1:14" ht="26.1">
      <c r="A89" s="1"/>
      <c r="B89" s="42" t="s">
        <v>181</v>
      </c>
      <c r="C89" s="42" t="s">
        <v>182</v>
      </c>
      <c r="D89" s="43" t="s">
        <v>183</v>
      </c>
      <c r="E89" s="43" t="s">
        <v>184</v>
      </c>
      <c r="F89" s="43" t="s">
        <v>185</v>
      </c>
      <c r="G89" s="43" t="s">
        <v>186</v>
      </c>
      <c r="L89" s="24"/>
    </row>
    <row r="90" spans="1:14" ht="12.95">
      <c r="A90" s="1">
        <v>1</v>
      </c>
      <c r="B90" s="2" t="s">
        <v>356</v>
      </c>
      <c r="C90" s="2" t="s">
        <v>357</v>
      </c>
      <c r="D90" s="257" t="s">
        <v>358</v>
      </c>
      <c r="E90" s="2" t="s">
        <v>359</v>
      </c>
      <c r="F90" s="2" t="s">
        <v>360</v>
      </c>
      <c r="G90" s="2"/>
      <c r="L90" s="24"/>
    </row>
    <row r="91" spans="1:14" ht="12.95">
      <c r="A91" s="1">
        <v>2</v>
      </c>
      <c r="B91" s="2" t="s">
        <v>361</v>
      </c>
      <c r="C91" s="2" t="s">
        <v>362</v>
      </c>
      <c r="D91" s="258">
        <v>3763500</v>
      </c>
      <c r="E91" s="258">
        <v>3200000</v>
      </c>
      <c r="F91" s="258">
        <v>563500</v>
      </c>
      <c r="G91" s="2"/>
      <c r="L91" s="24"/>
    </row>
    <row r="92" spans="1:14" ht="12.95">
      <c r="A92" s="1">
        <v>3</v>
      </c>
      <c r="B92" s="2" t="s">
        <v>363</v>
      </c>
      <c r="C92" s="2" t="s">
        <v>198</v>
      </c>
      <c r="D92" s="258">
        <v>600000</v>
      </c>
      <c r="E92" s="258">
        <v>90000</v>
      </c>
      <c r="F92" s="258">
        <v>510000</v>
      </c>
      <c r="G92" s="2"/>
      <c r="L92" s="24"/>
    </row>
    <row r="93" spans="1:14" ht="12.95">
      <c r="A93" s="1">
        <v>4</v>
      </c>
      <c r="B93" s="2"/>
      <c r="C93" s="2"/>
      <c r="D93" s="2"/>
      <c r="E93" s="2"/>
      <c r="F93" s="2"/>
      <c r="G93" s="2"/>
      <c r="L93" s="24"/>
    </row>
    <row r="94" spans="1:14" ht="12.95">
      <c r="A94" s="1">
        <v>5</v>
      </c>
      <c r="B94" s="2"/>
      <c r="C94" s="2"/>
      <c r="D94" s="2"/>
      <c r="E94" s="2"/>
      <c r="F94" s="2"/>
      <c r="G94" s="2"/>
      <c r="L94" s="24"/>
    </row>
    <row r="95" spans="1:14" ht="77.45">
      <c r="B95" s="140" t="s">
        <v>204</v>
      </c>
      <c r="C95" s="22"/>
    </row>
    <row r="96" spans="1:14">
      <c r="B96" s="23"/>
      <c r="C96" s="22"/>
    </row>
    <row r="97" spans="2:16" ht="18.600000000000001">
      <c r="B97" s="44" t="s">
        <v>1</v>
      </c>
      <c r="C97" s="45"/>
      <c r="D97" s="45"/>
      <c r="E97" s="45"/>
      <c r="F97" s="45"/>
      <c r="G97" s="45"/>
      <c r="H97" s="45"/>
      <c r="I97" s="45"/>
      <c r="J97" s="45"/>
      <c r="K97" s="45"/>
      <c r="L97" s="45"/>
      <c r="M97" s="45"/>
      <c r="N97" s="45"/>
      <c r="O97" s="45"/>
      <c r="P97" s="45"/>
    </row>
    <row r="98" spans="2:16" ht="14.45">
      <c r="B98" s="45"/>
      <c r="C98" s="45"/>
      <c r="D98" s="45"/>
      <c r="E98" s="45"/>
      <c r="F98" s="45"/>
      <c r="G98" s="45"/>
      <c r="H98" s="45"/>
      <c r="I98" s="45"/>
      <c r="J98" s="45"/>
      <c r="K98" s="45"/>
      <c r="L98" s="45"/>
      <c r="M98" s="45"/>
      <c r="N98" s="45"/>
      <c r="O98" s="45"/>
      <c r="P98" s="45"/>
    </row>
    <row r="99" spans="2:16" ht="14.45">
      <c r="B99" s="48" t="s">
        <v>3</v>
      </c>
      <c r="C99" s="48"/>
      <c r="D99" s="49" t="s">
        <v>4</v>
      </c>
      <c r="E99" s="48" t="s">
        <v>5</v>
      </c>
      <c r="F99" s="48" t="s">
        <v>6</v>
      </c>
      <c r="G99" s="48" t="s">
        <v>7</v>
      </c>
      <c r="H99" s="48" t="s">
        <v>8</v>
      </c>
      <c r="I99" s="48" t="s">
        <v>9</v>
      </c>
      <c r="J99" s="48" t="s">
        <v>10</v>
      </c>
      <c r="K99" s="48" t="s">
        <v>11</v>
      </c>
      <c r="L99" s="48" t="s">
        <v>12</v>
      </c>
      <c r="M99" s="48" t="s">
        <v>13</v>
      </c>
      <c r="N99" s="48" t="s">
        <v>14</v>
      </c>
      <c r="O99" s="48" t="s">
        <v>15</v>
      </c>
      <c r="P99" s="48" t="s">
        <v>16</v>
      </c>
    </row>
    <row r="100" spans="2:16" ht="14.45">
      <c r="B100" s="560" t="s">
        <v>17</v>
      </c>
      <c r="C100" s="560" t="s">
        <v>18</v>
      </c>
      <c r="D100" s="74" t="s">
        <v>19</v>
      </c>
      <c r="E100" s="73"/>
      <c r="F100" s="73"/>
      <c r="G100" s="73"/>
      <c r="H100" s="73"/>
      <c r="I100" s="73"/>
      <c r="J100" s="73"/>
      <c r="K100" s="73"/>
      <c r="L100" s="73"/>
      <c r="M100" s="73"/>
      <c r="N100" s="73"/>
      <c r="O100" s="73"/>
      <c r="P100" s="73"/>
    </row>
    <row r="101" spans="2:16" ht="14.45">
      <c r="B101" s="561"/>
      <c r="C101" s="561"/>
      <c r="D101" s="50" t="s">
        <v>20</v>
      </c>
      <c r="E101" s="50"/>
      <c r="F101" s="50"/>
      <c r="G101" s="50"/>
      <c r="H101" s="50"/>
      <c r="I101" s="50"/>
      <c r="J101" s="50"/>
      <c r="K101" s="50"/>
      <c r="L101" s="50"/>
      <c r="M101" s="50"/>
      <c r="N101" s="50"/>
      <c r="O101" s="50"/>
      <c r="P101" s="50"/>
    </row>
    <row r="102" spans="2:16" ht="14.45">
      <c r="B102" s="561"/>
      <c r="C102" s="561"/>
      <c r="D102" s="50" t="s">
        <v>21</v>
      </c>
      <c r="E102" s="50"/>
      <c r="F102" s="50"/>
      <c r="G102" s="50"/>
      <c r="H102" s="50"/>
      <c r="I102" s="50"/>
      <c r="J102" s="50"/>
      <c r="K102" s="50"/>
      <c r="L102" s="50"/>
      <c r="M102" s="50"/>
      <c r="N102" s="50"/>
      <c r="O102" s="50"/>
      <c r="P102" s="50"/>
    </row>
    <row r="103" spans="2:16" ht="14.45">
      <c r="B103" s="561"/>
      <c r="C103" s="561"/>
      <c r="D103" s="50" t="s">
        <v>22</v>
      </c>
      <c r="E103" s="50"/>
      <c r="F103" s="50"/>
      <c r="G103" s="50"/>
      <c r="H103" s="50"/>
      <c r="I103" s="50"/>
      <c r="J103" s="50"/>
      <c r="K103" s="50"/>
      <c r="L103" s="50"/>
      <c r="M103" s="50"/>
      <c r="N103" s="50"/>
      <c r="O103" s="50"/>
      <c r="P103" s="50"/>
    </row>
    <row r="104" spans="2:16" ht="14.45">
      <c r="B104" s="561"/>
      <c r="C104" s="562"/>
      <c r="D104" s="50" t="s">
        <v>23</v>
      </c>
      <c r="E104" s="50"/>
      <c r="F104" s="50"/>
      <c r="G104" s="50"/>
      <c r="H104" s="50"/>
      <c r="I104" s="50"/>
      <c r="J104" s="50"/>
      <c r="K104" s="50"/>
      <c r="L104" s="50"/>
      <c r="M104" s="50"/>
      <c r="N104" s="50"/>
      <c r="O104" s="50"/>
      <c r="P104" s="50"/>
    </row>
    <row r="105" spans="2:16" ht="14.45">
      <c r="B105" s="561"/>
      <c r="C105" s="560" t="s">
        <v>24</v>
      </c>
      <c r="D105" s="50" t="s">
        <v>25</v>
      </c>
      <c r="E105" s="50"/>
      <c r="F105" s="50"/>
      <c r="G105" s="50"/>
      <c r="H105" s="50"/>
      <c r="I105" s="50"/>
      <c r="J105" s="50"/>
      <c r="K105" s="50"/>
      <c r="L105" s="50"/>
      <c r="M105" s="50"/>
      <c r="N105" s="50"/>
      <c r="O105" s="50"/>
      <c r="P105" s="50"/>
    </row>
    <row r="106" spans="2:16" ht="14.45">
      <c r="B106" s="561"/>
      <c r="C106" s="561"/>
      <c r="D106" s="50" t="s">
        <v>26</v>
      </c>
      <c r="E106" s="50"/>
      <c r="F106" s="50"/>
      <c r="G106" s="50"/>
      <c r="H106" s="50"/>
      <c r="I106" s="50"/>
      <c r="J106" s="50"/>
      <c r="K106" s="50"/>
      <c r="L106" s="50"/>
      <c r="M106" s="50"/>
      <c r="N106" s="50"/>
      <c r="O106" s="50"/>
      <c r="P106" s="50"/>
    </row>
    <row r="107" spans="2:16" ht="14.45">
      <c r="B107" s="562"/>
      <c r="C107" s="562"/>
      <c r="D107" s="50" t="s">
        <v>27</v>
      </c>
      <c r="E107" s="50"/>
      <c r="F107" s="50"/>
      <c r="G107" s="50"/>
      <c r="H107" s="50"/>
      <c r="I107" s="50"/>
      <c r="J107" s="50"/>
      <c r="K107" s="50"/>
      <c r="L107" s="50"/>
      <c r="M107" s="50"/>
      <c r="N107" s="50"/>
      <c r="O107" s="50"/>
      <c r="P107" s="50"/>
    </row>
    <row r="108" spans="2:16" ht="14.45">
      <c r="B108" s="52"/>
      <c r="C108" s="52"/>
      <c r="D108" s="49" t="s">
        <v>206</v>
      </c>
      <c r="E108" s="52"/>
      <c r="F108" s="52"/>
      <c r="G108" s="52"/>
      <c r="H108" s="52"/>
      <c r="I108" s="52"/>
      <c r="J108" s="52"/>
      <c r="K108" s="52"/>
      <c r="L108" s="52"/>
      <c r="M108" s="52"/>
      <c r="N108" s="52"/>
      <c r="O108" s="52"/>
      <c r="P108" s="52"/>
    </row>
    <row r="109" spans="2:16" ht="14.45">
      <c r="B109" s="45"/>
      <c r="C109" s="45"/>
      <c r="D109" s="53"/>
      <c r="E109" s="45"/>
      <c r="F109" s="45"/>
      <c r="G109" s="45"/>
      <c r="H109" s="45"/>
      <c r="I109" s="45"/>
      <c r="J109" s="45"/>
      <c r="K109" s="45"/>
      <c r="L109" s="45"/>
      <c r="M109" s="45"/>
      <c r="N109" s="45"/>
      <c r="O109" s="45"/>
      <c r="P109" s="45"/>
    </row>
    <row r="110" spans="2:16" ht="14.45">
      <c r="B110" s="45"/>
      <c r="C110" s="45"/>
      <c r="D110" s="45"/>
      <c r="E110" s="45"/>
      <c r="F110" s="45"/>
      <c r="G110" s="45"/>
      <c r="H110" s="45"/>
      <c r="I110" s="45"/>
      <c r="J110" s="45"/>
      <c r="K110" s="45"/>
      <c r="L110" s="45"/>
      <c r="M110" s="45"/>
      <c r="N110" s="45"/>
      <c r="O110" s="45"/>
      <c r="P110" s="45"/>
    </row>
    <row r="111" spans="2:16" ht="14.45">
      <c r="B111" s="48" t="s">
        <v>3</v>
      </c>
      <c r="C111" s="48"/>
      <c r="D111" s="49" t="s">
        <v>4</v>
      </c>
      <c r="E111" s="48" t="s">
        <v>5</v>
      </c>
      <c r="F111" s="48" t="s">
        <v>6</v>
      </c>
      <c r="G111" s="48" t="s">
        <v>7</v>
      </c>
      <c r="H111" s="48" t="s">
        <v>8</v>
      </c>
      <c r="I111" s="48" t="s">
        <v>9</v>
      </c>
      <c r="J111" s="48" t="s">
        <v>10</v>
      </c>
      <c r="K111" s="48" t="s">
        <v>11</v>
      </c>
      <c r="L111" s="48" t="s">
        <v>12</v>
      </c>
      <c r="M111" s="48" t="s">
        <v>13</v>
      </c>
      <c r="N111" s="48" t="s">
        <v>14</v>
      </c>
      <c r="O111" s="48" t="s">
        <v>15</v>
      </c>
      <c r="P111" s="48" t="s">
        <v>16</v>
      </c>
    </row>
    <row r="112" spans="2:16" ht="14.45">
      <c r="B112" s="560" t="s">
        <v>29</v>
      </c>
      <c r="C112" s="560" t="s">
        <v>18</v>
      </c>
      <c r="D112" s="74" t="s">
        <v>19</v>
      </c>
      <c r="E112" s="73"/>
      <c r="F112" s="73"/>
      <c r="G112" s="73"/>
      <c r="H112" s="73"/>
      <c r="I112" s="73"/>
      <c r="J112" s="73"/>
      <c r="K112" s="73"/>
      <c r="L112" s="73"/>
      <c r="M112" s="73"/>
      <c r="N112" s="73"/>
      <c r="O112" s="73"/>
      <c r="P112" s="73"/>
    </row>
    <row r="113" spans="2:16" ht="14.45">
      <c r="B113" s="561"/>
      <c r="C113" s="561"/>
      <c r="D113" s="50" t="s">
        <v>20</v>
      </c>
      <c r="E113" s="50"/>
      <c r="F113" s="50"/>
      <c r="G113" s="50"/>
      <c r="H113" s="50"/>
      <c r="I113" s="50"/>
      <c r="J113" s="50"/>
      <c r="K113" s="50"/>
      <c r="L113" s="50"/>
      <c r="M113" s="50"/>
      <c r="N113" s="50"/>
      <c r="O113" s="50"/>
      <c r="P113" s="50"/>
    </row>
    <row r="114" spans="2:16" ht="14.45">
      <c r="B114" s="561"/>
      <c r="C114" s="561"/>
      <c r="D114" s="50" t="s">
        <v>21</v>
      </c>
      <c r="E114" s="50"/>
      <c r="F114" s="50"/>
      <c r="G114" s="50"/>
      <c r="H114" s="50"/>
      <c r="I114" s="50"/>
      <c r="J114" s="50"/>
      <c r="K114" s="50"/>
      <c r="L114" s="50"/>
      <c r="M114" s="50"/>
      <c r="N114" s="50"/>
      <c r="O114" s="50"/>
      <c r="P114" s="50"/>
    </row>
    <row r="115" spans="2:16" ht="14.45">
      <c r="B115" s="561"/>
      <c r="C115" s="561"/>
      <c r="D115" s="50" t="s">
        <v>22</v>
      </c>
      <c r="E115" s="50"/>
      <c r="F115" s="50"/>
      <c r="G115" s="50"/>
      <c r="H115" s="50"/>
      <c r="I115" s="50"/>
      <c r="J115" s="50"/>
      <c r="K115" s="50"/>
      <c r="L115" s="50"/>
      <c r="M115" s="50"/>
      <c r="N115" s="50"/>
      <c r="O115" s="50"/>
      <c r="P115" s="50"/>
    </row>
    <row r="116" spans="2:16" ht="14.45">
      <c r="B116" s="561"/>
      <c r="C116" s="562"/>
      <c r="D116" s="50" t="s">
        <v>23</v>
      </c>
      <c r="E116" s="50"/>
      <c r="F116" s="50"/>
      <c r="G116" s="50"/>
      <c r="H116" s="50"/>
      <c r="I116" s="50"/>
      <c r="J116" s="50"/>
      <c r="K116" s="50"/>
      <c r="L116" s="50"/>
      <c r="M116" s="50"/>
      <c r="N116" s="50"/>
      <c r="O116" s="50"/>
      <c r="P116" s="50"/>
    </row>
    <row r="117" spans="2:16" ht="14.45">
      <c r="B117" s="561"/>
      <c r="C117" s="560" t="s">
        <v>24</v>
      </c>
      <c r="D117" s="50" t="s">
        <v>25</v>
      </c>
      <c r="E117" s="50"/>
      <c r="F117" s="50"/>
      <c r="G117" s="50"/>
      <c r="H117" s="50"/>
      <c r="I117" s="50"/>
      <c r="J117" s="50"/>
      <c r="K117" s="50"/>
      <c r="L117" s="50"/>
      <c r="M117" s="50"/>
      <c r="N117" s="50"/>
      <c r="O117" s="50"/>
      <c r="P117" s="50"/>
    </row>
    <row r="118" spans="2:16" ht="14.45">
      <c r="B118" s="561"/>
      <c r="C118" s="561"/>
      <c r="D118" s="50" t="s">
        <v>26</v>
      </c>
      <c r="E118" s="50"/>
      <c r="F118" s="50"/>
      <c r="G118" s="50"/>
      <c r="H118" s="50"/>
      <c r="I118" s="50"/>
      <c r="J118" s="50"/>
      <c r="K118" s="50"/>
      <c r="L118" s="50"/>
      <c r="M118" s="50"/>
      <c r="N118" s="50"/>
      <c r="O118" s="50"/>
      <c r="P118" s="50"/>
    </row>
    <row r="119" spans="2:16" ht="14.45">
      <c r="B119" s="562"/>
      <c r="C119" s="562"/>
      <c r="D119" s="50" t="s">
        <v>27</v>
      </c>
      <c r="E119" s="50"/>
      <c r="F119" s="50"/>
      <c r="G119" s="50"/>
      <c r="H119" s="50"/>
      <c r="I119" s="50"/>
      <c r="J119" s="50"/>
      <c r="K119" s="50"/>
      <c r="L119" s="50"/>
      <c r="M119" s="50"/>
      <c r="N119" s="50"/>
      <c r="O119" s="50"/>
      <c r="P119" s="50"/>
    </row>
    <row r="120" spans="2:16" ht="14.45">
      <c r="B120" s="52"/>
      <c r="C120" s="52"/>
      <c r="D120" s="49" t="s">
        <v>206</v>
      </c>
      <c r="E120" s="52"/>
      <c r="F120" s="52"/>
      <c r="G120" s="52"/>
      <c r="H120" s="52"/>
      <c r="I120" s="52"/>
      <c r="J120" s="52"/>
      <c r="K120" s="52"/>
      <c r="L120" s="52"/>
      <c r="M120" s="52"/>
      <c r="N120" s="52"/>
      <c r="O120" s="52"/>
      <c r="P120" s="52"/>
    </row>
    <row r="121" spans="2:16" ht="14.45">
      <c r="B121" s="45"/>
      <c r="C121" s="45"/>
      <c r="D121" s="53"/>
      <c r="E121" s="45"/>
      <c r="F121" s="45"/>
      <c r="G121" s="45"/>
      <c r="H121" s="45"/>
      <c r="I121" s="45"/>
      <c r="J121" s="45"/>
      <c r="K121" s="45"/>
      <c r="L121" s="45"/>
      <c r="M121" s="45"/>
      <c r="N121" s="45"/>
      <c r="O121" s="45"/>
      <c r="P121" s="45"/>
    </row>
    <row r="122" spans="2:16" ht="14.45">
      <c r="B122" s="45"/>
      <c r="C122" s="45"/>
      <c r="D122" s="45"/>
      <c r="E122" s="45"/>
      <c r="F122" s="45"/>
      <c r="G122" s="45"/>
      <c r="H122" s="45"/>
      <c r="I122" s="45"/>
      <c r="J122" s="45"/>
      <c r="K122" s="45"/>
      <c r="L122" s="45"/>
      <c r="M122" s="45"/>
      <c r="N122" s="45"/>
      <c r="O122" s="45"/>
      <c r="P122" s="45"/>
    </row>
    <row r="123" spans="2:16" ht="14.45">
      <c r="B123" s="48" t="s">
        <v>3</v>
      </c>
      <c r="C123" s="48"/>
      <c r="D123" s="49" t="s">
        <v>4</v>
      </c>
      <c r="E123" s="48" t="s">
        <v>5</v>
      </c>
      <c r="F123" s="48" t="s">
        <v>6</v>
      </c>
      <c r="G123" s="48" t="s">
        <v>7</v>
      </c>
      <c r="H123" s="48" t="s">
        <v>8</v>
      </c>
      <c r="I123" s="48" t="s">
        <v>9</v>
      </c>
      <c r="J123" s="48" t="s">
        <v>10</v>
      </c>
      <c r="K123" s="48" t="s">
        <v>11</v>
      </c>
      <c r="L123" s="48" t="s">
        <v>12</v>
      </c>
      <c r="M123" s="48" t="s">
        <v>13</v>
      </c>
      <c r="N123" s="48" t="s">
        <v>14</v>
      </c>
      <c r="O123" s="48" t="s">
        <v>15</v>
      </c>
      <c r="P123" s="48" t="s">
        <v>16</v>
      </c>
    </row>
    <row r="124" spans="2:16" ht="14.45">
      <c r="B124" s="560" t="s">
        <v>30</v>
      </c>
      <c r="C124" s="560" t="s">
        <v>18</v>
      </c>
      <c r="D124" s="74" t="s">
        <v>19</v>
      </c>
      <c r="E124" s="73"/>
      <c r="F124" s="73"/>
      <c r="G124" s="73"/>
      <c r="H124" s="73"/>
      <c r="I124" s="73"/>
      <c r="J124" s="73"/>
      <c r="K124" s="73"/>
      <c r="L124" s="73"/>
      <c r="M124" s="73"/>
      <c r="N124" s="73"/>
      <c r="O124" s="73"/>
      <c r="P124" s="73"/>
    </row>
    <row r="125" spans="2:16" ht="14.45">
      <c r="B125" s="561"/>
      <c r="C125" s="561"/>
      <c r="D125" s="50" t="s">
        <v>20</v>
      </c>
      <c r="E125" s="50"/>
      <c r="F125" s="50"/>
      <c r="G125" s="50"/>
      <c r="H125" s="50"/>
      <c r="I125" s="50"/>
      <c r="J125" s="50"/>
      <c r="K125" s="50"/>
      <c r="L125" s="50"/>
      <c r="M125" s="50"/>
      <c r="N125" s="50"/>
      <c r="O125" s="50"/>
      <c r="P125" s="50"/>
    </row>
    <row r="126" spans="2:16" ht="14.45">
      <c r="B126" s="561"/>
      <c r="C126" s="561"/>
      <c r="D126" s="50" t="s">
        <v>21</v>
      </c>
      <c r="E126" s="50"/>
      <c r="F126" s="50"/>
      <c r="G126" s="50"/>
      <c r="H126" s="50"/>
      <c r="I126" s="50"/>
      <c r="J126" s="50"/>
      <c r="K126" s="50"/>
      <c r="L126" s="50"/>
      <c r="M126" s="50"/>
      <c r="N126" s="50"/>
      <c r="O126" s="50"/>
      <c r="P126" s="50"/>
    </row>
    <row r="127" spans="2:16" ht="14.45">
      <c r="B127" s="561"/>
      <c r="C127" s="561"/>
      <c r="D127" s="50" t="s">
        <v>22</v>
      </c>
      <c r="E127" s="50"/>
      <c r="F127" s="50"/>
      <c r="G127" s="50"/>
      <c r="H127" s="50"/>
      <c r="I127" s="50"/>
      <c r="J127" s="50"/>
      <c r="K127" s="50"/>
      <c r="L127" s="50"/>
      <c r="M127" s="50"/>
      <c r="N127" s="50"/>
      <c r="O127" s="50"/>
      <c r="P127" s="50"/>
    </row>
    <row r="128" spans="2:16" ht="14.45">
      <c r="B128" s="561"/>
      <c r="C128" s="562"/>
      <c r="D128" s="50" t="s">
        <v>23</v>
      </c>
      <c r="E128" s="50"/>
      <c r="F128" s="50"/>
      <c r="G128" s="50"/>
      <c r="H128" s="50"/>
      <c r="I128" s="50"/>
      <c r="J128" s="50"/>
      <c r="K128" s="50"/>
      <c r="L128" s="50"/>
      <c r="M128" s="50"/>
      <c r="N128" s="50"/>
      <c r="O128" s="50"/>
      <c r="P128" s="50"/>
    </row>
    <row r="129" spans="2:16" ht="14.45">
      <c r="B129" s="561"/>
      <c r="C129" s="560" t="s">
        <v>24</v>
      </c>
      <c r="D129" s="50" t="s">
        <v>25</v>
      </c>
      <c r="E129" s="50"/>
      <c r="F129" s="50"/>
      <c r="G129" s="50"/>
      <c r="H129" s="50"/>
      <c r="I129" s="50"/>
      <c r="J129" s="50"/>
      <c r="K129" s="50"/>
      <c r="L129" s="50"/>
      <c r="M129" s="50"/>
      <c r="N129" s="50"/>
      <c r="O129" s="50"/>
      <c r="P129" s="50"/>
    </row>
    <row r="130" spans="2:16" ht="14.45">
      <c r="B130" s="561"/>
      <c r="C130" s="561"/>
      <c r="D130" s="50" t="s">
        <v>26</v>
      </c>
      <c r="E130" s="50"/>
      <c r="F130" s="50"/>
      <c r="G130" s="50"/>
      <c r="H130" s="50"/>
      <c r="I130" s="50"/>
      <c r="J130" s="50"/>
      <c r="K130" s="50"/>
      <c r="L130" s="50"/>
      <c r="M130" s="50"/>
      <c r="N130" s="50"/>
      <c r="O130" s="50"/>
      <c r="P130" s="50"/>
    </row>
    <row r="131" spans="2:16" ht="14.45">
      <c r="B131" s="562"/>
      <c r="C131" s="562"/>
      <c r="D131" s="50" t="s">
        <v>27</v>
      </c>
      <c r="E131" s="50"/>
      <c r="F131" s="50"/>
      <c r="G131" s="50"/>
      <c r="H131" s="50"/>
      <c r="I131" s="50"/>
      <c r="J131" s="50"/>
      <c r="K131" s="50"/>
      <c r="L131" s="50"/>
      <c r="M131" s="50"/>
      <c r="N131" s="50"/>
      <c r="O131" s="50"/>
      <c r="P131" s="50"/>
    </row>
    <row r="132" spans="2:16" ht="14.45">
      <c r="B132" s="52"/>
      <c r="C132" s="52"/>
      <c r="D132" s="49" t="s">
        <v>206</v>
      </c>
      <c r="E132" s="52"/>
      <c r="F132" s="52"/>
      <c r="G132" s="52"/>
      <c r="H132" s="52"/>
      <c r="I132" s="52"/>
      <c r="J132" s="52"/>
      <c r="K132" s="52"/>
      <c r="L132" s="52"/>
      <c r="M132" s="52"/>
      <c r="N132" s="52"/>
      <c r="O132" s="52"/>
      <c r="P132" s="52"/>
    </row>
    <row r="133" spans="2:16">
      <c r="B133" s="23"/>
      <c r="C133" s="22"/>
    </row>
    <row r="134" spans="2:16">
      <c r="B134" s="23"/>
      <c r="C134" s="22"/>
    </row>
    <row r="135" spans="2:16" ht="18.600000000000001">
      <c r="B135" s="44" t="s">
        <v>2</v>
      </c>
      <c r="C135" s="45"/>
      <c r="D135" s="45"/>
      <c r="E135" s="45"/>
      <c r="F135" s="45"/>
      <c r="G135" s="45"/>
      <c r="H135" s="45"/>
      <c r="I135" s="45"/>
      <c r="J135" s="45"/>
      <c r="K135" s="45"/>
      <c r="L135" s="45"/>
      <c r="M135" s="45"/>
      <c r="N135" s="45"/>
      <c r="O135" s="45"/>
      <c r="P135" s="45"/>
    </row>
    <row r="136" spans="2:16" ht="14.45">
      <c r="B136" s="45"/>
      <c r="C136" s="45"/>
      <c r="D136" s="45"/>
      <c r="E136" s="45"/>
      <c r="F136" s="45"/>
      <c r="G136" s="45"/>
      <c r="H136" s="45"/>
      <c r="I136" s="45"/>
      <c r="J136" s="45"/>
      <c r="K136" s="45"/>
      <c r="L136" s="45"/>
      <c r="M136" s="45"/>
      <c r="N136" s="45"/>
      <c r="O136" s="45"/>
      <c r="P136" s="45"/>
    </row>
    <row r="137" spans="2:16" ht="14.45">
      <c r="B137" s="82" t="s">
        <v>3</v>
      </c>
      <c r="C137" s="82"/>
      <c r="D137" s="83" t="s">
        <v>4</v>
      </c>
      <c r="E137" s="82" t="s">
        <v>5</v>
      </c>
      <c r="F137" s="82" t="s">
        <v>6</v>
      </c>
      <c r="G137" s="82" t="s">
        <v>7</v>
      </c>
      <c r="H137" s="82" t="s">
        <v>8</v>
      </c>
      <c r="I137" s="82" t="s">
        <v>9</v>
      </c>
      <c r="J137" s="82" t="s">
        <v>10</v>
      </c>
      <c r="K137" s="82" t="s">
        <v>11</v>
      </c>
      <c r="L137" s="82" t="s">
        <v>12</v>
      </c>
      <c r="M137" s="82" t="s">
        <v>13</v>
      </c>
      <c r="N137" s="82" t="s">
        <v>14</v>
      </c>
      <c r="O137" s="82" t="s">
        <v>15</v>
      </c>
      <c r="P137" s="82" t="s">
        <v>16</v>
      </c>
    </row>
    <row r="138" spans="2:16" ht="14.45">
      <c r="B138" s="560" t="s">
        <v>17</v>
      </c>
      <c r="C138" s="560" t="s">
        <v>18</v>
      </c>
      <c r="D138" s="407" t="s">
        <v>19</v>
      </c>
      <c r="E138" s="418">
        <v>0</v>
      </c>
      <c r="F138" s="418">
        <v>0</v>
      </c>
      <c r="G138" s="418">
        <v>0</v>
      </c>
      <c r="H138" s="419">
        <v>0</v>
      </c>
      <c r="I138" s="419">
        <v>0</v>
      </c>
      <c r="J138" s="73"/>
      <c r="K138" s="73"/>
      <c r="L138" s="73"/>
      <c r="M138" s="73"/>
      <c r="N138" s="73"/>
      <c r="O138" s="73"/>
      <c r="P138" s="73"/>
    </row>
    <row r="139" spans="2:16" ht="14.45">
      <c r="B139" s="561"/>
      <c r="C139" s="561"/>
      <c r="D139" s="408" t="s">
        <v>20</v>
      </c>
      <c r="E139" s="414">
        <v>27017056</v>
      </c>
      <c r="F139" s="414">
        <v>27017056</v>
      </c>
      <c r="G139" s="414">
        <v>27029860</v>
      </c>
      <c r="H139" s="415">
        <v>27029860</v>
      </c>
      <c r="I139" s="415">
        <v>27029860</v>
      </c>
      <c r="J139" s="50"/>
      <c r="K139" s="50"/>
      <c r="L139" s="50"/>
      <c r="M139" s="50"/>
      <c r="N139" s="50"/>
      <c r="O139" s="50"/>
      <c r="P139" s="50"/>
    </row>
    <row r="140" spans="2:16" ht="14.45">
      <c r="B140" s="561"/>
      <c r="C140" s="561"/>
      <c r="D140" s="408" t="s">
        <v>21</v>
      </c>
      <c r="E140" s="414">
        <v>129543585</v>
      </c>
      <c r="F140" s="414">
        <v>129543585</v>
      </c>
      <c r="G140" s="414">
        <v>130721254</v>
      </c>
      <c r="H140" s="415">
        <v>130721254</v>
      </c>
      <c r="I140" s="415">
        <v>130721254</v>
      </c>
      <c r="J140" s="50"/>
      <c r="K140" s="50"/>
      <c r="L140" s="50"/>
      <c r="M140" s="50"/>
      <c r="N140" s="50"/>
      <c r="O140" s="50"/>
      <c r="P140" s="50"/>
    </row>
    <row r="141" spans="2:16" ht="14.45">
      <c r="B141" s="561"/>
      <c r="C141" s="561"/>
      <c r="D141" s="408" t="s">
        <v>22</v>
      </c>
      <c r="E141" s="414">
        <v>0</v>
      </c>
      <c r="F141" s="416">
        <v>0</v>
      </c>
      <c r="G141" s="414">
        <v>0</v>
      </c>
      <c r="H141" s="415">
        <v>0</v>
      </c>
      <c r="I141" s="415">
        <v>0</v>
      </c>
      <c r="J141" s="50"/>
      <c r="K141" s="50"/>
      <c r="L141" s="50"/>
      <c r="M141" s="50"/>
      <c r="N141" s="50"/>
      <c r="O141" s="50"/>
      <c r="P141" s="50"/>
    </row>
    <row r="142" spans="2:16" ht="14.45">
      <c r="B142" s="561"/>
      <c r="C142" s="562"/>
      <c r="D142" s="408" t="s">
        <v>23</v>
      </c>
      <c r="E142" s="414">
        <v>5172783</v>
      </c>
      <c r="F142" s="414">
        <v>5172783</v>
      </c>
      <c r="G142" s="414">
        <v>5219808</v>
      </c>
      <c r="H142" s="415">
        <v>5219808</v>
      </c>
      <c r="I142" s="415">
        <v>5219808</v>
      </c>
      <c r="J142" s="50"/>
      <c r="K142" s="50"/>
      <c r="L142" s="50"/>
      <c r="M142" s="50"/>
      <c r="N142" s="50"/>
      <c r="O142" s="50"/>
      <c r="P142" s="50"/>
    </row>
    <row r="143" spans="2:16" ht="14.45">
      <c r="B143" s="561"/>
      <c r="C143" s="560" t="s">
        <v>24</v>
      </c>
      <c r="D143" s="408" t="s">
        <v>25</v>
      </c>
      <c r="E143" s="414">
        <v>0</v>
      </c>
      <c r="F143" s="414">
        <v>0</v>
      </c>
      <c r="G143" s="414">
        <v>0</v>
      </c>
      <c r="H143" s="415">
        <v>5574000</v>
      </c>
      <c r="I143" s="420">
        <v>31008830</v>
      </c>
      <c r="J143" s="50"/>
      <c r="K143" s="50"/>
      <c r="L143" s="50"/>
      <c r="M143" s="50"/>
      <c r="N143" s="50"/>
      <c r="O143" s="50"/>
      <c r="P143" s="50"/>
    </row>
    <row r="144" spans="2:16" ht="14.45">
      <c r="B144" s="561"/>
      <c r="C144" s="561"/>
      <c r="D144" s="408" t="s">
        <v>26</v>
      </c>
      <c r="E144" s="414">
        <v>1499190</v>
      </c>
      <c r="F144" s="414">
        <v>399000</v>
      </c>
      <c r="G144" s="414">
        <v>1333500</v>
      </c>
      <c r="H144" s="415">
        <v>1882300</v>
      </c>
      <c r="I144" s="420">
        <f>2594000+2087950</f>
        <v>4681950</v>
      </c>
      <c r="J144" s="50"/>
      <c r="K144" s="50"/>
      <c r="L144" s="50"/>
      <c r="M144" s="50"/>
      <c r="N144" s="50"/>
      <c r="O144" s="50"/>
      <c r="P144" s="50"/>
    </row>
    <row r="145" spans="2:16" ht="14.45">
      <c r="B145" s="562"/>
      <c r="C145" s="562"/>
      <c r="D145" s="408" t="s">
        <v>27</v>
      </c>
      <c r="E145" s="414">
        <v>0</v>
      </c>
      <c r="F145" s="414">
        <v>0</v>
      </c>
      <c r="G145" s="414">
        <v>0</v>
      </c>
      <c r="H145" s="415">
        <v>0</v>
      </c>
      <c r="I145" s="415">
        <v>0</v>
      </c>
      <c r="J145" s="50"/>
      <c r="K145" s="50"/>
      <c r="L145" s="50"/>
      <c r="M145" s="50"/>
      <c r="N145" s="50"/>
      <c r="O145" s="50"/>
      <c r="P145" s="50"/>
    </row>
    <row r="146" spans="2:16" ht="14.45">
      <c r="B146" s="84"/>
      <c r="C146" s="84"/>
      <c r="D146" s="409" t="s">
        <v>234</v>
      </c>
      <c r="E146" s="417">
        <f>SUM(E138:E145)</f>
        <v>163232614</v>
      </c>
      <c r="F146" s="417">
        <f t="shared" ref="F146:H146" si="2">SUM(F138:F145)</f>
        <v>162132424</v>
      </c>
      <c r="G146" s="417">
        <f t="shared" si="2"/>
        <v>164304422</v>
      </c>
      <c r="H146" s="417">
        <f t="shared" si="2"/>
        <v>170427222</v>
      </c>
      <c r="I146" s="417">
        <f>SUM(I138:I145)</f>
        <v>198661702</v>
      </c>
      <c r="J146" s="84"/>
      <c r="K146" s="84"/>
      <c r="L146" s="84"/>
      <c r="M146" s="84"/>
      <c r="N146" s="84"/>
      <c r="O146" s="84"/>
      <c r="P146" s="84"/>
    </row>
    <row r="147" spans="2:16" ht="14.45">
      <c r="B147" s="45"/>
      <c r="C147" s="45"/>
      <c r="D147" s="411"/>
      <c r="E147" s="412"/>
      <c r="F147" s="412"/>
      <c r="G147" s="412"/>
      <c r="H147" s="412"/>
      <c r="I147" s="45"/>
      <c r="J147" s="45"/>
      <c r="K147" s="45"/>
      <c r="L147" s="45"/>
      <c r="M147" s="45"/>
      <c r="N147" s="45"/>
      <c r="O147" s="45"/>
      <c r="P147" s="45"/>
    </row>
    <row r="148" spans="2:16" ht="14.45">
      <c r="B148" s="45"/>
      <c r="C148" s="45"/>
      <c r="D148" s="412"/>
      <c r="E148" s="412"/>
      <c r="F148" s="412"/>
      <c r="G148" s="412"/>
      <c r="H148" s="412"/>
      <c r="I148" s="45"/>
      <c r="J148" s="45"/>
      <c r="K148" s="45"/>
      <c r="L148" s="45"/>
      <c r="M148" s="45"/>
      <c r="N148" s="45"/>
      <c r="O148" s="45"/>
      <c r="P148" s="45"/>
    </row>
    <row r="149" spans="2:16" ht="14.45">
      <c r="B149" s="82" t="s">
        <v>3</v>
      </c>
      <c r="C149" s="82"/>
      <c r="D149" s="409" t="s">
        <v>4</v>
      </c>
      <c r="E149" s="413" t="s">
        <v>5</v>
      </c>
      <c r="F149" s="413" t="s">
        <v>6</v>
      </c>
      <c r="G149" s="413" t="s">
        <v>7</v>
      </c>
      <c r="H149" s="413" t="s">
        <v>8</v>
      </c>
      <c r="I149" s="82" t="s">
        <v>9</v>
      </c>
      <c r="J149" s="82" t="s">
        <v>10</v>
      </c>
      <c r="K149" s="82" t="s">
        <v>11</v>
      </c>
      <c r="L149" s="82" t="s">
        <v>12</v>
      </c>
      <c r="M149" s="82" t="s">
        <v>13</v>
      </c>
      <c r="N149" s="82" t="s">
        <v>14</v>
      </c>
      <c r="O149" s="82" t="s">
        <v>15</v>
      </c>
      <c r="P149" s="82" t="s">
        <v>16</v>
      </c>
    </row>
    <row r="150" spans="2:16" ht="14.45">
      <c r="B150" s="560" t="s">
        <v>29</v>
      </c>
      <c r="C150" s="560" t="s">
        <v>18</v>
      </c>
      <c r="D150" s="407" t="s">
        <v>19</v>
      </c>
      <c r="E150" s="418">
        <v>24401139</v>
      </c>
      <c r="F150" s="418">
        <v>24401139</v>
      </c>
      <c r="G150" s="418">
        <v>24412704</v>
      </c>
      <c r="H150" s="419">
        <v>24412704</v>
      </c>
      <c r="I150" s="419">
        <v>24412704</v>
      </c>
      <c r="J150" s="73"/>
      <c r="K150" s="73"/>
      <c r="L150" s="73"/>
      <c r="M150" s="73"/>
      <c r="N150" s="73"/>
      <c r="O150" s="73"/>
      <c r="P150" s="73"/>
    </row>
    <row r="151" spans="2:16" ht="14.45">
      <c r="B151" s="561"/>
      <c r="C151" s="561"/>
      <c r="D151" s="408" t="s">
        <v>20</v>
      </c>
      <c r="E151" s="414">
        <v>53420427</v>
      </c>
      <c r="F151" s="414">
        <v>53420427</v>
      </c>
      <c r="G151" s="414">
        <v>53445744</v>
      </c>
      <c r="H151" s="415">
        <v>53445744</v>
      </c>
      <c r="I151" s="415">
        <v>53445744</v>
      </c>
      <c r="J151" s="50"/>
      <c r="K151" s="50"/>
      <c r="L151" s="50"/>
      <c r="M151" s="50"/>
      <c r="N151" s="50"/>
      <c r="O151" s="50"/>
      <c r="P151" s="50"/>
    </row>
    <row r="152" spans="2:16" ht="14.45">
      <c r="B152" s="561"/>
      <c r="C152" s="561"/>
      <c r="D152" s="408" t="s">
        <v>21</v>
      </c>
      <c r="E152" s="414">
        <v>405905716</v>
      </c>
      <c r="F152" s="414">
        <v>418731144</v>
      </c>
      <c r="G152" s="414">
        <v>422537791</v>
      </c>
      <c r="H152" s="415">
        <v>422537791</v>
      </c>
      <c r="I152" s="415">
        <v>422537791</v>
      </c>
      <c r="J152" s="50"/>
      <c r="K152" s="50"/>
      <c r="L152" s="50"/>
      <c r="M152" s="50"/>
      <c r="N152" s="50"/>
      <c r="O152" s="50"/>
      <c r="P152" s="50"/>
    </row>
    <row r="153" spans="2:16" ht="14.45">
      <c r="B153" s="561"/>
      <c r="C153" s="561"/>
      <c r="D153" s="408" t="s">
        <v>22</v>
      </c>
      <c r="E153" s="414">
        <v>0</v>
      </c>
      <c r="F153" s="414">
        <v>0</v>
      </c>
      <c r="G153" s="414">
        <v>0</v>
      </c>
      <c r="H153" s="415">
        <v>0</v>
      </c>
      <c r="I153" s="415">
        <v>0</v>
      </c>
      <c r="J153" s="50"/>
      <c r="K153" s="50"/>
      <c r="L153" s="50"/>
      <c r="M153" s="50"/>
      <c r="N153" s="50"/>
      <c r="O153" s="50"/>
      <c r="P153" s="50"/>
    </row>
    <row r="154" spans="2:16" ht="14.45">
      <c r="B154" s="561"/>
      <c r="C154" s="562"/>
      <c r="D154" s="408" t="s">
        <v>23</v>
      </c>
      <c r="E154" s="414">
        <v>58212000</v>
      </c>
      <c r="F154" s="414">
        <v>24945733</v>
      </c>
      <c r="G154" s="414">
        <v>58741200</v>
      </c>
      <c r="H154" s="415">
        <v>58741200</v>
      </c>
      <c r="I154" s="415">
        <v>58741200</v>
      </c>
      <c r="J154" s="50"/>
      <c r="K154" s="50"/>
      <c r="L154" s="50"/>
      <c r="M154" s="50"/>
      <c r="N154" s="50"/>
      <c r="O154" s="50"/>
      <c r="P154" s="50"/>
    </row>
    <row r="155" spans="2:16" ht="14.45">
      <c r="B155" s="561"/>
      <c r="C155" s="560" t="s">
        <v>24</v>
      </c>
      <c r="D155" s="408" t="s">
        <v>25</v>
      </c>
      <c r="E155" s="414">
        <v>10048500</v>
      </c>
      <c r="F155" s="414">
        <v>6174131</v>
      </c>
      <c r="G155" s="414">
        <v>12237500</v>
      </c>
      <c r="H155" s="415">
        <v>10150000</v>
      </c>
      <c r="I155" s="420">
        <v>8100000</v>
      </c>
      <c r="J155" s="50"/>
      <c r="K155" s="50"/>
      <c r="L155" s="50"/>
      <c r="M155" s="50"/>
      <c r="N155" s="50"/>
      <c r="O155" s="50"/>
      <c r="P155" s="50"/>
    </row>
    <row r="156" spans="2:16" ht="14.45">
      <c r="B156" s="561"/>
      <c r="C156" s="561"/>
      <c r="D156" s="408" t="s">
        <v>26</v>
      </c>
      <c r="E156" s="414">
        <v>0</v>
      </c>
      <c r="F156" s="414">
        <v>0</v>
      </c>
      <c r="G156" s="414">
        <v>4255341</v>
      </c>
      <c r="H156" s="415">
        <v>0</v>
      </c>
      <c r="I156" s="420">
        <v>5082550</v>
      </c>
      <c r="J156" s="50"/>
      <c r="K156" s="50"/>
      <c r="L156" s="50"/>
      <c r="M156" s="50"/>
      <c r="N156" s="50"/>
      <c r="O156" s="50"/>
      <c r="P156" s="50"/>
    </row>
    <row r="157" spans="2:16" ht="14.45">
      <c r="B157" s="562"/>
      <c r="C157" s="562"/>
      <c r="D157" s="408" t="s">
        <v>27</v>
      </c>
      <c r="E157" s="414">
        <v>0</v>
      </c>
      <c r="F157" s="414">
        <v>0</v>
      </c>
      <c r="G157" s="414">
        <v>0</v>
      </c>
      <c r="H157" s="415">
        <v>0</v>
      </c>
      <c r="I157" s="415">
        <v>0</v>
      </c>
      <c r="J157" s="50"/>
      <c r="K157" s="50"/>
      <c r="L157" s="50"/>
      <c r="M157" s="50"/>
      <c r="N157" s="50"/>
      <c r="O157" s="50"/>
      <c r="P157" s="50"/>
    </row>
    <row r="158" spans="2:16" ht="14.45">
      <c r="B158" s="84"/>
      <c r="C158" s="84"/>
      <c r="D158" s="409" t="s">
        <v>234</v>
      </c>
      <c r="E158" s="410">
        <f>SUM(E150:E157)</f>
        <v>551987782</v>
      </c>
      <c r="F158" s="410">
        <f t="shared" ref="F158" si="3">SUM(F150:F157)</f>
        <v>527672574</v>
      </c>
      <c r="G158" s="410">
        <f t="shared" ref="G158" si="4">SUM(G150:G157)</f>
        <v>575630280</v>
      </c>
      <c r="H158" s="410">
        <f t="shared" ref="H158" si="5">SUM(H150:H157)</f>
        <v>569287439</v>
      </c>
      <c r="I158" s="410">
        <f>SUM(I150:I157)</f>
        <v>572319989</v>
      </c>
      <c r="J158" s="84"/>
      <c r="K158" s="84"/>
      <c r="L158" s="84"/>
      <c r="M158" s="84"/>
      <c r="N158" s="84"/>
      <c r="O158" s="84"/>
      <c r="P158" s="84"/>
    </row>
    <row r="159" spans="2:16" ht="14.45">
      <c r="B159" s="45"/>
      <c r="C159" s="45"/>
      <c r="D159" s="411"/>
      <c r="E159" s="412"/>
      <c r="F159" s="412"/>
      <c r="G159" s="412"/>
      <c r="H159" s="412"/>
      <c r="I159" s="45"/>
      <c r="J159" s="45"/>
      <c r="K159" s="45"/>
      <c r="L159" s="45"/>
      <c r="M159" s="45"/>
      <c r="N159" s="45"/>
      <c r="O159" s="45"/>
      <c r="P159" s="45"/>
    </row>
    <row r="160" spans="2:16" ht="14.45">
      <c r="B160" s="45"/>
      <c r="C160" s="45"/>
      <c r="D160" s="412"/>
      <c r="E160" s="412"/>
      <c r="F160" s="412"/>
      <c r="G160" s="412"/>
      <c r="H160" s="412"/>
      <c r="I160" s="45"/>
      <c r="J160" s="45"/>
      <c r="K160" s="45"/>
      <c r="L160" s="45"/>
      <c r="M160" s="45"/>
      <c r="N160" s="45"/>
      <c r="O160" s="45"/>
      <c r="P160" s="45"/>
    </row>
    <row r="161" spans="2:16" ht="14.45">
      <c r="B161" s="82" t="s">
        <v>3</v>
      </c>
      <c r="C161" s="82"/>
      <c r="D161" s="409" t="s">
        <v>4</v>
      </c>
      <c r="E161" s="413" t="s">
        <v>5</v>
      </c>
      <c r="F161" s="413" t="s">
        <v>6</v>
      </c>
      <c r="G161" s="413" t="s">
        <v>7</v>
      </c>
      <c r="H161" s="413" t="s">
        <v>8</v>
      </c>
      <c r="I161" s="82" t="s">
        <v>9</v>
      </c>
      <c r="J161" s="82" t="s">
        <v>10</v>
      </c>
      <c r="K161" s="82" t="s">
        <v>11</v>
      </c>
      <c r="L161" s="82" t="s">
        <v>12</v>
      </c>
      <c r="M161" s="82" t="s">
        <v>13</v>
      </c>
      <c r="N161" s="82" t="s">
        <v>14</v>
      </c>
      <c r="O161" s="82" t="s">
        <v>15</v>
      </c>
      <c r="P161" s="82" t="s">
        <v>16</v>
      </c>
    </row>
    <row r="162" spans="2:16" ht="14.45">
      <c r="B162" s="560" t="s">
        <v>30</v>
      </c>
      <c r="C162" s="560" t="s">
        <v>18</v>
      </c>
      <c r="D162" s="407" t="s">
        <v>19</v>
      </c>
      <c r="E162" s="418">
        <v>16267426</v>
      </c>
      <c r="F162" s="418">
        <v>16267426</v>
      </c>
      <c r="G162" s="418">
        <v>16275136</v>
      </c>
      <c r="H162" s="418">
        <v>16275136</v>
      </c>
      <c r="I162" s="418">
        <v>16275136</v>
      </c>
      <c r="J162" s="190"/>
      <c r="K162" s="190"/>
      <c r="L162" s="73"/>
      <c r="M162" s="73"/>
      <c r="N162" s="73"/>
      <c r="O162" s="73"/>
      <c r="P162" s="73"/>
    </row>
    <row r="163" spans="2:16" ht="14.45">
      <c r="B163" s="561"/>
      <c r="C163" s="561"/>
      <c r="D163" s="408" t="s">
        <v>20</v>
      </c>
      <c r="E163" s="414">
        <v>151012498</v>
      </c>
      <c r="F163" s="414">
        <v>151012498</v>
      </c>
      <c r="G163" s="414">
        <v>151084068</v>
      </c>
      <c r="H163" s="414">
        <v>151084068</v>
      </c>
      <c r="I163" s="414">
        <v>151084068</v>
      </c>
      <c r="J163" s="189"/>
      <c r="K163" s="189"/>
      <c r="L163" s="50"/>
      <c r="M163" s="50"/>
      <c r="N163" s="50"/>
      <c r="O163" s="50"/>
      <c r="P163" s="50"/>
    </row>
    <row r="164" spans="2:16" ht="14.45">
      <c r="B164" s="561"/>
      <c r="C164" s="561"/>
      <c r="D164" s="408" t="s">
        <v>21</v>
      </c>
      <c r="E164" s="414">
        <v>338333588</v>
      </c>
      <c r="F164" s="414">
        <v>338333588</v>
      </c>
      <c r="G164" s="414">
        <v>341409348</v>
      </c>
      <c r="H164" s="414">
        <v>341409348</v>
      </c>
      <c r="I164" s="414">
        <v>341409348</v>
      </c>
      <c r="J164" s="189"/>
      <c r="K164" s="189"/>
      <c r="L164" s="50"/>
      <c r="M164" s="50"/>
      <c r="N164" s="50"/>
      <c r="O164" s="50"/>
      <c r="P164" s="50"/>
    </row>
    <row r="165" spans="2:16" ht="14.45">
      <c r="B165" s="561"/>
      <c r="C165" s="561"/>
      <c r="D165" s="408" t="s">
        <v>22</v>
      </c>
      <c r="E165" s="414">
        <v>0</v>
      </c>
      <c r="F165" s="414">
        <v>0</v>
      </c>
      <c r="G165" s="414">
        <v>0</v>
      </c>
      <c r="H165" s="414">
        <v>0</v>
      </c>
      <c r="I165" s="414">
        <v>0</v>
      </c>
      <c r="J165" s="189"/>
      <c r="K165" s="189"/>
      <c r="L165" s="50"/>
      <c r="M165" s="50"/>
      <c r="N165" s="50"/>
      <c r="O165" s="50"/>
      <c r="P165" s="50"/>
    </row>
    <row r="166" spans="2:16" ht="14.45">
      <c r="B166" s="561"/>
      <c r="C166" s="562"/>
      <c r="D166" s="408" t="s">
        <v>23</v>
      </c>
      <c r="E166" s="414">
        <v>85701000</v>
      </c>
      <c r="F166" s="414">
        <v>85701000</v>
      </c>
      <c r="G166" s="414">
        <v>86480100</v>
      </c>
      <c r="H166" s="414">
        <v>86480100</v>
      </c>
      <c r="I166" s="414">
        <v>86480100</v>
      </c>
      <c r="J166" s="189"/>
      <c r="K166" s="189"/>
      <c r="L166" s="50"/>
      <c r="M166" s="50"/>
      <c r="N166" s="50"/>
      <c r="O166" s="50"/>
      <c r="P166" s="50"/>
    </row>
    <row r="167" spans="2:16" ht="14.45">
      <c r="B167" s="561"/>
      <c r="C167" s="560" t="s">
        <v>24</v>
      </c>
      <c r="D167" s="408" t="s">
        <v>25</v>
      </c>
      <c r="E167" s="414">
        <v>9817500</v>
      </c>
      <c r="F167" s="414">
        <v>57060633</v>
      </c>
      <c r="G167" s="414">
        <v>0</v>
      </c>
      <c r="H167" s="414">
        <v>9411875</v>
      </c>
      <c r="I167" s="421">
        <v>35460000</v>
      </c>
      <c r="J167" s="189"/>
      <c r="K167" s="189"/>
      <c r="L167" s="50"/>
      <c r="M167" s="50"/>
      <c r="N167" s="50"/>
      <c r="O167" s="50"/>
      <c r="P167" s="50"/>
    </row>
    <row r="168" spans="2:16" ht="14.45">
      <c r="B168" s="561"/>
      <c r="C168" s="561"/>
      <c r="D168" s="408" t="s">
        <v>26</v>
      </c>
      <c r="E168" s="414">
        <v>3568950</v>
      </c>
      <c r="F168" s="414">
        <v>102638</v>
      </c>
      <c r="G168" s="414">
        <v>0</v>
      </c>
      <c r="H168" s="414">
        <v>299520</v>
      </c>
      <c r="I168" s="421">
        <v>6428244</v>
      </c>
      <c r="J168" s="189"/>
      <c r="K168" s="189"/>
      <c r="L168" s="50"/>
      <c r="M168" s="50"/>
      <c r="N168" s="50"/>
      <c r="O168" s="50"/>
      <c r="P168" s="50"/>
    </row>
    <row r="169" spans="2:16" ht="14.45">
      <c r="B169" s="562"/>
      <c r="C169" s="562"/>
      <c r="D169" s="408" t="s">
        <v>27</v>
      </c>
      <c r="E169" s="414">
        <v>0</v>
      </c>
      <c r="F169" s="414">
        <v>0</v>
      </c>
      <c r="G169" s="414">
        <v>0</v>
      </c>
      <c r="H169" s="414">
        <v>0</v>
      </c>
      <c r="I169" s="414">
        <v>0</v>
      </c>
      <c r="J169" s="189"/>
      <c r="K169" s="189"/>
      <c r="L169" s="50"/>
      <c r="M169" s="50"/>
      <c r="N169" s="50"/>
      <c r="O169" s="50"/>
      <c r="P169" s="50"/>
    </row>
    <row r="170" spans="2:16" ht="14.45">
      <c r="B170" s="84"/>
      <c r="C170" s="84"/>
      <c r="D170" s="409" t="s">
        <v>234</v>
      </c>
      <c r="E170" s="410">
        <f>SUM(E162:E169)</f>
        <v>604700962</v>
      </c>
      <c r="F170" s="410">
        <f t="shared" ref="F170:H170" si="6">SUM(F162:F169)</f>
        <v>648477783</v>
      </c>
      <c r="G170" s="410">
        <f t="shared" si="6"/>
        <v>595248652</v>
      </c>
      <c r="H170" s="410">
        <f t="shared" si="6"/>
        <v>604960047</v>
      </c>
      <c r="I170" s="410">
        <f>SUM(I162:I169)</f>
        <v>637136896</v>
      </c>
      <c r="J170" s="191"/>
      <c r="K170" s="191"/>
      <c r="L170" s="84"/>
      <c r="M170" s="84"/>
      <c r="N170" s="84"/>
      <c r="O170" s="84"/>
      <c r="P170" s="84"/>
    </row>
    <row r="171" spans="2:16">
      <c r="B171" s="23"/>
      <c r="C171" s="22"/>
    </row>
    <row r="172" spans="2:16">
      <c r="B172" s="23"/>
      <c r="C172" s="22"/>
    </row>
    <row r="173" spans="2:16">
      <c r="B173" s="23"/>
      <c r="C173" s="22"/>
    </row>
    <row r="174" spans="2:16">
      <c r="B174" s="23"/>
      <c r="C174" s="22"/>
    </row>
    <row r="175" spans="2:16">
      <c r="B175" s="23"/>
      <c r="C175" s="22"/>
    </row>
    <row r="176" spans="2:16">
      <c r="B176" s="23"/>
      <c r="C176" s="22"/>
    </row>
    <row r="177" spans="2:3">
      <c r="B177" s="23"/>
      <c r="C177" s="22"/>
    </row>
    <row r="178" spans="2:3">
      <c r="B178" s="23"/>
      <c r="C178" s="22"/>
    </row>
    <row r="179" spans="2:3">
      <c r="B179" s="23"/>
      <c r="C179" s="22"/>
    </row>
    <row r="180" spans="2:3">
      <c r="B180" s="23"/>
      <c r="C180" s="22"/>
    </row>
    <row r="181" spans="2:3">
      <c r="B181" s="23"/>
      <c r="C181" s="22"/>
    </row>
    <row r="182" spans="2:3">
      <c r="B182" s="23"/>
      <c r="C182" s="22"/>
    </row>
    <row r="183" spans="2:3">
      <c r="B183" s="23"/>
      <c r="C183" s="22"/>
    </row>
    <row r="184" spans="2:3">
      <c r="B184" s="23"/>
      <c r="C184" s="22"/>
    </row>
    <row r="185" spans="2:3">
      <c r="B185" s="23"/>
      <c r="C185" s="22"/>
    </row>
    <row r="186" spans="2:3">
      <c r="B186" s="23"/>
      <c r="C186" s="22"/>
    </row>
    <row r="187" spans="2:3">
      <c r="B187" s="23"/>
      <c r="C187" s="22"/>
    </row>
    <row r="188" spans="2:3">
      <c r="B188" s="23"/>
      <c r="C188" s="22"/>
    </row>
    <row r="189" spans="2:3">
      <c r="B189" s="23"/>
      <c r="C189" s="22"/>
    </row>
    <row r="190" spans="2:3">
      <c r="B190" s="23"/>
      <c r="C190" s="22"/>
    </row>
    <row r="191" spans="2:3">
      <c r="B191" s="23"/>
      <c r="C191" s="22"/>
    </row>
    <row r="192" spans="2:3">
      <c r="B192" s="23"/>
      <c r="C192" s="22"/>
    </row>
    <row r="193" spans="2:3">
      <c r="B193" s="23"/>
      <c r="C193" s="22"/>
    </row>
    <row r="194" spans="2:3">
      <c r="B194" s="23"/>
      <c r="C194" s="22"/>
    </row>
    <row r="195" spans="2:3">
      <c r="B195" s="23"/>
      <c r="C195" s="22"/>
    </row>
    <row r="196" spans="2:3">
      <c r="B196" s="23"/>
      <c r="C196" s="22"/>
    </row>
    <row r="197" spans="2:3">
      <c r="B197" s="23"/>
      <c r="C197" s="22"/>
    </row>
    <row r="198" spans="2:3">
      <c r="B198" s="23"/>
      <c r="C198" s="22"/>
    </row>
    <row r="199" spans="2:3">
      <c r="B199" s="23"/>
      <c r="C199" s="22"/>
    </row>
    <row r="200" spans="2:3">
      <c r="B200" s="23"/>
      <c r="C200" s="22"/>
    </row>
    <row r="201" spans="2:3">
      <c r="B201" s="23"/>
      <c r="C201" s="22"/>
    </row>
    <row r="202" spans="2:3">
      <c r="B202" s="23"/>
      <c r="C202" s="22"/>
    </row>
    <row r="203" spans="2:3">
      <c r="B203" s="23"/>
      <c r="C203" s="22"/>
    </row>
    <row r="204" spans="2:3">
      <c r="B204" s="23"/>
      <c r="C204" s="22"/>
    </row>
    <row r="205" spans="2:3">
      <c r="B205" s="23"/>
      <c r="C205" s="22"/>
    </row>
    <row r="206" spans="2:3">
      <c r="B206" s="23"/>
      <c r="C206" s="22"/>
    </row>
    <row r="207" spans="2:3">
      <c r="B207" s="23"/>
      <c r="C207" s="22"/>
    </row>
    <row r="208" spans="2:3">
      <c r="B208" s="23"/>
      <c r="C208" s="22"/>
    </row>
    <row r="209" spans="2:3">
      <c r="B209" s="23"/>
      <c r="C209" s="22"/>
    </row>
    <row r="210" spans="2:3">
      <c r="B210" s="23"/>
      <c r="C210" s="22"/>
    </row>
    <row r="211" spans="2:3">
      <c r="B211" s="23"/>
      <c r="C211" s="22"/>
    </row>
    <row r="212" spans="2:3">
      <c r="B212" s="23"/>
      <c r="C212" s="22"/>
    </row>
    <row r="213" spans="2:3">
      <c r="B213" s="23"/>
      <c r="C213" s="22"/>
    </row>
    <row r="214" spans="2:3">
      <c r="B214" s="23"/>
      <c r="C214" s="22"/>
    </row>
    <row r="215" spans="2:3">
      <c r="B215" s="23"/>
      <c r="C215" s="22"/>
    </row>
    <row r="216" spans="2:3">
      <c r="B216" s="23"/>
      <c r="C216" s="22"/>
    </row>
    <row r="217" spans="2:3">
      <c r="B217" s="23"/>
      <c r="C217" s="22"/>
    </row>
    <row r="218" spans="2:3">
      <c r="B218" s="23"/>
      <c r="C218" s="22"/>
    </row>
    <row r="219" spans="2:3">
      <c r="B219" s="23"/>
      <c r="C219" s="22"/>
    </row>
    <row r="220" spans="2:3">
      <c r="B220" s="23"/>
      <c r="C220" s="22"/>
    </row>
    <row r="221" spans="2:3">
      <c r="B221" s="23"/>
      <c r="C221" s="22"/>
    </row>
    <row r="222" spans="2:3">
      <c r="B222" s="23"/>
      <c r="C222" s="22"/>
    </row>
    <row r="223" spans="2:3">
      <c r="B223" s="23"/>
      <c r="C223" s="22"/>
    </row>
    <row r="224" spans="2:3">
      <c r="B224" s="23"/>
      <c r="C224" s="22"/>
    </row>
    <row r="225" spans="2:3">
      <c r="B225" s="23"/>
      <c r="C225" s="22"/>
    </row>
    <row r="226" spans="2:3">
      <c r="B226" s="23"/>
      <c r="C226" s="22"/>
    </row>
    <row r="227" spans="2:3">
      <c r="B227" s="23"/>
      <c r="C227" s="22"/>
    </row>
    <row r="228" spans="2:3">
      <c r="B228" s="23"/>
      <c r="C228" s="22"/>
    </row>
    <row r="229" spans="2:3">
      <c r="B229" s="23"/>
      <c r="C229" s="22"/>
    </row>
    <row r="230" spans="2:3">
      <c r="B230" s="23"/>
      <c r="C230" s="22"/>
    </row>
    <row r="231" spans="2:3">
      <c r="B231" s="23"/>
      <c r="C231" s="22"/>
    </row>
    <row r="232" spans="2:3">
      <c r="B232" s="23"/>
      <c r="C232" s="22"/>
    </row>
    <row r="233" spans="2:3">
      <c r="B233" s="23"/>
      <c r="C233" s="22"/>
    </row>
    <row r="234" spans="2:3">
      <c r="B234" s="23"/>
      <c r="C234" s="22"/>
    </row>
    <row r="235" spans="2:3">
      <c r="B235" s="23"/>
      <c r="C235" s="22"/>
    </row>
    <row r="236" spans="2:3">
      <c r="B236" s="23"/>
      <c r="C236" s="22"/>
    </row>
    <row r="237" spans="2:3">
      <c r="B237" s="23"/>
      <c r="C237" s="22"/>
    </row>
    <row r="238" spans="2:3">
      <c r="B238" s="23"/>
      <c r="C238" s="22"/>
    </row>
    <row r="239" spans="2:3">
      <c r="B239" s="23"/>
      <c r="C239" s="22"/>
    </row>
    <row r="240" spans="2:3">
      <c r="B240" s="23"/>
      <c r="C240" s="22"/>
    </row>
    <row r="241" spans="2:3">
      <c r="B241" s="23"/>
      <c r="C241" s="22"/>
    </row>
    <row r="242" spans="2:3">
      <c r="B242" s="23"/>
      <c r="C242" s="22"/>
    </row>
    <row r="243" spans="2:3">
      <c r="B243" s="23"/>
      <c r="C243" s="22"/>
    </row>
    <row r="244" spans="2:3">
      <c r="B244" s="23"/>
      <c r="C244" s="22"/>
    </row>
    <row r="245" spans="2:3">
      <c r="B245" s="23"/>
      <c r="C245" s="22"/>
    </row>
    <row r="246" spans="2:3">
      <c r="B246" s="23"/>
      <c r="C246" s="22"/>
    </row>
    <row r="247" spans="2:3">
      <c r="B247" s="23"/>
      <c r="C247" s="22"/>
    </row>
    <row r="248" spans="2:3">
      <c r="B248" s="23"/>
      <c r="C248" s="22"/>
    </row>
    <row r="249" spans="2:3">
      <c r="B249" s="23"/>
      <c r="C249" s="22"/>
    </row>
    <row r="250" spans="2:3">
      <c r="B250" s="23"/>
      <c r="C250" s="22"/>
    </row>
    <row r="251" spans="2:3">
      <c r="B251" s="23"/>
      <c r="C251" s="22"/>
    </row>
    <row r="252" spans="2:3">
      <c r="B252" s="23"/>
      <c r="C252" s="22"/>
    </row>
    <row r="253" spans="2:3">
      <c r="B253" s="23"/>
      <c r="C253" s="22"/>
    </row>
    <row r="254" spans="2:3">
      <c r="B254" s="23"/>
      <c r="C254" s="22"/>
    </row>
    <row r="255" spans="2:3">
      <c r="B255" s="23"/>
      <c r="C255" s="22"/>
    </row>
    <row r="256" spans="2:3">
      <c r="B256" s="23"/>
      <c r="C256" s="22"/>
    </row>
    <row r="257" spans="2:3">
      <c r="B257" s="23"/>
      <c r="C257" s="22"/>
    </row>
    <row r="258" spans="2:3">
      <c r="B258" s="23"/>
      <c r="C258" s="22"/>
    </row>
    <row r="259" spans="2:3">
      <c r="B259" s="23"/>
      <c r="C259" s="22"/>
    </row>
    <row r="260" spans="2:3">
      <c r="B260" s="23"/>
      <c r="C260" s="22"/>
    </row>
    <row r="261" spans="2:3">
      <c r="B261" s="23"/>
      <c r="C261" s="22"/>
    </row>
    <row r="262" spans="2:3">
      <c r="B262" s="23"/>
      <c r="C262" s="22"/>
    </row>
    <row r="263" spans="2:3">
      <c r="B263" s="23"/>
      <c r="C263" s="22"/>
    </row>
    <row r="264" spans="2:3">
      <c r="B264" s="23"/>
      <c r="C264" s="22"/>
    </row>
    <row r="265" spans="2:3">
      <c r="B265" s="23"/>
      <c r="C265" s="22"/>
    </row>
    <row r="266" spans="2:3">
      <c r="B266" s="23"/>
      <c r="C266" s="22"/>
    </row>
    <row r="267" spans="2:3">
      <c r="B267" s="23"/>
      <c r="C267" s="22"/>
    </row>
    <row r="268" spans="2:3">
      <c r="B268" s="23"/>
      <c r="C268" s="22"/>
    </row>
    <row r="269" spans="2:3">
      <c r="B269" s="23"/>
      <c r="C269" s="22"/>
    </row>
    <row r="270" spans="2:3">
      <c r="B270" s="23"/>
      <c r="C270" s="22"/>
    </row>
    <row r="271" spans="2:3">
      <c r="B271" s="23"/>
      <c r="C271" s="22"/>
    </row>
    <row r="272" spans="2:3">
      <c r="B272" s="23"/>
      <c r="C272" s="22"/>
    </row>
    <row r="273" spans="2:3">
      <c r="B273" s="23"/>
      <c r="C273" s="22"/>
    </row>
    <row r="274" spans="2:3">
      <c r="B274" s="23"/>
      <c r="C274" s="22"/>
    </row>
    <row r="275" spans="2:3">
      <c r="B275" s="23"/>
      <c r="C275" s="22"/>
    </row>
    <row r="276" spans="2:3">
      <c r="B276" s="23"/>
      <c r="C276" s="22"/>
    </row>
    <row r="277" spans="2:3">
      <c r="B277" s="23"/>
      <c r="C277" s="22"/>
    </row>
    <row r="278" spans="2:3">
      <c r="B278" s="23"/>
      <c r="C278" s="22"/>
    </row>
    <row r="279" spans="2:3">
      <c r="B279" s="23"/>
      <c r="C279" s="22"/>
    </row>
    <row r="280" spans="2:3">
      <c r="B280" s="23"/>
      <c r="C280" s="22"/>
    </row>
    <row r="281" spans="2:3">
      <c r="B281" s="23"/>
      <c r="C281" s="22"/>
    </row>
    <row r="282" spans="2:3">
      <c r="B282" s="23"/>
      <c r="C282" s="22"/>
    </row>
    <row r="283" spans="2:3">
      <c r="B283" s="23"/>
      <c r="C283" s="22"/>
    </row>
    <row r="284" spans="2:3">
      <c r="B284" s="23"/>
      <c r="C284" s="22"/>
    </row>
    <row r="285" spans="2:3">
      <c r="B285" s="23"/>
      <c r="C285" s="22"/>
    </row>
    <row r="286" spans="2:3">
      <c r="B286" s="23"/>
      <c r="C286" s="22"/>
    </row>
    <row r="287" spans="2:3">
      <c r="B287" s="23"/>
      <c r="C287" s="22"/>
    </row>
    <row r="288" spans="2:3">
      <c r="B288" s="23"/>
      <c r="C288" s="22"/>
    </row>
    <row r="289" spans="2:3">
      <c r="B289" s="23"/>
      <c r="C289" s="22"/>
    </row>
    <row r="290" spans="2:3">
      <c r="B290" s="23"/>
      <c r="C290" s="22"/>
    </row>
    <row r="291" spans="2:3">
      <c r="B291" s="23"/>
      <c r="C291" s="22"/>
    </row>
    <row r="292" spans="2:3">
      <c r="B292" s="23"/>
      <c r="C292" s="22"/>
    </row>
    <row r="293" spans="2:3">
      <c r="B293" s="23"/>
      <c r="C293" s="22"/>
    </row>
    <row r="294" spans="2:3">
      <c r="B294" s="23"/>
      <c r="C294" s="22"/>
    </row>
    <row r="295" spans="2:3">
      <c r="B295" s="23"/>
      <c r="C295" s="22"/>
    </row>
    <row r="296" spans="2:3">
      <c r="B296" s="23"/>
      <c r="C296" s="22"/>
    </row>
    <row r="297" spans="2:3">
      <c r="B297" s="23"/>
      <c r="C297" s="22"/>
    </row>
    <row r="298" spans="2:3">
      <c r="B298" s="23"/>
      <c r="C298" s="22"/>
    </row>
    <row r="299" spans="2:3">
      <c r="B299" s="23"/>
      <c r="C299" s="22"/>
    </row>
    <row r="300" spans="2:3">
      <c r="B300" s="23"/>
      <c r="C300" s="22"/>
    </row>
    <row r="301" spans="2:3">
      <c r="B301" s="23"/>
      <c r="C301" s="22"/>
    </row>
    <row r="302" spans="2:3">
      <c r="B302" s="23"/>
      <c r="C302" s="22"/>
    </row>
    <row r="303" spans="2:3">
      <c r="B303" s="23"/>
      <c r="C303" s="22"/>
    </row>
    <row r="304" spans="2:3">
      <c r="B304" s="23"/>
      <c r="C304" s="22"/>
    </row>
    <row r="305" spans="2:3">
      <c r="B305" s="23"/>
      <c r="C305" s="22"/>
    </row>
    <row r="306" spans="2:3">
      <c r="B306" s="23"/>
      <c r="C306" s="22"/>
    </row>
    <row r="307" spans="2:3">
      <c r="B307" s="23"/>
      <c r="C307" s="22"/>
    </row>
    <row r="308" spans="2:3">
      <c r="B308" s="23"/>
      <c r="C308" s="22"/>
    </row>
    <row r="309" spans="2:3">
      <c r="B309" s="23"/>
      <c r="C309" s="22"/>
    </row>
    <row r="310" spans="2:3">
      <c r="B310" s="23"/>
      <c r="C310" s="22"/>
    </row>
    <row r="311" spans="2:3">
      <c r="B311" s="23"/>
      <c r="C311" s="22"/>
    </row>
    <row r="312" spans="2:3">
      <c r="B312" s="23"/>
      <c r="C312" s="22"/>
    </row>
    <row r="313" spans="2:3">
      <c r="B313" s="23"/>
      <c r="C313" s="22"/>
    </row>
    <row r="314" spans="2:3">
      <c r="B314" s="23"/>
      <c r="C314" s="22"/>
    </row>
    <row r="315" spans="2:3">
      <c r="B315" s="23"/>
      <c r="C315" s="22"/>
    </row>
    <row r="316" spans="2:3">
      <c r="B316" s="23"/>
      <c r="C316" s="22"/>
    </row>
    <row r="317" spans="2:3">
      <c r="B317" s="23"/>
      <c r="C317" s="22"/>
    </row>
    <row r="318" spans="2:3">
      <c r="B318" s="23"/>
      <c r="C318" s="22"/>
    </row>
    <row r="319" spans="2:3">
      <c r="B319" s="23"/>
      <c r="C319" s="22"/>
    </row>
    <row r="320" spans="2:3">
      <c r="B320" s="23"/>
      <c r="C320" s="22"/>
    </row>
    <row r="321" spans="2:3">
      <c r="B321" s="23"/>
      <c r="C321" s="22"/>
    </row>
    <row r="322" spans="2:3">
      <c r="B322" s="23"/>
    </row>
    <row r="323" spans="2:3">
      <c r="B323" s="23"/>
    </row>
    <row r="324" spans="2:3">
      <c r="B324" s="23"/>
    </row>
  </sheetData>
  <mergeCells count="44">
    <mergeCell ref="AT8:AW8"/>
    <mergeCell ref="AX8:BB8"/>
    <mergeCell ref="X8:AB8"/>
    <mergeCell ref="AC8:AF8"/>
    <mergeCell ref="AG8:AJ8"/>
    <mergeCell ref="AK8:AO8"/>
    <mergeCell ref="AP8:AS8"/>
    <mergeCell ref="C8:F8"/>
    <mergeCell ref="G8:J8"/>
    <mergeCell ref="K8:O8"/>
    <mergeCell ref="P8:S8"/>
    <mergeCell ref="T8:W8"/>
    <mergeCell ref="T37:W37"/>
    <mergeCell ref="C37:F37"/>
    <mergeCell ref="G37:J37"/>
    <mergeCell ref="K37:O37"/>
    <mergeCell ref="P37:S37"/>
    <mergeCell ref="AX37:BB37"/>
    <mergeCell ref="X37:AB37"/>
    <mergeCell ref="AC37:AF37"/>
    <mergeCell ref="AG37:AJ37"/>
    <mergeCell ref="AK37:AO37"/>
    <mergeCell ref="AP37:AS37"/>
    <mergeCell ref="AT37:AW37"/>
    <mergeCell ref="B162:B169"/>
    <mergeCell ref="C162:C166"/>
    <mergeCell ref="C167:C169"/>
    <mergeCell ref="B124:B131"/>
    <mergeCell ref="C124:C128"/>
    <mergeCell ref="C129:C131"/>
    <mergeCell ref="B138:B145"/>
    <mergeCell ref="C138:C142"/>
    <mergeCell ref="C143:C145"/>
    <mergeCell ref="B29:B31"/>
    <mergeCell ref="C29:K29"/>
    <mergeCell ref="B150:B157"/>
    <mergeCell ref="C150:C154"/>
    <mergeCell ref="C155:C157"/>
    <mergeCell ref="B100:B107"/>
    <mergeCell ref="C100:C104"/>
    <mergeCell ref="C105:C107"/>
    <mergeCell ref="B112:B119"/>
    <mergeCell ref="C112:C116"/>
    <mergeCell ref="C117:C1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E06EE-043C-496C-8999-C19ADE701000}">
  <sheetPr>
    <tabColor rgb="FFFFFF00"/>
  </sheetPr>
  <dimension ref="A2:BC98"/>
  <sheetViews>
    <sheetView topLeftCell="B1" zoomScale="70" zoomScaleNormal="70" workbookViewId="0" xr3:uid="{84EBC0C7-D844-5C10-9B5F-2A0DDE8DE716}">
      <pane ySplit="2" topLeftCell="A23" activePane="bottomLeft" state="frozen"/>
      <selection pane="bottomLeft" activeCell="G34" sqref="G34"/>
    </sheetView>
  </sheetViews>
  <sheetFormatPr defaultRowHeight="12.95" outlineLevelCol="1"/>
  <cols>
    <col min="1" max="1" width="3.42578125" style="1" customWidth="1"/>
    <col min="2" max="2" width="3.42578125" style="1" customWidth="1" outlineLevel="1"/>
    <col min="3" max="3" width="18" style="1" bestFit="1" customWidth="1" outlineLevel="1"/>
    <col min="4" max="4" width="18.140625" style="1" customWidth="1" outlineLevel="1"/>
    <col min="5" max="5" width="12.140625" style="1" customWidth="1" outlineLevel="1"/>
    <col min="6" max="6" width="13.140625" style="1" customWidth="1" outlineLevel="1"/>
    <col min="7" max="7" width="9.140625" style="1" customWidth="1" outlineLevel="1"/>
    <col min="8" max="15" width="6.42578125" style="1" customWidth="1" outlineLevel="1"/>
    <col min="16" max="16" width="6.7109375" style="1" customWidth="1"/>
    <col min="17" max="17" width="6.42578125" style="1" customWidth="1"/>
    <col min="18" max="18" width="7" style="1" customWidth="1"/>
    <col min="19" max="19" width="7.85546875" style="1" customWidth="1"/>
    <col min="20" max="27" width="8.7109375" style="1"/>
    <col min="28" max="28" width="8.7109375" style="1" customWidth="1"/>
    <col min="29" max="113" width="8.7109375" style="1"/>
    <col min="114" max="114" width="4.140625" style="1" customWidth="1"/>
    <col min="115" max="115" width="4.28515625" style="1" customWidth="1"/>
    <col min="116" max="116" width="18.85546875" style="1" customWidth="1"/>
    <col min="117" max="117" width="9.5703125" style="1" customWidth="1"/>
    <col min="118" max="118" width="8.7109375" style="1"/>
    <col min="119" max="119" width="13.42578125" style="1" customWidth="1"/>
    <col min="120" max="120" width="17.28515625" style="1" customWidth="1"/>
    <col min="121" max="121" width="2.5703125" style="1" customWidth="1"/>
    <col min="122" max="122" width="4.140625" style="1" customWidth="1"/>
    <col min="123" max="123" width="4.28515625" style="1" customWidth="1"/>
    <col min="124" max="124" width="10.42578125" style="1" customWidth="1"/>
    <col min="125" max="125" width="11.42578125" style="1" customWidth="1"/>
    <col min="126" max="126" width="13.140625" style="1" customWidth="1"/>
    <col min="127" max="127" width="12.42578125" style="1" customWidth="1"/>
    <col min="128" max="128" width="13.140625" style="1" customWidth="1"/>
    <col min="129" max="152" width="8.7109375" style="1"/>
    <col min="153" max="153" width="19" style="1" customWidth="1"/>
    <col min="154" max="154" width="3.140625" style="1" customWidth="1"/>
    <col min="155" max="156" width="4.140625" style="1" customWidth="1"/>
    <col min="157" max="157" width="24.5703125" style="1" customWidth="1"/>
    <col min="158" max="169" width="10.85546875" style="1" customWidth="1"/>
    <col min="170" max="170" width="6.42578125" style="1" customWidth="1"/>
    <col min="171" max="171" width="17.140625" style="1" customWidth="1"/>
    <col min="172" max="172" width="3.140625" style="1" customWidth="1"/>
    <col min="173" max="174" width="3.7109375" style="1" customWidth="1"/>
    <col min="175" max="175" width="13.5703125" style="1" customWidth="1"/>
    <col min="176" max="187" width="12.28515625" style="1" customWidth="1"/>
    <col min="188" max="188" width="24.85546875" style="1" customWidth="1"/>
    <col min="189" max="189" width="3.140625" style="1" customWidth="1"/>
    <col min="190" max="191" width="3.42578125" style="1" customWidth="1"/>
    <col min="192" max="192" width="14.140625" style="1" customWidth="1"/>
    <col min="193" max="204" width="6.42578125" style="1" customWidth="1"/>
    <col min="205" max="205" width="30.7109375" style="1" customWidth="1"/>
    <col min="206" max="206" width="3.140625" style="1" customWidth="1"/>
    <col min="207" max="208" width="3.42578125" style="1" customWidth="1"/>
    <col min="209" max="209" width="17.140625" style="1" customWidth="1"/>
    <col min="210" max="369" width="8.7109375" style="1"/>
    <col min="370" max="370" width="4.140625" style="1" customWidth="1"/>
    <col min="371" max="371" width="4.28515625" style="1" customWidth="1"/>
    <col min="372" max="372" width="18.85546875" style="1" customWidth="1"/>
    <col min="373" max="373" width="9.5703125" style="1" customWidth="1"/>
    <col min="374" max="374" width="8.7109375" style="1"/>
    <col min="375" max="375" width="13.42578125" style="1" customWidth="1"/>
    <col min="376" max="376" width="17.28515625" style="1" customWidth="1"/>
    <col min="377" max="377" width="2.5703125" style="1" customWidth="1"/>
    <col min="378" max="378" width="4.140625" style="1" customWidth="1"/>
    <col min="379" max="379" width="4.28515625" style="1" customWidth="1"/>
    <col min="380" max="380" width="10.42578125" style="1" customWidth="1"/>
    <col min="381" max="381" width="11.42578125" style="1" customWidth="1"/>
    <col min="382" max="382" width="13.140625" style="1" customWidth="1"/>
    <col min="383" max="383" width="12.42578125" style="1" customWidth="1"/>
    <col min="384" max="384" width="13.140625" style="1" customWidth="1"/>
    <col min="385" max="408" width="8.7109375" style="1"/>
    <col min="409" max="409" width="19" style="1" customWidth="1"/>
    <col min="410" max="410" width="3.140625" style="1" customWidth="1"/>
    <col min="411" max="412" width="4.140625" style="1" customWidth="1"/>
    <col min="413" max="413" width="24.5703125" style="1" customWidth="1"/>
    <col min="414" max="425" width="10.85546875" style="1" customWidth="1"/>
    <col min="426" max="426" width="6.42578125" style="1" customWidth="1"/>
    <col min="427" max="427" width="17.140625" style="1" customWidth="1"/>
    <col min="428" max="428" width="3.140625" style="1" customWidth="1"/>
    <col min="429" max="430" width="3.7109375" style="1" customWidth="1"/>
    <col min="431" max="431" width="13.5703125" style="1" customWidth="1"/>
    <col min="432" max="443" width="12.28515625" style="1" customWidth="1"/>
    <col min="444" max="444" width="24.85546875" style="1" customWidth="1"/>
    <col min="445" max="445" width="3.140625" style="1" customWidth="1"/>
    <col min="446" max="447" width="3.42578125" style="1" customWidth="1"/>
    <col min="448" max="448" width="14.140625" style="1" customWidth="1"/>
    <col min="449" max="460" width="6.42578125" style="1" customWidth="1"/>
    <col min="461" max="461" width="30.7109375" style="1" customWidth="1"/>
    <col min="462" max="462" width="3.140625" style="1" customWidth="1"/>
    <col min="463" max="464" width="3.42578125" style="1" customWidth="1"/>
    <col min="465" max="465" width="17.140625" style="1" customWidth="1"/>
    <col min="466" max="625" width="8.7109375" style="1"/>
    <col min="626" max="626" width="4.140625" style="1" customWidth="1"/>
    <col min="627" max="627" width="4.28515625" style="1" customWidth="1"/>
    <col min="628" max="628" width="18.85546875" style="1" customWidth="1"/>
    <col min="629" max="629" width="9.5703125" style="1" customWidth="1"/>
    <col min="630" max="630" width="8.7109375" style="1"/>
    <col min="631" max="631" width="13.42578125" style="1" customWidth="1"/>
    <col min="632" max="632" width="17.28515625" style="1" customWidth="1"/>
    <col min="633" max="633" width="2.5703125" style="1" customWidth="1"/>
    <col min="634" max="634" width="4.140625" style="1" customWidth="1"/>
    <col min="635" max="635" width="4.28515625" style="1" customWidth="1"/>
    <col min="636" max="636" width="10.42578125" style="1" customWidth="1"/>
    <col min="637" max="637" width="11.42578125" style="1" customWidth="1"/>
    <col min="638" max="638" width="13.140625" style="1" customWidth="1"/>
    <col min="639" max="639" width="12.42578125" style="1" customWidth="1"/>
    <col min="640" max="640" width="13.140625" style="1" customWidth="1"/>
    <col min="641" max="664" width="8.7109375" style="1"/>
    <col min="665" max="665" width="19" style="1" customWidth="1"/>
    <col min="666" max="666" width="3.140625" style="1" customWidth="1"/>
    <col min="667" max="668" width="4.140625" style="1" customWidth="1"/>
    <col min="669" max="669" width="24.5703125" style="1" customWidth="1"/>
    <col min="670" max="681" width="10.85546875" style="1" customWidth="1"/>
    <col min="682" max="682" width="6.42578125" style="1" customWidth="1"/>
    <col min="683" max="683" width="17.140625" style="1" customWidth="1"/>
    <col min="684" max="684" width="3.140625" style="1" customWidth="1"/>
    <col min="685" max="686" width="3.7109375" style="1" customWidth="1"/>
    <col min="687" max="687" width="13.5703125" style="1" customWidth="1"/>
    <col min="688" max="699" width="12.28515625" style="1" customWidth="1"/>
    <col min="700" max="700" width="24.85546875" style="1" customWidth="1"/>
    <col min="701" max="701" width="3.140625" style="1" customWidth="1"/>
    <col min="702" max="703" width="3.42578125" style="1" customWidth="1"/>
    <col min="704" max="704" width="14.140625" style="1" customWidth="1"/>
    <col min="705" max="716" width="6.42578125" style="1" customWidth="1"/>
    <col min="717" max="717" width="30.7109375" style="1" customWidth="1"/>
    <col min="718" max="718" width="3.140625" style="1" customWidth="1"/>
    <col min="719" max="720" width="3.42578125" style="1" customWidth="1"/>
    <col min="721" max="721" width="17.140625" style="1" customWidth="1"/>
    <col min="722" max="881" width="8.7109375" style="1"/>
    <col min="882" max="882" width="4.140625" style="1" customWidth="1"/>
    <col min="883" max="883" width="4.28515625" style="1" customWidth="1"/>
    <col min="884" max="884" width="18.85546875" style="1" customWidth="1"/>
    <col min="885" max="885" width="9.5703125" style="1" customWidth="1"/>
    <col min="886" max="886" width="8.7109375" style="1"/>
    <col min="887" max="887" width="13.42578125" style="1" customWidth="1"/>
    <col min="888" max="888" width="17.28515625" style="1" customWidth="1"/>
    <col min="889" max="889" width="2.5703125" style="1" customWidth="1"/>
    <col min="890" max="890" width="4.140625" style="1" customWidth="1"/>
    <col min="891" max="891" width="4.28515625" style="1" customWidth="1"/>
    <col min="892" max="892" width="10.42578125" style="1" customWidth="1"/>
    <col min="893" max="893" width="11.42578125" style="1" customWidth="1"/>
    <col min="894" max="894" width="13.140625" style="1" customWidth="1"/>
    <col min="895" max="895" width="12.42578125" style="1" customWidth="1"/>
    <col min="896" max="896" width="13.140625" style="1" customWidth="1"/>
    <col min="897" max="920" width="8.7109375" style="1"/>
    <col min="921" max="921" width="19" style="1" customWidth="1"/>
    <col min="922" max="922" width="3.140625" style="1" customWidth="1"/>
    <col min="923" max="924" width="4.140625" style="1" customWidth="1"/>
    <col min="925" max="925" width="24.5703125" style="1" customWidth="1"/>
    <col min="926" max="937" width="10.85546875" style="1" customWidth="1"/>
    <col min="938" max="938" width="6.42578125" style="1" customWidth="1"/>
    <col min="939" max="939" width="17.140625" style="1" customWidth="1"/>
    <col min="940" max="940" width="3.140625" style="1" customWidth="1"/>
    <col min="941" max="942" width="3.7109375" style="1" customWidth="1"/>
    <col min="943" max="943" width="13.5703125" style="1" customWidth="1"/>
    <col min="944" max="955" width="12.28515625" style="1" customWidth="1"/>
    <col min="956" max="956" width="24.85546875" style="1" customWidth="1"/>
    <col min="957" max="957" width="3.140625" style="1" customWidth="1"/>
    <col min="958" max="959" width="3.42578125" style="1" customWidth="1"/>
    <col min="960" max="960" width="14.140625" style="1" customWidth="1"/>
    <col min="961" max="972" width="6.42578125" style="1" customWidth="1"/>
    <col min="973" max="973" width="30.7109375" style="1" customWidth="1"/>
    <col min="974" max="974" width="3.140625" style="1" customWidth="1"/>
    <col min="975" max="976" width="3.42578125" style="1" customWidth="1"/>
    <col min="977" max="977" width="17.140625" style="1" customWidth="1"/>
    <col min="978" max="1137" width="8.7109375" style="1"/>
    <col min="1138" max="1138" width="4.140625" style="1" customWidth="1"/>
    <col min="1139" max="1139" width="4.28515625" style="1" customWidth="1"/>
    <col min="1140" max="1140" width="18.85546875" style="1" customWidth="1"/>
    <col min="1141" max="1141" width="9.5703125" style="1" customWidth="1"/>
    <col min="1142" max="1142" width="8.7109375" style="1"/>
    <col min="1143" max="1143" width="13.42578125" style="1" customWidth="1"/>
    <col min="1144" max="1144" width="17.28515625" style="1" customWidth="1"/>
    <col min="1145" max="1145" width="2.5703125" style="1" customWidth="1"/>
    <col min="1146" max="1146" width="4.140625" style="1" customWidth="1"/>
    <col min="1147" max="1147" width="4.28515625" style="1" customWidth="1"/>
    <col min="1148" max="1148" width="10.42578125" style="1" customWidth="1"/>
    <col min="1149" max="1149" width="11.42578125" style="1" customWidth="1"/>
    <col min="1150" max="1150" width="13.140625" style="1" customWidth="1"/>
    <col min="1151" max="1151" width="12.42578125" style="1" customWidth="1"/>
    <col min="1152" max="1152" width="13.140625" style="1" customWidth="1"/>
    <col min="1153" max="1176" width="8.7109375" style="1"/>
    <col min="1177" max="1177" width="19" style="1" customWidth="1"/>
    <col min="1178" max="1178" width="3.140625" style="1" customWidth="1"/>
    <col min="1179" max="1180" width="4.140625" style="1" customWidth="1"/>
    <col min="1181" max="1181" width="24.5703125" style="1" customWidth="1"/>
    <col min="1182" max="1193" width="10.85546875" style="1" customWidth="1"/>
    <col min="1194" max="1194" width="6.42578125" style="1" customWidth="1"/>
    <col min="1195" max="1195" width="17.140625" style="1" customWidth="1"/>
    <col min="1196" max="1196" width="3.140625" style="1" customWidth="1"/>
    <col min="1197" max="1198" width="3.7109375" style="1" customWidth="1"/>
    <col min="1199" max="1199" width="13.5703125" style="1" customWidth="1"/>
    <col min="1200" max="1211" width="12.28515625" style="1" customWidth="1"/>
    <col min="1212" max="1212" width="24.85546875" style="1" customWidth="1"/>
    <col min="1213" max="1213" width="3.140625" style="1" customWidth="1"/>
    <col min="1214" max="1215" width="3.42578125" style="1" customWidth="1"/>
    <col min="1216" max="1216" width="14.140625" style="1" customWidth="1"/>
    <col min="1217" max="1228" width="6.42578125" style="1" customWidth="1"/>
    <col min="1229" max="1229" width="30.7109375" style="1" customWidth="1"/>
    <col min="1230" max="1230" width="3.140625" style="1" customWidth="1"/>
    <col min="1231" max="1232" width="3.42578125" style="1" customWidth="1"/>
    <col min="1233" max="1233" width="17.140625" style="1" customWidth="1"/>
    <col min="1234" max="1393" width="8.7109375" style="1"/>
    <col min="1394" max="1394" width="4.140625" style="1" customWidth="1"/>
    <col min="1395" max="1395" width="4.28515625" style="1" customWidth="1"/>
    <col min="1396" max="1396" width="18.85546875" style="1" customWidth="1"/>
    <col min="1397" max="1397" width="9.5703125" style="1" customWidth="1"/>
    <col min="1398" max="1398" width="8.7109375" style="1"/>
    <col min="1399" max="1399" width="13.42578125" style="1" customWidth="1"/>
    <col min="1400" max="1400" width="17.28515625" style="1" customWidth="1"/>
    <col min="1401" max="1401" width="2.5703125" style="1" customWidth="1"/>
    <col min="1402" max="1402" width="4.140625" style="1" customWidth="1"/>
    <col min="1403" max="1403" width="4.28515625" style="1" customWidth="1"/>
    <col min="1404" max="1404" width="10.42578125" style="1" customWidth="1"/>
    <col min="1405" max="1405" width="11.42578125" style="1" customWidth="1"/>
    <col min="1406" max="1406" width="13.140625" style="1" customWidth="1"/>
    <col min="1407" max="1407" width="12.42578125" style="1" customWidth="1"/>
    <col min="1408" max="1408" width="13.140625" style="1" customWidth="1"/>
    <col min="1409" max="1432" width="8.7109375" style="1"/>
    <col min="1433" max="1433" width="19" style="1" customWidth="1"/>
    <col min="1434" max="1434" width="3.140625" style="1" customWidth="1"/>
    <col min="1435" max="1436" width="4.140625" style="1" customWidth="1"/>
    <col min="1437" max="1437" width="24.5703125" style="1" customWidth="1"/>
    <col min="1438" max="1449" width="10.85546875" style="1" customWidth="1"/>
    <col min="1450" max="1450" width="6.42578125" style="1" customWidth="1"/>
    <col min="1451" max="1451" width="17.140625" style="1" customWidth="1"/>
    <col min="1452" max="1452" width="3.140625" style="1" customWidth="1"/>
    <col min="1453" max="1454" width="3.7109375" style="1" customWidth="1"/>
    <col min="1455" max="1455" width="13.5703125" style="1" customWidth="1"/>
    <col min="1456" max="1467" width="12.28515625" style="1" customWidth="1"/>
    <col min="1468" max="1468" width="24.85546875" style="1" customWidth="1"/>
    <col min="1469" max="1469" width="3.140625" style="1" customWidth="1"/>
    <col min="1470" max="1471" width="3.42578125" style="1" customWidth="1"/>
    <col min="1472" max="1472" width="14.140625" style="1" customWidth="1"/>
    <col min="1473" max="1484" width="6.42578125" style="1" customWidth="1"/>
    <col min="1485" max="1485" width="30.7109375" style="1" customWidth="1"/>
    <col min="1486" max="1486" width="3.140625" style="1" customWidth="1"/>
    <col min="1487" max="1488" width="3.42578125" style="1" customWidth="1"/>
    <col min="1489" max="1489" width="17.140625" style="1" customWidth="1"/>
    <col min="1490" max="1649" width="8.7109375" style="1"/>
    <col min="1650" max="1650" width="4.140625" style="1" customWidth="1"/>
    <col min="1651" max="1651" width="4.28515625" style="1" customWidth="1"/>
    <col min="1652" max="1652" width="18.85546875" style="1" customWidth="1"/>
    <col min="1653" max="1653" width="9.5703125" style="1" customWidth="1"/>
    <col min="1654" max="1654" width="8.7109375" style="1"/>
    <col min="1655" max="1655" width="13.42578125" style="1" customWidth="1"/>
    <col min="1656" max="1656" width="17.28515625" style="1" customWidth="1"/>
    <col min="1657" max="1657" width="2.5703125" style="1" customWidth="1"/>
    <col min="1658" max="1658" width="4.140625" style="1" customWidth="1"/>
    <col min="1659" max="1659" width="4.28515625" style="1" customWidth="1"/>
    <col min="1660" max="1660" width="10.42578125" style="1" customWidth="1"/>
    <col min="1661" max="1661" width="11.42578125" style="1" customWidth="1"/>
    <col min="1662" max="1662" width="13.140625" style="1" customWidth="1"/>
    <col min="1663" max="1663" width="12.42578125" style="1" customWidth="1"/>
    <col min="1664" max="1664" width="13.140625" style="1" customWidth="1"/>
    <col min="1665" max="1688" width="8.7109375" style="1"/>
    <col min="1689" max="1689" width="19" style="1" customWidth="1"/>
    <col min="1690" max="1690" width="3.140625" style="1" customWidth="1"/>
    <col min="1691" max="1692" width="4.140625" style="1" customWidth="1"/>
    <col min="1693" max="1693" width="24.5703125" style="1" customWidth="1"/>
    <col min="1694" max="1705" width="10.85546875" style="1" customWidth="1"/>
    <col min="1706" max="1706" width="6.42578125" style="1" customWidth="1"/>
    <col min="1707" max="1707" width="17.140625" style="1" customWidth="1"/>
    <col min="1708" max="1708" width="3.140625" style="1" customWidth="1"/>
    <col min="1709" max="1710" width="3.7109375" style="1" customWidth="1"/>
    <col min="1711" max="1711" width="13.5703125" style="1" customWidth="1"/>
    <col min="1712" max="1723" width="12.28515625" style="1" customWidth="1"/>
    <col min="1724" max="1724" width="24.85546875" style="1" customWidth="1"/>
    <col min="1725" max="1725" width="3.140625" style="1" customWidth="1"/>
    <col min="1726" max="1727" width="3.42578125" style="1" customWidth="1"/>
    <col min="1728" max="1728" width="14.140625" style="1" customWidth="1"/>
    <col min="1729" max="1740" width="6.42578125" style="1" customWidth="1"/>
    <col min="1741" max="1741" width="30.7109375" style="1" customWidth="1"/>
    <col min="1742" max="1742" width="3.140625" style="1" customWidth="1"/>
    <col min="1743" max="1744" width="3.42578125" style="1" customWidth="1"/>
    <col min="1745" max="1745" width="17.140625" style="1" customWidth="1"/>
    <col min="1746" max="1905" width="8.7109375" style="1"/>
    <col min="1906" max="1906" width="4.140625" style="1" customWidth="1"/>
    <col min="1907" max="1907" width="4.28515625" style="1" customWidth="1"/>
    <col min="1908" max="1908" width="18.85546875" style="1" customWidth="1"/>
    <col min="1909" max="1909" width="9.5703125" style="1" customWidth="1"/>
    <col min="1910" max="1910" width="8.7109375" style="1"/>
    <col min="1911" max="1911" width="13.42578125" style="1" customWidth="1"/>
    <col min="1912" max="1912" width="17.28515625" style="1" customWidth="1"/>
    <col min="1913" max="1913" width="2.5703125" style="1" customWidth="1"/>
    <col min="1914" max="1914" width="4.140625" style="1" customWidth="1"/>
    <col min="1915" max="1915" width="4.28515625" style="1" customWidth="1"/>
    <col min="1916" max="1916" width="10.42578125" style="1" customWidth="1"/>
    <col min="1917" max="1917" width="11.42578125" style="1" customWidth="1"/>
    <col min="1918" max="1918" width="13.140625" style="1" customWidth="1"/>
    <col min="1919" max="1919" width="12.42578125" style="1" customWidth="1"/>
    <col min="1920" max="1920" width="13.140625" style="1" customWidth="1"/>
    <col min="1921" max="1944" width="8.7109375" style="1"/>
    <col min="1945" max="1945" width="19" style="1" customWidth="1"/>
    <col min="1946" max="1946" width="3.140625" style="1" customWidth="1"/>
    <col min="1947" max="1948" width="4.140625" style="1" customWidth="1"/>
    <col min="1949" max="1949" width="24.5703125" style="1" customWidth="1"/>
    <col min="1950" max="1961" width="10.85546875" style="1" customWidth="1"/>
    <col min="1962" max="1962" width="6.42578125" style="1" customWidth="1"/>
    <col min="1963" max="1963" width="17.140625" style="1" customWidth="1"/>
    <col min="1964" max="1964" width="3.140625" style="1" customWidth="1"/>
    <col min="1965" max="1966" width="3.7109375" style="1" customWidth="1"/>
    <col min="1967" max="1967" width="13.5703125" style="1" customWidth="1"/>
    <col min="1968" max="1979" width="12.28515625" style="1" customWidth="1"/>
    <col min="1980" max="1980" width="24.85546875" style="1" customWidth="1"/>
    <col min="1981" max="1981" width="3.140625" style="1" customWidth="1"/>
    <col min="1982" max="1983" width="3.42578125" style="1" customWidth="1"/>
    <col min="1984" max="1984" width="14.140625" style="1" customWidth="1"/>
    <col min="1985" max="1996" width="6.42578125" style="1" customWidth="1"/>
    <col min="1997" max="1997" width="30.7109375" style="1" customWidth="1"/>
    <col min="1998" max="1998" width="3.140625" style="1" customWidth="1"/>
    <col min="1999" max="2000" width="3.42578125" style="1" customWidth="1"/>
    <col min="2001" max="2001" width="17.140625" style="1" customWidth="1"/>
    <col min="2002" max="2161" width="8.7109375" style="1"/>
    <col min="2162" max="2162" width="4.140625" style="1" customWidth="1"/>
    <col min="2163" max="2163" width="4.28515625" style="1" customWidth="1"/>
    <col min="2164" max="2164" width="18.85546875" style="1" customWidth="1"/>
    <col min="2165" max="2165" width="9.5703125" style="1" customWidth="1"/>
    <col min="2166" max="2166" width="8.7109375" style="1"/>
    <col min="2167" max="2167" width="13.42578125" style="1" customWidth="1"/>
    <col min="2168" max="2168" width="17.28515625" style="1" customWidth="1"/>
    <col min="2169" max="2169" width="2.5703125" style="1" customWidth="1"/>
    <col min="2170" max="2170" width="4.140625" style="1" customWidth="1"/>
    <col min="2171" max="2171" width="4.28515625" style="1" customWidth="1"/>
    <col min="2172" max="2172" width="10.42578125" style="1" customWidth="1"/>
    <col min="2173" max="2173" width="11.42578125" style="1" customWidth="1"/>
    <col min="2174" max="2174" width="13.140625" style="1" customWidth="1"/>
    <col min="2175" max="2175" width="12.42578125" style="1" customWidth="1"/>
    <col min="2176" max="2176" width="13.140625" style="1" customWidth="1"/>
    <col min="2177" max="2200" width="8.7109375" style="1"/>
    <col min="2201" max="2201" width="19" style="1" customWidth="1"/>
    <col min="2202" max="2202" width="3.140625" style="1" customWidth="1"/>
    <col min="2203" max="2204" width="4.140625" style="1" customWidth="1"/>
    <col min="2205" max="2205" width="24.5703125" style="1" customWidth="1"/>
    <col min="2206" max="2217" width="10.85546875" style="1" customWidth="1"/>
    <col min="2218" max="2218" width="6.42578125" style="1" customWidth="1"/>
    <col min="2219" max="2219" width="17.140625" style="1" customWidth="1"/>
    <col min="2220" max="2220" width="3.140625" style="1" customWidth="1"/>
    <col min="2221" max="2222" width="3.7109375" style="1" customWidth="1"/>
    <col min="2223" max="2223" width="13.5703125" style="1" customWidth="1"/>
    <col min="2224" max="2235" width="12.28515625" style="1" customWidth="1"/>
    <col min="2236" max="2236" width="24.85546875" style="1" customWidth="1"/>
    <col min="2237" max="2237" width="3.140625" style="1" customWidth="1"/>
    <col min="2238" max="2239" width="3.42578125" style="1" customWidth="1"/>
    <col min="2240" max="2240" width="14.140625" style="1" customWidth="1"/>
    <col min="2241" max="2252" width="6.42578125" style="1" customWidth="1"/>
    <col min="2253" max="2253" width="30.7109375" style="1" customWidth="1"/>
    <col min="2254" max="2254" width="3.140625" style="1" customWidth="1"/>
    <col min="2255" max="2256" width="3.42578125" style="1" customWidth="1"/>
    <col min="2257" max="2257" width="17.140625" style="1" customWidth="1"/>
    <col min="2258" max="2417" width="8.7109375" style="1"/>
    <col min="2418" max="2418" width="4.140625" style="1" customWidth="1"/>
    <col min="2419" max="2419" width="4.28515625" style="1" customWidth="1"/>
    <col min="2420" max="2420" width="18.85546875" style="1" customWidth="1"/>
    <col min="2421" max="2421" width="9.5703125" style="1" customWidth="1"/>
    <col min="2422" max="2422" width="8.7109375" style="1"/>
    <col min="2423" max="2423" width="13.42578125" style="1" customWidth="1"/>
    <col min="2424" max="2424" width="17.28515625" style="1" customWidth="1"/>
    <col min="2425" max="2425" width="2.5703125" style="1" customWidth="1"/>
    <col min="2426" max="2426" width="4.140625" style="1" customWidth="1"/>
    <col min="2427" max="2427" width="4.28515625" style="1" customWidth="1"/>
    <col min="2428" max="2428" width="10.42578125" style="1" customWidth="1"/>
    <col min="2429" max="2429" width="11.42578125" style="1" customWidth="1"/>
    <col min="2430" max="2430" width="13.140625" style="1" customWidth="1"/>
    <col min="2431" max="2431" width="12.42578125" style="1" customWidth="1"/>
    <col min="2432" max="2432" width="13.140625" style="1" customWidth="1"/>
    <col min="2433" max="2456" width="8.7109375" style="1"/>
    <col min="2457" max="2457" width="19" style="1" customWidth="1"/>
    <col min="2458" max="2458" width="3.140625" style="1" customWidth="1"/>
    <col min="2459" max="2460" width="4.140625" style="1" customWidth="1"/>
    <col min="2461" max="2461" width="24.5703125" style="1" customWidth="1"/>
    <col min="2462" max="2473" width="10.85546875" style="1" customWidth="1"/>
    <col min="2474" max="2474" width="6.42578125" style="1" customWidth="1"/>
    <col min="2475" max="2475" width="17.140625" style="1" customWidth="1"/>
    <col min="2476" max="2476" width="3.140625" style="1" customWidth="1"/>
    <col min="2477" max="2478" width="3.7109375" style="1" customWidth="1"/>
    <col min="2479" max="2479" width="13.5703125" style="1" customWidth="1"/>
    <col min="2480" max="2491" width="12.28515625" style="1" customWidth="1"/>
    <col min="2492" max="2492" width="24.85546875" style="1" customWidth="1"/>
    <col min="2493" max="2493" width="3.140625" style="1" customWidth="1"/>
    <col min="2494" max="2495" width="3.42578125" style="1" customWidth="1"/>
    <col min="2496" max="2496" width="14.140625" style="1" customWidth="1"/>
    <col min="2497" max="2508" width="6.42578125" style="1" customWidth="1"/>
    <col min="2509" max="2509" width="30.7109375" style="1" customWidth="1"/>
    <col min="2510" max="2510" width="3.140625" style="1" customWidth="1"/>
    <col min="2511" max="2512" width="3.42578125" style="1" customWidth="1"/>
    <col min="2513" max="2513" width="17.140625" style="1" customWidth="1"/>
    <col min="2514" max="2673" width="8.7109375" style="1"/>
    <col min="2674" max="2674" width="4.140625" style="1" customWidth="1"/>
    <col min="2675" max="2675" width="4.28515625" style="1" customWidth="1"/>
    <col min="2676" max="2676" width="18.85546875" style="1" customWidth="1"/>
    <col min="2677" max="2677" width="9.5703125" style="1" customWidth="1"/>
    <col min="2678" max="2678" width="8.7109375" style="1"/>
    <col min="2679" max="2679" width="13.42578125" style="1" customWidth="1"/>
    <col min="2680" max="2680" width="17.28515625" style="1" customWidth="1"/>
    <col min="2681" max="2681" width="2.5703125" style="1" customWidth="1"/>
    <col min="2682" max="2682" width="4.140625" style="1" customWidth="1"/>
    <col min="2683" max="2683" width="4.28515625" style="1" customWidth="1"/>
    <col min="2684" max="2684" width="10.42578125" style="1" customWidth="1"/>
    <col min="2685" max="2685" width="11.42578125" style="1" customWidth="1"/>
    <col min="2686" max="2686" width="13.140625" style="1" customWidth="1"/>
    <col min="2687" max="2687" width="12.42578125" style="1" customWidth="1"/>
    <col min="2688" max="2688" width="13.140625" style="1" customWidth="1"/>
    <col min="2689" max="2712" width="8.7109375" style="1"/>
    <col min="2713" max="2713" width="19" style="1" customWidth="1"/>
    <col min="2714" max="2714" width="3.140625" style="1" customWidth="1"/>
    <col min="2715" max="2716" width="4.140625" style="1" customWidth="1"/>
    <col min="2717" max="2717" width="24.5703125" style="1" customWidth="1"/>
    <col min="2718" max="2729" width="10.85546875" style="1" customWidth="1"/>
    <col min="2730" max="2730" width="6.42578125" style="1" customWidth="1"/>
    <col min="2731" max="2731" width="17.140625" style="1" customWidth="1"/>
    <col min="2732" max="2732" width="3.140625" style="1" customWidth="1"/>
    <col min="2733" max="2734" width="3.7109375" style="1" customWidth="1"/>
    <col min="2735" max="2735" width="13.5703125" style="1" customWidth="1"/>
    <col min="2736" max="2747" width="12.28515625" style="1" customWidth="1"/>
    <col min="2748" max="2748" width="24.85546875" style="1" customWidth="1"/>
    <col min="2749" max="2749" width="3.140625" style="1" customWidth="1"/>
    <col min="2750" max="2751" width="3.42578125" style="1" customWidth="1"/>
    <col min="2752" max="2752" width="14.140625" style="1" customWidth="1"/>
    <col min="2753" max="2764" width="6.42578125" style="1" customWidth="1"/>
    <col min="2765" max="2765" width="30.7109375" style="1" customWidth="1"/>
    <col min="2766" max="2766" width="3.140625" style="1" customWidth="1"/>
    <col min="2767" max="2768" width="3.42578125" style="1" customWidth="1"/>
    <col min="2769" max="2769" width="17.140625" style="1" customWidth="1"/>
    <col min="2770" max="2929" width="8.7109375" style="1"/>
    <col min="2930" max="2930" width="4.140625" style="1" customWidth="1"/>
    <col min="2931" max="2931" width="4.28515625" style="1" customWidth="1"/>
    <col min="2932" max="2932" width="18.85546875" style="1" customWidth="1"/>
    <col min="2933" max="2933" width="9.5703125" style="1" customWidth="1"/>
    <col min="2934" max="2934" width="8.7109375" style="1"/>
    <col min="2935" max="2935" width="13.42578125" style="1" customWidth="1"/>
    <col min="2936" max="2936" width="17.28515625" style="1" customWidth="1"/>
    <col min="2937" max="2937" width="2.5703125" style="1" customWidth="1"/>
    <col min="2938" max="2938" width="4.140625" style="1" customWidth="1"/>
    <col min="2939" max="2939" width="4.28515625" style="1" customWidth="1"/>
    <col min="2940" max="2940" width="10.42578125" style="1" customWidth="1"/>
    <col min="2941" max="2941" width="11.42578125" style="1" customWidth="1"/>
    <col min="2942" max="2942" width="13.140625" style="1" customWidth="1"/>
    <col min="2943" max="2943" width="12.42578125" style="1" customWidth="1"/>
    <col min="2944" max="2944" width="13.140625" style="1" customWidth="1"/>
    <col min="2945" max="2968" width="8.7109375" style="1"/>
    <col min="2969" max="2969" width="19" style="1" customWidth="1"/>
    <col min="2970" max="2970" width="3.140625" style="1" customWidth="1"/>
    <col min="2971" max="2972" width="4.140625" style="1" customWidth="1"/>
    <col min="2973" max="2973" width="24.5703125" style="1" customWidth="1"/>
    <col min="2974" max="2985" width="10.85546875" style="1" customWidth="1"/>
    <col min="2986" max="2986" width="6.42578125" style="1" customWidth="1"/>
    <col min="2987" max="2987" width="17.140625" style="1" customWidth="1"/>
    <col min="2988" max="2988" width="3.140625" style="1" customWidth="1"/>
    <col min="2989" max="2990" width="3.7109375" style="1" customWidth="1"/>
    <col min="2991" max="2991" width="13.5703125" style="1" customWidth="1"/>
    <col min="2992" max="3003" width="12.28515625" style="1" customWidth="1"/>
    <col min="3004" max="3004" width="24.85546875" style="1" customWidth="1"/>
    <col min="3005" max="3005" width="3.140625" style="1" customWidth="1"/>
    <col min="3006" max="3007" width="3.42578125" style="1" customWidth="1"/>
    <col min="3008" max="3008" width="14.140625" style="1" customWidth="1"/>
    <col min="3009" max="3020" width="6.42578125" style="1" customWidth="1"/>
    <col min="3021" max="3021" width="30.7109375" style="1" customWidth="1"/>
    <col min="3022" max="3022" width="3.140625" style="1" customWidth="1"/>
    <col min="3023" max="3024" width="3.42578125" style="1" customWidth="1"/>
    <col min="3025" max="3025" width="17.140625" style="1" customWidth="1"/>
    <col min="3026" max="3185" width="8.7109375" style="1"/>
    <col min="3186" max="3186" width="4.140625" style="1" customWidth="1"/>
    <col min="3187" max="3187" width="4.28515625" style="1" customWidth="1"/>
    <col min="3188" max="3188" width="18.85546875" style="1" customWidth="1"/>
    <col min="3189" max="3189" width="9.5703125" style="1" customWidth="1"/>
    <col min="3190" max="3190" width="8.7109375" style="1"/>
    <col min="3191" max="3191" width="13.42578125" style="1" customWidth="1"/>
    <col min="3192" max="3192" width="17.28515625" style="1" customWidth="1"/>
    <col min="3193" max="3193" width="2.5703125" style="1" customWidth="1"/>
    <col min="3194" max="3194" width="4.140625" style="1" customWidth="1"/>
    <col min="3195" max="3195" width="4.28515625" style="1" customWidth="1"/>
    <col min="3196" max="3196" width="10.42578125" style="1" customWidth="1"/>
    <col min="3197" max="3197" width="11.42578125" style="1" customWidth="1"/>
    <col min="3198" max="3198" width="13.140625" style="1" customWidth="1"/>
    <col min="3199" max="3199" width="12.42578125" style="1" customWidth="1"/>
    <col min="3200" max="3200" width="13.140625" style="1" customWidth="1"/>
    <col min="3201" max="3224" width="8.7109375" style="1"/>
    <col min="3225" max="3225" width="19" style="1" customWidth="1"/>
    <col min="3226" max="3226" width="3.140625" style="1" customWidth="1"/>
    <col min="3227" max="3228" width="4.140625" style="1" customWidth="1"/>
    <col min="3229" max="3229" width="24.5703125" style="1" customWidth="1"/>
    <col min="3230" max="3241" width="10.85546875" style="1" customWidth="1"/>
    <col min="3242" max="3242" width="6.42578125" style="1" customWidth="1"/>
    <col min="3243" max="3243" width="17.140625" style="1" customWidth="1"/>
    <col min="3244" max="3244" width="3.140625" style="1" customWidth="1"/>
    <col min="3245" max="3246" width="3.7109375" style="1" customWidth="1"/>
    <col min="3247" max="3247" width="13.5703125" style="1" customWidth="1"/>
    <col min="3248" max="3259" width="12.28515625" style="1" customWidth="1"/>
    <col min="3260" max="3260" width="24.85546875" style="1" customWidth="1"/>
    <col min="3261" max="3261" width="3.140625" style="1" customWidth="1"/>
    <col min="3262" max="3263" width="3.42578125" style="1" customWidth="1"/>
    <col min="3264" max="3264" width="14.140625" style="1" customWidth="1"/>
    <col min="3265" max="3276" width="6.42578125" style="1" customWidth="1"/>
    <col min="3277" max="3277" width="30.7109375" style="1" customWidth="1"/>
    <col min="3278" max="3278" width="3.140625" style="1" customWidth="1"/>
    <col min="3279" max="3280" width="3.42578125" style="1" customWidth="1"/>
    <col min="3281" max="3281" width="17.140625" style="1" customWidth="1"/>
    <col min="3282" max="3441" width="8.7109375" style="1"/>
    <col min="3442" max="3442" width="4.140625" style="1" customWidth="1"/>
    <col min="3443" max="3443" width="4.28515625" style="1" customWidth="1"/>
    <col min="3444" max="3444" width="18.85546875" style="1" customWidth="1"/>
    <col min="3445" max="3445" width="9.5703125" style="1" customWidth="1"/>
    <col min="3446" max="3446" width="8.7109375" style="1"/>
    <col min="3447" max="3447" width="13.42578125" style="1" customWidth="1"/>
    <col min="3448" max="3448" width="17.28515625" style="1" customWidth="1"/>
    <col min="3449" max="3449" width="2.5703125" style="1" customWidth="1"/>
    <col min="3450" max="3450" width="4.140625" style="1" customWidth="1"/>
    <col min="3451" max="3451" width="4.28515625" style="1" customWidth="1"/>
    <col min="3452" max="3452" width="10.42578125" style="1" customWidth="1"/>
    <col min="3453" max="3453" width="11.42578125" style="1" customWidth="1"/>
    <col min="3454" max="3454" width="13.140625" style="1" customWidth="1"/>
    <col min="3455" max="3455" width="12.42578125" style="1" customWidth="1"/>
    <col min="3456" max="3456" width="13.140625" style="1" customWidth="1"/>
    <col min="3457" max="3480" width="8.7109375" style="1"/>
    <col min="3481" max="3481" width="19" style="1" customWidth="1"/>
    <col min="3482" max="3482" width="3.140625" style="1" customWidth="1"/>
    <col min="3483" max="3484" width="4.140625" style="1" customWidth="1"/>
    <col min="3485" max="3485" width="24.5703125" style="1" customWidth="1"/>
    <col min="3486" max="3497" width="10.85546875" style="1" customWidth="1"/>
    <col min="3498" max="3498" width="6.42578125" style="1" customWidth="1"/>
    <col min="3499" max="3499" width="17.140625" style="1" customWidth="1"/>
    <col min="3500" max="3500" width="3.140625" style="1" customWidth="1"/>
    <col min="3501" max="3502" width="3.7109375" style="1" customWidth="1"/>
    <col min="3503" max="3503" width="13.5703125" style="1" customWidth="1"/>
    <col min="3504" max="3515" width="12.28515625" style="1" customWidth="1"/>
    <col min="3516" max="3516" width="24.85546875" style="1" customWidth="1"/>
    <col min="3517" max="3517" width="3.140625" style="1" customWidth="1"/>
    <col min="3518" max="3519" width="3.42578125" style="1" customWidth="1"/>
    <col min="3520" max="3520" width="14.140625" style="1" customWidth="1"/>
    <col min="3521" max="3532" width="6.42578125" style="1" customWidth="1"/>
    <col min="3533" max="3533" width="30.7109375" style="1" customWidth="1"/>
    <col min="3534" max="3534" width="3.140625" style="1" customWidth="1"/>
    <col min="3535" max="3536" width="3.42578125" style="1" customWidth="1"/>
    <col min="3537" max="3537" width="17.140625" style="1" customWidth="1"/>
    <col min="3538" max="3697" width="8.7109375" style="1"/>
    <col min="3698" max="3698" width="4.140625" style="1" customWidth="1"/>
    <col min="3699" max="3699" width="4.28515625" style="1" customWidth="1"/>
    <col min="3700" max="3700" width="18.85546875" style="1" customWidth="1"/>
    <col min="3701" max="3701" width="9.5703125" style="1" customWidth="1"/>
    <col min="3702" max="3702" width="8.7109375" style="1"/>
    <col min="3703" max="3703" width="13.42578125" style="1" customWidth="1"/>
    <col min="3704" max="3704" width="17.28515625" style="1" customWidth="1"/>
    <col min="3705" max="3705" width="2.5703125" style="1" customWidth="1"/>
    <col min="3706" max="3706" width="4.140625" style="1" customWidth="1"/>
    <col min="3707" max="3707" width="4.28515625" style="1" customWidth="1"/>
    <col min="3708" max="3708" width="10.42578125" style="1" customWidth="1"/>
    <col min="3709" max="3709" width="11.42578125" style="1" customWidth="1"/>
    <col min="3710" max="3710" width="13.140625" style="1" customWidth="1"/>
    <col min="3711" max="3711" width="12.42578125" style="1" customWidth="1"/>
    <col min="3712" max="3712" width="13.140625" style="1" customWidth="1"/>
    <col min="3713" max="3736" width="8.7109375" style="1"/>
    <col min="3737" max="3737" width="19" style="1" customWidth="1"/>
    <col min="3738" max="3738" width="3.140625" style="1" customWidth="1"/>
    <col min="3739" max="3740" width="4.140625" style="1" customWidth="1"/>
    <col min="3741" max="3741" width="24.5703125" style="1" customWidth="1"/>
    <col min="3742" max="3753" width="10.85546875" style="1" customWidth="1"/>
    <col min="3754" max="3754" width="6.42578125" style="1" customWidth="1"/>
    <col min="3755" max="3755" width="17.140625" style="1" customWidth="1"/>
    <col min="3756" max="3756" width="3.140625" style="1" customWidth="1"/>
    <col min="3757" max="3758" width="3.7109375" style="1" customWidth="1"/>
    <col min="3759" max="3759" width="13.5703125" style="1" customWidth="1"/>
    <col min="3760" max="3771" width="12.28515625" style="1" customWidth="1"/>
    <col min="3772" max="3772" width="24.85546875" style="1" customWidth="1"/>
    <col min="3773" max="3773" width="3.140625" style="1" customWidth="1"/>
    <col min="3774" max="3775" width="3.42578125" style="1" customWidth="1"/>
    <col min="3776" max="3776" width="14.140625" style="1" customWidth="1"/>
    <col min="3777" max="3788" width="6.42578125" style="1" customWidth="1"/>
    <col min="3789" max="3789" width="30.7109375" style="1" customWidth="1"/>
    <col min="3790" max="3790" width="3.140625" style="1" customWidth="1"/>
    <col min="3791" max="3792" width="3.42578125" style="1" customWidth="1"/>
    <col min="3793" max="3793" width="17.140625" style="1" customWidth="1"/>
    <col min="3794" max="3953" width="8.7109375" style="1"/>
    <col min="3954" max="3954" width="4.140625" style="1" customWidth="1"/>
    <col min="3955" max="3955" width="4.28515625" style="1" customWidth="1"/>
    <col min="3956" max="3956" width="18.85546875" style="1" customWidth="1"/>
    <col min="3957" max="3957" width="9.5703125" style="1" customWidth="1"/>
    <col min="3958" max="3958" width="8.7109375" style="1"/>
    <col min="3959" max="3959" width="13.42578125" style="1" customWidth="1"/>
    <col min="3960" max="3960" width="17.28515625" style="1" customWidth="1"/>
    <col min="3961" max="3961" width="2.5703125" style="1" customWidth="1"/>
    <col min="3962" max="3962" width="4.140625" style="1" customWidth="1"/>
    <col min="3963" max="3963" width="4.28515625" style="1" customWidth="1"/>
    <col min="3964" max="3964" width="10.42578125" style="1" customWidth="1"/>
    <col min="3965" max="3965" width="11.42578125" style="1" customWidth="1"/>
    <col min="3966" max="3966" width="13.140625" style="1" customWidth="1"/>
    <col min="3967" max="3967" width="12.42578125" style="1" customWidth="1"/>
    <col min="3968" max="3968" width="13.140625" style="1" customWidth="1"/>
    <col min="3969" max="3992" width="8.7109375" style="1"/>
    <col min="3993" max="3993" width="19" style="1" customWidth="1"/>
    <col min="3994" max="3994" width="3.140625" style="1" customWidth="1"/>
    <col min="3995" max="3996" width="4.140625" style="1" customWidth="1"/>
    <col min="3997" max="3997" width="24.5703125" style="1" customWidth="1"/>
    <col min="3998" max="4009" width="10.85546875" style="1" customWidth="1"/>
    <col min="4010" max="4010" width="6.42578125" style="1" customWidth="1"/>
    <col min="4011" max="4011" width="17.140625" style="1" customWidth="1"/>
    <col min="4012" max="4012" width="3.140625" style="1" customWidth="1"/>
    <col min="4013" max="4014" width="3.7109375" style="1" customWidth="1"/>
    <col min="4015" max="4015" width="13.5703125" style="1" customWidth="1"/>
    <col min="4016" max="4027" width="12.28515625" style="1" customWidth="1"/>
    <col min="4028" max="4028" width="24.85546875" style="1" customWidth="1"/>
    <col min="4029" max="4029" width="3.140625" style="1" customWidth="1"/>
    <col min="4030" max="4031" width="3.42578125" style="1" customWidth="1"/>
    <col min="4032" max="4032" width="14.140625" style="1" customWidth="1"/>
    <col min="4033" max="4044" width="6.42578125" style="1" customWidth="1"/>
    <col min="4045" max="4045" width="30.7109375" style="1" customWidth="1"/>
    <col min="4046" max="4046" width="3.140625" style="1" customWidth="1"/>
    <col min="4047" max="4048" width="3.42578125" style="1" customWidth="1"/>
    <col min="4049" max="4049" width="17.140625" style="1" customWidth="1"/>
    <col min="4050" max="4209" width="8.7109375" style="1"/>
    <col min="4210" max="4210" width="4.140625" style="1" customWidth="1"/>
    <col min="4211" max="4211" width="4.28515625" style="1" customWidth="1"/>
    <col min="4212" max="4212" width="18.85546875" style="1" customWidth="1"/>
    <col min="4213" max="4213" width="9.5703125" style="1" customWidth="1"/>
    <col min="4214" max="4214" width="8.7109375" style="1"/>
    <col min="4215" max="4215" width="13.42578125" style="1" customWidth="1"/>
    <col min="4216" max="4216" width="17.28515625" style="1" customWidth="1"/>
    <col min="4217" max="4217" width="2.5703125" style="1" customWidth="1"/>
    <col min="4218" max="4218" width="4.140625" style="1" customWidth="1"/>
    <col min="4219" max="4219" width="4.28515625" style="1" customWidth="1"/>
    <col min="4220" max="4220" width="10.42578125" style="1" customWidth="1"/>
    <col min="4221" max="4221" width="11.42578125" style="1" customWidth="1"/>
    <col min="4222" max="4222" width="13.140625" style="1" customWidth="1"/>
    <col min="4223" max="4223" width="12.42578125" style="1" customWidth="1"/>
    <col min="4224" max="4224" width="13.140625" style="1" customWidth="1"/>
    <col min="4225" max="4248" width="8.7109375" style="1"/>
    <col min="4249" max="4249" width="19" style="1" customWidth="1"/>
    <col min="4250" max="4250" width="3.140625" style="1" customWidth="1"/>
    <col min="4251" max="4252" width="4.140625" style="1" customWidth="1"/>
    <col min="4253" max="4253" width="24.5703125" style="1" customWidth="1"/>
    <col min="4254" max="4265" width="10.85546875" style="1" customWidth="1"/>
    <col min="4266" max="4266" width="6.42578125" style="1" customWidth="1"/>
    <col min="4267" max="4267" width="17.140625" style="1" customWidth="1"/>
    <col min="4268" max="4268" width="3.140625" style="1" customWidth="1"/>
    <col min="4269" max="4270" width="3.7109375" style="1" customWidth="1"/>
    <col min="4271" max="4271" width="13.5703125" style="1" customWidth="1"/>
    <col min="4272" max="4283" width="12.28515625" style="1" customWidth="1"/>
    <col min="4284" max="4284" width="24.85546875" style="1" customWidth="1"/>
    <col min="4285" max="4285" width="3.140625" style="1" customWidth="1"/>
    <col min="4286" max="4287" width="3.42578125" style="1" customWidth="1"/>
    <col min="4288" max="4288" width="14.140625" style="1" customWidth="1"/>
    <col min="4289" max="4300" width="6.42578125" style="1" customWidth="1"/>
    <col min="4301" max="4301" width="30.7109375" style="1" customWidth="1"/>
    <col min="4302" max="4302" width="3.140625" style="1" customWidth="1"/>
    <col min="4303" max="4304" width="3.42578125" style="1" customWidth="1"/>
    <col min="4305" max="4305" width="17.140625" style="1" customWidth="1"/>
    <col min="4306" max="4465" width="8.7109375" style="1"/>
    <col min="4466" max="4466" width="4.140625" style="1" customWidth="1"/>
    <col min="4467" max="4467" width="4.28515625" style="1" customWidth="1"/>
    <col min="4468" max="4468" width="18.85546875" style="1" customWidth="1"/>
    <col min="4469" max="4469" width="9.5703125" style="1" customWidth="1"/>
    <col min="4470" max="4470" width="8.7109375" style="1"/>
    <col min="4471" max="4471" width="13.42578125" style="1" customWidth="1"/>
    <col min="4472" max="4472" width="17.28515625" style="1" customWidth="1"/>
    <col min="4473" max="4473" width="2.5703125" style="1" customWidth="1"/>
    <col min="4474" max="4474" width="4.140625" style="1" customWidth="1"/>
    <col min="4475" max="4475" width="4.28515625" style="1" customWidth="1"/>
    <col min="4476" max="4476" width="10.42578125" style="1" customWidth="1"/>
    <col min="4477" max="4477" width="11.42578125" style="1" customWidth="1"/>
    <col min="4478" max="4478" width="13.140625" style="1" customWidth="1"/>
    <col min="4479" max="4479" width="12.42578125" style="1" customWidth="1"/>
    <col min="4480" max="4480" width="13.140625" style="1" customWidth="1"/>
    <col min="4481" max="4504" width="8.7109375" style="1"/>
    <col min="4505" max="4505" width="19" style="1" customWidth="1"/>
    <col min="4506" max="4506" width="3.140625" style="1" customWidth="1"/>
    <col min="4507" max="4508" width="4.140625" style="1" customWidth="1"/>
    <col min="4509" max="4509" width="24.5703125" style="1" customWidth="1"/>
    <col min="4510" max="4521" width="10.85546875" style="1" customWidth="1"/>
    <col min="4522" max="4522" width="6.42578125" style="1" customWidth="1"/>
    <col min="4523" max="4523" width="17.140625" style="1" customWidth="1"/>
    <col min="4524" max="4524" width="3.140625" style="1" customWidth="1"/>
    <col min="4525" max="4526" width="3.7109375" style="1" customWidth="1"/>
    <col min="4527" max="4527" width="13.5703125" style="1" customWidth="1"/>
    <col min="4528" max="4539" width="12.28515625" style="1" customWidth="1"/>
    <col min="4540" max="4540" width="24.85546875" style="1" customWidth="1"/>
    <col min="4541" max="4541" width="3.140625" style="1" customWidth="1"/>
    <col min="4542" max="4543" width="3.42578125" style="1" customWidth="1"/>
    <col min="4544" max="4544" width="14.140625" style="1" customWidth="1"/>
    <col min="4545" max="4556" width="6.42578125" style="1" customWidth="1"/>
    <col min="4557" max="4557" width="30.7109375" style="1" customWidth="1"/>
    <col min="4558" max="4558" width="3.140625" style="1" customWidth="1"/>
    <col min="4559" max="4560" width="3.42578125" style="1" customWidth="1"/>
    <col min="4561" max="4561" width="17.140625" style="1" customWidth="1"/>
    <col min="4562" max="4721" width="8.7109375" style="1"/>
    <col min="4722" max="4722" width="4.140625" style="1" customWidth="1"/>
    <col min="4723" max="4723" width="4.28515625" style="1" customWidth="1"/>
    <col min="4724" max="4724" width="18.85546875" style="1" customWidth="1"/>
    <col min="4725" max="4725" width="9.5703125" style="1" customWidth="1"/>
    <col min="4726" max="4726" width="8.7109375" style="1"/>
    <col min="4727" max="4727" width="13.42578125" style="1" customWidth="1"/>
    <col min="4728" max="4728" width="17.28515625" style="1" customWidth="1"/>
    <col min="4729" max="4729" width="2.5703125" style="1" customWidth="1"/>
    <col min="4730" max="4730" width="4.140625" style="1" customWidth="1"/>
    <col min="4731" max="4731" width="4.28515625" style="1" customWidth="1"/>
    <col min="4732" max="4732" width="10.42578125" style="1" customWidth="1"/>
    <col min="4733" max="4733" width="11.42578125" style="1" customWidth="1"/>
    <col min="4734" max="4734" width="13.140625" style="1" customWidth="1"/>
    <col min="4735" max="4735" width="12.42578125" style="1" customWidth="1"/>
    <col min="4736" max="4736" width="13.140625" style="1" customWidth="1"/>
    <col min="4737" max="4760" width="8.7109375" style="1"/>
    <col min="4761" max="4761" width="19" style="1" customWidth="1"/>
    <col min="4762" max="4762" width="3.140625" style="1" customWidth="1"/>
    <col min="4763" max="4764" width="4.140625" style="1" customWidth="1"/>
    <col min="4765" max="4765" width="24.5703125" style="1" customWidth="1"/>
    <col min="4766" max="4777" width="10.85546875" style="1" customWidth="1"/>
    <col min="4778" max="4778" width="6.42578125" style="1" customWidth="1"/>
    <col min="4779" max="4779" width="17.140625" style="1" customWidth="1"/>
    <col min="4780" max="4780" width="3.140625" style="1" customWidth="1"/>
    <col min="4781" max="4782" width="3.7109375" style="1" customWidth="1"/>
    <col min="4783" max="4783" width="13.5703125" style="1" customWidth="1"/>
    <col min="4784" max="4795" width="12.28515625" style="1" customWidth="1"/>
    <col min="4796" max="4796" width="24.85546875" style="1" customWidth="1"/>
    <col min="4797" max="4797" width="3.140625" style="1" customWidth="1"/>
    <col min="4798" max="4799" width="3.42578125" style="1" customWidth="1"/>
    <col min="4800" max="4800" width="14.140625" style="1" customWidth="1"/>
    <col min="4801" max="4812" width="6.42578125" style="1" customWidth="1"/>
    <col min="4813" max="4813" width="30.7109375" style="1" customWidth="1"/>
    <col min="4814" max="4814" width="3.140625" style="1" customWidth="1"/>
    <col min="4815" max="4816" width="3.42578125" style="1" customWidth="1"/>
    <col min="4817" max="4817" width="17.140625" style="1" customWidth="1"/>
    <col min="4818" max="4977" width="8.7109375" style="1"/>
    <col min="4978" max="4978" width="4.140625" style="1" customWidth="1"/>
    <col min="4979" max="4979" width="4.28515625" style="1" customWidth="1"/>
    <col min="4980" max="4980" width="18.85546875" style="1" customWidth="1"/>
    <col min="4981" max="4981" width="9.5703125" style="1" customWidth="1"/>
    <col min="4982" max="4982" width="8.7109375" style="1"/>
    <col min="4983" max="4983" width="13.42578125" style="1" customWidth="1"/>
    <col min="4984" max="4984" width="17.28515625" style="1" customWidth="1"/>
    <col min="4985" max="4985" width="2.5703125" style="1" customWidth="1"/>
    <col min="4986" max="4986" width="4.140625" style="1" customWidth="1"/>
    <col min="4987" max="4987" width="4.28515625" style="1" customWidth="1"/>
    <col min="4988" max="4988" width="10.42578125" style="1" customWidth="1"/>
    <col min="4989" max="4989" width="11.42578125" style="1" customWidth="1"/>
    <col min="4990" max="4990" width="13.140625" style="1" customWidth="1"/>
    <col min="4991" max="4991" width="12.42578125" style="1" customWidth="1"/>
    <col min="4992" max="4992" width="13.140625" style="1" customWidth="1"/>
    <col min="4993" max="5016" width="8.7109375" style="1"/>
    <col min="5017" max="5017" width="19" style="1" customWidth="1"/>
    <col min="5018" max="5018" width="3.140625" style="1" customWidth="1"/>
    <col min="5019" max="5020" width="4.140625" style="1" customWidth="1"/>
    <col min="5021" max="5021" width="24.5703125" style="1" customWidth="1"/>
    <col min="5022" max="5033" width="10.85546875" style="1" customWidth="1"/>
    <col min="5034" max="5034" width="6.42578125" style="1" customWidth="1"/>
    <col min="5035" max="5035" width="17.140625" style="1" customWidth="1"/>
    <col min="5036" max="5036" width="3.140625" style="1" customWidth="1"/>
    <col min="5037" max="5038" width="3.7109375" style="1" customWidth="1"/>
    <col min="5039" max="5039" width="13.5703125" style="1" customWidth="1"/>
    <col min="5040" max="5051" width="12.28515625" style="1" customWidth="1"/>
    <col min="5052" max="5052" width="24.85546875" style="1" customWidth="1"/>
    <col min="5053" max="5053" width="3.140625" style="1" customWidth="1"/>
    <col min="5054" max="5055" width="3.42578125" style="1" customWidth="1"/>
    <col min="5056" max="5056" width="14.140625" style="1" customWidth="1"/>
    <col min="5057" max="5068" width="6.42578125" style="1" customWidth="1"/>
    <col min="5069" max="5069" width="30.7109375" style="1" customWidth="1"/>
    <col min="5070" max="5070" width="3.140625" style="1" customWidth="1"/>
    <col min="5071" max="5072" width="3.42578125" style="1" customWidth="1"/>
    <col min="5073" max="5073" width="17.140625" style="1" customWidth="1"/>
    <col min="5074" max="5233" width="8.7109375" style="1"/>
    <col min="5234" max="5234" width="4.140625" style="1" customWidth="1"/>
    <col min="5235" max="5235" width="4.28515625" style="1" customWidth="1"/>
    <col min="5236" max="5236" width="18.85546875" style="1" customWidth="1"/>
    <col min="5237" max="5237" width="9.5703125" style="1" customWidth="1"/>
    <col min="5238" max="5238" width="8.7109375" style="1"/>
    <col min="5239" max="5239" width="13.42578125" style="1" customWidth="1"/>
    <col min="5240" max="5240" width="17.28515625" style="1" customWidth="1"/>
    <col min="5241" max="5241" width="2.5703125" style="1" customWidth="1"/>
    <col min="5242" max="5242" width="4.140625" style="1" customWidth="1"/>
    <col min="5243" max="5243" width="4.28515625" style="1" customWidth="1"/>
    <col min="5244" max="5244" width="10.42578125" style="1" customWidth="1"/>
    <col min="5245" max="5245" width="11.42578125" style="1" customWidth="1"/>
    <col min="5246" max="5246" width="13.140625" style="1" customWidth="1"/>
    <col min="5247" max="5247" width="12.42578125" style="1" customWidth="1"/>
    <col min="5248" max="5248" width="13.140625" style="1" customWidth="1"/>
    <col min="5249" max="5272" width="8.7109375" style="1"/>
    <col min="5273" max="5273" width="19" style="1" customWidth="1"/>
    <col min="5274" max="5274" width="3.140625" style="1" customWidth="1"/>
    <col min="5275" max="5276" width="4.140625" style="1" customWidth="1"/>
    <col min="5277" max="5277" width="24.5703125" style="1" customWidth="1"/>
    <col min="5278" max="5289" width="10.85546875" style="1" customWidth="1"/>
    <col min="5290" max="5290" width="6.42578125" style="1" customWidth="1"/>
    <col min="5291" max="5291" width="17.140625" style="1" customWidth="1"/>
    <col min="5292" max="5292" width="3.140625" style="1" customWidth="1"/>
    <col min="5293" max="5294" width="3.7109375" style="1" customWidth="1"/>
    <col min="5295" max="5295" width="13.5703125" style="1" customWidth="1"/>
    <col min="5296" max="5307" width="12.28515625" style="1" customWidth="1"/>
    <col min="5308" max="5308" width="24.85546875" style="1" customWidth="1"/>
    <col min="5309" max="5309" width="3.140625" style="1" customWidth="1"/>
    <col min="5310" max="5311" width="3.42578125" style="1" customWidth="1"/>
    <col min="5312" max="5312" width="14.140625" style="1" customWidth="1"/>
    <col min="5313" max="5324" width="6.42578125" style="1" customWidth="1"/>
    <col min="5325" max="5325" width="30.7109375" style="1" customWidth="1"/>
    <col min="5326" max="5326" width="3.140625" style="1" customWidth="1"/>
    <col min="5327" max="5328" width="3.42578125" style="1" customWidth="1"/>
    <col min="5329" max="5329" width="17.140625" style="1" customWidth="1"/>
    <col min="5330" max="5489" width="8.7109375" style="1"/>
    <col min="5490" max="5490" width="4.140625" style="1" customWidth="1"/>
    <col min="5491" max="5491" width="4.28515625" style="1" customWidth="1"/>
    <col min="5492" max="5492" width="18.85546875" style="1" customWidth="1"/>
    <col min="5493" max="5493" width="9.5703125" style="1" customWidth="1"/>
    <col min="5494" max="5494" width="8.7109375" style="1"/>
    <col min="5495" max="5495" width="13.42578125" style="1" customWidth="1"/>
    <col min="5496" max="5496" width="17.28515625" style="1" customWidth="1"/>
    <col min="5497" max="5497" width="2.5703125" style="1" customWidth="1"/>
    <col min="5498" max="5498" width="4.140625" style="1" customWidth="1"/>
    <col min="5499" max="5499" width="4.28515625" style="1" customWidth="1"/>
    <col min="5500" max="5500" width="10.42578125" style="1" customWidth="1"/>
    <col min="5501" max="5501" width="11.42578125" style="1" customWidth="1"/>
    <col min="5502" max="5502" width="13.140625" style="1" customWidth="1"/>
    <col min="5503" max="5503" width="12.42578125" style="1" customWidth="1"/>
    <col min="5504" max="5504" width="13.140625" style="1" customWidth="1"/>
    <col min="5505" max="5528" width="8.7109375" style="1"/>
    <col min="5529" max="5529" width="19" style="1" customWidth="1"/>
    <col min="5530" max="5530" width="3.140625" style="1" customWidth="1"/>
    <col min="5531" max="5532" width="4.140625" style="1" customWidth="1"/>
    <col min="5533" max="5533" width="24.5703125" style="1" customWidth="1"/>
    <col min="5534" max="5545" width="10.85546875" style="1" customWidth="1"/>
    <col min="5546" max="5546" width="6.42578125" style="1" customWidth="1"/>
    <col min="5547" max="5547" width="17.140625" style="1" customWidth="1"/>
    <col min="5548" max="5548" width="3.140625" style="1" customWidth="1"/>
    <col min="5549" max="5550" width="3.7109375" style="1" customWidth="1"/>
    <col min="5551" max="5551" width="13.5703125" style="1" customWidth="1"/>
    <col min="5552" max="5563" width="12.28515625" style="1" customWidth="1"/>
    <col min="5564" max="5564" width="24.85546875" style="1" customWidth="1"/>
    <col min="5565" max="5565" width="3.140625" style="1" customWidth="1"/>
    <col min="5566" max="5567" width="3.42578125" style="1" customWidth="1"/>
    <col min="5568" max="5568" width="14.140625" style="1" customWidth="1"/>
    <col min="5569" max="5580" width="6.42578125" style="1" customWidth="1"/>
    <col min="5581" max="5581" width="30.7109375" style="1" customWidth="1"/>
    <col min="5582" max="5582" width="3.140625" style="1" customWidth="1"/>
    <col min="5583" max="5584" width="3.42578125" style="1" customWidth="1"/>
    <col min="5585" max="5585" width="17.140625" style="1" customWidth="1"/>
    <col min="5586" max="5745" width="8.7109375" style="1"/>
    <col min="5746" max="5746" width="4.140625" style="1" customWidth="1"/>
    <col min="5747" max="5747" width="4.28515625" style="1" customWidth="1"/>
    <col min="5748" max="5748" width="18.85546875" style="1" customWidth="1"/>
    <col min="5749" max="5749" width="9.5703125" style="1" customWidth="1"/>
    <col min="5750" max="5750" width="8.7109375" style="1"/>
    <col min="5751" max="5751" width="13.42578125" style="1" customWidth="1"/>
    <col min="5752" max="5752" width="17.28515625" style="1" customWidth="1"/>
    <col min="5753" max="5753" width="2.5703125" style="1" customWidth="1"/>
    <col min="5754" max="5754" width="4.140625" style="1" customWidth="1"/>
    <col min="5755" max="5755" width="4.28515625" style="1" customWidth="1"/>
    <col min="5756" max="5756" width="10.42578125" style="1" customWidth="1"/>
    <col min="5757" max="5757" width="11.42578125" style="1" customWidth="1"/>
    <col min="5758" max="5758" width="13.140625" style="1" customWidth="1"/>
    <col min="5759" max="5759" width="12.42578125" style="1" customWidth="1"/>
    <col min="5760" max="5760" width="13.140625" style="1" customWidth="1"/>
    <col min="5761" max="5784" width="8.7109375" style="1"/>
    <col min="5785" max="5785" width="19" style="1" customWidth="1"/>
    <col min="5786" max="5786" width="3.140625" style="1" customWidth="1"/>
    <col min="5787" max="5788" width="4.140625" style="1" customWidth="1"/>
    <col min="5789" max="5789" width="24.5703125" style="1" customWidth="1"/>
    <col min="5790" max="5801" width="10.85546875" style="1" customWidth="1"/>
    <col min="5802" max="5802" width="6.42578125" style="1" customWidth="1"/>
    <col min="5803" max="5803" width="17.140625" style="1" customWidth="1"/>
    <col min="5804" max="5804" width="3.140625" style="1" customWidth="1"/>
    <col min="5805" max="5806" width="3.7109375" style="1" customWidth="1"/>
    <col min="5807" max="5807" width="13.5703125" style="1" customWidth="1"/>
    <col min="5808" max="5819" width="12.28515625" style="1" customWidth="1"/>
    <col min="5820" max="5820" width="24.85546875" style="1" customWidth="1"/>
    <col min="5821" max="5821" width="3.140625" style="1" customWidth="1"/>
    <col min="5822" max="5823" width="3.42578125" style="1" customWidth="1"/>
    <col min="5824" max="5824" width="14.140625" style="1" customWidth="1"/>
    <col min="5825" max="5836" width="6.42578125" style="1" customWidth="1"/>
    <col min="5837" max="5837" width="30.7109375" style="1" customWidth="1"/>
    <col min="5838" max="5838" width="3.140625" style="1" customWidth="1"/>
    <col min="5839" max="5840" width="3.42578125" style="1" customWidth="1"/>
    <col min="5841" max="5841" width="17.140625" style="1" customWidth="1"/>
    <col min="5842" max="6001" width="8.7109375" style="1"/>
    <col min="6002" max="6002" width="4.140625" style="1" customWidth="1"/>
    <col min="6003" max="6003" width="4.28515625" style="1" customWidth="1"/>
    <col min="6004" max="6004" width="18.85546875" style="1" customWidth="1"/>
    <col min="6005" max="6005" width="9.5703125" style="1" customWidth="1"/>
    <col min="6006" max="6006" width="8.7109375" style="1"/>
    <col min="6007" max="6007" width="13.42578125" style="1" customWidth="1"/>
    <col min="6008" max="6008" width="17.28515625" style="1" customWidth="1"/>
    <col min="6009" max="6009" width="2.5703125" style="1" customWidth="1"/>
    <col min="6010" max="6010" width="4.140625" style="1" customWidth="1"/>
    <col min="6011" max="6011" width="4.28515625" style="1" customWidth="1"/>
    <col min="6012" max="6012" width="10.42578125" style="1" customWidth="1"/>
    <col min="6013" max="6013" width="11.42578125" style="1" customWidth="1"/>
    <col min="6014" max="6014" width="13.140625" style="1" customWidth="1"/>
    <col min="6015" max="6015" width="12.42578125" style="1" customWidth="1"/>
    <col min="6016" max="6016" width="13.140625" style="1" customWidth="1"/>
    <col min="6017" max="6040" width="8.7109375" style="1"/>
    <col min="6041" max="6041" width="19" style="1" customWidth="1"/>
    <col min="6042" max="6042" width="3.140625" style="1" customWidth="1"/>
    <col min="6043" max="6044" width="4.140625" style="1" customWidth="1"/>
    <col min="6045" max="6045" width="24.5703125" style="1" customWidth="1"/>
    <col min="6046" max="6057" width="10.85546875" style="1" customWidth="1"/>
    <col min="6058" max="6058" width="6.42578125" style="1" customWidth="1"/>
    <col min="6059" max="6059" width="17.140625" style="1" customWidth="1"/>
    <col min="6060" max="6060" width="3.140625" style="1" customWidth="1"/>
    <col min="6061" max="6062" width="3.7109375" style="1" customWidth="1"/>
    <col min="6063" max="6063" width="13.5703125" style="1" customWidth="1"/>
    <col min="6064" max="6075" width="12.28515625" style="1" customWidth="1"/>
    <col min="6076" max="6076" width="24.85546875" style="1" customWidth="1"/>
    <col min="6077" max="6077" width="3.140625" style="1" customWidth="1"/>
    <col min="6078" max="6079" width="3.42578125" style="1" customWidth="1"/>
    <col min="6080" max="6080" width="14.140625" style="1" customWidth="1"/>
    <col min="6081" max="6092" width="6.42578125" style="1" customWidth="1"/>
    <col min="6093" max="6093" width="30.7109375" style="1" customWidth="1"/>
    <col min="6094" max="6094" width="3.140625" style="1" customWidth="1"/>
    <col min="6095" max="6096" width="3.42578125" style="1" customWidth="1"/>
    <col min="6097" max="6097" width="17.140625" style="1" customWidth="1"/>
    <col min="6098" max="6257" width="8.7109375" style="1"/>
    <col min="6258" max="6258" width="4.140625" style="1" customWidth="1"/>
    <col min="6259" max="6259" width="4.28515625" style="1" customWidth="1"/>
    <col min="6260" max="6260" width="18.85546875" style="1" customWidth="1"/>
    <col min="6261" max="6261" width="9.5703125" style="1" customWidth="1"/>
    <col min="6262" max="6262" width="8.7109375" style="1"/>
    <col min="6263" max="6263" width="13.42578125" style="1" customWidth="1"/>
    <col min="6264" max="6264" width="17.28515625" style="1" customWidth="1"/>
    <col min="6265" max="6265" width="2.5703125" style="1" customWidth="1"/>
    <col min="6266" max="6266" width="4.140625" style="1" customWidth="1"/>
    <col min="6267" max="6267" width="4.28515625" style="1" customWidth="1"/>
    <col min="6268" max="6268" width="10.42578125" style="1" customWidth="1"/>
    <col min="6269" max="6269" width="11.42578125" style="1" customWidth="1"/>
    <col min="6270" max="6270" width="13.140625" style="1" customWidth="1"/>
    <col min="6271" max="6271" width="12.42578125" style="1" customWidth="1"/>
    <col min="6272" max="6272" width="13.140625" style="1" customWidth="1"/>
    <col min="6273" max="6296" width="8.7109375" style="1"/>
    <col min="6297" max="6297" width="19" style="1" customWidth="1"/>
    <col min="6298" max="6298" width="3.140625" style="1" customWidth="1"/>
    <col min="6299" max="6300" width="4.140625" style="1" customWidth="1"/>
    <col min="6301" max="6301" width="24.5703125" style="1" customWidth="1"/>
    <col min="6302" max="6313" width="10.85546875" style="1" customWidth="1"/>
    <col min="6314" max="6314" width="6.42578125" style="1" customWidth="1"/>
    <col min="6315" max="6315" width="17.140625" style="1" customWidth="1"/>
    <col min="6316" max="6316" width="3.140625" style="1" customWidth="1"/>
    <col min="6317" max="6318" width="3.7109375" style="1" customWidth="1"/>
    <col min="6319" max="6319" width="13.5703125" style="1" customWidth="1"/>
    <col min="6320" max="6331" width="12.28515625" style="1" customWidth="1"/>
    <col min="6332" max="6332" width="24.85546875" style="1" customWidth="1"/>
    <col min="6333" max="6333" width="3.140625" style="1" customWidth="1"/>
    <col min="6334" max="6335" width="3.42578125" style="1" customWidth="1"/>
    <col min="6336" max="6336" width="14.140625" style="1" customWidth="1"/>
    <col min="6337" max="6348" width="6.42578125" style="1" customWidth="1"/>
    <col min="6349" max="6349" width="30.7109375" style="1" customWidth="1"/>
    <col min="6350" max="6350" width="3.140625" style="1" customWidth="1"/>
    <col min="6351" max="6352" width="3.42578125" style="1" customWidth="1"/>
    <col min="6353" max="6353" width="17.140625" style="1" customWidth="1"/>
    <col min="6354" max="6513" width="8.7109375" style="1"/>
    <col min="6514" max="6514" width="4.140625" style="1" customWidth="1"/>
    <col min="6515" max="6515" width="4.28515625" style="1" customWidth="1"/>
    <col min="6516" max="6516" width="18.85546875" style="1" customWidth="1"/>
    <col min="6517" max="6517" width="9.5703125" style="1" customWidth="1"/>
    <col min="6518" max="6518" width="8.7109375" style="1"/>
    <col min="6519" max="6519" width="13.42578125" style="1" customWidth="1"/>
    <col min="6520" max="6520" width="17.28515625" style="1" customWidth="1"/>
    <col min="6521" max="6521" width="2.5703125" style="1" customWidth="1"/>
    <col min="6522" max="6522" width="4.140625" style="1" customWidth="1"/>
    <col min="6523" max="6523" width="4.28515625" style="1" customWidth="1"/>
    <col min="6524" max="6524" width="10.42578125" style="1" customWidth="1"/>
    <col min="6525" max="6525" width="11.42578125" style="1" customWidth="1"/>
    <col min="6526" max="6526" width="13.140625" style="1" customWidth="1"/>
    <col min="6527" max="6527" width="12.42578125" style="1" customWidth="1"/>
    <col min="6528" max="6528" width="13.140625" style="1" customWidth="1"/>
    <col min="6529" max="6552" width="8.7109375" style="1"/>
    <col min="6553" max="6553" width="19" style="1" customWidth="1"/>
    <col min="6554" max="6554" width="3.140625" style="1" customWidth="1"/>
    <col min="6555" max="6556" width="4.140625" style="1" customWidth="1"/>
    <col min="6557" max="6557" width="24.5703125" style="1" customWidth="1"/>
    <col min="6558" max="6569" width="10.85546875" style="1" customWidth="1"/>
    <col min="6570" max="6570" width="6.42578125" style="1" customWidth="1"/>
    <col min="6571" max="6571" width="17.140625" style="1" customWidth="1"/>
    <col min="6572" max="6572" width="3.140625" style="1" customWidth="1"/>
    <col min="6573" max="6574" width="3.7109375" style="1" customWidth="1"/>
    <col min="6575" max="6575" width="13.5703125" style="1" customWidth="1"/>
    <col min="6576" max="6587" width="12.28515625" style="1" customWidth="1"/>
    <col min="6588" max="6588" width="24.85546875" style="1" customWidth="1"/>
    <col min="6589" max="6589" width="3.140625" style="1" customWidth="1"/>
    <col min="6590" max="6591" width="3.42578125" style="1" customWidth="1"/>
    <col min="6592" max="6592" width="14.140625" style="1" customWidth="1"/>
    <col min="6593" max="6604" width="6.42578125" style="1" customWidth="1"/>
    <col min="6605" max="6605" width="30.7109375" style="1" customWidth="1"/>
    <col min="6606" max="6606" width="3.140625" style="1" customWidth="1"/>
    <col min="6607" max="6608" width="3.42578125" style="1" customWidth="1"/>
    <col min="6609" max="6609" width="17.140625" style="1" customWidth="1"/>
    <col min="6610" max="6769" width="8.7109375" style="1"/>
    <col min="6770" max="6770" width="4.140625" style="1" customWidth="1"/>
    <col min="6771" max="6771" width="4.28515625" style="1" customWidth="1"/>
    <col min="6772" max="6772" width="18.85546875" style="1" customWidth="1"/>
    <col min="6773" max="6773" width="9.5703125" style="1" customWidth="1"/>
    <col min="6774" max="6774" width="8.7109375" style="1"/>
    <col min="6775" max="6775" width="13.42578125" style="1" customWidth="1"/>
    <col min="6776" max="6776" width="17.28515625" style="1" customWidth="1"/>
    <col min="6777" max="6777" width="2.5703125" style="1" customWidth="1"/>
    <col min="6778" max="6778" width="4.140625" style="1" customWidth="1"/>
    <col min="6779" max="6779" width="4.28515625" style="1" customWidth="1"/>
    <col min="6780" max="6780" width="10.42578125" style="1" customWidth="1"/>
    <col min="6781" max="6781" width="11.42578125" style="1" customWidth="1"/>
    <col min="6782" max="6782" width="13.140625" style="1" customWidth="1"/>
    <col min="6783" max="6783" width="12.42578125" style="1" customWidth="1"/>
    <col min="6784" max="6784" width="13.140625" style="1" customWidth="1"/>
    <col min="6785" max="6808" width="8.7109375" style="1"/>
    <col min="6809" max="6809" width="19" style="1" customWidth="1"/>
    <col min="6810" max="6810" width="3.140625" style="1" customWidth="1"/>
    <col min="6811" max="6812" width="4.140625" style="1" customWidth="1"/>
    <col min="6813" max="6813" width="24.5703125" style="1" customWidth="1"/>
    <col min="6814" max="6825" width="10.85546875" style="1" customWidth="1"/>
    <col min="6826" max="6826" width="6.42578125" style="1" customWidth="1"/>
    <col min="6827" max="6827" width="17.140625" style="1" customWidth="1"/>
    <col min="6828" max="6828" width="3.140625" style="1" customWidth="1"/>
    <col min="6829" max="6830" width="3.7109375" style="1" customWidth="1"/>
    <col min="6831" max="6831" width="13.5703125" style="1" customWidth="1"/>
    <col min="6832" max="6843" width="12.28515625" style="1" customWidth="1"/>
    <col min="6844" max="6844" width="24.85546875" style="1" customWidth="1"/>
    <col min="6845" max="6845" width="3.140625" style="1" customWidth="1"/>
    <col min="6846" max="6847" width="3.42578125" style="1" customWidth="1"/>
    <col min="6848" max="6848" width="14.140625" style="1" customWidth="1"/>
    <col min="6849" max="6860" width="6.42578125" style="1" customWidth="1"/>
    <col min="6861" max="6861" width="30.7109375" style="1" customWidth="1"/>
    <col min="6862" max="6862" width="3.140625" style="1" customWidth="1"/>
    <col min="6863" max="6864" width="3.42578125" style="1" customWidth="1"/>
    <col min="6865" max="6865" width="17.140625" style="1" customWidth="1"/>
    <col min="6866" max="7025" width="8.7109375" style="1"/>
    <col min="7026" max="7026" width="4.140625" style="1" customWidth="1"/>
    <col min="7027" max="7027" width="4.28515625" style="1" customWidth="1"/>
    <col min="7028" max="7028" width="18.85546875" style="1" customWidth="1"/>
    <col min="7029" max="7029" width="9.5703125" style="1" customWidth="1"/>
    <col min="7030" max="7030" width="8.7109375" style="1"/>
    <col min="7031" max="7031" width="13.42578125" style="1" customWidth="1"/>
    <col min="7032" max="7032" width="17.28515625" style="1" customWidth="1"/>
    <col min="7033" max="7033" width="2.5703125" style="1" customWidth="1"/>
    <col min="7034" max="7034" width="4.140625" style="1" customWidth="1"/>
    <col min="7035" max="7035" width="4.28515625" style="1" customWidth="1"/>
    <col min="7036" max="7036" width="10.42578125" style="1" customWidth="1"/>
    <col min="7037" max="7037" width="11.42578125" style="1" customWidth="1"/>
    <col min="7038" max="7038" width="13.140625" style="1" customWidth="1"/>
    <col min="7039" max="7039" width="12.42578125" style="1" customWidth="1"/>
    <col min="7040" max="7040" width="13.140625" style="1" customWidth="1"/>
    <col min="7041" max="7064" width="8.7109375" style="1"/>
    <col min="7065" max="7065" width="19" style="1" customWidth="1"/>
    <col min="7066" max="7066" width="3.140625" style="1" customWidth="1"/>
    <col min="7067" max="7068" width="4.140625" style="1" customWidth="1"/>
    <col min="7069" max="7069" width="24.5703125" style="1" customWidth="1"/>
    <col min="7070" max="7081" width="10.85546875" style="1" customWidth="1"/>
    <col min="7082" max="7082" width="6.42578125" style="1" customWidth="1"/>
    <col min="7083" max="7083" width="17.140625" style="1" customWidth="1"/>
    <col min="7084" max="7084" width="3.140625" style="1" customWidth="1"/>
    <col min="7085" max="7086" width="3.7109375" style="1" customWidth="1"/>
    <col min="7087" max="7087" width="13.5703125" style="1" customWidth="1"/>
    <col min="7088" max="7099" width="12.28515625" style="1" customWidth="1"/>
    <col min="7100" max="7100" width="24.85546875" style="1" customWidth="1"/>
    <col min="7101" max="7101" width="3.140625" style="1" customWidth="1"/>
    <col min="7102" max="7103" width="3.42578125" style="1" customWidth="1"/>
    <col min="7104" max="7104" width="14.140625" style="1" customWidth="1"/>
    <col min="7105" max="7116" width="6.42578125" style="1" customWidth="1"/>
    <col min="7117" max="7117" width="30.7109375" style="1" customWidth="1"/>
    <col min="7118" max="7118" width="3.140625" style="1" customWidth="1"/>
    <col min="7119" max="7120" width="3.42578125" style="1" customWidth="1"/>
    <col min="7121" max="7121" width="17.140625" style="1" customWidth="1"/>
    <col min="7122" max="7281" width="8.7109375" style="1"/>
    <col min="7282" max="7282" width="4.140625" style="1" customWidth="1"/>
    <col min="7283" max="7283" width="4.28515625" style="1" customWidth="1"/>
    <col min="7284" max="7284" width="18.85546875" style="1" customWidth="1"/>
    <col min="7285" max="7285" width="9.5703125" style="1" customWidth="1"/>
    <col min="7286" max="7286" width="8.7109375" style="1"/>
    <col min="7287" max="7287" width="13.42578125" style="1" customWidth="1"/>
    <col min="7288" max="7288" width="17.28515625" style="1" customWidth="1"/>
    <col min="7289" max="7289" width="2.5703125" style="1" customWidth="1"/>
    <col min="7290" max="7290" width="4.140625" style="1" customWidth="1"/>
    <col min="7291" max="7291" width="4.28515625" style="1" customWidth="1"/>
    <col min="7292" max="7292" width="10.42578125" style="1" customWidth="1"/>
    <col min="7293" max="7293" width="11.42578125" style="1" customWidth="1"/>
    <col min="7294" max="7294" width="13.140625" style="1" customWidth="1"/>
    <col min="7295" max="7295" width="12.42578125" style="1" customWidth="1"/>
    <col min="7296" max="7296" width="13.140625" style="1" customWidth="1"/>
    <col min="7297" max="7320" width="8.7109375" style="1"/>
    <col min="7321" max="7321" width="19" style="1" customWidth="1"/>
    <col min="7322" max="7322" width="3.140625" style="1" customWidth="1"/>
    <col min="7323" max="7324" width="4.140625" style="1" customWidth="1"/>
    <col min="7325" max="7325" width="24.5703125" style="1" customWidth="1"/>
    <col min="7326" max="7337" width="10.85546875" style="1" customWidth="1"/>
    <col min="7338" max="7338" width="6.42578125" style="1" customWidth="1"/>
    <col min="7339" max="7339" width="17.140625" style="1" customWidth="1"/>
    <col min="7340" max="7340" width="3.140625" style="1" customWidth="1"/>
    <col min="7341" max="7342" width="3.7109375" style="1" customWidth="1"/>
    <col min="7343" max="7343" width="13.5703125" style="1" customWidth="1"/>
    <col min="7344" max="7355" width="12.28515625" style="1" customWidth="1"/>
    <col min="7356" max="7356" width="24.85546875" style="1" customWidth="1"/>
    <col min="7357" max="7357" width="3.140625" style="1" customWidth="1"/>
    <col min="7358" max="7359" width="3.42578125" style="1" customWidth="1"/>
    <col min="7360" max="7360" width="14.140625" style="1" customWidth="1"/>
    <col min="7361" max="7372" width="6.42578125" style="1" customWidth="1"/>
    <col min="7373" max="7373" width="30.7109375" style="1" customWidth="1"/>
    <col min="7374" max="7374" width="3.140625" style="1" customWidth="1"/>
    <col min="7375" max="7376" width="3.42578125" style="1" customWidth="1"/>
    <col min="7377" max="7377" width="17.140625" style="1" customWidth="1"/>
    <col min="7378" max="7537" width="8.7109375" style="1"/>
    <col min="7538" max="7538" width="4.140625" style="1" customWidth="1"/>
    <col min="7539" max="7539" width="4.28515625" style="1" customWidth="1"/>
    <col min="7540" max="7540" width="18.85546875" style="1" customWidth="1"/>
    <col min="7541" max="7541" width="9.5703125" style="1" customWidth="1"/>
    <col min="7542" max="7542" width="8.7109375" style="1"/>
    <col min="7543" max="7543" width="13.42578125" style="1" customWidth="1"/>
    <col min="7544" max="7544" width="17.28515625" style="1" customWidth="1"/>
    <col min="7545" max="7545" width="2.5703125" style="1" customWidth="1"/>
    <col min="7546" max="7546" width="4.140625" style="1" customWidth="1"/>
    <col min="7547" max="7547" width="4.28515625" style="1" customWidth="1"/>
    <col min="7548" max="7548" width="10.42578125" style="1" customWidth="1"/>
    <col min="7549" max="7549" width="11.42578125" style="1" customWidth="1"/>
    <col min="7550" max="7550" width="13.140625" style="1" customWidth="1"/>
    <col min="7551" max="7551" width="12.42578125" style="1" customWidth="1"/>
    <col min="7552" max="7552" width="13.140625" style="1" customWidth="1"/>
    <col min="7553" max="7576" width="8.7109375" style="1"/>
    <col min="7577" max="7577" width="19" style="1" customWidth="1"/>
    <col min="7578" max="7578" width="3.140625" style="1" customWidth="1"/>
    <col min="7579" max="7580" width="4.140625" style="1" customWidth="1"/>
    <col min="7581" max="7581" width="24.5703125" style="1" customWidth="1"/>
    <col min="7582" max="7593" width="10.85546875" style="1" customWidth="1"/>
    <col min="7594" max="7594" width="6.42578125" style="1" customWidth="1"/>
    <col min="7595" max="7595" width="17.140625" style="1" customWidth="1"/>
    <col min="7596" max="7596" width="3.140625" style="1" customWidth="1"/>
    <col min="7597" max="7598" width="3.7109375" style="1" customWidth="1"/>
    <col min="7599" max="7599" width="13.5703125" style="1" customWidth="1"/>
    <col min="7600" max="7611" width="12.28515625" style="1" customWidth="1"/>
    <col min="7612" max="7612" width="24.85546875" style="1" customWidth="1"/>
    <col min="7613" max="7613" width="3.140625" style="1" customWidth="1"/>
    <col min="7614" max="7615" width="3.42578125" style="1" customWidth="1"/>
    <col min="7616" max="7616" width="14.140625" style="1" customWidth="1"/>
    <col min="7617" max="7628" width="6.42578125" style="1" customWidth="1"/>
    <col min="7629" max="7629" width="30.7109375" style="1" customWidth="1"/>
    <col min="7630" max="7630" width="3.140625" style="1" customWidth="1"/>
    <col min="7631" max="7632" width="3.42578125" style="1" customWidth="1"/>
    <col min="7633" max="7633" width="17.140625" style="1" customWidth="1"/>
    <col min="7634" max="7793" width="8.7109375" style="1"/>
    <col min="7794" max="7794" width="4.140625" style="1" customWidth="1"/>
    <col min="7795" max="7795" width="4.28515625" style="1" customWidth="1"/>
    <col min="7796" max="7796" width="18.85546875" style="1" customWidth="1"/>
    <col min="7797" max="7797" width="9.5703125" style="1" customWidth="1"/>
    <col min="7798" max="7798" width="8.7109375" style="1"/>
    <col min="7799" max="7799" width="13.42578125" style="1" customWidth="1"/>
    <col min="7800" max="7800" width="17.28515625" style="1" customWidth="1"/>
    <col min="7801" max="7801" width="2.5703125" style="1" customWidth="1"/>
    <col min="7802" max="7802" width="4.140625" style="1" customWidth="1"/>
    <col min="7803" max="7803" width="4.28515625" style="1" customWidth="1"/>
    <col min="7804" max="7804" width="10.42578125" style="1" customWidth="1"/>
    <col min="7805" max="7805" width="11.42578125" style="1" customWidth="1"/>
    <col min="7806" max="7806" width="13.140625" style="1" customWidth="1"/>
    <col min="7807" max="7807" width="12.42578125" style="1" customWidth="1"/>
    <col min="7808" max="7808" width="13.140625" style="1" customWidth="1"/>
    <col min="7809" max="7832" width="8.7109375" style="1"/>
    <col min="7833" max="7833" width="19" style="1" customWidth="1"/>
    <col min="7834" max="7834" width="3.140625" style="1" customWidth="1"/>
    <col min="7835" max="7836" width="4.140625" style="1" customWidth="1"/>
    <col min="7837" max="7837" width="24.5703125" style="1" customWidth="1"/>
    <col min="7838" max="7849" width="10.85546875" style="1" customWidth="1"/>
    <col min="7850" max="7850" width="6.42578125" style="1" customWidth="1"/>
    <col min="7851" max="7851" width="17.140625" style="1" customWidth="1"/>
    <col min="7852" max="7852" width="3.140625" style="1" customWidth="1"/>
    <col min="7853" max="7854" width="3.7109375" style="1" customWidth="1"/>
    <col min="7855" max="7855" width="13.5703125" style="1" customWidth="1"/>
    <col min="7856" max="7867" width="12.28515625" style="1" customWidth="1"/>
    <col min="7868" max="7868" width="24.85546875" style="1" customWidth="1"/>
    <col min="7869" max="7869" width="3.140625" style="1" customWidth="1"/>
    <col min="7870" max="7871" width="3.42578125" style="1" customWidth="1"/>
    <col min="7872" max="7872" width="14.140625" style="1" customWidth="1"/>
    <col min="7873" max="7884" width="6.42578125" style="1" customWidth="1"/>
    <col min="7885" max="7885" width="30.7109375" style="1" customWidth="1"/>
    <col min="7886" max="7886" width="3.140625" style="1" customWidth="1"/>
    <col min="7887" max="7888" width="3.42578125" style="1" customWidth="1"/>
    <col min="7889" max="7889" width="17.140625" style="1" customWidth="1"/>
    <col min="7890" max="8049" width="8.7109375" style="1"/>
    <col min="8050" max="8050" width="4.140625" style="1" customWidth="1"/>
    <col min="8051" max="8051" width="4.28515625" style="1" customWidth="1"/>
    <col min="8052" max="8052" width="18.85546875" style="1" customWidth="1"/>
    <col min="8053" max="8053" width="9.5703125" style="1" customWidth="1"/>
    <col min="8054" max="8054" width="8.7109375" style="1"/>
    <col min="8055" max="8055" width="13.42578125" style="1" customWidth="1"/>
    <col min="8056" max="8056" width="17.28515625" style="1" customWidth="1"/>
    <col min="8057" max="8057" width="2.5703125" style="1" customWidth="1"/>
    <col min="8058" max="8058" width="4.140625" style="1" customWidth="1"/>
    <col min="8059" max="8059" width="4.28515625" style="1" customWidth="1"/>
    <col min="8060" max="8060" width="10.42578125" style="1" customWidth="1"/>
    <col min="8061" max="8061" width="11.42578125" style="1" customWidth="1"/>
    <col min="8062" max="8062" width="13.140625" style="1" customWidth="1"/>
    <col min="8063" max="8063" width="12.42578125" style="1" customWidth="1"/>
    <col min="8064" max="8064" width="13.140625" style="1" customWidth="1"/>
    <col min="8065" max="8088" width="8.7109375" style="1"/>
    <col min="8089" max="8089" width="19" style="1" customWidth="1"/>
    <col min="8090" max="8090" width="3.140625" style="1" customWidth="1"/>
    <col min="8091" max="8092" width="4.140625" style="1" customWidth="1"/>
    <col min="8093" max="8093" width="24.5703125" style="1" customWidth="1"/>
    <col min="8094" max="8105" width="10.85546875" style="1" customWidth="1"/>
    <col min="8106" max="8106" width="6.42578125" style="1" customWidth="1"/>
    <col min="8107" max="8107" width="17.140625" style="1" customWidth="1"/>
    <col min="8108" max="8108" width="3.140625" style="1" customWidth="1"/>
    <col min="8109" max="8110" width="3.7109375" style="1" customWidth="1"/>
    <col min="8111" max="8111" width="13.5703125" style="1" customWidth="1"/>
    <col min="8112" max="8123" width="12.28515625" style="1" customWidth="1"/>
    <col min="8124" max="8124" width="24.85546875" style="1" customWidth="1"/>
    <col min="8125" max="8125" width="3.140625" style="1" customWidth="1"/>
    <col min="8126" max="8127" width="3.42578125" style="1" customWidth="1"/>
    <col min="8128" max="8128" width="14.140625" style="1" customWidth="1"/>
    <col min="8129" max="8140" width="6.42578125" style="1" customWidth="1"/>
    <col min="8141" max="8141" width="30.7109375" style="1" customWidth="1"/>
    <col min="8142" max="8142" width="3.140625" style="1" customWidth="1"/>
    <col min="8143" max="8144" width="3.42578125" style="1" customWidth="1"/>
    <col min="8145" max="8145" width="17.140625" style="1" customWidth="1"/>
    <col min="8146" max="8305" width="8.7109375" style="1"/>
    <col min="8306" max="8306" width="4.140625" style="1" customWidth="1"/>
    <col min="8307" max="8307" width="4.28515625" style="1" customWidth="1"/>
    <col min="8308" max="8308" width="18.85546875" style="1" customWidth="1"/>
    <col min="8309" max="8309" width="9.5703125" style="1" customWidth="1"/>
    <col min="8310" max="8310" width="8.7109375" style="1"/>
    <col min="8311" max="8311" width="13.42578125" style="1" customWidth="1"/>
    <col min="8312" max="8312" width="17.28515625" style="1" customWidth="1"/>
    <col min="8313" max="8313" width="2.5703125" style="1" customWidth="1"/>
    <col min="8314" max="8314" width="4.140625" style="1" customWidth="1"/>
    <col min="8315" max="8315" width="4.28515625" style="1" customWidth="1"/>
    <col min="8316" max="8316" width="10.42578125" style="1" customWidth="1"/>
    <col min="8317" max="8317" width="11.42578125" style="1" customWidth="1"/>
    <col min="8318" max="8318" width="13.140625" style="1" customWidth="1"/>
    <col min="8319" max="8319" width="12.42578125" style="1" customWidth="1"/>
    <col min="8320" max="8320" width="13.140625" style="1" customWidth="1"/>
    <col min="8321" max="8344" width="8.7109375" style="1"/>
    <col min="8345" max="8345" width="19" style="1" customWidth="1"/>
    <col min="8346" max="8346" width="3.140625" style="1" customWidth="1"/>
    <col min="8347" max="8348" width="4.140625" style="1" customWidth="1"/>
    <col min="8349" max="8349" width="24.5703125" style="1" customWidth="1"/>
    <col min="8350" max="8361" width="10.85546875" style="1" customWidth="1"/>
    <col min="8362" max="8362" width="6.42578125" style="1" customWidth="1"/>
    <col min="8363" max="8363" width="17.140625" style="1" customWidth="1"/>
    <col min="8364" max="8364" width="3.140625" style="1" customWidth="1"/>
    <col min="8365" max="8366" width="3.7109375" style="1" customWidth="1"/>
    <col min="8367" max="8367" width="13.5703125" style="1" customWidth="1"/>
    <col min="8368" max="8379" width="12.28515625" style="1" customWidth="1"/>
    <col min="8380" max="8380" width="24.85546875" style="1" customWidth="1"/>
    <col min="8381" max="8381" width="3.140625" style="1" customWidth="1"/>
    <col min="8382" max="8383" width="3.42578125" style="1" customWidth="1"/>
    <col min="8384" max="8384" width="14.140625" style="1" customWidth="1"/>
    <col min="8385" max="8396" width="6.42578125" style="1" customWidth="1"/>
    <col min="8397" max="8397" width="30.7109375" style="1" customWidth="1"/>
    <col min="8398" max="8398" width="3.140625" style="1" customWidth="1"/>
    <col min="8399" max="8400" width="3.42578125" style="1" customWidth="1"/>
    <col min="8401" max="8401" width="17.140625" style="1" customWidth="1"/>
    <col min="8402" max="8561" width="8.7109375" style="1"/>
    <col min="8562" max="8562" width="4.140625" style="1" customWidth="1"/>
    <col min="8563" max="8563" width="4.28515625" style="1" customWidth="1"/>
    <col min="8564" max="8564" width="18.85546875" style="1" customWidth="1"/>
    <col min="8565" max="8565" width="9.5703125" style="1" customWidth="1"/>
    <col min="8566" max="8566" width="8.7109375" style="1"/>
    <col min="8567" max="8567" width="13.42578125" style="1" customWidth="1"/>
    <col min="8568" max="8568" width="17.28515625" style="1" customWidth="1"/>
    <col min="8569" max="8569" width="2.5703125" style="1" customWidth="1"/>
    <col min="8570" max="8570" width="4.140625" style="1" customWidth="1"/>
    <col min="8571" max="8571" width="4.28515625" style="1" customWidth="1"/>
    <col min="8572" max="8572" width="10.42578125" style="1" customWidth="1"/>
    <col min="8573" max="8573" width="11.42578125" style="1" customWidth="1"/>
    <col min="8574" max="8574" width="13.140625" style="1" customWidth="1"/>
    <col min="8575" max="8575" width="12.42578125" style="1" customWidth="1"/>
    <col min="8576" max="8576" width="13.140625" style="1" customWidth="1"/>
    <col min="8577" max="8600" width="8.7109375" style="1"/>
    <col min="8601" max="8601" width="19" style="1" customWidth="1"/>
    <col min="8602" max="8602" width="3.140625" style="1" customWidth="1"/>
    <col min="8603" max="8604" width="4.140625" style="1" customWidth="1"/>
    <col min="8605" max="8605" width="24.5703125" style="1" customWidth="1"/>
    <col min="8606" max="8617" width="10.85546875" style="1" customWidth="1"/>
    <col min="8618" max="8618" width="6.42578125" style="1" customWidth="1"/>
    <col min="8619" max="8619" width="17.140625" style="1" customWidth="1"/>
    <col min="8620" max="8620" width="3.140625" style="1" customWidth="1"/>
    <col min="8621" max="8622" width="3.7109375" style="1" customWidth="1"/>
    <col min="8623" max="8623" width="13.5703125" style="1" customWidth="1"/>
    <col min="8624" max="8635" width="12.28515625" style="1" customWidth="1"/>
    <col min="8636" max="8636" width="24.85546875" style="1" customWidth="1"/>
    <col min="8637" max="8637" width="3.140625" style="1" customWidth="1"/>
    <col min="8638" max="8639" width="3.42578125" style="1" customWidth="1"/>
    <col min="8640" max="8640" width="14.140625" style="1" customWidth="1"/>
    <col min="8641" max="8652" width="6.42578125" style="1" customWidth="1"/>
    <col min="8653" max="8653" width="30.7109375" style="1" customWidth="1"/>
    <col min="8654" max="8654" width="3.140625" style="1" customWidth="1"/>
    <col min="8655" max="8656" width="3.42578125" style="1" customWidth="1"/>
    <col min="8657" max="8657" width="17.140625" style="1" customWidth="1"/>
    <col min="8658" max="8817" width="8.7109375" style="1"/>
    <col min="8818" max="8818" width="4.140625" style="1" customWidth="1"/>
    <col min="8819" max="8819" width="4.28515625" style="1" customWidth="1"/>
    <col min="8820" max="8820" width="18.85546875" style="1" customWidth="1"/>
    <col min="8821" max="8821" width="9.5703125" style="1" customWidth="1"/>
    <col min="8822" max="8822" width="8.7109375" style="1"/>
    <col min="8823" max="8823" width="13.42578125" style="1" customWidth="1"/>
    <col min="8824" max="8824" width="17.28515625" style="1" customWidth="1"/>
    <col min="8825" max="8825" width="2.5703125" style="1" customWidth="1"/>
    <col min="8826" max="8826" width="4.140625" style="1" customWidth="1"/>
    <col min="8827" max="8827" width="4.28515625" style="1" customWidth="1"/>
    <col min="8828" max="8828" width="10.42578125" style="1" customWidth="1"/>
    <col min="8829" max="8829" width="11.42578125" style="1" customWidth="1"/>
    <col min="8830" max="8830" width="13.140625" style="1" customWidth="1"/>
    <col min="8831" max="8831" width="12.42578125" style="1" customWidth="1"/>
    <col min="8832" max="8832" width="13.140625" style="1" customWidth="1"/>
    <col min="8833" max="8856" width="8.7109375" style="1"/>
    <col min="8857" max="8857" width="19" style="1" customWidth="1"/>
    <col min="8858" max="8858" width="3.140625" style="1" customWidth="1"/>
    <col min="8859" max="8860" width="4.140625" style="1" customWidth="1"/>
    <col min="8861" max="8861" width="24.5703125" style="1" customWidth="1"/>
    <col min="8862" max="8873" width="10.85546875" style="1" customWidth="1"/>
    <col min="8874" max="8874" width="6.42578125" style="1" customWidth="1"/>
    <col min="8875" max="8875" width="17.140625" style="1" customWidth="1"/>
    <col min="8876" max="8876" width="3.140625" style="1" customWidth="1"/>
    <col min="8877" max="8878" width="3.7109375" style="1" customWidth="1"/>
    <col min="8879" max="8879" width="13.5703125" style="1" customWidth="1"/>
    <col min="8880" max="8891" width="12.28515625" style="1" customWidth="1"/>
    <col min="8892" max="8892" width="24.85546875" style="1" customWidth="1"/>
    <col min="8893" max="8893" width="3.140625" style="1" customWidth="1"/>
    <col min="8894" max="8895" width="3.42578125" style="1" customWidth="1"/>
    <col min="8896" max="8896" width="14.140625" style="1" customWidth="1"/>
    <col min="8897" max="8908" width="6.42578125" style="1" customWidth="1"/>
    <col min="8909" max="8909" width="30.7109375" style="1" customWidth="1"/>
    <col min="8910" max="8910" width="3.140625" style="1" customWidth="1"/>
    <col min="8911" max="8912" width="3.42578125" style="1" customWidth="1"/>
    <col min="8913" max="8913" width="17.140625" style="1" customWidth="1"/>
    <col min="8914" max="9073" width="8.7109375" style="1"/>
    <col min="9074" max="9074" width="4.140625" style="1" customWidth="1"/>
    <col min="9075" max="9075" width="4.28515625" style="1" customWidth="1"/>
    <col min="9076" max="9076" width="18.85546875" style="1" customWidth="1"/>
    <col min="9077" max="9077" width="9.5703125" style="1" customWidth="1"/>
    <col min="9078" max="9078" width="8.7109375" style="1"/>
    <col min="9079" max="9079" width="13.42578125" style="1" customWidth="1"/>
    <col min="9080" max="9080" width="17.28515625" style="1" customWidth="1"/>
    <col min="9081" max="9081" width="2.5703125" style="1" customWidth="1"/>
    <col min="9082" max="9082" width="4.140625" style="1" customWidth="1"/>
    <col min="9083" max="9083" width="4.28515625" style="1" customWidth="1"/>
    <col min="9084" max="9084" width="10.42578125" style="1" customWidth="1"/>
    <col min="9085" max="9085" width="11.42578125" style="1" customWidth="1"/>
    <col min="9086" max="9086" width="13.140625" style="1" customWidth="1"/>
    <col min="9087" max="9087" width="12.42578125" style="1" customWidth="1"/>
    <col min="9088" max="9088" width="13.140625" style="1" customWidth="1"/>
    <col min="9089" max="9112" width="8.7109375" style="1"/>
    <col min="9113" max="9113" width="19" style="1" customWidth="1"/>
    <col min="9114" max="9114" width="3.140625" style="1" customWidth="1"/>
    <col min="9115" max="9116" width="4.140625" style="1" customWidth="1"/>
    <col min="9117" max="9117" width="24.5703125" style="1" customWidth="1"/>
    <col min="9118" max="9129" width="10.85546875" style="1" customWidth="1"/>
    <col min="9130" max="9130" width="6.42578125" style="1" customWidth="1"/>
    <col min="9131" max="9131" width="17.140625" style="1" customWidth="1"/>
    <col min="9132" max="9132" width="3.140625" style="1" customWidth="1"/>
    <col min="9133" max="9134" width="3.7109375" style="1" customWidth="1"/>
    <col min="9135" max="9135" width="13.5703125" style="1" customWidth="1"/>
    <col min="9136" max="9147" width="12.28515625" style="1" customWidth="1"/>
    <col min="9148" max="9148" width="24.85546875" style="1" customWidth="1"/>
    <col min="9149" max="9149" width="3.140625" style="1" customWidth="1"/>
    <col min="9150" max="9151" width="3.42578125" style="1" customWidth="1"/>
    <col min="9152" max="9152" width="14.140625" style="1" customWidth="1"/>
    <col min="9153" max="9164" width="6.42578125" style="1" customWidth="1"/>
    <col min="9165" max="9165" width="30.7109375" style="1" customWidth="1"/>
    <col min="9166" max="9166" width="3.140625" style="1" customWidth="1"/>
    <col min="9167" max="9168" width="3.42578125" style="1" customWidth="1"/>
    <col min="9169" max="9169" width="17.140625" style="1" customWidth="1"/>
    <col min="9170" max="9329" width="8.7109375" style="1"/>
    <col min="9330" max="9330" width="4.140625" style="1" customWidth="1"/>
    <col min="9331" max="9331" width="4.28515625" style="1" customWidth="1"/>
    <col min="9332" max="9332" width="18.85546875" style="1" customWidth="1"/>
    <col min="9333" max="9333" width="9.5703125" style="1" customWidth="1"/>
    <col min="9334" max="9334" width="8.7109375" style="1"/>
    <col min="9335" max="9335" width="13.42578125" style="1" customWidth="1"/>
    <col min="9336" max="9336" width="17.28515625" style="1" customWidth="1"/>
    <col min="9337" max="9337" width="2.5703125" style="1" customWidth="1"/>
    <col min="9338" max="9338" width="4.140625" style="1" customWidth="1"/>
    <col min="9339" max="9339" width="4.28515625" style="1" customWidth="1"/>
    <col min="9340" max="9340" width="10.42578125" style="1" customWidth="1"/>
    <col min="9341" max="9341" width="11.42578125" style="1" customWidth="1"/>
    <col min="9342" max="9342" width="13.140625" style="1" customWidth="1"/>
    <col min="9343" max="9343" width="12.42578125" style="1" customWidth="1"/>
    <col min="9344" max="9344" width="13.140625" style="1" customWidth="1"/>
    <col min="9345" max="9368" width="8.7109375" style="1"/>
    <col min="9369" max="9369" width="19" style="1" customWidth="1"/>
    <col min="9370" max="9370" width="3.140625" style="1" customWidth="1"/>
    <col min="9371" max="9372" width="4.140625" style="1" customWidth="1"/>
    <col min="9373" max="9373" width="24.5703125" style="1" customWidth="1"/>
    <col min="9374" max="9385" width="10.85546875" style="1" customWidth="1"/>
    <col min="9386" max="9386" width="6.42578125" style="1" customWidth="1"/>
    <col min="9387" max="9387" width="17.140625" style="1" customWidth="1"/>
    <col min="9388" max="9388" width="3.140625" style="1" customWidth="1"/>
    <col min="9389" max="9390" width="3.7109375" style="1" customWidth="1"/>
    <col min="9391" max="9391" width="13.5703125" style="1" customWidth="1"/>
    <col min="9392" max="9403" width="12.28515625" style="1" customWidth="1"/>
    <col min="9404" max="9404" width="24.85546875" style="1" customWidth="1"/>
    <col min="9405" max="9405" width="3.140625" style="1" customWidth="1"/>
    <col min="9406" max="9407" width="3.42578125" style="1" customWidth="1"/>
    <col min="9408" max="9408" width="14.140625" style="1" customWidth="1"/>
    <col min="9409" max="9420" width="6.42578125" style="1" customWidth="1"/>
    <col min="9421" max="9421" width="30.7109375" style="1" customWidth="1"/>
    <col min="9422" max="9422" width="3.140625" style="1" customWidth="1"/>
    <col min="9423" max="9424" width="3.42578125" style="1" customWidth="1"/>
    <col min="9425" max="9425" width="17.140625" style="1" customWidth="1"/>
    <col min="9426" max="9585" width="8.7109375" style="1"/>
    <col min="9586" max="9586" width="4.140625" style="1" customWidth="1"/>
    <col min="9587" max="9587" width="4.28515625" style="1" customWidth="1"/>
    <col min="9588" max="9588" width="18.85546875" style="1" customWidth="1"/>
    <col min="9589" max="9589" width="9.5703125" style="1" customWidth="1"/>
    <col min="9590" max="9590" width="8.7109375" style="1"/>
    <col min="9591" max="9591" width="13.42578125" style="1" customWidth="1"/>
    <col min="9592" max="9592" width="17.28515625" style="1" customWidth="1"/>
    <col min="9593" max="9593" width="2.5703125" style="1" customWidth="1"/>
    <col min="9594" max="9594" width="4.140625" style="1" customWidth="1"/>
    <col min="9595" max="9595" width="4.28515625" style="1" customWidth="1"/>
    <col min="9596" max="9596" width="10.42578125" style="1" customWidth="1"/>
    <col min="9597" max="9597" width="11.42578125" style="1" customWidth="1"/>
    <col min="9598" max="9598" width="13.140625" style="1" customWidth="1"/>
    <col min="9599" max="9599" width="12.42578125" style="1" customWidth="1"/>
    <col min="9600" max="9600" width="13.140625" style="1" customWidth="1"/>
    <col min="9601" max="9624" width="8.7109375" style="1"/>
    <col min="9625" max="9625" width="19" style="1" customWidth="1"/>
    <col min="9626" max="9626" width="3.140625" style="1" customWidth="1"/>
    <col min="9627" max="9628" width="4.140625" style="1" customWidth="1"/>
    <col min="9629" max="9629" width="24.5703125" style="1" customWidth="1"/>
    <col min="9630" max="9641" width="10.85546875" style="1" customWidth="1"/>
    <col min="9642" max="9642" width="6.42578125" style="1" customWidth="1"/>
    <col min="9643" max="9643" width="17.140625" style="1" customWidth="1"/>
    <col min="9644" max="9644" width="3.140625" style="1" customWidth="1"/>
    <col min="9645" max="9646" width="3.7109375" style="1" customWidth="1"/>
    <col min="9647" max="9647" width="13.5703125" style="1" customWidth="1"/>
    <col min="9648" max="9659" width="12.28515625" style="1" customWidth="1"/>
    <col min="9660" max="9660" width="24.85546875" style="1" customWidth="1"/>
    <col min="9661" max="9661" width="3.140625" style="1" customWidth="1"/>
    <col min="9662" max="9663" width="3.42578125" style="1" customWidth="1"/>
    <col min="9664" max="9664" width="14.140625" style="1" customWidth="1"/>
    <col min="9665" max="9676" width="6.42578125" style="1" customWidth="1"/>
    <col min="9677" max="9677" width="30.7109375" style="1" customWidth="1"/>
    <col min="9678" max="9678" width="3.140625" style="1" customWidth="1"/>
    <col min="9679" max="9680" width="3.42578125" style="1" customWidth="1"/>
    <col min="9681" max="9681" width="17.140625" style="1" customWidth="1"/>
    <col min="9682" max="9841" width="8.7109375" style="1"/>
    <col min="9842" max="9842" width="4.140625" style="1" customWidth="1"/>
    <col min="9843" max="9843" width="4.28515625" style="1" customWidth="1"/>
    <col min="9844" max="9844" width="18.85546875" style="1" customWidth="1"/>
    <col min="9845" max="9845" width="9.5703125" style="1" customWidth="1"/>
    <col min="9846" max="9846" width="8.7109375" style="1"/>
    <col min="9847" max="9847" width="13.42578125" style="1" customWidth="1"/>
    <col min="9848" max="9848" width="17.28515625" style="1" customWidth="1"/>
    <col min="9849" max="9849" width="2.5703125" style="1" customWidth="1"/>
    <col min="9850" max="9850" width="4.140625" style="1" customWidth="1"/>
    <col min="9851" max="9851" width="4.28515625" style="1" customWidth="1"/>
    <col min="9852" max="9852" width="10.42578125" style="1" customWidth="1"/>
    <col min="9853" max="9853" width="11.42578125" style="1" customWidth="1"/>
    <col min="9854" max="9854" width="13.140625" style="1" customWidth="1"/>
    <col min="9855" max="9855" width="12.42578125" style="1" customWidth="1"/>
    <col min="9856" max="9856" width="13.140625" style="1" customWidth="1"/>
    <col min="9857" max="9880" width="8.7109375" style="1"/>
    <col min="9881" max="9881" width="19" style="1" customWidth="1"/>
    <col min="9882" max="9882" width="3.140625" style="1" customWidth="1"/>
    <col min="9883" max="9884" width="4.140625" style="1" customWidth="1"/>
    <col min="9885" max="9885" width="24.5703125" style="1" customWidth="1"/>
    <col min="9886" max="9897" width="10.85546875" style="1" customWidth="1"/>
    <col min="9898" max="9898" width="6.42578125" style="1" customWidth="1"/>
    <col min="9899" max="9899" width="17.140625" style="1" customWidth="1"/>
    <col min="9900" max="9900" width="3.140625" style="1" customWidth="1"/>
    <col min="9901" max="9902" width="3.7109375" style="1" customWidth="1"/>
    <col min="9903" max="9903" width="13.5703125" style="1" customWidth="1"/>
    <col min="9904" max="9915" width="12.28515625" style="1" customWidth="1"/>
    <col min="9916" max="9916" width="24.85546875" style="1" customWidth="1"/>
    <col min="9917" max="9917" width="3.140625" style="1" customWidth="1"/>
    <col min="9918" max="9919" width="3.42578125" style="1" customWidth="1"/>
    <col min="9920" max="9920" width="14.140625" style="1" customWidth="1"/>
    <col min="9921" max="9932" width="6.42578125" style="1" customWidth="1"/>
    <col min="9933" max="9933" width="30.7109375" style="1" customWidth="1"/>
    <col min="9934" max="9934" width="3.140625" style="1" customWidth="1"/>
    <col min="9935" max="9936" width="3.42578125" style="1" customWidth="1"/>
    <col min="9937" max="9937" width="17.140625" style="1" customWidth="1"/>
    <col min="9938" max="10097" width="8.7109375" style="1"/>
    <col min="10098" max="10098" width="4.140625" style="1" customWidth="1"/>
    <col min="10099" max="10099" width="4.28515625" style="1" customWidth="1"/>
    <col min="10100" max="10100" width="18.85546875" style="1" customWidth="1"/>
    <col min="10101" max="10101" width="9.5703125" style="1" customWidth="1"/>
    <col min="10102" max="10102" width="8.7109375" style="1"/>
    <col min="10103" max="10103" width="13.42578125" style="1" customWidth="1"/>
    <col min="10104" max="10104" width="17.28515625" style="1" customWidth="1"/>
    <col min="10105" max="10105" width="2.5703125" style="1" customWidth="1"/>
    <col min="10106" max="10106" width="4.140625" style="1" customWidth="1"/>
    <col min="10107" max="10107" width="4.28515625" style="1" customWidth="1"/>
    <col min="10108" max="10108" width="10.42578125" style="1" customWidth="1"/>
    <col min="10109" max="10109" width="11.42578125" style="1" customWidth="1"/>
    <col min="10110" max="10110" width="13.140625" style="1" customWidth="1"/>
    <col min="10111" max="10111" width="12.42578125" style="1" customWidth="1"/>
    <col min="10112" max="10112" width="13.140625" style="1" customWidth="1"/>
    <col min="10113" max="10136" width="8.7109375" style="1"/>
    <col min="10137" max="10137" width="19" style="1" customWidth="1"/>
    <col min="10138" max="10138" width="3.140625" style="1" customWidth="1"/>
    <col min="10139" max="10140" width="4.140625" style="1" customWidth="1"/>
    <col min="10141" max="10141" width="24.5703125" style="1" customWidth="1"/>
    <col min="10142" max="10153" width="10.85546875" style="1" customWidth="1"/>
    <col min="10154" max="10154" width="6.42578125" style="1" customWidth="1"/>
    <col min="10155" max="10155" width="17.140625" style="1" customWidth="1"/>
    <col min="10156" max="10156" width="3.140625" style="1" customWidth="1"/>
    <col min="10157" max="10158" width="3.7109375" style="1" customWidth="1"/>
    <col min="10159" max="10159" width="13.5703125" style="1" customWidth="1"/>
    <col min="10160" max="10171" width="12.28515625" style="1" customWidth="1"/>
    <col min="10172" max="10172" width="24.85546875" style="1" customWidth="1"/>
    <col min="10173" max="10173" width="3.140625" style="1" customWidth="1"/>
    <col min="10174" max="10175" width="3.42578125" style="1" customWidth="1"/>
    <col min="10176" max="10176" width="14.140625" style="1" customWidth="1"/>
    <col min="10177" max="10188" width="6.42578125" style="1" customWidth="1"/>
    <col min="10189" max="10189" width="30.7109375" style="1" customWidth="1"/>
    <col min="10190" max="10190" width="3.140625" style="1" customWidth="1"/>
    <col min="10191" max="10192" width="3.42578125" style="1" customWidth="1"/>
    <col min="10193" max="10193" width="17.140625" style="1" customWidth="1"/>
    <col min="10194" max="10353" width="8.7109375" style="1"/>
    <col min="10354" max="10354" width="4.140625" style="1" customWidth="1"/>
    <col min="10355" max="10355" width="4.28515625" style="1" customWidth="1"/>
    <col min="10356" max="10356" width="18.85546875" style="1" customWidth="1"/>
    <col min="10357" max="10357" width="9.5703125" style="1" customWidth="1"/>
    <col min="10358" max="10358" width="8.7109375" style="1"/>
    <col min="10359" max="10359" width="13.42578125" style="1" customWidth="1"/>
    <col min="10360" max="10360" width="17.28515625" style="1" customWidth="1"/>
    <col min="10361" max="10361" width="2.5703125" style="1" customWidth="1"/>
    <col min="10362" max="10362" width="4.140625" style="1" customWidth="1"/>
    <col min="10363" max="10363" width="4.28515625" style="1" customWidth="1"/>
    <col min="10364" max="10364" width="10.42578125" style="1" customWidth="1"/>
    <col min="10365" max="10365" width="11.42578125" style="1" customWidth="1"/>
    <col min="10366" max="10366" width="13.140625" style="1" customWidth="1"/>
    <col min="10367" max="10367" width="12.42578125" style="1" customWidth="1"/>
    <col min="10368" max="10368" width="13.140625" style="1" customWidth="1"/>
    <col min="10369" max="10392" width="8.7109375" style="1"/>
    <col min="10393" max="10393" width="19" style="1" customWidth="1"/>
    <col min="10394" max="10394" width="3.140625" style="1" customWidth="1"/>
    <col min="10395" max="10396" width="4.140625" style="1" customWidth="1"/>
    <col min="10397" max="10397" width="24.5703125" style="1" customWidth="1"/>
    <col min="10398" max="10409" width="10.85546875" style="1" customWidth="1"/>
    <col min="10410" max="10410" width="6.42578125" style="1" customWidth="1"/>
    <col min="10411" max="10411" width="17.140625" style="1" customWidth="1"/>
    <col min="10412" max="10412" width="3.140625" style="1" customWidth="1"/>
    <col min="10413" max="10414" width="3.7109375" style="1" customWidth="1"/>
    <col min="10415" max="10415" width="13.5703125" style="1" customWidth="1"/>
    <col min="10416" max="10427" width="12.28515625" style="1" customWidth="1"/>
    <col min="10428" max="10428" width="24.85546875" style="1" customWidth="1"/>
    <col min="10429" max="10429" width="3.140625" style="1" customWidth="1"/>
    <col min="10430" max="10431" width="3.42578125" style="1" customWidth="1"/>
    <col min="10432" max="10432" width="14.140625" style="1" customWidth="1"/>
    <col min="10433" max="10444" width="6.42578125" style="1" customWidth="1"/>
    <col min="10445" max="10445" width="30.7109375" style="1" customWidth="1"/>
    <col min="10446" max="10446" width="3.140625" style="1" customWidth="1"/>
    <col min="10447" max="10448" width="3.42578125" style="1" customWidth="1"/>
    <col min="10449" max="10449" width="17.140625" style="1" customWidth="1"/>
    <col min="10450" max="10609" width="8.7109375" style="1"/>
    <col min="10610" max="10610" width="4.140625" style="1" customWidth="1"/>
    <col min="10611" max="10611" width="4.28515625" style="1" customWidth="1"/>
    <col min="10612" max="10612" width="18.85546875" style="1" customWidth="1"/>
    <col min="10613" max="10613" width="9.5703125" style="1" customWidth="1"/>
    <col min="10614" max="10614" width="8.7109375" style="1"/>
    <col min="10615" max="10615" width="13.42578125" style="1" customWidth="1"/>
    <col min="10616" max="10616" width="17.28515625" style="1" customWidth="1"/>
    <col min="10617" max="10617" width="2.5703125" style="1" customWidth="1"/>
    <col min="10618" max="10618" width="4.140625" style="1" customWidth="1"/>
    <col min="10619" max="10619" width="4.28515625" style="1" customWidth="1"/>
    <col min="10620" max="10620" width="10.42578125" style="1" customWidth="1"/>
    <col min="10621" max="10621" width="11.42578125" style="1" customWidth="1"/>
    <col min="10622" max="10622" width="13.140625" style="1" customWidth="1"/>
    <col min="10623" max="10623" width="12.42578125" style="1" customWidth="1"/>
    <col min="10624" max="10624" width="13.140625" style="1" customWidth="1"/>
    <col min="10625" max="10648" width="8.7109375" style="1"/>
    <col min="10649" max="10649" width="19" style="1" customWidth="1"/>
    <col min="10650" max="10650" width="3.140625" style="1" customWidth="1"/>
    <col min="10651" max="10652" width="4.140625" style="1" customWidth="1"/>
    <col min="10653" max="10653" width="24.5703125" style="1" customWidth="1"/>
    <col min="10654" max="10665" width="10.85546875" style="1" customWidth="1"/>
    <col min="10666" max="10666" width="6.42578125" style="1" customWidth="1"/>
    <col min="10667" max="10667" width="17.140625" style="1" customWidth="1"/>
    <col min="10668" max="10668" width="3.140625" style="1" customWidth="1"/>
    <col min="10669" max="10670" width="3.7109375" style="1" customWidth="1"/>
    <col min="10671" max="10671" width="13.5703125" style="1" customWidth="1"/>
    <col min="10672" max="10683" width="12.28515625" style="1" customWidth="1"/>
    <col min="10684" max="10684" width="24.85546875" style="1" customWidth="1"/>
    <col min="10685" max="10685" width="3.140625" style="1" customWidth="1"/>
    <col min="10686" max="10687" width="3.42578125" style="1" customWidth="1"/>
    <col min="10688" max="10688" width="14.140625" style="1" customWidth="1"/>
    <col min="10689" max="10700" width="6.42578125" style="1" customWidth="1"/>
    <col min="10701" max="10701" width="30.7109375" style="1" customWidth="1"/>
    <col min="10702" max="10702" width="3.140625" style="1" customWidth="1"/>
    <col min="10703" max="10704" width="3.42578125" style="1" customWidth="1"/>
    <col min="10705" max="10705" width="17.140625" style="1" customWidth="1"/>
    <col min="10706" max="10865" width="8.7109375" style="1"/>
    <col min="10866" max="10866" width="4.140625" style="1" customWidth="1"/>
    <col min="10867" max="10867" width="4.28515625" style="1" customWidth="1"/>
    <col min="10868" max="10868" width="18.85546875" style="1" customWidth="1"/>
    <col min="10869" max="10869" width="9.5703125" style="1" customWidth="1"/>
    <col min="10870" max="10870" width="8.7109375" style="1"/>
    <col min="10871" max="10871" width="13.42578125" style="1" customWidth="1"/>
    <col min="10872" max="10872" width="17.28515625" style="1" customWidth="1"/>
    <col min="10873" max="10873" width="2.5703125" style="1" customWidth="1"/>
    <col min="10874" max="10874" width="4.140625" style="1" customWidth="1"/>
    <col min="10875" max="10875" width="4.28515625" style="1" customWidth="1"/>
    <col min="10876" max="10876" width="10.42578125" style="1" customWidth="1"/>
    <col min="10877" max="10877" width="11.42578125" style="1" customWidth="1"/>
    <col min="10878" max="10878" width="13.140625" style="1" customWidth="1"/>
    <col min="10879" max="10879" width="12.42578125" style="1" customWidth="1"/>
    <col min="10880" max="10880" width="13.140625" style="1" customWidth="1"/>
    <col min="10881" max="10904" width="8.7109375" style="1"/>
    <col min="10905" max="10905" width="19" style="1" customWidth="1"/>
    <col min="10906" max="10906" width="3.140625" style="1" customWidth="1"/>
    <col min="10907" max="10908" width="4.140625" style="1" customWidth="1"/>
    <col min="10909" max="10909" width="24.5703125" style="1" customWidth="1"/>
    <col min="10910" max="10921" width="10.85546875" style="1" customWidth="1"/>
    <col min="10922" max="10922" width="6.42578125" style="1" customWidth="1"/>
    <col min="10923" max="10923" width="17.140625" style="1" customWidth="1"/>
    <col min="10924" max="10924" width="3.140625" style="1" customWidth="1"/>
    <col min="10925" max="10926" width="3.7109375" style="1" customWidth="1"/>
    <col min="10927" max="10927" width="13.5703125" style="1" customWidth="1"/>
    <col min="10928" max="10939" width="12.28515625" style="1" customWidth="1"/>
    <col min="10940" max="10940" width="24.85546875" style="1" customWidth="1"/>
    <col min="10941" max="10941" width="3.140625" style="1" customWidth="1"/>
    <col min="10942" max="10943" width="3.42578125" style="1" customWidth="1"/>
    <col min="10944" max="10944" width="14.140625" style="1" customWidth="1"/>
    <col min="10945" max="10956" width="6.42578125" style="1" customWidth="1"/>
    <col min="10957" max="10957" width="30.7109375" style="1" customWidth="1"/>
    <col min="10958" max="10958" width="3.140625" style="1" customWidth="1"/>
    <col min="10959" max="10960" width="3.42578125" style="1" customWidth="1"/>
    <col min="10961" max="10961" width="17.140625" style="1" customWidth="1"/>
    <col min="10962" max="11121" width="8.7109375" style="1"/>
    <col min="11122" max="11122" width="4.140625" style="1" customWidth="1"/>
    <col min="11123" max="11123" width="4.28515625" style="1" customWidth="1"/>
    <col min="11124" max="11124" width="18.85546875" style="1" customWidth="1"/>
    <col min="11125" max="11125" width="9.5703125" style="1" customWidth="1"/>
    <col min="11126" max="11126" width="8.7109375" style="1"/>
    <col min="11127" max="11127" width="13.42578125" style="1" customWidth="1"/>
    <col min="11128" max="11128" width="17.28515625" style="1" customWidth="1"/>
    <col min="11129" max="11129" width="2.5703125" style="1" customWidth="1"/>
    <col min="11130" max="11130" width="4.140625" style="1" customWidth="1"/>
    <col min="11131" max="11131" width="4.28515625" style="1" customWidth="1"/>
    <col min="11132" max="11132" width="10.42578125" style="1" customWidth="1"/>
    <col min="11133" max="11133" width="11.42578125" style="1" customWidth="1"/>
    <col min="11134" max="11134" width="13.140625" style="1" customWidth="1"/>
    <col min="11135" max="11135" width="12.42578125" style="1" customWidth="1"/>
    <col min="11136" max="11136" width="13.140625" style="1" customWidth="1"/>
    <col min="11137" max="11160" width="8.7109375" style="1"/>
    <col min="11161" max="11161" width="19" style="1" customWidth="1"/>
    <col min="11162" max="11162" width="3.140625" style="1" customWidth="1"/>
    <col min="11163" max="11164" width="4.140625" style="1" customWidth="1"/>
    <col min="11165" max="11165" width="24.5703125" style="1" customWidth="1"/>
    <col min="11166" max="11177" width="10.85546875" style="1" customWidth="1"/>
    <col min="11178" max="11178" width="6.42578125" style="1" customWidth="1"/>
    <col min="11179" max="11179" width="17.140625" style="1" customWidth="1"/>
    <col min="11180" max="11180" width="3.140625" style="1" customWidth="1"/>
    <col min="11181" max="11182" width="3.7109375" style="1" customWidth="1"/>
    <col min="11183" max="11183" width="13.5703125" style="1" customWidth="1"/>
    <col min="11184" max="11195" width="12.28515625" style="1" customWidth="1"/>
    <col min="11196" max="11196" width="24.85546875" style="1" customWidth="1"/>
    <col min="11197" max="11197" width="3.140625" style="1" customWidth="1"/>
    <col min="11198" max="11199" width="3.42578125" style="1" customWidth="1"/>
    <col min="11200" max="11200" width="14.140625" style="1" customWidth="1"/>
    <col min="11201" max="11212" width="6.42578125" style="1" customWidth="1"/>
    <col min="11213" max="11213" width="30.7109375" style="1" customWidth="1"/>
    <col min="11214" max="11214" width="3.140625" style="1" customWidth="1"/>
    <col min="11215" max="11216" width="3.42578125" style="1" customWidth="1"/>
    <col min="11217" max="11217" width="17.140625" style="1" customWidth="1"/>
    <col min="11218" max="11377" width="8.7109375" style="1"/>
    <col min="11378" max="11378" width="4.140625" style="1" customWidth="1"/>
    <col min="11379" max="11379" width="4.28515625" style="1" customWidth="1"/>
    <col min="11380" max="11380" width="18.85546875" style="1" customWidth="1"/>
    <col min="11381" max="11381" width="9.5703125" style="1" customWidth="1"/>
    <col min="11382" max="11382" width="8.7109375" style="1"/>
    <col min="11383" max="11383" width="13.42578125" style="1" customWidth="1"/>
    <col min="11384" max="11384" width="17.28515625" style="1" customWidth="1"/>
    <col min="11385" max="11385" width="2.5703125" style="1" customWidth="1"/>
    <col min="11386" max="11386" width="4.140625" style="1" customWidth="1"/>
    <col min="11387" max="11387" width="4.28515625" style="1" customWidth="1"/>
    <col min="11388" max="11388" width="10.42578125" style="1" customWidth="1"/>
    <col min="11389" max="11389" width="11.42578125" style="1" customWidth="1"/>
    <col min="11390" max="11390" width="13.140625" style="1" customWidth="1"/>
    <col min="11391" max="11391" width="12.42578125" style="1" customWidth="1"/>
    <col min="11392" max="11392" width="13.140625" style="1" customWidth="1"/>
    <col min="11393" max="11416" width="8.7109375" style="1"/>
    <col min="11417" max="11417" width="19" style="1" customWidth="1"/>
    <col min="11418" max="11418" width="3.140625" style="1" customWidth="1"/>
    <col min="11419" max="11420" width="4.140625" style="1" customWidth="1"/>
    <col min="11421" max="11421" width="24.5703125" style="1" customWidth="1"/>
    <col min="11422" max="11433" width="10.85546875" style="1" customWidth="1"/>
    <col min="11434" max="11434" width="6.42578125" style="1" customWidth="1"/>
    <col min="11435" max="11435" width="17.140625" style="1" customWidth="1"/>
    <col min="11436" max="11436" width="3.140625" style="1" customWidth="1"/>
    <col min="11437" max="11438" width="3.7109375" style="1" customWidth="1"/>
    <col min="11439" max="11439" width="13.5703125" style="1" customWidth="1"/>
    <col min="11440" max="11451" width="12.28515625" style="1" customWidth="1"/>
    <col min="11452" max="11452" width="24.85546875" style="1" customWidth="1"/>
    <col min="11453" max="11453" width="3.140625" style="1" customWidth="1"/>
    <col min="11454" max="11455" width="3.42578125" style="1" customWidth="1"/>
    <col min="11456" max="11456" width="14.140625" style="1" customWidth="1"/>
    <col min="11457" max="11468" width="6.42578125" style="1" customWidth="1"/>
    <col min="11469" max="11469" width="30.7109375" style="1" customWidth="1"/>
    <col min="11470" max="11470" width="3.140625" style="1" customWidth="1"/>
    <col min="11471" max="11472" width="3.42578125" style="1" customWidth="1"/>
    <col min="11473" max="11473" width="17.140625" style="1" customWidth="1"/>
    <col min="11474" max="11633" width="8.7109375" style="1"/>
    <col min="11634" max="11634" width="4.140625" style="1" customWidth="1"/>
    <col min="11635" max="11635" width="4.28515625" style="1" customWidth="1"/>
    <col min="11636" max="11636" width="18.85546875" style="1" customWidth="1"/>
    <col min="11637" max="11637" width="9.5703125" style="1" customWidth="1"/>
    <col min="11638" max="11638" width="8.7109375" style="1"/>
    <col min="11639" max="11639" width="13.42578125" style="1" customWidth="1"/>
    <col min="11640" max="11640" width="17.28515625" style="1" customWidth="1"/>
    <col min="11641" max="11641" width="2.5703125" style="1" customWidth="1"/>
    <col min="11642" max="11642" width="4.140625" style="1" customWidth="1"/>
    <col min="11643" max="11643" width="4.28515625" style="1" customWidth="1"/>
    <col min="11644" max="11644" width="10.42578125" style="1" customWidth="1"/>
    <col min="11645" max="11645" width="11.42578125" style="1" customWidth="1"/>
    <col min="11646" max="11646" width="13.140625" style="1" customWidth="1"/>
    <col min="11647" max="11647" width="12.42578125" style="1" customWidth="1"/>
    <col min="11648" max="11648" width="13.140625" style="1" customWidth="1"/>
    <col min="11649" max="11672" width="8.7109375" style="1"/>
    <col min="11673" max="11673" width="19" style="1" customWidth="1"/>
    <col min="11674" max="11674" width="3.140625" style="1" customWidth="1"/>
    <col min="11675" max="11676" width="4.140625" style="1" customWidth="1"/>
    <col min="11677" max="11677" width="24.5703125" style="1" customWidth="1"/>
    <col min="11678" max="11689" width="10.85546875" style="1" customWidth="1"/>
    <col min="11690" max="11690" width="6.42578125" style="1" customWidth="1"/>
    <col min="11691" max="11691" width="17.140625" style="1" customWidth="1"/>
    <col min="11692" max="11692" width="3.140625" style="1" customWidth="1"/>
    <col min="11693" max="11694" width="3.7109375" style="1" customWidth="1"/>
    <col min="11695" max="11695" width="13.5703125" style="1" customWidth="1"/>
    <col min="11696" max="11707" width="12.28515625" style="1" customWidth="1"/>
    <col min="11708" max="11708" width="24.85546875" style="1" customWidth="1"/>
    <col min="11709" max="11709" width="3.140625" style="1" customWidth="1"/>
    <col min="11710" max="11711" width="3.42578125" style="1" customWidth="1"/>
    <col min="11712" max="11712" width="14.140625" style="1" customWidth="1"/>
    <col min="11713" max="11724" width="6.42578125" style="1" customWidth="1"/>
    <col min="11725" max="11725" width="30.7109375" style="1" customWidth="1"/>
    <col min="11726" max="11726" width="3.140625" style="1" customWidth="1"/>
    <col min="11727" max="11728" width="3.42578125" style="1" customWidth="1"/>
    <col min="11729" max="11729" width="17.140625" style="1" customWidth="1"/>
    <col min="11730" max="11889" width="8.7109375" style="1"/>
    <col min="11890" max="11890" width="4.140625" style="1" customWidth="1"/>
    <col min="11891" max="11891" width="4.28515625" style="1" customWidth="1"/>
    <col min="11892" max="11892" width="18.85546875" style="1" customWidth="1"/>
    <col min="11893" max="11893" width="9.5703125" style="1" customWidth="1"/>
    <col min="11894" max="11894" width="8.7109375" style="1"/>
    <col min="11895" max="11895" width="13.42578125" style="1" customWidth="1"/>
    <col min="11896" max="11896" width="17.28515625" style="1" customWidth="1"/>
    <col min="11897" max="11897" width="2.5703125" style="1" customWidth="1"/>
    <col min="11898" max="11898" width="4.140625" style="1" customWidth="1"/>
    <col min="11899" max="11899" width="4.28515625" style="1" customWidth="1"/>
    <col min="11900" max="11900" width="10.42578125" style="1" customWidth="1"/>
    <col min="11901" max="11901" width="11.42578125" style="1" customWidth="1"/>
    <col min="11902" max="11902" width="13.140625" style="1" customWidth="1"/>
    <col min="11903" max="11903" width="12.42578125" style="1" customWidth="1"/>
    <col min="11904" max="11904" width="13.140625" style="1" customWidth="1"/>
    <col min="11905" max="11928" width="8.7109375" style="1"/>
    <col min="11929" max="11929" width="19" style="1" customWidth="1"/>
    <col min="11930" max="11930" width="3.140625" style="1" customWidth="1"/>
    <col min="11931" max="11932" width="4.140625" style="1" customWidth="1"/>
    <col min="11933" max="11933" width="24.5703125" style="1" customWidth="1"/>
    <col min="11934" max="11945" width="10.85546875" style="1" customWidth="1"/>
    <col min="11946" max="11946" width="6.42578125" style="1" customWidth="1"/>
    <col min="11947" max="11947" width="17.140625" style="1" customWidth="1"/>
    <col min="11948" max="11948" width="3.140625" style="1" customWidth="1"/>
    <col min="11949" max="11950" width="3.7109375" style="1" customWidth="1"/>
    <col min="11951" max="11951" width="13.5703125" style="1" customWidth="1"/>
    <col min="11952" max="11963" width="12.28515625" style="1" customWidth="1"/>
    <col min="11964" max="11964" width="24.85546875" style="1" customWidth="1"/>
    <col min="11965" max="11965" width="3.140625" style="1" customWidth="1"/>
    <col min="11966" max="11967" width="3.42578125" style="1" customWidth="1"/>
    <col min="11968" max="11968" width="14.140625" style="1" customWidth="1"/>
    <col min="11969" max="11980" width="6.42578125" style="1" customWidth="1"/>
    <col min="11981" max="11981" width="30.7109375" style="1" customWidth="1"/>
    <col min="11982" max="11982" width="3.140625" style="1" customWidth="1"/>
    <col min="11983" max="11984" width="3.42578125" style="1" customWidth="1"/>
    <col min="11985" max="11985" width="17.140625" style="1" customWidth="1"/>
    <col min="11986" max="12145" width="8.7109375" style="1"/>
    <col min="12146" max="12146" width="4.140625" style="1" customWidth="1"/>
    <col min="12147" max="12147" width="4.28515625" style="1" customWidth="1"/>
    <col min="12148" max="12148" width="18.85546875" style="1" customWidth="1"/>
    <col min="12149" max="12149" width="9.5703125" style="1" customWidth="1"/>
    <col min="12150" max="12150" width="8.7109375" style="1"/>
    <col min="12151" max="12151" width="13.42578125" style="1" customWidth="1"/>
    <col min="12152" max="12152" width="17.28515625" style="1" customWidth="1"/>
    <col min="12153" max="12153" width="2.5703125" style="1" customWidth="1"/>
    <col min="12154" max="12154" width="4.140625" style="1" customWidth="1"/>
    <col min="12155" max="12155" width="4.28515625" style="1" customWidth="1"/>
    <col min="12156" max="12156" width="10.42578125" style="1" customWidth="1"/>
    <col min="12157" max="12157" width="11.42578125" style="1" customWidth="1"/>
    <col min="12158" max="12158" width="13.140625" style="1" customWidth="1"/>
    <col min="12159" max="12159" width="12.42578125" style="1" customWidth="1"/>
    <col min="12160" max="12160" width="13.140625" style="1" customWidth="1"/>
    <col min="12161" max="12184" width="8.7109375" style="1"/>
    <col min="12185" max="12185" width="19" style="1" customWidth="1"/>
    <col min="12186" max="12186" width="3.140625" style="1" customWidth="1"/>
    <col min="12187" max="12188" width="4.140625" style="1" customWidth="1"/>
    <col min="12189" max="12189" width="24.5703125" style="1" customWidth="1"/>
    <col min="12190" max="12201" width="10.85546875" style="1" customWidth="1"/>
    <col min="12202" max="12202" width="6.42578125" style="1" customWidth="1"/>
    <col min="12203" max="12203" width="17.140625" style="1" customWidth="1"/>
    <col min="12204" max="12204" width="3.140625" style="1" customWidth="1"/>
    <col min="12205" max="12206" width="3.7109375" style="1" customWidth="1"/>
    <col min="12207" max="12207" width="13.5703125" style="1" customWidth="1"/>
    <col min="12208" max="12219" width="12.28515625" style="1" customWidth="1"/>
    <col min="12220" max="12220" width="24.85546875" style="1" customWidth="1"/>
    <col min="12221" max="12221" width="3.140625" style="1" customWidth="1"/>
    <col min="12222" max="12223" width="3.42578125" style="1" customWidth="1"/>
    <col min="12224" max="12224" width="14.140625" style="1" customWidth="1"/>
    <col min="12225" max="12236" width="6.42578125" style="1" customWidth="1"/>
    <col min="12237" max="12237" width="30.7109375" style="1" customWidth="1"/>
    <col min="12238" max="12238" width="3.140625" style="1" customWidth="1"/>
    <col min="12239" max="12240" width="3.42578125" style="1" customWidth="1"/>
    <col min="12241" max="12241" width="17.140625" style="1" customWidth="1"/>
    <col min="12242" max="12401" width="8.7109375" style="1"/>
    <col min="12402" max="12402" width="4.140625" style="1" customWidth="1"/>
    <col min="12403" max="12403" width="4.28515625" style="1" customWidth="1"/>
    <col min="12404" max="12404" width="18.85546875" style="1" customWidth="1"/>
    <col min="12405" max="12405" width="9.5703125" style="1" customWidth="1"/>
    <col min="12406" max="12406" width="8.7109375" style="1"/>
    <col min="12407" max="12407" width="13.42578125" style="1" customWidth="1"/>
    <col min="12408" max="12408" width="17.28515625" style="1" customWidth="1"/>
    <col min="12409" max="12409" width="2.5703125" style="1" customWidth="1"/>
    <col min="12410" max="12410" width="4.140625" style="1" customWidth="1"/>
    <col min="12411" max="12411" width="4.28515625" style="1" customWidth="1"/>
    <col min="12412" max="12412" width="10.42578125" style="1" customWidth="1"/>
    <col min="12413" max="12413" width="11.42578125" style="1" customWidth="1"/>
    <col min="12414" max="12414" width="13.140625" style="1" customWidth="1"/>
    <col min="12415" max="12415" width="12.42578125" style="1" customWidth="1"/>
    <col min="12416" max="12416" width="13.140625" style="1" customWidth="1"/>
    <col min="12417" max="12440" width="8.7109375" style="1"/>
    <col min="12441" max="12441" width="19" style="1" customWidth="1"/>
    <col min="12442" max="12442" width="3.140625" style="1" customWidth="1"/>
    <col min="12443" max="12444" width="4.140625" style="1" customWidth="1"/>
    <col min="12445" max="12445" width="24.5703125" style="1" customWidth="1"/>
    <col min="12446" max="12457" width="10.85546875" style="1" customWidth="1"/>
    <col min="12458" max="12458" width="6.42578125" style="1" customWidth="1"/>
    <col min="12459" max="12459" width="17.140625" style="1" customWidth="1"/>
    <col min="12460" max="12460" width="3.140625" style="1" customWidth="1"/>
    <col min="12461" max="12462" width="3.7109375" style="1" customWidth="1"/>
    <col min="12463" max="12463" width="13.5703125" style="1" customWidth="1"/>
    <col min="12464" max="12475" width="12.28515625" style="1" customWidth="1"/>
    <col min="12476" max="12476" width="24.85546875" style="1" customWidth="1"/>
    <col min="12477" max="12477" width="3.140625" style="1" customWidth="1"/>
    <col min="12478" max="12479" width="3.42578125" style="1" customWidth="1"/>
    <col min="12480" max="12480" width="14.140625" style="1" customWidth="1"/>
    <col min="12481" max="12492" width="6.42578125" style="1" customWidth="1"/>
    <col min="12493" max="12493" width="30.7109375" style="1" customWidth="1"/>
    <col min="12494" max="12494" width="3.140625" style="1" customWidth="1"/>
    <col min="12495" max="12496" width="3.42578125" style="1" customWidth="1"/>
    <col min="12497" max="12497" width="17.140625" style="1" customWidth="1"/>
    <col min="12498" max="12657" width="8.7109375" style="1"/>
    <col min="12658" max="12658" width="4.140625" style="1" customWidth="1"/>
    <col min="12659" max="12659" width="4.28515625" style="1" customWidth="1"/>
    <col min="12660" max="12660" width="18.85546875" style="1" customWidth="1"/>
    <col min="12661" max="12661" width="9.5703125" style="1" customWidth="1"/>
    <col min="12662" max="12662" width="8.7109375" style="1"/>
    <col min="12663" max="12663" width="13.42578125" style="1" customWidth="1"/>
    <col min="12664" max="12664" width="17.28515625" style="1" customWidth="1"/>
    <col min="12665" max="12665" width="2.5703125" style="1" customWidth="1"/>
    <col min="12666" max="12666" width="4.140625" style="1" customWidth="1"/>
    <col min="12667" max="12667" width="4.28515625" style="1" customWidth="1"/>
    <col min="12668" max="12668" width="10.42578125" style="1" customWidth="1"/>
    <col min="12669" max="12669" width="11.42578125" style="1" customWidth="1"/>
    <col min="12670" max="12670" width="13.140625" style="1" customWidth="1"/>
    <col min="12671" max="12671" width="12.42578125" style="1" customWidth="1"/>
    <col min="12672" max="12672" width="13.140625" style="1" customWidth="1"/>
    <col min="12673" max="12696" width="8.7109375" style="1"/>
    <col min="12697" max="12697" width="19" style="1" customWidth="1"/>
    <col min="12698" max="12698" width="3.140625" style="1" customWidth="1"/>
    <col min="12699" max="12700" width="4.140625" style="1" customWidth="1"/>
    <col min="12701" max="12701" width="24.5703125" style="1" customWidth="1"/>
    <col min="12702" max="12713" width="10.85546875" style="1" customWidth="1"/>
    <col min="12714" max="12714" width="6.42578125" style="1" customWidth="1"/>
    <col min="12715" max="12715" width="17.140625" style="1" customWidth="1"/>
    <col min="12716" max="12716" width="3.140625" style="1" customWidth="1"/>
    <col min="12717" max="12718" width="3.7109375" style="1" customWidth="1"/>
    <col min="12719" max="12719" width="13.5703125" style="1" customWidth="1"/>
    <col min="12720" max="12731" width="12.28515625" style="1" customWidth="1"/>
    <col min="12732" max="12732" width="24.85546875" style="1" customWidth="1"/>
    <col min="12733" max="12733" width="3.140625" style="1" customWidth="1"/>
    <col min="12734" max="12735" width="3.42578125" style="1" customWidth="1"/>
    <col min="12736" max="12736" width="14.140625" style="1" customWidth="1"/>
    <col min="12737" max="12748" width="6.42578125" style="1" customWidth="1"/>
    <col min="12749" max="12749" width="30.7109375" style="1" customWidth="1"/>
    <col min="12750" max="12750" width="3.140625" style="1" customWidth="1"/>
    <col min="12751" max="12752" width="3.42578125" style="1" customWidth="1"/>
    <col min="12753" max="12753" width="17.140625" style="1" customWidth="1"/>
    <col min="12754" max="12913" width="8.7109375" style="1"/>
    <col min="12914" max="12914" width="4.140625" style="1" customWidth="1"/>
    <col min="12915" max="12915" width="4.28515625" style="1" customWidth="1"/>
    <col min="12916" max="12916" width="18.85546875" style="1" customWidth="1"/>
    <col min="12917" max="12917" width="9.5703125" style="1" customWidth="1"/>
    <col min="12918" max="12918" width="8.7109375" style="1"/>
    <col min="12919" max="12919" width="13.42578125" style="1" customWidth="1"/>
    <col min="12920" max="12920" width="17.28515625" style="1" customWidth="1"/>
    <col min="12921" max="12921" width="2.5703125" style="1" customWidth="1"/>
    <col min="12922" max="12922" width="4.140625" style="1" customWidth="1"/>
    <col min="12923" max="12923" width="4.28515625" style="1" customWidth="1"/>
    <col min="12924" max="12924" width="10.42578125" style="1" customWidth="1"/>
    <col min="12925" max="12925" width="11.42578125" style="1" customWidth="1"/>
    <col min="12926" max="12926" width="13.140625" style="1" customWidth="1"/>
    <col min="12927" max="12927" width="12.42578125" style="1" customWidth="1"/>
    <col min="12928" max="12928" width="13.140625" style="1" customWidth="1"/>
    <col min="12929" max="12952" width="8.7109375" style="1"/>
    <col min="12953" max="12953" width="19" style="1" customWidth="1"/>
    <col min="12954" max="12954" width="3.140625" style="1" customWidth="1"/>
    <col min="12955" max="12956" width="4.140625" style="1" customWidth="1"/>
    <col min="12957" max="12957" width="24.5703125" style="1" customWidth="1"/>
    <col min="12958" max="12969" width="10.85546875" style="1" customWidth="1"/>
    <col min="12970" max="12970" width="6.42578125" style="1" customWidth="1"/>
    <col min="12971" max="12971" width="17.140625" style="1" customWidth="1"/>
    <col min="12972" max="12972" width="3.140625" style="1" customWidth="1"/>
    <col min="12973" max="12974" width="3.7109375" style="1" customWidth="1"/>
    <col min="12975" max="12975" width="13.5703125" style="1" customWidth="1"/>
    <col min="12976" max="12987" width="12.28515625" style="1" customWidth="1"/>
    <col min="12988" max="12988" width="24.85546875" style="1" customWidth="1"/>
    <col min="12989" max="12989" width="3.140625" style="1" customWidth="1"/>
    <col min="12990" max="12991" width="3.42578125" style="1" customWidth="1"/>
    <col min="12992" max="12992" width="14.140625" style="1" customWidth="1"/>
    <col min="12993" max="13004" width="6.42578125" style="1" customWidth="1"/>
    <col min="13005" max="13005" width="30.7109375" style="1" customWidth="1"/>
    <col min="13006" max="13006" width="3.140625" style="1" customWidth="1"/>
    <col min="13007" max="13008" width="3.42578125" style="1" customWidth="1"/>
    <col min="13009" max="13009" width="17.140625" style="1" customWidth="1"/>
    <col min="13010" max="13169" width="8.7109375" style="1"/>
    <col min="13170" max="13170" width="4.140625" style="1" customWidth="1"/>
    <col min="13171" max="13171" width="4.28515625" style="1" customWidth="1"/>
    <col min="13172" max="13172" width="18.85546875" style="1" customWidth="1"/>
    <col min="13173" max="13173" width="9.5703125" style="1" customWidth="1"/>
    <col min="13174" max="13174" width="8.7109375" style="1"/>
    <col min="13175" max="13175" width="13.42578125" style="1" customWidth="1"/>
    <col min="13176" max="13176" width="17.28515625" style="1" customWidth="1"/>
    <col min="13177" max="13177" width="2.5703125" style="1" customWidth="1"/>
    <col min="13178" max="13178" width="4.140625" style="1" customWidth="1"/>
    <col min="13179" max="13179" width="4.28515625" style="1" customWidth="1"/>
    <col min="13180" max="13180" width="10.42578125" style="1" customWidth="1"/>
    <col min="13181" max="13181" width="11.42578125" style="1" customWidth="1"/>
    <col min="13182" max="13182" width="13.140625" style="1" customWidth="1"/>
    <col min="13183" max="13183" width="12.42578125" style="1" customWidth="1"/>
    <col min="13184" max="13184" width="13.140625" style="1" customWidth="1"/>
    <col min="13185" max="13208" width="8.7109375" style="1"/>
    <col min="13209" max="13209" width="19" style="1" customWidth="1"/>
    <col min="13210" max="13210" width="3.140625" style="1" customWidth="1"/>
    <col min="13211" max="13212" width="4.140625" style="1" customWidth="1"/>
    <col min="13213" max="13213" width="24.5703125" style="1" customWidth="1"/>
    <col min="13214" max="13225" width="10.85546875" style="1" customWidth="1"/>
    <col min="13226" max="13226" width="6.42578125" style="1" customWidth="1"/>
    <col min="13227" max="13227" width="17.140625" style="1" customWidth="1"/>
    <col min="13228" max="13228" width="3.140625" style="1" customWidth="1"/>
    <col min="13229" max="13230" width="3.7109375" style="1" customWidth="1"/>
    <col min="13231" max="13231" width="13.5703125" style="1" customWidth="1"/>
    <col min="13232" max="13243" width="12.28515625" style="1" customWidth="1"/>
    <col min="13244" max="13244" width="24.85546875" style="1" customWidth="1"/>
    <col min="13245" max="13245" width="3.140625" style="1" customWidth="1"/>
    <col min="13246" max="13247" width="3.42578125" style="1" customWidth="1"/>
    <col min="13248" max="13248" width="14.140625" style="1" customWidth="1"/>
    <col min="13249" max="13260" width="6.42578125" style="1" customWidth="1"/>
    <col min="13261" max="13261" width="30.7109375" style="1" customWidth="1"/>
    <col min="13262" max="13262" width="3.140625" style="1" customWidth="1"/>
    <col min="13263" max="13264" width="3.42578125" style="1" customWidth="1"/>
    <col min="13265" max="13265" width="17.140625" style="1" customWidth="1"/>
    <col min="13266" max="13425" width="8.7109375" style="1"/>
    <col min="13426" max="13426" width="4.140625" style="1" customWidth="1"/>
    <col min="13427" max="13427" width="4.28515625" style="1" customWidth="1"/>
    <col min="13428" max="13428" width="18.85546875" style="1" customWidth="1"/>
    <col min="13429" max="13429" width="9.5703125" style="1" customWidth="1"/>
    <col min="13430" max="13430" width="8.7109375" style="1"/>
    <col min="13431" max="13431" width="13.42578125" style="1" customWidth="1"/>
    <col min="13432" max="13432" width="17.28515625" style="1" customWidth="1"/>
    <col min="13433" max="13433" width="2.5703125" style="1" customWidth="1"/>
    <col min="13434" max="13434" width="4.140625" style="1" customWidth="1"/>
    <col min="13435" max="13435" width="4.28515625" style="1" customWidth="1"/>
    <col min="13436" max="13436" width="10.42578125" style="1" customWidth="1"/>
    <col min="13437" max="13437" width="11.42578125" style="1" customWidth="1"/>
    <col min="13438" max="13438" width="13.140625" style="1" customWidth="1"/>
    <col min="13439" max="13439" width="12.42578125" style="1" customWidth="1"/>
    <col min="13440" max="13440" width="13.140625" style="1" customWidth="1"/>
    <col min="13441" max="13464" width="8.7109375" style="1"/>
    <col min="13465" max="13465" width="19" style="1" customWidth="1"/>
    <col min="13466" max="13466" width="3.140625" style="1" customWidth="1"/>
    <col min="13467" max="13468" width="4.140625" style="1" customWidth="1"/>
    <col min="13469" max="13469" width="24.5703125" style="1" customWidth="1"/>
    <col min="13470" max="13481" width="10.85546875" style="1" customWidth="1"/>
    <col min="13482" max="13482" width="6.42578125" style="1" customWidth="1"/>
    <col min="13483" max="13483" width="17.140625" style="1" customWidth="1"/>
    <col min="13484" max="13484" width="3.140625" style="1" customWidth="1"/>
    <col min="13485" max="13486" width="3.7109375" style="1" customWidth="1"/>
    <col min="13487" max="13487" width="13.5703125" style="1" customWidth="1"/>
    <col min="13488" max="13499" width="12.28515625" style="1" customWidth="1"/>
    <col min="13500" max="13500" width="24.85546875" style="1" customWidth="1"/>
    <col min="13501" max="13501" width="3.140625" style="1" customWidth="1"/>
    <col min="13502" max="13503" width="3.42578125" style="1" customWidth="1"/>
    <col min="13504" max="13504" width="14.140625" style="1" customWidth="1"/>
    <col min="13505" max="13516" width="6.42578125" style="1" customWidth="1"/>
    <col min="13517" max="13517" width="30.7109375" style="1" customWidth="1"/>
    <col min="13518" max="13518" width="3.140625" style="1" customWidth="1"/>
    <col min="13519" max="13520" width="3.42578125" style="1" customWidth="1"/>
    <col min="13521" max="13521" width="17.140625" style="1" customWidth="1"/>
    <col min="13522" max="13681" width="8.7109375" style="1"/>
    <col min="13682" max="13682" width="4.140625" style="1" customWidth="1"/>
    <col min="13683" max="13683" width="4.28515625" style="1" customWidth="1"/>
    <col min="13684" max="13684" width="18.85546875" style="1" customWidth="1"/>
    <col min="13685" max="13685" width="9.5703125" style="1" customWidth="1"/>
    <col min="13686" max="13686" width="8.7109375" style="1"/>
    <col min="13687" max="13687" width="13.42578125" style="1" customWidth="1"/>
    <col min="13688" max="13688" width="17.28515625" style="1" customWidth="1"/>
    <col min="13689" max="13689" width="2.5703125" style="1" customWidth="1"/>
    <col min="13690" max="13690" width="4.140625" style="1" customWidth="1"/>
    <col min="13691" max="13691" width="4.28515625" style="1" customWidth="1"/>
    <col min="13692" max="13692" width="10.42578125" style="1" customWidth="1"/>
    <col min="13693" max="13693" width="11.42578125" style="1" customWidth="1"/>
    <col min="13694" max="13694" width="13.140625" style="1" customWidth="1"/>
    <col min="13695" max="13695" width="12.42578125" style="1" customWidth="1"/>
    <col min="13696" max="13696" width="13.140625" style="1" customWidth="1"/>
    <col min="13697" max="13720" width="8.7109375" style="1"/>
    <col min="13721" max="13721" width="19" style="1" customWidth="1"/>
    <col min="13722" max="13722" width="3.140625" style="1" customWidth="1"/>
    <col min="13723" max="13724" width="4.140625" style="1" customWidth="1"/>
    <col min="13725" max="13725" width="24.5703125" style="1" customWidth="1"/>
    <col min="13726" max="13737" width="10.85546875" style="1" customWidth="1"/>
    <col min="13738" max="13738" width="6.42578125" style="1" customWidth="1"/>
    <col min="13739" max="13739" width="17.140625" style="1" customWidth="1"/>
    <col min="13740" max="13740" width="3.140625" style="1" customWidth="1"/>
    <col min="13741" max="13742" width="3.7109375" style="1" customWidth="1"/>
    <col min="13743" max="13743" width="13.5703125" style="1" customWidth="1"/>
    <col min="13744" max="13755" width="12.28515625" style="1" customWidth="1"/>
    <col min="13756" max="13756" width="24.85546875" style="1" customWidth="1"/>
    <col min="13757" max="13757" width="3.140625" style="1" customWidth="1"/>
    <col min="13758" max="13759" width="3.42578125" style="1" customWidth="1"/>
    <col min="13760" max="13760" width="14.140625" style="1" customWidth="1"/>
    <col min="13761" max="13772" width="6.42578125" style="1" customWidth="1"/>
    <col min="13773" max="13773" width="30.7109375" style="1" customWidth="1"/>
    <col min="13774" max="13774" width="3.140625" style="1" customWidth="1"/>
    <col min="13775" max="13776" width="3.42578125" style="1" customWidth="1"/>
    <col min="13777" max="13777" width="17.140625" style="1" customWidth="1"/>
    <col min="13778" max="13937" width="8.7109375" style="1"/>
    <col min="13938" max="13938" width="4.140625" style="1" customWidth="1"/>
    <col min="13939" max="13939" width="4.28515625" style="1" customWidth="1"/>
    <col min="13940" max="13940" width="18.85546875" style="1" customWidth="1"/>
    <col min="13941" max="13941" width="9.5703125" style="1" customWidth="1"/>
    <col min="13942" max="13942" width="8.7109375" style="1"/>
    <col min="13943" max="13943" width="13.42578125" style="1" customWidth="1"/>
    <col min="13944" max="13944" width="17.28515625" style="1" customWidth="1"/>
    <col min="13945" max="13945" width="2.5703125" style="1" customWidth="1"/>
    <col min="13946" max="13946" width="4.140625" style="1" customWidth="1"/>
    <col min="13947" max="13947" width="4.28515625" style="1" customWidth="1"/>
    <col min="13948" max="13948" width="10.42578125" style="1" customWidth="1"/>
    <col min="13949" max="13949" width="11.42578125" style="1" customWidth="1"/>
    <col min="13950" max="13950" width="13.140625" style="1" customWidth="1"/>
    <col min="13951" max="13951" width="12.42578125" style="1" customWidth="1"/>
    <col min="13952" max="13952" width="13.140625" style="1" customWidth="1"/>
    <col min="13953" max="13976" width="8.7109375" style="1"/>
    <col min="13977" max="13977" width="19" style="1" customWidth="1"/>
    <col min="13978" max="13978" width="3.140625" style="1" customWidth="1"/>
    <col min="13979" max="13980" width="4.140625" style="1" customWidth="1"/>
    <col min="13981" max="13981" width="24.5703125" style="1" customWidth="1"/>
    <col min="13982" max="13993" width="10.85546875" style="1" customWidth="1"/>
    <col min="13994" max="13994" width="6.42578125" style="1" customWidth="1"/>
    <col min="13995" max="13995" width="17.140625" style="1" customWidth="1"/>
    <col min="13996" max="13996" width="3.140625" style="1" customWidth="1"/>
    <col min="13997" max="13998" width="3.7109375" style="1" customWidth="1"/>
    <col min="13999" max="13999" width="13.5703125" style="1" customWidth="1"/>
    <col min="14000" max="14011" width="12.28515625" style="1" customWidth="1"/>
    <col min="14012" max="14012" width="24.85546875" style="1" customWidth="1"/>
    <col min="14013" max="14013" width="3.140625" style="1" customWidth="1"/>
    <col min="14014" max="14015" width="3.42578125" style="1" customWidth="1"/>
    <col min="14016" max="14016" width="14.140625" style="1" customWidth="1"/>
    <col min="14017" max="14028" width="6.42578125" style="1" customWidth="1"/>
    <col min="14029" max="14029" width="30.7109375" style="1" customWidth="1"/>
    <col min="14030" max="14030" width="3.140625" style="1" customWidth="1"/>
    <col min="14031" max="14032" width="3.42578125" style="1" customWidth="1"/>
    <col min="14033" max="14033" width="17.140625" style="1" customWidth="1"/>
    <col min="14034" max="14193" width="8.7109375" style="1"/>
    <col min="14194" max="14194" width="4.140625" style="1" customWidth="1"/>
    <col min="14195" max="14195" width="4.28515625" style="1" customWidth="1"/>
    <col min="14196" max="14196" width="18.85546875" style="1" customWidth="1"/>
    <col min="14197" max="14197" width="9.5703125" style="1" customWidth="1"/>
    <col min="14198" max="14198" width="8.7109375" style="1"/>
    <col min="14199" max="14199" width="13.42578125" style="1" customWidth="1"/>
    <col min="14200" max="14200" width="17.28515625" style="1" customWidth="1"/>
    <col min="14201" max="14201" width="2.5703125" style="1" customWidth="1"/>
    <col min="14202" max="14202" width="4.140625" style="1" customWidth="1"/>
    <col min="14203" max="14203" width="4.28515625" style="1" customWidth="1"/>
    <col min="14204" max="14204" width="10.42578125" style="1" customWidth="1"/>
    <col min="14205" max="14205" width="11.42578125" style="1" customWidth="1"/>
    <col min="14206" max="14206" width="13.140625" style="1" customWidth="1"/>
    <col min="14207" max="14207" width="12.42578125" style="1" customWidth="1"/>
    <col min="14208" max="14208" width="13.140625" style="1" customWidth="1"/>
    <col min="14209" max="14232" width="8.7109375" style="1"/>
    <col min="14233" max="14233" width="19" style="1" customWidth="1"/>
    <col min="14234" max="14234" width="3.140625" style="1" customWidth="1"/>
    <col min="14235" max="14236" width="4.140625" style="1" customWidth="1"/>
    <col min="14237" max="14237" width="24.5703125" style="1" customWidth="1"/>
    <col min="14238" max="14249" width="10.85546875" style="1" customWidth="1"/>
    <col min="14250" max="14250" width="6.42578125" style="1" customWidth="1"/>
    <col min="14251" max="14251" width="17.140625" style="1" customWidth="1"/>
    <col min="14252" max="14252" width="3.140625" style="1" customWidth="1"/>
    <col min="14253" max="14254" width="3.7109375" style="1" customWidth="1"/>
    <col min="14255" max="14255" width="13.5703125" style="1" customWidth="1"/>
    <col min="14256" max="14267" width="12.28515625" style="1" customWidth="1"/>
    <col min="14268" max="14268" width="24.85546875" style="1" customWidth="1"/>
    <col min="14269" max="14269" width="3.140625" style="1" customWidth="1"/>
    <col min="14270" max="14271" width="3.42578125" style="1" customWidth="1"/>
    <col min="14272" max="14272" width="14.140625" style="1" customWidth="1"/>
    <col min="14273" max="14284" width="6.42578125" style="1" customWidth="1"/>
    <col min="14285" max="14285" width="30.7109375" style="1" customWidth="1"/>
    <col min="14286" max="14286" width="3.140625" style="1" customWidth="1"/>
    <col min="14287" max="14288" width="3.42578125" style="1" customWidth="1"/>
    <col min="14289" max="14289" width="17.140625" style="1" customWidth="1"/>
    <col min="14290" max="14449" width="8.7109375" style="1"/>
    <col min="14450" max="14450" width="4.140625" style="1" customWidth="1"/>
    <col min="14451" max="14451" width="4.28515625" style="1" customWidth="1"/>
    <col min="14452" max="14452" width="18.85546875" style="1" customWidth="1"/>
    <col min="14453" max="14453" width="9.5703125" style="1" customWidth="1"/>
    <col min="14454" max="14454" width="8.7109375" style="1"/>
    <col min="14455" max="14455" width="13.42578125" style="1" customWidth="1"/>
    <col min="14456" max="14456" width="17.28515625" style="1" customWidth="1"/>
    <col min="14457" max="14457" width="2.5703125" style="1" customWidth="1"/>
    <col min="14458" max="14458" width="4.140625" style="1" customWidth="1"/>
    <col min="14459" max="14459" width="4.28515625" style="1" customWidth="1"/>
    <col min="14460" max="14460" width="10.42578125" style="1" customWidth="1"/>
    <col min="14461" max="14461" width="11.42578125" style="1" customWidth="1"/>
    <col min="14462" max="14462" width="13.140625" style="1" customWidth="1"/>
    <col min="14463" max="14463" width="12.42578125" style="1" customWidth="1"/>
    <col min="14464" max="14464" width="13.140625" style="1" customWidth="1"/>
    <col min="14465" max="14488" width="8.7109375" style="1"/>
    <col min="14489" max="14489" width="19" style="1" customWidth="1"/>
    <col min="14490" max="14490" width="3.140625" style="1" customWidth="1"/>
    <col min="14491" max="14492" width="4.140625" style="1" customWidth="1"/>
    <col min="14493" max="14493" width="24.5703125" style="1" customWidth="1"/>
    <col min="14494" max="14505" width="10.85546875" style="1" customWidth="1"/>
    <col min="14506" max="14506" width="6.42578125" style="1" customWidth="1"/>
    <col min="14507" max="14507" width="17.140625" style="1" customWidth="1"/>
    <col min="14508" max="14508" width="3.140625" style="1" customWidth="1"/>
    <col min="14509" max="14510" width="3.7109375" style="1" customWidth="1"/>
    <col min="14511" max="14511" width="13.5703125" style="1" customWidth="1"/>
    <col min="14512" max="14523" width="12.28515625" style="1" customWidth="1"/>
    <col min="14524" max="14524" width="24.85546875" style="1" customWidth="1"/>
    <col min="14525" max="14525" width="3.140625" style="1" customWidth="1"/>
    <col min="14526" max="14527" width="3.42578125" style="1" customWidth="1"/>
    <col min="14528" max="14528" width="14.140625" style="1" customWidth="1"/>
    <col min="14529" max="14540" width="6.42578125" style="1" customWidth="1"/>
    <col min="14541" max="14541" width="30.7109375" style="1" customWidth="1"/>
    <col min="14542" max="14542" width="3.140625" style="1" customWidth="1"/>
    <col min="14543" max="14544" width="3.42578125" style="1" customWidth="1"/>
    <col min="14545" max="14545" width="17.140625" style="1" customWidth="1"/>
    <col min="14546" max="14705" width="8.7109375" style="1"/>
    <col min="14706" max="14706" width="4.140625" style="1" customWidth="1"/>
    <col min="14707" max="14707" width="4.28515625" style="1" customWidth="1"/>
    <col min="14708" max="14708" width="18.85546875" style="1" customWidth="1"/>
    <col min="14709" max="14709" width="9.5703125" style="1" customWidth="1"/>
    <col min="14710" max="14710" width="8.7109375" style="1"/>
    <col min="14711" max="14711" width="13.42578125" style="1" customWidth="1"/>
    <col min="14712" max="14712" width="17.28515625" style="1" customWidth="1"/>
    <col min="14713" max="14713" width="2.5703125" style="1" customWidth="1"/>
    <col min="14714" max="14714" width="4.140625" style="1" customWidth="1"/>
    <col min="14715" max="14715" width="4.28515625" style="1" customWidth="1"/>
    <col min="14716" max="14716" width="10.42578125" style="1" customWidth="1"/>
    <col min="14717" max="14717" width="11.42578125" style="1" customWidth="1"/>
    <col min="14718" max="14718" width="13.140625" style="1" customWidth="1"/>
    <col min="14719" max="14719" width="12.42578125" style="1" customWidth="1"/>
    <col min="14720" max="14720" width="13.140625" style="1" customWidth="1"/>
    <col min="14721" max="14744" width="8.7109375" style="1"/>
    <col min="14745" max="14745" width="19" style="1" customWidth="1"/>
    <col min="14746" max="14746" width="3.140625" style="1" customWidth="1"/>
    <col min="14747" max="14748" width="4.140625" style="1" customWidth="1"/>
    <col min="14749" max="14749" width="24.5703125" style="1" customWidth="1"/>
    <col min="14750" max="14761" width="10.85546875" style="1" customWidth="1"/>
    <col min="14762" max="14762" width="6.42578125" style="1" customWidth="1"/>
    <col min="14763" max="14763" width="17.140625" style="1" customWidth="1"/>
    <col min="14764" max="14764" width="3.140625" style="1" customWidth="1"/>
    <col min="14765" max="14766" width="3.7109375" style="1" customWidth="1"/>
    <col min="14767" max="14767" width="13.5703125" style="1" customWidth="1"/>
    <col min="14768" max="14779" width="12.28515625" style="1" customWidth="1"/>
    <col min="14780" max="14780" width="24.85546875" style="1" customWidth="1"/>
    <col min="14781" max="14781" width="3.140625" style="1" customWidth="1"/>
    <col min="14782" max="14783" width="3.42578125" style="1" customWidth="1"/>
    <col min="14784" max="14784" width="14.140625" style="1" customWidth="1"/>
    <col min="14785" max="14796" width="6.42578125" style="1" customWidth="1"/>
    <col min="14797" max="14797" width="30.7109375" style="1" customWidth="1"/>
    <col min="14798" max="14798" width="3.140625" style="1" customWidth="1"/>
    <col min="14799" max="14800" width="3.42578125" style="1" customWidth="1"/>
    <col min="14801" max="14801" width="17.140625" style="1" customWidth="1"/>
    <col min="14802" max="14961" width="8.7109375" style="1"/>
    <col min="14962" max="14962" width="4.140625" style="1" customWidth="1"/>
    <col min="14963" max="14963" width="4.28515625" style="1" customWidth="1"/>
    <col min="14964" max="14964" width="18.85546875" style="1" customWidth="1"/>
    <col min="14965" max="14965" width="9.5703125" style="1" customWidth="1"/>
    <col min="14966" max="14966" width="8.7109375" style="1"/>
    <col min="14967" max="14967" width="13.42578125" style="1" customWidth="1"/>
    <col min="14968" max="14968" width="17.28515625" style="1" customWidth="1"/>
    <col min="14969" max="14969" width="2.5703125" style="1" customWidth="1"/>
    <col min="14970" max="14970" width="4.140625" style="1" customWidth="1"/>
    <col min="14971" max="14971" width="4.28515625" style="1" customWidth="1"/>
    <col min="14972" max="14972" width="10.42578125" style="1" customWidth="1"/>
    <col min="14973" max="14973" width="11.42578125" style="1" customWidth="1"/>
    <col min="14974" max="14974" width="13.140625" style="1" customWidth="1"/>
    <col min="14975" max="14975" width="12.42578125" style="1" customWidth="1"/>
    <col min="14976" max="14976" width="13.140625" style="1" customWidth="1"/>
    <col min="14977" max="15000" width="8.7109375" style="1"/>
    <col min="15001" max="15001" width="19" style="1" customWidth="1"/>
    <col min="15002" max="15002" width="3.140625" style="1" customWidth="1"/>
    <col min="15003" max="15004" width="4.140625" style="1" customWidth="1"/>
    <col min="15005" max="15005" width="24.5703125" style="1" customWidth="1"/>
    <col min="15006" max="15017" width="10.85546875" style="1" customWidth="1"/>
    <col min="15018" max="15018" width="6.42578125" style="1" customWidth="1"/>
    <col min="15019" max="15019" width="17.140625" style="1" customWidth="1"/>
    <col min="15020" max="15020" width="3.140625" style="1" customWidth="1"/>
    <col min="15021" max="15022" width="3.7109375" style="1" customWidth="1"/>
    <col min="15023" max="15023" width="13.5703125" style="1" customWidth="1"/>
    <col min="15024" max="15035" width="12.28515625" style="1" customWidth="1"/>
    <col min="15036" max="15036" width="24.85546875" style="1" customWidth="1"/>
    <col min="15037" max="15037" width="3.140625" style="1" customWidth="1"/>
    <col min="15038" max="15039" width="3.42578125" style="1" customWidth="1"/>
    <col min="15040" max="15040" width="14.140625" style="1" customWidth="1"/>
    <col min="15041" max="15052" width="6.42578125" style="1" customWidth="1"/>
    <col min="15053" max="15053" width="30.7109375" style="1" customWidth="1"/>
    <col min="15054" max="15054" width="3.140625" style="1" customWidth="1"/>
    <col min="15055" max="15056" width="3.42578125" style="1" customWidth="1"/>
    <col min="15057" max="15057" width="17.140625" style="1" customWidth="1"/>
    <col min="15058" max="15217" width="8.7109375" style="1"/>
    <col min="15218" max="15218" width="4.140625" style="1" customWidth="1"/>
    <col min="15219" max="15219" width="4.28515625" style="1" customWidth="1"/>
    <col min="15220" max="15220" width="18.85546875" style="1" customWidth="1"/>
    <col min="15221" max="15221" width="9.5703125" style="1" customWidth="1"/>
    <col min="15222" max="15222" width="8.7109375" style="1"/>
    <col min="15223" max="15223" width="13.42578125" style="1" customWidth="1"/>
    <col min="15224" max="15224" width="17.28515625" style="1" customWidth="1"/>
    <col min="15225" max="15225" width="2.5703125" style="1" customWidth="1"/>
    <col min="15226" max="15226" width="4.140625" style="1" customWidth="1"/>
    <col min="15227" max="15227" width="4.28515625" style="1" customWidth="1"/>
    <col min="15228" max="15228" width="10.42578125" style="1" customWidth="1"/>
    <col min="15229" max="15229" width="11.42578125" style="1" customWidth="1"/>
    <col min="15230" max="15230" width="13.140625" style="1" customWidth="1"/>
    <col min="15231" max="15231" width="12.42578125" style="1" customWidth="1"/>
    <col min="15232" max="15232" width="13.140625" style="1" customWidth="1"/>
    <col min="15233" max="15256" width="8.7109375" style="1"/>
    <col min="15257" max="15257" width="19" style="1" customWidth="1"/>
    <col min="15258" max="15258" width="3.140625" style="1" customWidth="1"/>
    <col min="15259" max="15260" width="4.140625" style="1" customWidth="1"/>
    <col min="15261" max="15261" width="24.5703125" style="1" customWidth="1"/>
    <col min="15262" max="15273" width="10.85546875" style="1" customWidth="1"/>
    <col min="15274" max="15274" width="6.42578125" style="1" customWidth="1"/>
    <col min="15275" max="15275" width="17.140625" style="1" customWidth="1"/>
    <col min="15276" max="15276" width="3.140625" style="1" customWidth="1"/>
    <col min="15277" max="15278" width="3.7109375" style="1" customWidth="1"/>
    <col min="15279" max="15279" width="13.5703125" style="1" customWidth="1"/>
    <col min="15280" max="15291" width="12.28515625" style="1" customWidth="1"/>
    <col min="15292" max="15292" width="24.85546875" style="1" customWidth="1"/>
    <col min="15293" max="15293" width="3.140625" style="1" customWidth="1"/>
    <col min="15294" max="15295" width="3.42578125" style="1" customWidth="1"/>
    <col min="15296" max="15296" width="14.140625" style="1" customWidth="1"/>
    <col min="15297" max="15308" width="6.42578125" style="1" customWidth="1"/>
    <col min="15309" max="15309" width="30.7109375" style="1" customWidth="1"/>
    <col min="15310" max="15310" width="3.140625" style="1" customWidth="1"/>
    <col min="15311" max="15312" width="3.42578125" style="1" customWidth="1"/>
    <col min="15313" max="15313" width="17.140625" style="1" customWidth="1"/>
    <col min="15314" max="15473" width="8.7109375" style="1"/>
    <col min="15474" max="15474" width="4.140625" style="1" customWidth="1"/>
    <col min="15475" max="15475" width="4.28515625" style="1" customWidth="1"/>
    <col min="15476" max="15476" width="18.85546875" style="1" customWidth="1"/>
    <col min="15477" max="15477" width="9.5703125" style="1" customWidth="1"/>
    <col min="15478" max="15478" width="8.7109375" style="1"/>
    <col min="15479" max="15479" width="13.42578125" style="1" customWidth="1"/>
    <col min="15480" max="15480" width="17.28515625" style="1" customWidth="1"/>
    <col min="15481" max="15481" width="2.5703125" style="1" customWidth="1"/>
    <col min="15482" max="15482" width="4.140625" style="1" customWidth="1"/>
    <col min="15483" max="15483" width="4.28515625" style="1" customWidth="1"/>
    <col min="15484" max="15484" width="10.42578125" style="1" customWidth="1"/>
    <col min="15485" max="15485" width="11.42578125" style="1" customWidth="1"/>
    <col min="15486" max="15486" width="13.140625" style="1" customWidth="1"/>
    <col min="15487" max="15487" width="12.42578125" style="1" customWidth="1"/>
    <col min="15488" max="15488" width="13.140625" style="1" customWidth="1"/>
    <col min="15489" max="15512" width="8.7109375" style="1"/>
    <col min="15513" max="15513" width="19" style="1" customWidth="1"/>
    <col min="15514" max="15514" width="3.140625" style="1" customWidth="1"/>
    <col min="15515" max="15516" width="4.140625" style="1" customWidth="1"/>
    <col min="15517" max="15517" width="24.5703125" style="1" customWidth="1"/>
    <col min="15518" max="15529" width="10.85546875" style="1" customWidth="1"/>
    <col min="15530" max="15530" width="6.42578125" style="1" customWidth="1"/>
    <col min="15531" max="15531" width="17.140625" style="1" customWidth="1"/>
    <col min="15532" max="15532" width="3.140625" style="1" customWidth="1"/>
    <col min="15533" max="15534" width="3.7109375" style="1" customWidth="1"/>
    <col min="15535" max="15535" width="13.5703125" style="1" customWidth="1"/>
    <col min="15536" max="15547" width="12.28515625" style="1" customWidth="1"/>
    <col min="15548" max="15548" width="24.85546875" style="1" customWidth="1"/>
    <col min="15549" max="15549" width="3.140625" style="1" customWidth="1"/>
    <col min="15550" max="15551" width="3.42578125" style="1" customWidth="1"/>
    <col min="15552" max="15552" width="14.140625" style="1" customWidth="1"/>
    <col min="15553" max="15564" width="6.42578125" style="1" customWidth="1"/>
    <col min="15565" max="15565" width="30.7109375" style="1" customWidth="1"/>
    <col min="15566" max="15566" width="3.140625" style="1" customWidth="1"/>
    <col min="15567" max="15568" width="3.42578125" style="1" customWidth="1"/>
    <col min="15569" max="15569" width="17.140625" style="1" customWidth="1"/>
    <col min="15570" max="15729" width="8.7109375" style="1"/>
    <col min="15730" max="15730" width="4.140625" style="1" customWidth="1"/>
    <col min="15731" max="15731" width="4.28515625" style="1" customWidth="1"/>
    <col min="15732" max="15732" width="18.85546875" style="1" customWidth="1"/>
    <col min="15733" max="15733" width="9.5703125" style="1" customWidth="1"/>
    <col min="15734" max="15734" width="8.7109375" style="1"/>
    <col min="15735" max="15735" width="13.42578125" style="1" customWidth="1"/>
    <col min="15736" max="15736" width="17.28515625" style="1" customWidth="1"/>
    <col min="15737" max="15737" width="2.5703125" style="1" customWidth="1"/>
    <col min="15738" max="15738" width="4.140625" style="1" customWidth="1"/>
    <col min="15739" max="15739" width="4.28515625" style="1" customWidth="1"/>
    <col min="15740" max="15740" width="10.42578125" style="1" customWidth="1"/>
    <col min="15741" max="15741" width="11.42578125" style="1" customWidth="1"/>
    <col min="15742" max="15742" width="13.140625" style="1" customWidth="1"/>
    <col min="15743" max="15743" width="12.42578125" style="1" customWidth="1"/>
    <col min="15744" max="15744" width="13.140625" style="1" customWidth="1"/>
    <col min="15745" max="15768" width="8.7109375" style="1"/>
    <col min="15769" max="15769" width="19" style="1" customWidth="1"/>
    <col min="15770" max="15770" width="3.140625" style="1" customWidth="1"/>
    <col min="15771" max="15772" width="4.140625" style="1" customWidth="1"/>
    <col min="15773" max="15773" width="24.5703125" style="1" customWidth="1"/>
    <col min="15774" max="15785" width="10.85546875" style="1" customWidth="1"/>
    <col min="15786" max="15786" width="6.42578125" style="1" customWidth="1"/>
    <col min="15787" max="15787" width="17.140625" style="1" customWidth="1"/>
    <col min="15788" max="15788" width="3.140625" style="1" customWidth="1"/>
    <col min="15789" max="15790" width="3.7109375" style="1" customWidth="1"/>
    <col min="15791" max="15791" width="13.5703125" style="1" customWidth="1"/>
    <col min="15792" max="15803" width="12.28515625" style="1" customWidth="1"/>
    <col min="15804" max="15804" width="24.85546875" style="1" customWidth="1"/>
    <col min="15805" max="15805" width="3.140625" style="1" customWidth="1"/>
    <col min="15806" max="15807" width="3.42578125" style="1" customWidth="1"/>
    <col min="15808" max="15808" width="14.140625" style="1" customWidth="1"/>
    <col min="15809" max="15820" width="6.42578125" style="1" customWidth="1"/>
    <col min="15821" max="15821" width="30.7109375" style="1" customWidth="1"/>
    <col min="15822" max="15822" width="3.140625" style="1" customWidth="1"/>
    <col min="15823" max="15824" width="3.42578125" style="1" customWidth="1"/>
    <col min="15825" max="15825" width="17.140625" style="1" customWidth="1"/>
    <col min="15826" max="15985" width="8.7109375" style="1"/>
    <col min="15986" max="15986" width="4.140625" style="1" customWidth="1"/>
    <col min="15987" max="15987" width="4.28515625" style="1" customWidth="1"/>
    <col min="15988" max="15988" width="18.85546875" style="1" customWidth="1"/>
    <col min="15989" max="15989" width="9.5703125" style="1" customWidth="1"/>
    <col min="15990" max="15990" width="8.7109375" style="1"/>
    <col min="15991" max="15991" width="13.42578125" style="1" customWidth="1"/>
    <col min="15992" max="15992" width="17.28515625" style="1" customWidth="1"/>
    <col min="15993" max="15993" width="2.5703125" style="1" customWidth="1"/>
    <col min="15994" max="15994" width="4.140625" style="1" customWidth="1"/>
    <col min="15995" max="15995" width="4.28515625" style="1" customWidth="1"/>
    <col min="15996" max="15996" width="10.42578125" style="1" customWidth="1"/>
    <col min="15997" max="15997" width="11.42578125" style="1" customWidth="1"/>
    <col min="15998" max="15998" width="13.140625" style="1" customWidth="1"/>
    <col min="15999" max="15999" width="12.42578125" style="1" customWidth="1"/>
    <col min="16000" max="16000" width="13.140625" style="1" customWidth="1"/>
    <col min="16001" max="16024" width="8.7109375" style="1"/>
    <col min="16025" max="16025" width="19" style="1" customWidth="1"/>
    <col min="16026" max="16026" width="3.140625" style="1" customWidth="1"/>
    <col min="16027" max="16028" width="4.140625" style="1" customWidth="1"/>
    <col min="16029" max="16029" width="24.5703125" style="1" customWidth="1"/>
    <col min="16030" max="16041" width="10.85546875" style="1" customWidth="1"/>
    <col min="16042" max="16042" width="6.42578125" style="1" customWidth="1"/>
    <col min="16043" max="16043" width="17.140625" style="1" customWidth="1"/>
    <col min="16044" max="16044" width="3.140625" style="1" customWidth="1"/>
    <col min="16045" max="16046" width="3.7109375" style="1" customWidth="1"/>
    <col min="16047" max="16047" width="13.5703125" style="1" customWidth="1"/>
    <col min="16048" max="16059" width="12.28515625" style="1" customWidth="1"/>
    <col min="16060" max="16060" width="24.85546875" style="1" customWidth="1"/>
    <col min="16061" max="16061" width="3.140625" style="1" customWidth="1"/>
    <col min="16062" max="16063" width="3.42578125" style="1" customWidth="1"/>
    <col min="16064" max="16064" width="14.140625" style="1" customWidth="1"/>
    <col min="16065" max="16076" width="6.42578125" style="1" customWidth="1"/>
    <col min="16077" max="16077" width="30.7109375" style="1" customWidth="1"/>
    <col min="16078" max="16078" width="3.140625" style="1" customWidth="1"/>
    <col min="16079" max="16080" width="3.42578125" style="1" customWidth="1"/>
    <col min="16081" max="16081" width="17.140625" style="1" customWidth="1"/>
    <col min="16082" max="16175" width="8.7109375" style="1"/>
    <col min="16176" max="16179" width="8.7109375" style="1" customWidth="1"/>
    <col min="16180" max="16384" width="8.7109375" style="1"/>
  </cols>
  <sheetData>
    <row r="2" spans="1:55" ht="23.45">
      <c r="A2" s="101" t="s">
        <v>364</v>
      </c>
      <c r="B2" s="99"/>
      <c r="C2" s="100"/>
      <c r="D2" s="100"/>
      <c r="E2" s="100"/>
      <c r="F2" s="100"/>
    </row>
    <row r="3" spans="1:55" s="105" customFormat="1" ht="19.5" customHeight="1">
      <c r="A3" s="103"/>
      <c r="B3" s="104" t="s">
        <v>365</v>
      </c>
    </row>
    <row r="4" spans="1:55" ht="15.6">
      <c r="B4" s="102" t="s">
        <v>366</v>
      </c>
    </row>
    <row r="5" spans="1:55" ht="15.6">
      <c r="B5" s="102"/>
      <c r="P5" s="9"/>
      <c r="AB5" s="17"/>
      <c r="AC5" s="18"/>
    </row>
    <row r="6" spans="1:55" ht="12.95" customHeight="1">
      <c r="B6" s="1" t="s">
        <v>367</v>
      </c>
      <c r="P6" s="9"/>
    </row>
    <row r="7" spans="1:55" s="71" customFormat="1">
      <c r="A7" s="1"/>
      <c r="B7" s="1"/>
      <c r="C7" s="35" t="s">
        <v>43</v>
      </c>
      <c r="D7" s="563" t="s">
        <v>5</v>
      </c>
      <c r="E7" s="564"/>
      <c r="F7" s="564"/>
      <c r="G7" s="565"/>
      <c r="H7" s="563" t="s">
        <v>6</v>
      </c>
      <c r="I7" s="564"/>
      <c r="J7" s="564"/>
      <c r="K7" s="565"/>
      <c r="L7" s="563" t="s">
        <v>7</v>
      </c>
      <c r="M7" s="564"/>
      <c r="N7" s="564"/>
      <c r="O7" s="564"/>
      <c r="P7" s="565"/>
      <c r="Q7" s="563" t="s">
        <v>8</v>
      </c>
      <c r="R7" s="564"/>
      <c r="S7" s="564"/>
      <c r="T7" s="565"/>
      <c r="U7" s="563" t="s">
        <v>9</v>
      </c>
      <c r="V7" s="564"/>
      <c r="W7" s="564"/>
      <c r="X7" s="565"/>
      <c r="Y7" s="563" t="s">
        <v>10</v>
      </c>
      <c r="Z7" s="564"/>
      <c r="AA7" s="564"/>
      <c r="AB7" s="564"/>
      <c r="AC7" s="565"/>
      <c r="AD7" s="563" t="s">
        <v>11</v>
      </c>
      <c r="AE7" s="564"/>
      <c r="AF7" s="564"/>
      <c r="AG7" s="565"/>
      <c r="AH7" s="563" t="s">
        <v>12</v>
      </c>
      <c r="AI7" s="564"/>
      <c r="AJ7" s="564"/>
      <c r="AK7" s="565"/>
      <c r="AL7" s="563" t="s">
        <v>13</v>
      </c>
      <c r="AM7" s="564"/>
      <c r="AN7" s="564"/>
      <c r="AO7" s="564"/>
      <c r="AP7" s="565"/>
      <c r="AQ7" s="563" t="s">
        <v>44</v>
      </c>
      <c r="AR7" s="564"/>
      <c r="AS7" s="564"/>
      <c r="AT7" s="565"/>
      <c r="AU7" s="563" t="s">
        <v>15</v>
      </c>
      <c r="AV7" s="564"/>
      <c r="AW7" s="564"/>
      <c r="AX7" s="565"/>
      <c r="AY7" s="563" t="s">
        <v>16</v>
      </c>
      <c r="AZ7" s="564"/>
      <c r="BA7" s="564"/>
      <c r="BB7" s="564"/>
      <c r="BC7" s="565"/>
    </row>
    <row r="8" spans="1:55" s="71" customFormat="1">
      <c r="A8" s="1"/>
      <c r="B8" s="1"/>
      <c r="C8" s="35" t="s">
        <v>45</v>
      </c>
      <c r="D8" s="37" t="s">
        <v>46</v>
      </c>
      <c r="E8" s="37" t="s">
        <v>47</v>
      </c>
      <c r="F8" s="37" t="s">
        <v>48</v>
      </c>
      <c r="G8" s="37" t="s">
        <v>49</v>
      </c>
      <c r="H8" s="37" t="s">
        <v>50</v>
      </c>
      <c r="I8" s="37" t="s">
        <v>51</v>
      </c>
      <c r="J8" s="37" t="s">
        <v>52</v>
      </c>
      <c r="K8" s="37" t="s">
        <v>53</v>
      </c>
      <c r="L8" s="37" t="s">
        <v>54</v>
      </c>
      <c r="M8" s="37" t="s">
        <v>55</v>
      </c>
      <c r="N8" s="37" t="s">
        <v>56</v>
      </c>
      <c r="O8" s="37" t="s">
        <v>57</v>
      </c>
      <c r="P8" s="37" t="s">
        <v>58</v>
      </c>
      <c r="Q8" s="37" t="s">
        <v>59</v>
      </c>
      <c r="R8" s="37" t="s">
        <v>60</v>
      </c>
      <c r="S8" s="37" t="s">
        <v>61</v>
      </c>
      <c r="T8" s="37" t="s">
        <v>62</v>
      </c>
      <c r="U8" s="37" t="s">
        <v>63</v>
      </c>
      <c r="V8" s="37" t="s">
        <v>64</v>
      </c>
      <c r="W8" s="37" t="s">
        <v>65</v>
      </c>
      <c r="X8" s="37" t="s">
        <v>66</v>
      </c>
      <c r="Y8" s="37" t="s">
        <v>67</v>
      </c>
      <c r="Z8" s="37" t="s">
        <v>68</v>
      </c>
      <c r="AA8" s="37" t="s">
        <v>69</v>
      </c>
      <c r="AB8" s="37" t="s">
        <v>70</v>
      </c>
      <c r="AC8" s="37" t="s">
        <v>71</v>
      </c>
      <c r="AD8" s="37" t="s">
        <v>72</v>
      </c>
      <c r="AE8" s="37" t="s">
        <v>73</v>
      </c>
      <c r="AF8" s="37" t="s">
        <v>74</v>
      </c>
      <c r="AG8" s="37" t="s">
        <v>75</v>
      </c>
      <c r="AH8" s="37" t="s">
        <v>76</v>
      </c>
      <c r="AI8" s="37" t="s">
        <v>77</v>
      </c>
      <c r="AJ8" s="37" t="s">
        <v>78</v>
      </c>
      <c r="AK8" s="37" t="s">
        <v>79</v>
      </c>
      <c r="AL8" s="37" t="s">
        <v>80</v>
      </c>
      <c r="AM8" s="37" t="s">
        <v>81</v>
      </c>
      <c r="AN8" s="37" t="s">
        <v>82</v>
      </c>
      <c r="AO8" s="37" t="s">
        <v>83</v>
      </c>
      <c r="AP8" s="37" t="s">
        <v>84</v>
      </c>
      <c r="AQ8" s="37" t="s">
        <v>85</v>
      </c>
      <c r="AR8" s="37" t="s">
        <v>86</v>
      </c>
      <c r="AS8" s="37" t="s">
        <v>87</v>
      </c>
      <c r="AT8" s="37" t="s">
        <v>88</v>
      </c>
      <c r="AU8" s="37" t="s">
        <v>89</v>
      </c>
      <c r="AV8" s="37" t="s">
        <v>90</v>
      </c>
      <c r="AW8" s="37" t="s">
        <v>91</v>
      </c>
      <c r="AX8" s="37" t="s">
        <v>92</v>
      </c>
      <c r="AY8" s="37" t="s">
        <v>93</v>
      </c>
      <c r="AZ8" s="37" t="s">
        <v>94</v>
      </c>
      <c r="BA8" s="37" t="s">
        <v>95</v>
      </c>
      <c r="BB8" s="37" t="s">
        <v>96</v>
      </c>
      <c r="BC8" s="37" t="s">
        <v>97</v>
      </c>
    </row>
    <row r="9" spans="1:55">
      <c r="C9" s="3" t="s">
        <v>368</v>
      </c>
      <c r="D9" s="19">
        <v>6</v>
      </c>
      <c r="E9" s="19">
        <v>7</v>
      </c>
      <c r="F9" s="19">
        <v>4</v>
      </c>
      <c r="G9" s="20">
        <v>2</v>
      </c>
      <c r="H9" s="20">
        <v>4</v>
      </c>
      <c r="I9" s="20">
        <v>2</v>
      </c>
      <c r="J9" s="20">
        <v>2</v>
      </c>
      <c r="K9" s="20">
        <v>2</v>
      </c>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spans="1:55">
      <c r="C10" s="3" t="s">
        <v>369</v>
      </c>
      <c r="D10" s="4">
        <v>6</v>
      </c>
      <c r="E10" s="4">
        <v>7</v>
      </c>
      <c r="F10" s="4">
        <v>4</v>
      </c>
      <c r="G10" s="6">
        <v>2</v>
      </c>
      <c r="H10" s="6">
        <v>4</v>
      </c>
      <c r="I10" s="6">
        <v>2</v>
      </c>
      <c r="J10" s="6">
        <v>2</v>
      </c>
      <c r="K10" s="6">
        <v>2</v>
      </c>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55">
      <c r="C11" s="10" t="s">
        <v>370</v>
      </c>
      <c r="D11" s="11">
        <v>1</v>
      </c>
      <c r="E11" s="11">
        <v>1</v>
      </c>
      <c r="F11" s="11">
        <v>1</v>
      </c>
      <c r="G11" s="11">
        <v>1</v>
      </c>
      <c r="H11" s="11">
        <v>1</v>
      </c>
      <c r="I11" s="11">
        <v>1</v>
      </c>
      <c r="J11" s="11">
        <v>1</v>
      </c>
      <c r="K11" s="11">
        <v>1</v>
      </c>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55">
      <c r="P12" s="9"/>
    </row>
    <row r="13" spans="1:55">
      <c r="D13" s="5"/>
      <c r="E13" s="5"/>
      <c r="F13" s="5"/>
      <c r="G13" s="5"/>
      <c r="H13" s="5"/>
      <c r="I13" s="5"/>
      <c r="J13" s="5"/>
      <c r="K13" s="5"/>
      <c r="L13" s="5"/>
      <c r="M13" s="5"/>
      <c r="N13" s="5"/>
      <c r="O13" s="5"/>
      <c r="P13" s="9"/>
    </row>
    <row r="14" spans="1:55">
      <c r="B14" s="1" t="s">
        <v>371</v>
      </c>
      <c r="P14" s="8"/>
    </row>
    <row r="15" spans="1:55">
      <c r="C15" s="35" t="s">
        <v>43</v>
      </c>
      <c r="D15" s="563" t="s">
        <v>5</v>
      </c>
      <c r="E15" s="564"/>
      <c r="F15" s="564"/>
      <c r="G15" s="565"/>
      <c r="H15" s="563" t="s">
        <v>6</v>
      </c>
      <c r="I15" s="564"/>
      <c r="J15" s="564"/>
      <c r="K15" s="565"/>
      <c r="L15" s="563" t="s">
        <v>7</v>
      </c>
      <c r="M15" s="564"/>
      <c r="N15" s="564"/>
      <c r="O15" s="564"/>
      <c r="P15" s="565"/>
      <c r="Q15" s="563" t="s">
        <v>8</v>
      </c>
      <c r="R15" s="564"/>
      <c r="S15" s="564"/>
      <c r="T15" s="565"/>
      <c r="U15" s="563" t="s">
        <v>9</v>
      </c>
      <c r="V15" s="564"/>
      <c r="W15" s="564"/>
      <c r="X15" s="565"/>
      <c r="Y15" s="563" t="s">
        <v>10</v>
      </c>
      <c r="Z15" s="564"/>
      <c r="AA15" s="564"/>
      <c r="AB15" s="564"/>
      <c r="AC15" s="565"/>
      <c r="AD15" s="563" t="s">
        <v>11</v>
      </c>
      <c r="AE15" s="564"/>
      <c r="AF15" s="564"/>
      <c r="AG15" s="565"/>
      <c r="AH15" s="563" t="s">
        <v>12</v>
      </c>
      <c r="AI15" s="564"/>
      <c r="AJ15" s="564"/>
      <c r="AK15" s="565"/>
      <c r="AL15" s="563" t="s">
        <v>13</v>
      </c>
      <c r="AM15" s="564"/>
      <c r="AN15" s="564"/>
      <c r="AO15" s="564"/>
      <c r="AP15" s="565"/>
      <c r="AQ15" s="563" t="s">
        <v>44</v>
      </c>
      <c r="AR15" s="564"/>
      <c r="AS15" s="564"/>
      <c r="AT15" s="565"/>
      <c r="AU15" s="563" t="s">
        <v>15</v>
      </c>
      <c r="AV15" s="564"/>
      <c r="AW15" s="564"/>
      <c r="AX15" s="565"/>
      <c r="AY15" s="563" t="s">
        <v>16</v>
      </c>
      <c r="AZ15" s="564"/>
      <c r="BA15" s="564"/>
      <c r="BB15" s="564"/>
      <c r="BC15" s="565"/>
    </row>
    <row r="16" spans="1:55" ht="12.95" customHeight="1">
      <c r="C16" s="35" t="s">
        <v>45</v>
      </c>
      <c r="D16" s="37" t="s">
        <v>46</v>
      </c>
      <c r="E16" s="37" t="s">
        <v>47</v>
      </c>
      <c r="F16" s="37" t="s">
        <v>48</v>
      </c>
      <c r="G16" s="37" t="s">
        <v>49</v>
      </c>
      <c r="H16" s="37" t="s">
        <v>50</v>
      </c>
      <c r="I16" s="37" t="s">
        <v>51</v>
      </c>
      <c r="J16" s="37" t="s">
        <v>52</v>
      </c>
      <c r="K16" s="37" t="s">
        <v>53</v>
      </c>
      <c r="L16" s="37" t="s">
        <v>54</v>
      </c>
      <c r="M16" s="37" t="s">
        <v>55</v>
      </c>
      <c r="N16" s="37" t="s">
        <v>56</v>
      </c>
      <c r="O16" s="37" t="s">
        <v>57</v>
      </c>
      <c r="P16" s="37" t="s">
        <v>58</v>
      </c>
      <c r="Q16" s="37" t="s">
        <v>59</v>
      </c>
      <c r="R16" s="37" t="s">
        <v>60</v>
      </c>
      <c r="S16" s="37" t="s">
        <v>61</v>
      </c>
      <c r="T16" s="37" t="s">
        <v>62</v>
      </c>
      <c r="U16" s="37" t="s">
        <v>63</v>
      </c>
      <c r="V16" s="37" t="s">
        <v>64</v>
      </c>
      <c r="W16" s="37" t="s">
        <v>65</v>
      </c>
      <c r="X16" s="37" t="s">
        <v>66</v>
      </c>
      <c r="Y16" s="37" t="s">
        <v>67</v>
      </c>
      <c r="Z16" s="37" t="s">
        <v>68</v>
      </c>
      <c r="AA16" s="37" t="s">
        <v>69</v>
      </c>
      <c r="AB16" s="37" t="s">
        <v>70</v>
      </c>
      <c r="AC16" s="37" t="s">
        <v>71</v>
      </c>
      <c r="AD16" s="37" t="s">
        <v>72</v>
      </c>
      <c r="AE16" s="37" t="s">
        <v>73</v>
      </c>
      <c r="AF16" s="37" t="s">
        <v>74</v>
      </c>
      <c r="AG16" s="37" t="s">
        <v>75</v>
      </c>
      <c r="AH16" s="37" t="s">
        <v>76</v>
      </c>
      <c r="AI16" s="37" t="s">
        <v>77</v>
      </c>
      <c r="AJ16" s="37" t="s">
        <v>78</v>
      </c>
      <c r="AK16" s="37" t="s">
        <v>79</v>
      </c>
      <c r="AL16" s="37" t="s">
        <v>80</v>
      </c>
      <c r="AM16" s="37" t="s">
        <v>81</v>
      </c>
      <c r="AN16" s="37" t="s">
        <v>82</v>
      </c>
      <c r="AO16" s="37" t="s">
        <v>83</v>
      </c>
      <c r="AP16" s="37" t="s">
        <v>84</v>
      </c>
      <c r="AQ16" s="37" t="s">
        <v>85</v>
      </c>
      <c r="AR16" s="37" t="s">
        <v>86</v>
      </c>
      <c r="AS16" s="37" t="s">
        <v>87</v>
      </c>
      <c r="AT16" s="37" t="s">
        <v>88</v>
      </c>
      <c r="AU16" s="37" t="s">
        <v>89</v>
      </c>
      <c r="AV16" s="37" t="s">
        <v>90</v>
      </c>
      <c r="AW16" s="37" t="s">
        <v>91</v>
      </c>
      <c r="AX16" s="37" t="s">
        <v>92</v>
      </c>
      <c r="AY16" s="37" t="s">
        <v>93</v>
      </c>
      <c r="AZ16" s="37" t="s">
        <v>94</v>
      </c>
      <c r="BA16" s="37" t="s">
        <v>95</v>
      </c>
      <c r="BB16" s="37" t="s">
        <v>96</v>
      </c>
      <c r="BC16" s="37" t="s">
        <v>97</v>
      </c>
    </row>
    <row r="17" spans="2:38" ht="12.95" customHeight="1">
      <c r="C17" s="3" t="s">
        <v>372</v>
      </c>
      <c r="D17" s="6">
        <v>263</v>
      </c>
      <c r="E17" s="6">
        <v>3565</v>
      </c>
      <c r="F17" s="6">
        <v>4612</v>
      </c>
      <c r="G17" s="6">
        <v>903</v>
      </c>
      <c r="H17" s="6">
        <v>273</v>
      </c>
      <c r="I17" s="6">
        <v>439</v>
      </c>
      <c r="J17" s="6">
        <v>254</v>
      </c>
      <c r="K17" s="6">
        <v>269</v>
      </c>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row>
    <row r="18" spans="2:38" ht="12.95" customHeight="1">
      <c r="C18" s="3" t="s">
        <v>373</v>
      </c>
      <c r="D18" s="6">
        <v>263</v>
      </c>
      <c r="E18" s="6">
        <v>3565</v>
      </c>
      <c r="F18" s="6">
        <v>4612</v>
      </c>
      <c r="G18" s="6">
        <v>903</v>
      </c>
      <c r="H18" s="6">
        <v>273</v>
      </c>
      <c r="I18" s="6">
        <v>439</v>
      </c>
      <c r="J18" s="6">
        <v>254</v>
      </c>
      <c r="K18" s="6">
        <v>269</v>
      </c>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row>
    <row r="19" spans="2:38" ht="12.95" customHeight="1">
      <c r="C19" s="3" t="s">
        <v>374</v>
      </c>
      <c r="D19" s="6">
        <v>50</v>
      </c>
      <c r="E19" s="6">
        <v>114</v>
      </c>
      <c r="F19" s="6">
        <v>88</v>
      </c>
      <c r="G19" s="6">
        <v>78</v>
      </c>
      <c r="H19" s="6">
        <v>48</v>
      </c>
      <c r="I19" s="6">
        <v>49</v>
      </c>
      <c r="J19" s="6">
        <v>19</v>
      </c>
      <c r="K19" s="6">
        <v>59</v>
      </c>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row>
    <row r="20" spans="2:38">
      <c r="C20" s="10"/>
      <c r="D20" s="12"/>
      <c r="E20" s="12"/>
      <c r="F20" s="12"/>
      <c r="G20" s="13"/>
      <c r="H20" s="13"/>
      <c r="I20" s="13"/>
      <c r="J20" s="13"/>
      <c r="K20" s="13"/>
      <c r="L20" s="13"/>
      <c r="M20" s="13"/>
      <c r="N20" s="13"/>
      <c r="O20" s="13"/>
      <c r="P20" s="13"/>
      <c r="Q20" s="13"/>
      <c r="R20" s="13"/>
      <c r="S20" s="13"/>
      <c r="T20" s="11"/>
      <c r="U20" s="11"/>
      <c r="V20" s="11"/>
      <c r="W20" s="11"/>
      <c r="X20" s="11"/>
      <c r="Y20" s="11"/>
      <c r="Z20" s="11"/>
      <c r="AA20" s="11"/>
      <c r="AB20" s="11"/>
      <c r="AC20" s="11"/>
      <c r="AD20" s="11"/>
      <c r="AE20" s="11"/>
      <c r="AF20" s="11"/>
      <c r="AG20" s="11"/>
      <c r="AH20" s="11"/>
      <c r="AI20" s="11"/>
      <c r="AJ20" s="11"/>
      <c r="AK20" s="11"/>
      <c r="AL20" s="11"/>
    </row>
    <row r="21" spans="2:38" ht="12.95" customHeight="1"/>
    <row r="22" spans="2:38" ht="12.95" customHeight="1"/>
    <row r="23" spans="2:38">
      <c r="B23" s="1" t="s">
        <v>375</v>
      </c>
    </row>
    <row r="24" spans="2:38">
      <c r="C24" s="41" t="s">
        <v>376</v>
      </c>
      <c r="D24" s="41" t="s">
        <v>377</v>
      </c>
      <c r="E24" s="41" t="s">
        <v>378</v>
      </c>
    </row>
    <row r="25" spans="2:38">
      <c r="C25" s="7">
        <v>1</v>
      </c>
      <c r="D25" s="2" t="s">
        <v>379</v>
      </c>
      <c r="E25" s="7" t="s">
        <v>380</v>
      </c>
    </row>
    <row r="26" spans="2:38">
      <c r="C26" s="7">
        <v>2</v>
      </c>
      <c r="D26" s="2" t="s">
        <v>381</v>
      </c>
      <c r="E26" s="94" t="s">
        <v>382</v>
      </c>
    </row>
    <row r="27" spans="2:38">
      <c r="C27" s="7">
        <v>3</v>
      </c>
      <c r="D27" s="2" t="s">
        <v>383</v>
      </c>
      <c r="E27" s="7" t="s">
        <v>384</v>
      </c>
    </row>
    <row r="28" spans="2:38" ht="12.95" customHeight="1">
      <c r="C28" s="7">
        <v>4</v>
      </c>
      <c r="D28" s="2" t="s">
        <v>385</v>
      </c>
      <c r="E28" s="7" t="s">
        <v>386</v>
      </c>
    </row>
    <row r="29" spans="2:38" ht="12.95" customHeight="1">
      <c r="C29" s="7">
        <v>5</v>
      </c>
      <c r="D29" s="2" t="s">
        <v>387</v>
      </c>
      <c r="E29" s="7" t="s">
        <v>388</v>
      </c>
    </row>
    <row r="30" spans="2:38">
      <c r="D30" s="2"/>
      <c r="E30" s="2"/>
    </row>
    <row r="32" spans="2:38">
      <c r="B32" s="1" t="s">
        <v>389</v>
      </c>
    </row>
    <row r="33" spans="2:7" ht="29.1" customHeight="1">
      <c r="C33" s="42" t="s">
        <v>181</v>
      </c>
      <c r="D33" s="42" t="s">
        <v>182</v>
      </c>
      <c r="E33" s="43" t="s">
        <v>183</v>
      </c>
      <c r="F33" s="43" t="s">
        <v>184</v>
      </c>
      <c r="G33" s="43" t="s">
        <v>185</v>
      </c>
    </row>
    <row r="34" spans="2:7" ht="89.25" customHeight="1">
      <c r="B34" s="8">
        <v>1</v>
      </c>
      <c r="C34" s="151" t="s">
        <v>390</v>
      </c>
      <c r="D34" s="152" t="s">
        <v>391</v>
      </c>
      <c r="E34" s="153">
        <v>6355768</v>
      </c>
      <c r="F34" s="152">
        <v>0</v>
      </c>
      <c r="G34" s="153">
        <v>6355768</v>
      </c>
    </row>
    <row r="35" spans="2:7">
      <c r="B35" s="1">
        <v>2</v>
      </c>
      <c r="C35" s="2"/>
      <c r="D35" s="2"/>
      <c r="E35" s="2"/>
      <c r="F35" s="2"/>
      <c r="G35" s="2"/>
    </row>
    <row r="36" spans="2:7">
      <c r="B36" s="1">
        <v>3</v>
      </c>
      <c r="C36" s="2"/>
      <c r="D36" s="2"/>
      <c r="E36" s="2"/>
      <c r="F36" s="2"/>
      <c r="G36" s="2"/>
    </row>
    <row r="37" spans="2:7" ht="12.95" customHeight="1">
      <c r="B37" s="1">
        <v>4</v>
      </c>
      <c r="C37" s="2"/>
      <c r="D37" s="2"/>
      <c r="E37" s="2"/>
      <c r="F37" s="2"/>
      <c r="G37" s="2"/>
    </row>
    <row r="38" spans="2:7" ht="12.95" customHeight="1">
      <c r="B38" s="1">
        <v>5</v>
      </c>
      <c r="C38" s="2"/>
      <c r="D38" s="2"/>
      <c r="E38" s="2"/>
      <c r="F38" s="2"/>
      <c r="G38" s="2"/>
    </row>
    <row r="98" ht="12.95" customHeight="1"/>
  </sheetData>
  <mergeCells count="24">
    <mergeCell ref="Q7:T7"/>
    <mergeCell ref="Y15:AC15"/>
    <mergeCell ref="Y7:AC7"/>
    <mergeCell ref="D7:G7"/>
    <mergeCell ref="H7:K7"/>
    <mergeCell ref="D15:G15"/>
    <mergeCell ref="H15:K15"/>
    <mergeCell ref="U7:X7"/>
    <mergeCell ref="AY7:BC7"/>
    <mergeCell ref="L15:P15"/>
    <mergeCell ref="Q15:T15"/>
    <mergeCell ref="U15:X15"/>
    <mergeCell ref="AD15:AG15"/>
    <mergeCell ref="AH15:AK15"/>
    <mergeCell ref="AL15:AP15"/>
    <mergeCell ref="AQ15:AT15"/>
    <mergeCell ref="AU15:AX15"/>
    <mergeCell ref="AY15:BC15"/>
    <mergeCell ref="AD7:AG7"/>
    <mergeCell ref="AH7:AK7"/>
    <mergeCell ref="AL7:AP7"/>
    <mergeCell ref="AQ7:AT7"/>
    <mergeCell ref="AU7:AX7"/>
    <mergeCell ref="L7:P7"/>
  </mergeCell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72C5-8E68-4019-9D57-E1FAA725C416}">
  <sheetPr>
    <tabColor rgb="FFFE8E00"/>
  </sheetPr>
  <dimension ref="H38:U98"/>
  <sheetViews>
    <sheetView zoomScale="84" zoomScaleNormal="84" workbookViewId="0" xr3:uid="{DA9253C0-A89A-5042-9820-3F69F9810E6B}">
      <selection activeCell="P206" sqref="P206"/>
    </sheetView>
  </sheetViews>
  <sheetFormatPr defaultColWidth="8.7109375" defaultRowHeight="12.6"/>
  <cols>
    <col min="1" max="9" width="8.7109375" style="280"/>
    <col min="10" max="10" width="8.85546875" style="280" customWidth="1"/>
    <col min="11" max="16384" width="8.7109375" style="280"/>
  </cols>
  <sheetData>
    <row r="38" spans="19:21">
      <c r="S38" s="280" t="s">
        <v>207</v>
      </c>
      <c r="T38" s="280" t="s">
        <v>392</v>
      </c>
    </row>
    <row r="40" spans="19:21">
      <c r="U40" s="280" t="s">
        <v>207</v>
      </c>
    </row>
    <row r="49" ht="12.95" customHeight="1"/>
    <row r="50" ht="12.95" customHeight="1"/>
    <row r="51" ht="12.95" customHeight="1"/>
    <row r="52" ht="12.95" customHeight="1"/>
    <row r="69" spans="9:9">
      <c r="I69" s="280" t="s">
        <v>207</v>
      </c>
    </row>
    <row r="91" spans="8:16">
      <c r="H91" s="281" t="s">
        <v>207</v>
      </c>
    </row>
    <row r="95" spans="8:16">
      <c r="K95" s="280" t="s">
        <v>207</v>
      </c>
    </row>
    <row r="96" spans="8:16">
      <c r="P96" s="280" t="s">
        <v>207</v>
      </c>
    </row>
    <row r="98" spans="19:19">
      <c r="S98" s="280" t="s">
        <v>392</v>
      </c>
    </row>
  </sheetData>
  <pageMargins left="0.7" right="0.7" top="0.75" bottom="0.75" header="0.3" footer="0.3"/>
  <pageSetup scale="3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20225-A9D1-4FAF-8BD8-236F3E9F50DB}">
  <sheetPr>
    <tabColor rgb="FF0957C3"/>
  </sheetPr>
  <dimension ref="P21:S36"/>
  <sheetViews>
    <sheetView topLeftCell="Z35" workbookViewId="0" xr3:uid="{38FBB1C9-0852-59BC-BD4E-6C1ABB466906}">
      <selection activeCell="AO64" sqref="AO64"/>
    </sheetView>
  </sheetViews>
  <sheetFormatPr defaultColWidth="8.7109375" defaultRowHeight="12.6"/>
  <cols>
    <col min="1" max="16384" width="8.7109375" style="280"/>
  </cols>
  <sheetData>
    <row r="21" spans="18:19">
      <c r="R21" s="281" t="s">
        <v>207</v>
      </c>
    </row>
    <row r="27" spans="18:19">
      <c r="S27" s="281" t="s">
        <v>207</v>
      </c>
    </row>
    <row r="36" spans="16:16">
      <c r="P36" s="28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engineering, PT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maryudi_a</dc:creator>
  <cp:keywords/>
  <dc:description/>
  <cp:lastModifiedBy>Dewi, Puspita</cp:lastModifiedBy>
  <cp:revision/>
  <dcterms:created xsi:type="dcterms:W3CDTF">2009-11-30T03:53:14Z</dcterms:created>
  <dcterms:modified xsi:type="dcterms:W3CDTF">2022-06-17T03:06:40Z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perty1">
    <vt:lpwstr>E6636BC20180234D78E509342D30BAC0A2B9B2011C4A3BF0A6D9833EB1EE2BEBAB4EBE3851332B0C22092108C84668EC780921EAB1D0CB511B5EC24934AE26D924E0F03D9023E6D7641824E76C4D46453796EAA97109C7C1D88D5193FF0DACA8D6A62598CEB</vt:lpwstr>
  </property>
  <property fmtid="{D5CDD505-2E9C-101B-9397-08002B2CF9AE}" pid="3" name="property2">
    <vt:lpwstr>E6636BC20180234D78E509342D30B480A2B9B20B1908ABA0A0D9843CB1392B8B8B4CB53851332B0722692208C846F5EC970921BAF1D09BC11B5EC27B3A6E2AD624E0DE3D18278687D4122C076C4D465F2BF7EBA3759D37A4488D619C07015C38D7062592DEB</vt:lpwstr>
  </property>
  <property fmtid="{D5CDD505-2E9C-101B-9397-08002B2CF9AE}" pid="4" name="property3">
    <vt:lpwstr>E6636BC20180234D78E509342D30BA7032B9B205185CFBA0AAD98335B13C2BDBAB46BB385131AB0422492C08C8468EEC7D0921DA31D02B411B5EC25E372E2DDC24E00D3D9126864794D424A7672D46EE4A27E7AC716D2726D8DA219C586E6C88D8D62D94CEB</vt:lpwstr>
  </property>
  <property fmtid="{D5CDD505-2E9C-101B-9397-08002B2CF9AE}" pid="5" name="property4">
    <vt:lpwstr>E6636BC20180234D78E509342D30B95032B9B2011D326BF0A6D98E39B1C32BFE9B43B038A1338B0B22392E08C84689ECD809217AE1D05BC11B5EC241352E29D124E3F23D5125B697D4DD2A47614D44F186D6E35A774F7657988F119310149CD8DAB62D959EB</vt:lpwstr>
  </property>
  <property fmtid="{D5CDD505-2E9C-101B-9397-08002B2CF9AE}" pid="6" name="property5">
    <vt:lpwstr>BBAAD9C20180234D78E509342D30BFE0C2B9B20D1A498BD0A7D98F39B1432BAC5B4EBF38413DDB0D22592308C84637ECB50921DAE1D01BE11B5EC22032BE29DC24EBB13D5F25C69754E725C76E5D45B5AE93EA357C446351A80E1195E18D0C48D8B62F933EB</vt:lpwstr>
  </property>
  <property fmtid="{D5CDD505-2E9C-101B-9397-08002B2CF9AE}" pid="7" name="property6">
    <vt:lpwstr>BBAAD9C20180234D78E509342D30B320B2B9B20918682B00A3D9843EB1392BDC6B49B538113D5B0922192508C84676EC0F09210A41D0ABD11B5EC2003D1E24D824EA6B3D032786D7E4AB28E7655D4AE02C05E93C759D23C5480991914C0B6C08DE9626954EB</vt:lpwstr>
  </property>
  <property fmtid="{D5CDD505-2E9C-101B-9397-08002B2CF9AE}" pid="8" name="property7">
    <vt:lpwstr>BBAAD9C20180234D78E509342D30BE8012B9B20F1F19FB70A5D98E3BB1B42B797B43B6383133AB0322592408C84635EC27F921BA41D05BA11B5EC27338BE24D624E4D83D2F21F6C764872EF7674D4BA40AD1E1C177D60237988AE198E872FC78D7962B930EB</vt:lpwstr>
  </property>
  <property fmtid="{D5CDD505-2E9C-101B-9397-08002B2CF9AE}" pid="9" name="property8">
    <vt:lpwstr>BBAAD9C20180234D78E509342D30B92092B9B2031F572BE0ADD98134B1E92BE98B4BB5383134AB0822B92708C846D0EC38F921DA61D0BB511B5EC243353E22DC24E4FC3D7E27E6F724F62A9767DD4BAE1C6DEDC97499C210B8CA21906C2EFC48D8C620989EB</vt:lpwstr>
  </property>
</Properties>
</file>