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360" yWindow="0" windowWidth="21440" windowHeight="16360" tabRatio="657" activeTab="1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<sst xmlns="http://schemas.openxmlformats.org/spreadsheetml/2006/main" count="2269" uniqueCount="439">
  <si>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</si>
  <si>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</si>
  <si>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</si>
  <si>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</si>
  <si>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</si>
  <si>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</si>
  <si>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</si>
  <si>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</si>
  <si>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</si>
  <si>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</si>
  <si>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</si>
  <si>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</si>
  <si>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</si>
  <si>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</si>
  <si>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</si>
  <si>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</si>
  <si>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</si>
  <si>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</si>
  <si>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</si>
  <si>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</si>
  <si>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</si>
  <si>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</si>
  <si>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</si>
  <si>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</si>
  <si>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</si>
  <si>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</si>
  <si>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</si>
  <si>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</si>
  <si>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</si>
  <si>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</si>
  <si>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</si>
  <si>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</si>
  <si>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</si>
  <si>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</si>
  <si>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</si>
  <si>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</si>
  <si>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</si>
  <si>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</si>
  <si>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</si>
  <si>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</si>
  <si>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</si>
  <si>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</si>
  <si>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</si>
  <si>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</si>
  <si>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</si>
  <si>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</si>
  <si>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</si>
  <si>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</si>
  <si>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</si>
  <si>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</si>
  <si>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</si>
  <si>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</si>
  <si>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</si>
  <si>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</si>
  <si>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</si>
  <si>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</si>
  <si>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</si>
  <si>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</si>
  <si>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</si>
  <si>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</si>
  <si>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</si>
  <si>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</si>
  <si>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</si>
  <si>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</si>
  <si>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</si>
  <si>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</si>
  <si>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</si>
  <si>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</si>
  <si>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</si>
  <si>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</si>
  <si>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</si>
  <si>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</si>
  <si>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</si>
  <si>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</si>
  <si>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</si>
  <si>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</si>
  <si>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</si>
  <si>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</si>
  <si>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</si>
  <si>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</si>
  <si>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</si>
  <si>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</si>
  <si>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</si>
  <si>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</si>
  <si>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</si>
  <si>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</si>
  <si>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</si>
  <si>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</si>
  <si>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</si>
  <si>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</si>
  <si>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</si>
  <si>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</si>
  <si>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</si>
  <si>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</si>
  <si>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</si>
  <si>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</si>
  <si>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</si>
  <si>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</si>
  <si>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</si>
  <si>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</si>
  <si>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</si>
  <si>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</si>
  <si>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</si>
  <si>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</si>
  <si>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</si>
  <si>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</si>
  <si>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</si>
  <si>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</si>
  <si>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</si>
  <si>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</si>
  <si>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</si>
  <si>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</si>
  <si>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</si>
  <si>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</si>
  <si>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</si>
  <si>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</si>
  <si>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</si>
  <si>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</si>
  <si>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</si>
  <si>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</si>
  <si>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</si>
  <si>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</si>
  <si>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</si>
  <si>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</si>
  <si>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</si>
  <si>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</si>
  <si>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</si>
  <si>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</si>
  <si>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</si>
  <si>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</si>
  <si>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</si>
  <si>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</si>
  <si>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</si>
  <si>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</si>
  <si>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</si>
  <si>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</si>
  <si>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</si>
  <si>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</si>
  <si>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262</t>
  </si>
  <si>
    <t>Type 2 or 3 predictions:  45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</si>
  <si>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</si>
  <si>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</si>
  <si>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</si>
  <si>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</si>
  <si>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</si>
  <si>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</si>
  <si>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</si>
  <si>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</si>
  <si>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</si>
  <si>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</si>
  <si>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</si>
  <si>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</si>
  <si>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</si>
  <si>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</si>
  <si>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</si>
  <si>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</si>
  <si>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</si>
  <si>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</si>
  <si>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</si>
  <si>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</si>
  <si>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</si>
  <si>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</si>
  <si>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</si>
  <si>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</si>
  <si>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</si>
  <si>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</si>
  <si>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</si>
  <si>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</si>
  <si>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</si>
  <si>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</si>
  <si>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</si>
  <si>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</si>
  <si>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</si>
  <si>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</si>
  <si>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</si>
  <si>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</si>
  <si>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</si>
  <si>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</si>
  <si>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</si>
  <si>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</si>
  <si>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</si>
  <si>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</si>
  <si>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</si>
  <si>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</si>
  <si>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</si>
  <si>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</si>
  <si>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</si>
  <si>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</si>
  <si>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</si>
  <si>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</si>
  <si>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</si>
  <si>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</si>
  <si>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</si>
  <si>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</si>
  <si>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</si>
  <si>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</si>
  <si>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</si>
  <si>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</si>
  <si>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</si>
  <si>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</si>
  <si>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</si>
  <si>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</si>
  <si>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</si>
  <si>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</si>
  <si>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</si>
  <si>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</si>
  <si>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</si>
  <si>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</si>
  <si>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</si>
  <si>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</si>
  <si>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</si>
  <si>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</si>
  <si>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</si>
  <si>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</si>
  <si>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</si>
  <si>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</si>
  <si>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</si>
  <si>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</si>
  <si>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</si>
  <si>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</si>
  <si>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</si>
  <si>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</si>
  <si>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</si>
  <si>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</si>
  <si>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</si>
  <si>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</si>
  <si>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</si>
  <si>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</si>
  <si>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</si>
  <si>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</si>
  <si>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</si>
  <si>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</si>
  <si>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</si>
  <si>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</si>
  <si>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</si>
  <si>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</si>
  <si>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599</t>
  </si>
  <si>
    <t>Type 1 predictions:  270</t>
  </si>
  <si>
    <t>Type 2 or 3 predictions:  1166</t>
  </si>
  <si>
    <t>Creating classifiers:  423.151302814</t>
  </si>
  <si>
    <t>Evaluating test set:  6747.66034603</t>
  </si>
  <si>
    <t>Computing metrics per threshold:  1420.36753607</t>
  </si>
  <si>
    <t>Total time:  8621.24221015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</si>
  <si>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</si>
  <si>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</si>
  <si>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</si>
  <si>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</si>
  <si>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</si>
  <si>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</si>
  <si>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</si>
  <si>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</si>
  <si>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</si>
  <si>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</si>
  <si>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</si>
  <si>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</si>
  <si>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</si>
  <si>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</si>
  <si>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</si>
  <si>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</si>
  <si>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</si>
  <si>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</si>
  <si>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</si>
  <si>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</si>
  <si>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</si>
  <si>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</si>
  <si>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</si>
  <si>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</si>
  <si>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</si>
  <si>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</si>
  <si>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</si>
  <si>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</si>
  <si>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</si>
  <si>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</si>
  <si>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</si>
  <si>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</si>
  <si>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</si>
  <si>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</si>
  <si>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</si>
  <si>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</si>
  <si>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</si>
  <si>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</si>
  <si>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</si>
  <si>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</si>
  <si>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</si>
  <si>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</si>
  <si>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</si>
  <si>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</si>
  <si>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</si>
  <si>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</si>
  <si>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</si>
  <si>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</si>
  <si>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</si>
  <si>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</si>
  <si>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</si>
  <si>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</si>
  <si>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</si>
  <si>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</si>
  <si>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</si>
  <si>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</si>
  <si>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</si>
  <si>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</si>
  <si>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</si>
  <si>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</si>
  <si>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</si>
  <si>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</si>
  <si>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</si>
  <si>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</si>
  <si>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</si>
  <si>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</si>
  <si>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</si>
  <si>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</si>
  <si>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</si>
  <si>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</si>
  <si>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</si>
  <si>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</si>
  <si>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</si>
  <si>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</si>
  <si>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</si>
  <si>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</si>
  <si>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</si>
  <si>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</si>
  <si>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</si>
  <si>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</si>
  <si>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</si>
  <si>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</si>
  <si>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</si>
  <si>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</si>
  <si>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</si>
  <si>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</si>
  <si>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</si>
  <si>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</si>
  <si>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</si>
  <si>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</si>
  <si>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132.441079855</t>
  </si>
  <si>
    <t>Evaluating test set:  1906.47156501</t>
  </si>
  <si>
    <t>Computing metrics per threshold:  123.891858101</t>
  </si>
  <si>
    <t>Total time:  2195.0060761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</si>
  <si>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</si>
  <si>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</si>
  <si>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</si>
  <si>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</si>
  <si>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</si>
  <si>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</si>
  <si>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</si>
  <si>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</si>
  <si>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</si>
  <si>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</si>
  <si>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</si>
  <si>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</si>
  <si>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</si>
  <si>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</si>
  <si>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</si>
  <si>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</si>
  <si>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</si>
  <si>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</si>
  <si>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</si>
  <si>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</si>
  <si>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</si>
  <si>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</si>
  <si>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</si>
  <si>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</si>
  <si>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</si>
  <si>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</si>
  <si>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</si>
  <si>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</si>
  <si>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</si>
  <si>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</si>
  <si>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</si>
  <si>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</si>
  <si>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</si>
  <si>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</si>
  <si>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</si>
  <si>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</si>
  <si>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</si>
  <si>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</si>
  <si>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</si>
  <si>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</si>
  <si>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</si>
  <si>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</si>
  <si>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80/20 testing only</t>
  </si>
  <si>
    <t>Test: Uniprot</t>
  </si>
  <si>
    <t>P5</t>
  </si>
  <si>
    <t>k-fold validation only</t>
  </si>
  <si>
    <t>P6</t>
  </si>
  <si>
    <t>Train: P1 - intersection w/ Uniprot</t>
  </si>
  <si>
    <t>Train: P1 AND Uniprot</t>
  </si>
  <si>
    <t>Train: P2 and Uniprot</t>
  </si>
  <si>
    <t>Test: Uniprot only</t>
  </si>
  <si>
    <t>Train: P2 - intersection w/ Uniprot</t>
  </si>
  <si>
    <t>Train: PubMed papers w/ gene names</t>
  </si>
  <si>
    <t>Train: PubMed papers w/ GO names</t>
  </si>
  <si>
    <t>Train: Uniprot abstracts</t>
  </si>
  <si>
    <t>80/20 testing AND k-fold</t>
  </si>
  <si>
    <t>Creating classifiers:  16074.9302411</t>
  </si>
  <si>
    <t>Evaluating test set:  262998.395081</t>
  </si>
  <si>
    <t>Computing metrics per threshold:  16570.864491</t>
  </si>
  <si>
    <t>Total time:  297021.813278</t>
  </si>
  <si>
    <t>Avg F1:  0.492157812249</t>
  </si>
  <si>
    <t>Avg Precision:  0.608750114021</t>
  </si>
  <si>
    <t>Avg Recall:  0.413771572226</t>
  </si>
  <si>
    <t>Avg Threshold:  62.0</t>
  </si>
  <si>
    <t>Total time:  72777.333312</t>
  </si>
  <si>
    <t>Sample threshold:  1</t>
  </si>
  <si>
    <t>No. of folds:  5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</si>
  <si>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</si>
  <si>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</si>
  <si>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</si>
  <si>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</si>
  <si>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</si>
  <si>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</si>
  <si>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</si>
  <si>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</si>
  <si>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Case 1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</si>
  <si>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</si>
  <si>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</si>
  <si>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</si>
  <si>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</si>
  <si>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</si>
  <si>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</si>
  <si>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</si>
  <si>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</si>
  <si>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Case 2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</si>
  <si>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</si>
  <si>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</si>
  <si>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</si>
  <si>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</si>
  <si>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Case 3</t>
  </si>
  <si>
    <t>Ambiguoud prediction is at the leaf level and 1 or more higher levels</t>
  </si>
  <si>
    <t>b) if all nodes are equal, go to step 2</t>
  </si>
  <si>
    <t xml:space="preserve">2) Break tie at the next lower level recursively </t>
  </si>
  <si>
    <t>Note: if only 1 ambiguous level remains, this becomes a Case 2</t>
  </si>
  <si>
    <t>F1</t>
  </si>
  <si>
    <t>Precision</t>
  </si>
  <si>
    <t>Recall</t>
  </si>
  <si>
    <t>Classifiers</t>
  </si>
  <si>
    <t>Threshold</t>
  </si>
  <si>
    <t>PubMed abstracts w/ GO names (P1)</t>
  </si>
  <si>
    <t>PubMed abstracts w/ gene names (P2)</t>
  </si>
  <si>
    <t>Uniprot abstracts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</si>
</sst>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6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</cellXfs>
  <cellStyles count="6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showRuler="0" topLeftCell="A52" zoomScale="150" zoomScaleNormal="150" zoomScalePageLayoutView="150" workbookViewId="0">
      <selection activeCell="H118" sqref="H118"/>
    </sheetView>
  </sheetViews>
  <sheetFormatPr baseColWidth="10" defaultRowHeight="15" x14ac:dyDescent="0"/>
  <cols>
    <col min="1" max="1" width="18" customWidth="1"/>
    <col min="2" max="2" width="17.33203125" customWidth="1"/>
    <col min="3" max="3" width="30" hidden="1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438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82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83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84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85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436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 hidden="1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 hidden="1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 hidden="1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 hidden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 hidden="1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 hidden="1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 hidden="1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 hidden="1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 hidden="1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 hidden="1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 hidden="1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 hidden="1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437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A118" s="13" t="s">
        <v>4</v>
      </c>
      <c r="B118" s="13">
        <v>1</v>
      </c>
      <c r="G118" s="14"/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G125" s="8" t="s">
        <v>4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8" spans="1:16" s="4" customFormat="1">
      <c r="A128" s="4" t="s">
        <v>56</v>
      </c>
      <c r="B128" s="4" t="s">
        <v>377</v>
      </c>
    </row>
    <row r="129" spans="1:7" s="5" customFormat="1">
      <c r="A129" s="5" t="s">
        <v>0</v>
      </c>
      <c r="D129" s="5" t="s">
        <v>1</v>
      </c>
      <c r="G129" s="5" t="s">
        <v>1</v>
      </c>
    </row>
    <row r="130" spans="1:7">
      <c r="A130" s="1" t="s">
        <v>431</v>
      </c>
      <c r="B130" s="1">
        <v>0.52921702962100003</v>
      </c>
    </row>
    <row r="131" spans="1:7">
      <c r="A131" s="1" t="s">
        <v>432</v>
      </c>
      <c r="B131" s="1">
        <v>0.47908045058499998</v>
      </c>
    </row>
    <row r="132" spans="1:7">
      <c r="A132" s="1" t="s">
        <v>433</v>
      </c>
      <c r="B132" s="1"/>
    </row>
    <row r="133" spans="1:7">
      <c r="A133" s="1" t="s">
        <v>435</v>
      </c>
      <c r="B133" s="1">
        <v>1</v>
      </c>
    </row>
    <row r="134" spans="1:7">
      <c r="A134" s="1" t="s">
        <v>434</v>
      </c>
      <c r="B134" s="1">
        <v>3097</v>
      </c>
    </row>
    <row r="135" spans="1:7">
      <c r="A135" s="1" t="s">
        <v>365</v>
      </c>
      <c r="B135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Ruler="0" topLeftCell="A24" zoomScale="150" zoomScaleNormal="150" zoomScalePageLayoutView="150" workbookViewId="0">
      <selection activeCell="D43" sqref="D43"/>
    </sheetView>
  </sheetViews>
  <sheetFormatPr baseColWidth="10" defaultRowHeight="15" x14ac:dyDescent="0"/>
  <cols>
    <col min="1" max="1" width="28.83203125" customWidth="1"/>
    <col min="2" max="2" width="20.83203125" customWidth="1"/>
    <col min="4" max="4" width="26.6640625" customWidth="1"/>
  </cols>
  <sheetData>
    <row r="1" spans="1:7" s="4" customFormat="1">
      <c r="A1" s="4" t="s">
        <v>99</v>
      </c>
    </row>
    <row r="2" spans="1:7">
      <c r="A2" t="s">
        <v>68</v>
      </c>
      <c r="B2" t="s">
        <v>59</v>
      </c>
    </row>
    <row r="3" spans="1:7">
      <c r="B3" t="s">
        <v>87</v>
      </c>
      <c r="E3" t="s">
        <v>88</v>
      </c>
    </row>
    <row r="4" spans="1:7">
      <c r="B4" t="s">
        <v>89</v>
      </c>
      <c r="E4" t="s">
        <v>90</v>
      </c>
    </row>
    <row r="5" spans="1:7">
      <c r="B5" t="s">
        <v>97</v>
      </c>
    </row>
    <row r="6" spans="1:7">
      <c r="B6" t="s">
        <v>98</v>
      </c>
    </row>
    <row r="8" spans="1:7">
      <c r="A8" t="s">
        <v>60</v>
      </c>
      <c r="B8" t="s">
        <v>75</v>
      </c>
    </row>
    <row r="9" spans="1:7">
      <c r="C9" t="s">
        <v>80</v>
      </c>
    </row>
    <row r="10" spans="1:7">
      <c r="C10" t="s">
        <v>81</v>
      </c>
    </row>
    <row r="11" spans="1:7">
      <c r="B11" t="s">
        <v>76</v>
      </c>
      <c r="C11" t="s">
        <v>77</v>
      </c>
    </row>
    <row r="12" spans="1:7">
      <c r="C12" t="s">
        <v>79</v>
      </c>
    </row>
    <row r="13" spans="1:7">
      <c r="B13" t="s">
        <v>93</v>
      </c>
    </row>
    <row r="14" spans="1:7">
      <c r="B14" t="s">
        <v>96</v>
      </c>
      <c r="G14" t="s">
        <v>101</v>
      </c>
    </row>
    <row r="17" spans="1:7" s="4" customFormat="1">
      <c r="A17" s="4" t="s">
        <v>57</v>
      </c>
    </row>
    <row r="19" spans="1:7">
      <c r="A19" t="s">
        <v>69</v>
      </c>
      <c r="B19" t="s">
        <v>72</v>
      </c>
    </row>
    <row r="20" spans="1:7">
      <c r="B20" t="s">
        <v>91</v>
      </c>
    </row>
    <row r="21" spans="1:7">
      <c r="B21" t="s">
        <v>92</v>
      </c>
    </row>
    <row r="23" spans="1:7">
      <c r="A23" t="s">
        <v>70</v>
      </c>
      <c r="B23" t="s">
        <v>71</v>
      </c>
    </row>
    <row r="24" spans="1:7">
      <c r="B24" t="s">
        <v>96</v>
      </c>
      <c r="G24" t="s">
        <v>100</v>
      </c>
    </row>
    <row r="26" spans="1:7">
      <c r="A26" t="s">
        <v>78</v>
      </c>
    </row>
    <row r="28" spans="1:7" s="52" customFormat="1">
      <c r="A28" s="52" t="s">
        <v>411</v>
      </c>
    </row>
    <row r="29" spans="1:7">
      <c r="A29" s="1" t="s">
        <v>412</v>
      </c>
      <c r="B29" t="s">
        <v>413</v>
      </c>
      <c r="E29" t="s">
        <v>415</v>
      </c>
    </row>
    <row r="30" spans="1:7">
      <c r="A30" s="1"/>
      <c r="B30" t="s">
        <v>414</v>
      </c>
      <c r="E30" t="s">
        <v>416</v>
      </c>
    </row>
    <row r="31" spans="1:7">
      <c r="A31" s="1"/>
      <c r="F31" t="s">
        <v>417</v>
      </c>
    </row>
    <row r="32" spans="1:7">
      <c r="A32" s="1"/>
      <c r="F32" t="s">
        <v>418</v>
      </c>
    </row>
    <row r="33" spans="1:6">
      <c r="A33" s="1"/>
      <c r="E33" t="s">
        <v>419</v>
      </c>
    </row>
    <row r="34" spans="1:6">
      <c r="A34" s="1"/>
      <c r="E34" t="s">
        <v>420</v>
      </c>
    </row>
    <row r="35" spans="1:6">
      <c r="A35" s="1" t="s">
        <v>421</v>
      </c>
      <c r="B35" t="s">
        <v>422</v>
      </c>
      <c r="E35" t="s">
        <v>415</v>
      </c>
    </row>
    <row r="36" spans="1:6">
      <c r="A36" s="1"/>
      <c r="E36" t="s">
        <v>423</v>
      </c>
    </row>
    <row r="37" spans="1:6">
      <c r="A37" s="1"/>
      <c r="F37" t="s">
        <v>424</v>
      </c>
    </row>
    <row r="38" spans="1:6">
      <c r="A38" s="1"/>
      <c r="F38" t="s">
        <v>425</v>
      </c>
    </row>
    <row r="39" spans="1:6">
      <c r="A39" s="1" t="s">
        <v>426</v>
      </c>
      <c r="B39" t="s">
        <v>427</v>
      </c>
      <c r="E39" t="s">
        <v>415</v>
      </c>
    </row>
    <row r="40" spans="1:6">
      <c r="E40" t="s">
        <v>423</v>
      </c>
    </row>
    <row r="41" spans="1:6">
      <c r="F41" t="s">
        <v>424</v>
      </c>
    </row>
    <row r="42" spans="1:6">
      <c r="F42" t="s">
        <v>428</v>
      </c>
    </row>
    <row r="43" spans="1:6">
      <c r="E43" t="s">
        <v>429</v>
      </c>
    </row>
    <row r="44" spans="1:6">
      <c r="F44" t="s">
        <v>430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showRuler="0" topLeftCell="A16" zoomScale="150" zoomScaleNormal="150" zoomScalePageLayoutView="150" workbookViewId="0">
      <selection activeCell="B34" sqref="B3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10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>
        <f>(3777+3761+3759+3788+3810)/5</f>
        <v>3779</v>
      </c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29">
        <v>0.244055308912</v>
      </c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>
        <v>0.31207349225199998</v>
      </c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>
        <v>0.20134757460200001</v>
      </c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>
        <v>33</v>
      </c>
      <c r="I10" s="2"/>
      <c r="J10" s="2"/>
      <c r="K10" s="2"/>
      <c r="L10" s="2"/>
      <c r="M10" s="2"/>
    </row>
    <row r="11" spans="1:13">
      <c r="G11" s="1" t="s">
        <v>73</v>
      </c>
      <c r="H11">
        <v>934374.95518299995</v>
      </c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  <row r="27" spans="1:13">
      <c r="A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3</v>
      </c>
      <c r="B28">
        <v>6500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6</v>
      </c>
      <c r="B29">
        <v>10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21</v>
      </c>
      <c r="B30">
        <v>0.55572068054199997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18</v>
      </c>
      <c r="B31">
        <v>0.565276246027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19</v>
      </c>
      <c r="B32">
        <v>0.547110318682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20</v>
      </c>
      <c r="B33">
        <v>0.6</v>
      </c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73</v>
      </c>
      <c r="B34">
        <v>49928.462757100002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52" customFormat="1">
      <c r="A36" s="4" t="s">
        <v>56</v>
      </c>
      <c r="B36" s="4" t="s">
        <v>381</v>
      </c>
    </row>
    <row r="37" spans="1:13" s="5" customFormat="1">
      <c r="A37" s="5" t="s">
        <v>0</v>
      </c>
      <c r="D37" s="5" t="s">
        <v>1</v>
      </c>
      <c r="G37" s="5" t="s">
        <v>2</v>
      </c>
    </row>
    <row r="38" spans="1:13" s="5" customFormat="1">
      <c r="A38" s="5" t="s">
        <v>35</v>
      </c>
    </row>
    <row r="39" spans="1:13" s="1" customFormat="1">
      <c r="A39" s="1" t="s">
        <v>397</v>
      </c>
      <c r="D39" s="1">
        <v>0.47793174329499999</v>
      </c>
    </row>
    <row r="40" spans="1:13" s="1" customFormat="1">
      <c r="A40" s="1" t="s">
        <v>398</v>
      </c>
      <c r="D40" s="1">
        <v>0.62128580493200003</v>
      </c>
    </row>
    <row r="41" spans="1:13" s="1" customFormat="1">
      <c r="A41" s="1" t="s">
        <v>399</v>
      </c>
      <c r="D41" s="1">
        <v>0.38867023819699997</v>
      </c>
    </row>
    <row r="42" spans="1:13" s="1" customFormat="1">
      <c r="A42" s="1" t="s">
        <v>400</v>
      </c>
      <c r="D42" s="1">
        <v>64.8</v>
      </c>
    </row>
    <row r="43" spans="1:13" s="1" customFormat="1">
      <c r="A43" s="1" t="s">
        <v>401</v>
      </c>
      <c r="D43" s="1">
        <v>223993.96854999999</v>
      </c>
    </row>
    <row r="44" spans="1:13" s="1" customFormat="1">
      <c r="A44" s="1" t="s">
        <v>402</v>
      </c>
      <c r="D44" s="1">
        <v>1</v>
      </c>
    </row>
    <row r="45" spans="1:13" s="1" customFormat="1">
      <c r="A45" s="1" t="s">
        <v>403</v>
      </c>
      <c r="D45" s="1">
        <v>5</v>
      </c>
    </row>
    <row r="47" spans="1:13" s="52" customFormat="1">
      <c r="A47" s="4" t="s">
        <v>56</v>
      </c>
      <c r="B47" s="4" t="s">
        <v>383</v>
      </c>
    </row>
    <row r="48" spans="1:13" s="5" customFormat="1">
      <c r="A48" s="5" t="s">
        <v>0</v>
      </c>
      <c r="D48" s="5" t="s">
        <v>1</v>
      </c>
      <c r="G48" s="5" t="s">
        <v>2</v>
      </c>
    </row>
    <row r="49" spans="1:1" s="5" customFormat="1">
      <c r="A49" s="5" t="s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 s="2">
        <v>1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 s="2"/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3"/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 s="2"/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 s="2"/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 s="2"/>
      <c r="I9" s="2"/>
      <c r="J9" s="2"/>
      <c r="K9" s="2"/>
      <c r="L9" s="2"/>
      <c r="M9" s="2"/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H14" sqref="H1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I6" s="2"/>
      <c r="J6" s="2"/>
      <c r="K6" s="2"/>
      <c r="L6" s="2"/>
      <c r="M6" s="2"/>
    </row>
    <row r="7" spans="1:13" s="22" customFormat="1">
      <c r="A7" s="22" t="s">
        <v>21</v>
      </c>
      <c r="B7" s="22">
        <v>0.493747849016</v>
      </c>
      <c r="D7" s="22" t="s">
        <v>21</v>
      </c>
      <c r="E7" s="22">
        <v>0.42260451296000001</v>
      </c>
      <c r="F7" s="29"/>
      <c r="G7" s="22" t="s">
        <v>21</v>
      </c>
      <c r="I7" s="29"/>
      <c r="J7" s="29"/>
      <c r="K7" s="29"/>
      <c r="L7" s="29"/>
      <c r="M7" s="29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  <c r="G11" s="1" t="s">
        <v>73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Ruler="0" topLeftCell="A19" zoomScale="150" zoomScaleNormal="150" zoomScalePageLayoutView="150" workbookViewId="0">
      <selection activeCell="E44" sqref="E44"/>
    </sheetView>
  </sheetViews>
  <sheetFormatPr baseColWidth="10" defaultRowHeight="15" x14ac:dyDescent="0"/>
  <cols>
    <col min="2" max="2" width="30.5" customWidth="1"/>
    <col min="3" max="4" width="10.83203125" style="1"/>
  </cols>
  <sheetData>
    <row r="1" spans="1:4" s="5" customFormat="1">
      <c r="A1" s="5" t="s">
        <v>285</v>
      </c>
      <c r="C1" s="5" t="s">
        <v>289</v>
      </c>
      <c r="D1" s="5" t="s">
        <v>288</v>
      </c>
    </row>
    <row r="2" spans="1:4">
      <c r="A2">
        <v>1</v>
      </c>
      <c r="B2" t="s">
        <v>283</v>
      </c>
      <c r="C2" s="1">
        <v>16973</v>
      </c>
    </row>
    <row r="3" spans="1:4">
      <c r="A3">
        <v>2</v>
      </c>
      <c r="B3" t="s">
        <v>282</v>
      </c>
      <c r="C3" s="1">
        <v>204303</v>
      </c>
    </row>
    <row r="4" spans="1:4">
      <c r="A4">
        <v>3</v>
      </c>
      <c r="B4" t="s">
        <v>284</v>
      </c>
      <c r="C4" s="1">
        <v>267530</v>
      </c>
    </row>
    <row r="6" spans="1:4">
      <c r="B6" t="s">
        <v>286</v>
      </c>
      <c r="C6" s="1">
        <v>1207</v>
      </c>
      <c r="D6" s="1">
        <f>(C6/C2)*100</f>
        <v>7.1112944087668648</v>
      </c>
    </row>
    <row r="7" spans="1:4">
      <c r="B7" t="s">
        <v>287</v>
      </c>
      <c r="C7" s="1">
        <v>3146</v>
      </c>
      <c r="D7" s="1">
        <f>(C7/C2)*100</f>
        <v>18.535320803629293</v>
      </c>
    </row>
    <row r="9" spans="1:4" s="5" customFormat="1">
      <c r="A9" s="5" t="s">
        <v>290</v>
      </c>
      <c r="C9" s="5" t="s">
        <v>289</v>
      </c>
      <c r="D9" s="5" t="s">
        <v>292</v>
      </c>
    </row>
    <row r="10" spans="1:4">
      <c r="A10">
        <v>1</v>
      </c>
      <c r="B10" t="s">
        <v>283</v>
      </c>
      <c r="C10" s="1">
        <v>29070</v>
      </c>
    </row>
    <row r="11" spans="1:4">
      <c r="A11">
        <v>2</v>
      </c>
      <c r="B11" t="s">
        <v>282</v>
      </c>
      <c r="C11" s="1">
        <v>204303</v>
      </c>
    </row>
    <row r="12" spans="1:4">
      <c r="A12">
        <v>3</v>
      </c>
      <c r="B12" t="s">
        <v>284</v>
      </c>
      <c r="C12" s="1">
        <v>267530</v>
      </c>
    </row>
    <row r="14" spans="1:4">
      <c r="B14" t="s">
        <v>286</v>
      </c>
      <c r="C14" s="1">
        <v>2186</v>
      </c>
      <c r="D14" s="1">
        <f>(C14/C10)*100</f>
        <v>7.5197798417612667</v>
      </c>
    </row>
    <row r="15" spans="1:4">
      <c r="B15" t="s">
        <v>287</v>
      </c>
      <c r="C15" s="1">
        <v>5341</v>
      </c>
      <c r="D15" s="1">
        <f>(C15/C10)*100</f>
        <v>18.372893016855866</v>
      </c>
    </row>
    <row r="17" spans="1:4" s="5" customFormat="1">
      <c r="A17" s="5" t="s">
        <v>291</v>
      </c>
      <c r="C17" s="5" t="s">
        <v>289</v>
      </c>
      <c r="D17" s="5" t="s">
        <v>288</v>
      </c>
    </row>
    <row r="18" spans="1:4">
      <c r="A18">
        <v>1</v>
      </c>
      <c r="B18" t="s">
        <v>283</v>
      </c>
      <c r="C18" s="1">
        <v>30054</v>
      </c>
    </row>
    <row r="19" spans="1:4">
      <c r="A19">
        <v>2</v>
      </c>
      <c r="B19" t="s">
        <v>282</v>
      </c>
      <c r="C19" s="1">
        <v>204303</v>
      </c>
    </row>
    <row r="20" spans="1:4">
      <c r="A20">
        <v>3</v>
      </c>
      <c r="B20" t="s">
        <v>284</v>
      </c>
      <c r="C20" s="1">
        <v>267530</v>
      </c>
    </row>
    <row r="22" spans="1:4">
      <c r="B22" t="s">
        <v>286</v>
      </c>
      <c r="C22" s="1">
        <v>2197</v>
      </c>
      <c r="D22" s="1">
        <f>(C22/C18)*100</f>
        <v>7.3101750183003924</v>
      </c>
    </row>
    <row r="23" spans="1:4">
      <c r="B23" t="s">
        <v>287</v>
      </c>
      <c r="C23" s="1">
        <v>5285</v>
      </c>
      <c r="D23" s="1">
        <f>(C23/C18)*100</f>
        <v>17.585013642110866</v>
      </c>
    </row>
    <row r="25" spans="1:4">
      <c r="B25" t="s">
        <v>294</v>
      </c>
    </row>
    <row r="26" spans="1:4">
      <c r="B26" t="s">
        <v>293</v>
      </c>
    </row>
    <row r="28" spans="1:4" s="4" customFormat="1">
      <c r="A28" s="4" t="s">
        <v>373</v>
      </c>
    </row>
    <row r="29" spans="1:4">
      <c r="A29" s="1" t="s">
        <v>374</v>
      </c>
      <c r="B29" t="s">
        <v>391</v>
      </c>
      <c r="C29" s="34" t="s">
        <v>392</v>
      </c>
    </row>
    <row r="30" spans="1:4">
      <c r="A30" s="1"/>
      <c r="B30" t="s">
        <v>380</v>
      </c>
      <c r="C30" s="34"/>
    </row>
    <row r="31" spans="1:4">
      <c r="A31" s="1" t="s">
        <v>375</v>
      </c>
      <c r="B31" t="s">
        <v>390</v>
      </c>
      <c r="C31" s="34" t="s">
        <v>379</v>
      </c>
    </row>
    <row r="32" spans="1:4">
      <c r="A32" s="1"/>
      <c r="B32" t="s">
        <v>387</v>
      </c>
      <c r="C32" s="34"/>
    </row>
    <row r="33" spans="1:3">
      <c r="A33" s="1" t="s">
        <v>376</v>
      </c>
      <c r="B33" t="s">
        <v>389</v>
      </c>
      <c r="C33" s="34" t="s">
        <v>379</v>
      </c>
    </row>
    <row r="34" spans="1:3">
      <c r="A34" s="1"/>
      <c r="B34" t="s">
        <v>387</v>
      </c>
      <c r="C34" s="34"/>
    </row>
    <row r="35" spans="1:3">
      <c r="A35" s="1" t="s">
        <v>377</v>
      </c>
      <c r="B35" t="s">
        <v>384</v>
      </c>
      <c r="C35" s="34" t="s">
        <v>379</v>
      </c>
    </row>
    <row r="36" spans="1:3">
      <c r="A36" s="1"/>
      <c r="B36" t="s">
        <v>387</v>
      </c>
      <c r="C36" s="34"/>
    </row>
    <row r="37" spans="1:3">
      <c r="A37" s="1" t="s">
        <v>378</v>
      </c>
      <c r="B37" t="s">
        <v>388</v>
      </c>
      <c r="C37" s="34" t="s">
        <v>379</v>
      </c>
    </row>
    <row r="38" spans="1:3">
      <c r="A38" s="1"/>
      <c r="B38" t="s">
        <v>387</v>
      </c>
      <c r="C38" s="34"/>
    </row>
    <row r="39" spans="1:3">
      <c r="A39" s="1" t="s">
        <v>381</v>
      </c>
      <c r="B39" t="s">
        <v>385</v>
      </c>
      <c r="C39" s="34" t="s">
        <v>382</v>
      </c>
    </row>
    <row r="40" spans="1:3">
      <c r="A40" s="1"/>
      <c r="B40" t="s">
        <v>387</v>
      </c>
      <c r="C40" s="34"/>
    </row>
    <row r="41" spans="1:3">
      <c r="A41" s="1" t="s">
        <v>383</v>
      </c>
      <c r="B41" t="s">
        <v>386</v>
      </c>
      <c r="C41" s="34" t="s">
        <v>382</v>
      </c>
    </row>
    <row r="42" spans="1:3">
      <c r="A42" s="1"/>
      <c r="B42" t="s">
        <v>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showRuler="0" topLeftCell="A327" zoomScale="150" zoomScaleNormal="150" zoomScalePageLayoutView="150" workbookViewId="0">
      <selection activeCell="E325" sqref="E325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hidden="1" customWidth="1"/>
    <col min="11" max="11" width="5.1640625" hidden="1" customWidth="1"/>
    <col min="12" max="12" width="10.83203125" hidden="1" customWidth="1"/>
    <col min="13" max="13" width="0" hidden="1" customWidth="1"/>
  </cols>
  <sheetData>
    <row r="1" spans="1:17" s="4" customFormat="1">
      <c r="A1" s="4" t="s">
        <v>30</v>
      </c>
    </row>
    <row r="2" spans="1:17" s="13" customFormat="1"/>
    <row r="3" spans="1:17" s="1" customFormat="1">
      <c r="A3" s="1" t="s">
        <v>28</v>
      </c>
      <c r="B3" s="1" t="s">
        <v>29</v>
      </c>
    </row>
    <row r="4" spans="1:17" s="1" customFormat="1">
      <c r="A4" s="1" t="s">
        <v>27</v>
      </c>
      <c r="B4" s="1" t="s">
        <v>29</v>
      </c>
    </row>
    <row r="5" spans="1:17" s="1" customFormat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46" t="s">
        <v>95</v>
      </c>
      <c r="B9" s="46"/>
      <c r="D9" s="29" t="s">
        <v>86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103</v>
      </c>
      <c r="H13" s="1" t="s">
        <v>43</v>
      </c>
      <c r="K13" s="8"/>
      <c r="L13" s="2"/>
      <c r="N13" s="3"/>
      <c r="O13" s="3"/>
      <c r="P13" s="3"/>
      <c r="Q13" s="3"/>
    </row>
    <row r="14" spans="1:17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104</v>
      </c>
      <c r="H14" t="s">
        <v>105</v>
      </c>
      <c r="J14" s="1"/>
      <c r="K14" s="9"/>
      <c r="L14" s="3"/>
      <c r="N14" s="2"/>
      <c r="O14" s="2"/>
      <c r="P14" s="2"/>
      <c r="Q14" s="2"/>
    </row>
    <row r="15" spans="1:17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94</v>
      </c>
      <c r="H15" t="s">
        <v>106</v>
      </c>
      <c r="J15" s="1"/>
      <c r="K15" s="9"/>
      <c r="L15" s="2"/>
      <c r="N15" s="2"/>
      <c r="O15" s="2"/>
      <c r="P15" s="2"/>
      <c r="Q15" s="2"/>
    </row>
    <row r="16" spans="1:17">
      <c r="A16" s="1" t="s">
        <v>102</v>
      </c>
      <c r="B16" s="9">
        <v>0.99866332693500004</v>
      </c>
      <c r="D16" s="1" t="s">
        <v>102</v>
      </c>
      <c r="E16" s="9">
        <v>0.99876398707799996</v>
      </c>
      <c r="H16" t="s">
        <v>107</v>
      </c>
      <c r="J16" s="1"/>
      <c r="K16" s="9"/>
      <c r="L16" s="2"/>
      <c r="N16" s="2"/>
      <c r="O16" s="2"/>
      <c r="P16" s="2"/>
      <c r="Q16" s="2"/>
    </row>
    <row r="17" spans="1:17">
      <c r="A17" s="1" t="s">
        <v>15</v>
      </c>
      <c r="B17" s="9">
        <v>19</v>
      </c>
      <c r="D17" s="1" t="s">
        <v>15</v>
      </c>
      <c r="E17" s="9">
        <v>3</v>
      </c>
      <c r="H17" t="s">
        <v>108</v>
      </c>
      <c r="J17" s="1"/>
      <c r="K17" s="9"/>
      <c r="L17" s="2"/>
      <c r="N17" s="2"/>
      <c r="O17" s="2"/>
      <c r="P17" s="2"/>
      <c r="Q17" s="2"/>
    </row>
    <row r="18" spans="1:17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112</v>
      </c>
      <c r="H21" s="1" t="s">
        <v>43</v>
      </c>
      <c r="K21" s="8"/>
      <c r="L21" s="3"/>
      <c r="N21" s="3"/>
      <c r="O21" s="3"/>
      <c r="P21" s="3"/>
      <c r="Q21" s="3"/>
    </row>
    <row r="22" spans="1:17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113</v>
      </c>
      <c r="H22" t="s">
        <v>341</v>
      </c>
      <c r="J22" s="1"/>
      <c r="K22" s="9"/>
      <c r="L22" s="2"/>
      <c r="N22" s="2"/>
      <c r="O22" s="2"/>
      <c r="P22" s="2"/>
      <c r="Q22" s="2"/>
    </row>
    <row r="23" spans="1:17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114</v>
      </c>
      <c r="H23" t="s">
        <v>342</v>
      </c>
      <c r="J23" s="1"/>
      <c r="K23" s="9"/>
      <c r="L23" s="2"/>
      <c r="N23" s="2"/>
      <c r="O23" s="2"/>
      <c r="P23" s="2"/>
      <c r="Q23" s="2"/>
    </row>
    <row r="24" spans="1:17">
      <c r="A24" s="1" t="s">
        <v>102</v>
      </c>
      <c r="B24" s="9">
        <v>0.99889039749099995</v>
      </c>
      <c r="D24" s="1" t="s">
        <v>102</v>
      </c>
      <c r="E24" s="9">
        <v>0.99904255817200005</v>
      </c>
      <c r="H24" t="s">
        <v>343</v>
      </c>
      <c r="J24" s="1"/>
      <c r="K24" s="9"/>
      <c r="L24" s="2"/>
      <c r="N24" s="2"/>
      <c r="O24" s="2"/>
      <c r="P24" s="2"/>
      <c r="Q24" s="2"/>
    </row>
    <row r="25" spans="1:17">
      <c r="A25" s="1" t="s">
        <v>15</v>
      </c>
      <c r="B25" s="9">
        <v>36</v>
      </c>
      <c r="D25" s="1" t="s">
        <v>15</v>
      </c>
      <c r="E25" s="8">
        <v>27</v>
      </c>
      <c r="H25" t="s">
        <v>344</v>
      </c>
      <c r="J25" s="1"/>
      <c r="K25" s="9"/>
      <c r="L25" s="2"/>
      <c r="N25" s="2"/>
      <c r="O25" s="2"/>
      <c r="P25" s="2"/>
      <c r="Q25" s="2"/>
    </row>
    <row r="27" spans="1:17" s="1" customFormat="1">
      <c r="A27" s="1" t="s">
        <v>32</v>
      </c>
      <c r="B27" s="8">
        <v>7</v>
      </c>
      <c r="E27" s="9"/>
    </row>
    <row r="28" spans="1:17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109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110</v>
      </c>
      <c r="H30" s="2" t="s">
        <v>115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111</v>
      </c>
      <c r="H31" t="s">
        <v>116</v>
      </c>
    </row>
    <row r="32" spans="1:17">
      <c r="A32" s="3" t="s">
        <v>102</v>
      </c>
      <c r="B32" s="10">
        <v>0.99858841706099999</v>
      </c>
      <c r="C32" s="2"/>
      <c r="D32" s="3" t="s">
        <v>102</v>
      </c>
      <c r="E32" s="10">
        <v>0.99892317056000002</v>
      </c>
      <c r="F32" s="2"/>
      <c r="G32" s="2"/>
      <c r="H32" s="2" t="s">
        <v>117</v>
      </c>
      <c r="I32" s="2"/>
      <c r="J32" s="2"/>
      <c r="K32" s="2"/>
      <c r="L32" s="2"/>
      <c r="M32" s="2"/>
    </row>
    <row r="33" spans="1:17">
      <c r="A33" s="1" t="s">
        <v>15</v>
      </c>
      <c r="B33" s="9">
        <v>99</v>
      </c>
      <c r="D33" s="1" t="s">
        <v>15</v>
      </c>
      <c r="E33" s="8">
        <v>99</v>
      </c>
      <c r="H33" t="s">
        <v>118</v>
      </c>
    </row>
    <row r="35" spans="1:17" s="1" customFormat="1">
      <c r="A35" s="1" t="s">
        <v>32</v>
      </c>
      <c r="B35" s="8">
        <v>8</v>
      </c>
      <c r="E35" s="8"/>
    </row>
    <row r="36" spans="1:17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120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110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121</v>
      </c>
    </row>
    <row r="40" spans="1:17">
      <c r="A40" s="3" t="s">
        <v>102</v>
      </c>
      <c r="B40" s="10">
        <v>0.99231471510799996</v>
      </c>
      <c r="C40" s="2"/>
      <c r="D40" s="3" t="s">
        <v>102</v>
      </c>
      <c r="E40" s="10">
        <v>0.99900276230200002</v>
      </c>
      <c r="F40" s="2"/>
      <c r="G40" s="2"/>
      <c r="H40" s="2"/>
      <c r="I40" s="2"/>
      <c r="J40" s="2"/>
      <c r="K40" s="2"/>
      <c r="L40" s="2"/>
      <c r="M40" s="2"/>
    </row>
    <row r="41" spans="1:17">
      <c r="A41" s="1" t="s">
        <v>15</v>
      </c>
      <c r="B41" s="9">
        <v>99</v>
      </c>
      <c r="D41" s="1" t="s">
        <v>15</v>
      </c>
      <c r="E41" s="8">
        <v>99</v>
      </c>
      <c r="G41" t="s">
        <v>119</v>
      </c>
    </row>
    <row r="42" spans="1:17" s="1" customFormat="1">
      <c r="B42" s="8"/>
      <c r="D42"/>
      <c r="E42" s="9"/>
    </row>
    <row r="43" spans="1:17" s="1" customFormat="1">
      <c r="A43" s="1" t="s">
        <v>32</v>
      </c>
      <c r="B43" s="8">
        <v>9</v>
      </c>
      <c r="E43" s="8"/>
    </row>
    <row r="44" spans="1:17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125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110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126</v>
      </c>
    </row>
    <row r="48" spans="1:17">
      <c r="A48" s="3" t="s">
        <v>102</v>
      </c>
      <c r="B48" s="10">
        <v>0.99507701671399995</v>
      </c>
      <c r="C48" s="2"/>
      <c r="D48" s="3" t="s">
        <v>102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>
      <c r="B50" s="8"/>
      <c r="D50"/>
      <c r="E50" s="9"/>
    </row>
    <row r="51" spans="1:17" s="1" customFormat="1">
      <c r="A51" s="1" t="s">
        <v>32</v>
      </c>
      <c r="B51" s="8">
        <v>10</v>
      </c>
      <c r="E51" s="8"/>
    </row>
    <row r="52" spans="1:17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122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123</v>
      </c>
      <c r="H54" s="2"/>
      <c r="I54" s="2" t="s">
        <v>130</v>
      </c>
      <c r="J54" s="2"/>
      <c r="K54" s="1"/>
      <c r="L54" s="2"/>
      <c r="M54" s="2"/>
      <c r="N54" s="2"/>
      <c r="O54" s="2"/>
      <c r="P54" s="2"/>
      <c r="Q54" s="2"/>
    </row>
    <row r="55" spans="1:17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124</v>
      </c>
      <c r="I55" t="s">
        <v>131</v>
      </c>
    </row>
    <row r="56" spans="1:17">
      <c r="A56" s="3" t="s">
        <v>102</v>
      </c>
      <c r="B56" s="10">
        <v>0.99919705978700002</v>
      </c>
      <c r="C56" s="2"/>
      <c r="D56" s="3" t="s">
        <v>102</v>
      </c>
      <c r="E56" s="10">
        <v>0.99915960484999999</v>
      </c>
      <c r="F56" s="2"/>
      <c r="G56" s="2"/>
      <c r="H56" s="2"/>
      <c r="I56" s="2" t="s">
        <v>132</v>
      </c>
      <c r="J56" s="2"/>
      <c r="K56" s="2"/>
      <c r="L56" s="2"/>
      <c r="M56" s="2"/>
    </row>
    <row r="57" spans="1:17">
      <c r="A57" s="1" t="s">
        <v>15</v>
      </c>
      <c r="B57" s="9">
        <v>100</v>
      </c>
      <c r="D57" s="1" t="s">
        <v>15</v>
      </c>
      <c r="E57" s="8">
        <v>99</v>
      </c>
      <c r="I57" t="s">
        <v>133</v>
      </c>
    </row>
    <row r="58" spans="1:17" s="1" customFormat="1">
      <c r="B58" s="8"/>
      <c r="D58"/>
      <c r="E58"/>
    </row>
    <row r="59" spans="1:17" s="1" customFormat="1">
      <c r="A59" s="1" t="s">
        <v>32</v>
      </c>
      <c r="B59" s="8">
        <v>11</v>
      </c>
      <c r="E59" s="3"/>
    </row>
    <row r="60" spans="1:17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127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128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129</v>
      </c>
    </row>
    <row r="64" spans="1:17">
      <c r="A64" s="3" t="s">
        <v>102</v>
      </c>
      <c r="B64" s="10">
        <v>0.99916662765099995</v>
      </c>
      <c r="C64" s="2"/>
      <c r="D64" s="3" t="s">
        <v>102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>
      <c r="B66" s="8"/>
      <c r="D66"/>
      <c r="E66"/>
    </row>
    <row r="67" spans="1:17" s="1" customFormat="1">
      <c r="A67" s="1" t="s">
        <v>32</v>
      </c>
      <c r="B67" s="8">
        <v>12</v>
      </c>
      <c r="E67" s="3"/>
    </row>
    <row r="68" spans="1:17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134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135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136</v>
      </c>
    </row>
    <row r="72" spans="1:17">
      <c r="A72" s="3" t="s">
        <v>102</v>
      </c>
      <c r="B72" s="10">
        <v>0.99919471885400002</v>
      </c>
      <c r="C72" s="2"/>
      <c r="D72" s="3" t="s">
        <v>102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>
      <c r="B74" s="8"/>
      <c r="D74"/>
      <c r="E74"/>
    </row>
    <row r="75" spans="1:17" s="1" customFormat="1">
      <c r="A75" s="1" t="s">
        <v>32</v>
      </c>
      <c r="B75" s="8">
        <v>13</v>
      </c>
      <c r="E75" s="3"/>
    </row>
    <row r="76" spans="1:17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127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135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137</v>
      </c>
    </row>
    <row r="80" spans="1:17">
      <c r="A80" s="3" t="s">
        <v>102</v>
      </c>
      <c r="B80" s="10">
        <v>0.99848775691699998</v>
      </c>
      <c r="C80" s="2"/>
      <c r="D80" s="3" t="s">
        <v>102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>
      <c r="B82" s="8"/>
      <c r="D82"/>
      <c r="E82"/>
    </row>
    <row r="83" spans="1:17" s="1" customFormat="1">
      <c r="A83" s="1" t="s">
        <v>32</v>
      </c>
      <c r="B83" s="8">
        <v>14</v>
      </c>
      <c r="E83" s="3"/>
    </row>
    <row r="84" spans="1:17">
      <c r="A84" s="1" t="s">
        <v>6</v>
      </c>
      <c r="B84" s="9">
        <v>1132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>
      <c r="A85" s="13" t="s">
        <v>7</v>
      </c>
      <c r="B85" s="16">
        <v>0.84610710852299997</v>
      </c>
      <c r="D85" s="13" t="s">
        <v>7</v>
      </c>
      <c r="E85" s="2">
        <v>0.85020574803500004</v>
      </c>
      <c r="F85" s="3"/>
      <c r="G85" s="3" t="s">
        <v>138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>
      <c r="A86" s="1" t="s">
        <v>8</v>
      </c>
      <c r="B86" s="9">
        <v>0.99295698924700004</v>
      </c>
      <c r="D86" s="1" t="s">
        <v>8</v>
      </c>
      <c r="E86">
        <v>0.95053763440899997</v>
      </c>
      <c r="F86" s="2"/>
      <c r="G86" s="2" t="s">
        <v>123</v>
      </c>
      <c r="H86" s="2"/>
      <c r="I86" s="2" t="s">
        <v>333</v>
      </c>
      <c r="J86" s="2"/>
      <c r="K86" s="1"/>
      <c r="L86" s="2"/>
      <c r="M86" s="2"/>
      <c r="N86" s="2"/>
      <c r="O86" s="2"/>
      <c r="P86" s="2"/>
      <c r="Q86" s="2"/>
    </row>
    <row r="87" spans="1:17">
      <c r="A87" s="1" t="s">
        <v>9</v>
      </c>
      <c r="B87" s="9">
        <v>0.73709677419399999</v>
      </c>
      <c r="D87" s="1" t="s">
        <v>9</v>
      </c>
      <c r="E87">
        <v>0.76903225806499997</v>
      </c>
      <c r="G87" t="s">
        <v>139</v>
      </c>
      <c r="I87" t="s">
        <v>334</v>
      </c>
    </row>
    <row r="88" spans="1:17">
      <c r="A88" s="3" t="s">
        <v>102</v>
      </c>
      <c r="B88" s="10">
        <v>0.99916896858500004</v>
      </c>
      <c r="C88" s="2"/>
      <c r="D88" s="3" t="s">
        <v>102</v>
      </c>
      <c r="E88" s="10">
        <v>0.99914321831499997</v>
      </c>
      <c r="F88" s="2"/>
      <c r="G88" s="2"/>
      <c r="H88" s="2"/>
      <c r="I88" s="2" t="s">
        <v>335</v>
      </c>
      <c r="J88" s="2"/>
      <c r="K88" s="2"/>
      <c r="L88" s="2"/>
      <c r="M88" s="2"/>
    </row>
    <row r="89" spans="1:17">
      <c r="A89" s="1" t="s">
        <v>15</v>
      </c>
      <c r="B89" s="9">
        <v>100</v>
      </c>
      <c r="D89" s="1" t="s">
        <v>15</v>
      </c>
      <c r="E89" s="1">
        <v>86</v>
      </c>
      <c r="I89" t="s">
        <v>336</v>
      </c>
    </row>
    <row r="90" spans="1:17" s="1" customFormat="1">
      <c r="B90" s="8"/>
      <c r="D90"/>
      <c r="E90"/>
    </row>
    <row r="91" spans="1:17" s="1" customFormat="1">
      <c r="A91" s="1" t="s">
        <v>32</v>
      </c>
      <c r="B91" s="8">
        <v>15</v>
      </c>
      <c r="E91" s="3"/>
    </row>
    <row r="92" spans="1:17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140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110</v>
      </c>
      <c r="H94" s="2"/>
      <c r="I94" s="2" t="s">
        <v>141</v>
      </c>
      <c r="J94" s="2"/>
      <c r="K94" s="1"/>
      <c r="L94" s="2"/>
      <c r="M94" s="2"/>
      <c r="N94" s="2"/>
      <c r="O94" s="2"/>
      <c r="P94" s="2"/>
      <c r="Q94" s="2"/>
    </row>
    <row r="95" spans="1:17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129</v>
      </c>
      <c r="I95" t="s">
        <v>142</v>
      </c>
    </row>
    <row r="96" spans="1:17">
      <c r="A96" s="3" t="s">
        <v>102</v>
      </c>
      <c r="B96" s="10">
        <v>0.999199400721</v>
      </c>
      <c r="C96" s="2"/>
      <c r="D96" s="3" t="s">
        <v>102</v>
      </c>
      <c r="E96" s="10">
        <v>0.99916428671799995</v>
      </c>
      <c r="F96" s="2"/>
      <c r="G96" s="2"/>
      <c r="H96" s="2"/>
      <c r="I96" s="2" t="s">
        <v>143</v>
      </c>
      <c r="J96" s="2"/>
      <c r="K96" s="2"/>
      <c r="L96" s="2"/>
      <c r="M96" s="2"/>
    </row>
    <row r="97" spans="1:17">
      <c r="A97" s="1" t="s">
        <v>15</v>
      </c>
      <c r="B97" s="9">
        <v>100</v>
      </c>
      <c r="D97" s="1" t="s">
        <v>15</v>
      </c>
      <c r="E97" s="1">
        <v>98</v>
      </c>
      <c r="I97" t="s">
        <v>144</v>
      </c>
    </row>
    <row r="98" spans="1:17" s="1" customFormat="1">
      <c r="B98" s="8"/>
      <c r="D98"/>
      <c r="E98"/>
    </row>
    <row r="99" spans="1:17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95</v>
      </c>
      <c r="B210" s="46"/>
      <c r="D210" s="29" t="s">
        <v>86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222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223</v>
      </c>
      <c r="H215" s="14"/>
      <c r="I215" s="1" t="s">
        <v>225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224</v>
      </c>
      <c r="H216" s="33"/>
      <c r="I216" s="1" t="s">
        <v>226</v>
      </c>
      <c r="J216" s="3"/>
    </row>
    <row r="217" spans="1:17">
      <c r="A217" s="1" t="s">
        <v>102</v>
      </c>
      <c r="B217" s="9">
        <v>0.98775368670100006</v>
      </c>
      <c r="D217" s="1" t="s">
        <v>102</v>
      </c>
      <c r="E217" s="9">
        <v>0.99892983892999998</v>
      </c>
      <c r="F217" s="1"/>
      <c r="G217" s="42"/>
      <c r="H217" s="42"/>
      <c r="I217" s="1" t="s">
        <v>227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221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228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229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230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231</v>
      </c>
      <c r="H224" s="42"/>
      <c r="J224" s="2"/>
      <c r="L224" s="2"/>
      <c r="M224" s="2"/>
      <c r="N224" s="2"/>
      <c r="O224" s="2"/>
      <c r="P224" s="2"/>
      <c r="Q224" s="2"/>
    </row>
    <row r="225" spans="1:17" s="1" customFormat="1">
      <c r="A225" s="1" t="s">
        <v>102</v>
      </c>
      <c r="B225">
        <v>0.99788630735999995</v>
      </c>
      <c r="C225"/>
      <c r="D225" s="3" t="s">
        <v>102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17" s="1" customFormat="1">
      <c r="A226" s="1" t="s">
        <v>221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17">
      <c r="B227" s="9"/>
      <c r="E227" s="8"/>
      <c r="F227" s="1"/>
      <c r="G227" s="33"/>
      <c r="H227" s="33"/>
      <c r="I227" s="1"/>
    </row>
    <row r="228" spans="1:17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17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17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232</v>
      </c>
      <c r="H230" s="13"/>
    </row>
    <row r="231" spans="1:17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233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17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234</v>
      </c>
      <c r="H232" s="14"/>
      <c r="J232" s="3"/>
      <c r="L232" s="3"/>
      <c r="M232" s="3"/>
      <c r="N232" s="3"/>
      <c r="O232" s="3"/>
      <c r="P232" s="3"/>
      <c r="Q232" s="3"/>
    </row>
    <row r="233" spans="1:17" s="1" customFormat="1">
      <c r="A233" s="3" t="s">
        <v>102</v>
      </c>
      <c r="B233" s="17">
        <v>0.99890780732899997</v>
      </c>
      <c r="C233" s="34"/>
      <c r="D233" s="2" t="s">
        <v>102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17" s="1" customFormat="1">
      <c r="A234" s="1" t="s">
        <v>235</v>
      </c>
      <c r="B234" s="8">
        <v>99</v>
      </c>
      <c r="D234" s="3" t="s">
        <v>15</v>
      </c>
      <c r="E234" s="8">
        <v>2</v>
      </c>
      <c r="G234" s="13"/>
      <c r="H234" s="13"/>
    </row>
    <row r="235" spans="1:17">
      <c r="B235" s="8"/>
      <c r="C235" s="1"/>
      <c r="D235" s="1"/>
      <c r="E235" s="9"/>
      <c r="F235" s="1"/>
      <c r="G235" s="33"/>
      <c r="H235" s="33"/>
      <c r="I235" s="1"/>
    </row>
    <row r="236" spans="1:17" s="1" customFormat="1">
      <c r="A236" s="1" t="s">
        <v>32</v>
      </c>
      <c r="B236" s="8">
        <v>8</v>
      </c>
      <c r="E236" s="8"/>
      <c r="G236" s="13"/>
      <c r="H236" s="13"/>
    </row>
    <row r="237" spans="1:17" s="1" customFormat="1">
      <c r="A237" s="1" t="s">
        <v>6</v>
      </c>
      <c r="B237" s="9">
        <v>2336</v>
      </c>
      <c r="C237"/>
      <c r="E237" s="9"/>
      <c r="G237" s="13"/>
      <c r="H237" s="13"/>
    </row>
    <row r="238" spans="1:17" s="1" customFormat="1">
      <c r="A238" s="1" t="s">
        <v>7</v>
      </c>
      <c r="B238" s="8">
        <v>0.88858135628299995</v>
      </c>
      <c r="D238" s="3" t="s">
        <v>7</v>
      </c>
      <c r="E238" s="8">
        <v>0.93458146294300004</v>
      </c>
      <c r="G238" s="14" t="s">
        <v>236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3"/>
    </row>
    <row r="239" spans="1:17" s="1" customFormat="1">
      <c r="A239" s="43" t="s">
        <v>8</v>
      </c>
      <c r="B239" s="49">
        <v>0.84410802621000003</v>
      </c>
      <c r="C239" s="50"/>
      <c r="D239" s="51" t="s">
        <v>8</v>
      </c>
      <c r="E239" s="49">
        <v>0.95013923013900004</v>
      </c>
      <c r="G239" s="14" t="s">
        <v>237</v>
      </c>
      <c r="H239" s="14"/>
      <c r="I239" s="1" t="s">
        <v>239</v>
      </c>
      <c r="J239" s="3"/>
      <c r="L239" s="3"/>
      <c r="M239" s="3"/>
      <c r="N239" s="3"/>
      <c r="O239" s="3"/>
      <c r="P239" s="3"/>
      <c r="Q239" s="3"/>
    </row>
    <row r="240" spans="1:17" s="1" customFormat="1">
      <c r="A240" s="1" t="s">
        <v>9</v>
      </c>
      <c r="B240" s="17">
        <v>0.93800163800199998</v>
      </c>
      <c r="C240" s="34"/>
      <c r="D240" s="2" t="s">
        <v>9</v>
      </c>
      <c r="E240" s="17">
        <v>0.91952497952500001</v>
      </c>
      <c r="G240" s="14" t="s">
        <v>238</v>
      </c>
      <c r="H240" s="14"/>
      <c r="I240" s="1" t="s">
        <v>240</v>
      </c>
      <c r="J240" s="3"/>
      <c r="L240" s="3"/>
      <c r="M240" s="3"/>
      <c r="N240" s="3"/>
      <c r="O240" s="3"/>
      <c r="P240" s="3"/>
      <c r="Q240" s="3"/>
    </row>
    <row r="241" spans="1:17">
      <c r="A241" s="3" t="s">
        <v>102</v>
      </c>
      <c r="B241" s="17">
        <v>0.99892428313500004</v>
      </c>
      <c r="C241" s="34"/>
      <c r="D241" s="2" t="s">
        <v>102</v>
      </c>
      <c r="E241" s="17">
        <v>0.99931740352800003</v>
      </c>
      <c r="F241" s="1"/>
      <c r="G241" s="33"/>
      <c r="H241" s="33"/>
      <c r="I241" s="1" t="s">
        <v>241</v>
      </c>
    </row>
    <row r="242" spans="1:17" s="1" customFormat="1">
      <c r="A242" s="1" t="s">
        <v>235</v>
      </c>
      <c r="B242" s="8">
        <v>99</v>
      </c>
      <c r="D242" s="3" t="s">
        <v>15</v>
      </c>
      <c r="E242" s="16">
        <v>9</v>
      </c>
      <c r="G242" s="13"/>
      <c r="H242" s="13"/>
      <c r="I242" s="1" t="s">
        <v>242</v>
      </c>
    </row>
    <row r="243" spans="1:17" s="1" customFormat="1">
      <c r="B243" s="45"/>
      <c r="C243" s="33"/>
      <c r="D243" s="13"/>
      <c r="E243" s="45"/>
      <c r="G243" s="13"/>
      <c r="H243" s="13"/>
    </row>
    <row r="244" spans="1:17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7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7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243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7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244</v>
      </c>
      <c r="H247" s="14"/>
      <c r="I247" s="13" t="s">
        <v>321</v>
      </c>
      <c r="J247" s="14"/>
      <c r="L247" s="3"/>
      <c r="M247" s="3"/>
      <c r="N247" s="3"/>
      <c r="O247" s="3"/>
      <c r="P247" s="3"/>
      <c r="Q247" s="3"/>
    </row>
    <row r="248" spans="1:17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245</v>
      </c>
      <c r="H248" s="33"/>
      <c r="I248" s="1" t="s">
        <v>322</v>
      </c>
    </row>
    <row r="249" spans="1:17">
      <c r="A249" s="3" t="s">
        <v>102</v>
      </c>
      <c r="B249" s="17">
        <v>0.99922257185399999</v>
      </c>
      <c r="C249" s="1"/>
      <c r="D249" s="3" t="s">
        <v>102</v>
      </c>
      <c r="E249" s="17">
        <v>0.99928234454599996</v>
      </c>
      <c r="F249" s="1"/>
      <c r="G249" s="33"/>
      <c r="H249" s="33"/>
      <c r="I249" s="1" t="s">
        <v>323</v>
      </c>
    </row>
    <row r="250" spans="1:17" s="1" customFormat="1">
      <c r="A250" s="1" t="s">
        <v>235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324</v>
      </c>
    </row>
    <row r="251" spans="1:17" s="1" customFormat="1">
      <c r="B251" s="9"/>
      <c r="C251"/>
      <c r="E251" s="9"/>
      <c r="G251" s="13"/>
      <c r="H251" s="13"/>
    </row>
    <row r="252" spans="1:17" s="1" customFormat="1">
      <c r="A252" s="1" t="s">
        <v>32</v>
      </c>
      <c r="B252" s="8">
        <v>10</v>
      </c>
      <c r="E252" s="8"/>
      <c r="G252" s="13"/>
      <c r="H252" s="13"/>
    </row>
    <row r="253" spans="1:17" s="1" customFormat="1">
      <c r="A253" s="1" t="s">
        <v>6</v>
      </c>
      <c r="B253" s="8">
        <v>2329</v>
      </c>
      <c r="D253"/>
      <c r="E253"/>
      <c r="G253" s="13"/>
      <c r="H253" s="13"/>
    </row>
    <row r="254" spans="1:17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246</v>
      </c>
      <c r="H254" s="13"/>
    </row>
    <row r="255" spans="1:17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247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7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248</v>
      </c>
      <c r="H256" s="13"/>
    </row>
    <row r="257" spans="1:17" s="1" customFormat="1">
      <c r="A257" s="3" t="s">
        <v>102</v>
      </c>
      <c r="B257" s="17">
        <v>0.99922851080700004</v>
      </c>
      <c r="C257" s="34"/>
      <c r="D257" s="2" t="s">
        <v>102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272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273</v>
      </c>
      <c r="H263" s="13"/>
      <c r="I263" s="1" t="s">
        <v>361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274</v>
      </c>
      <c r="H264" s="13"/>
      <c r="I264" s="1" t="s">
        <v>362</v>
      </c>
    </row>
    <row r="265" spans="1:17" s="1" customFormat="1">
      <c r="A265" s="3" t="s">
        <v>102</v>
      </c>
      <c r="B265" s="17">
        <v>0.998569861728</v>
      </c>
      <c r="C265" s="34"/>
      <c r="D265" s="2" t="s">
        <v>102</v>
      </c>
      <c r="E265" s="34">
        <v>0.99933196354200005</v>
      </c>
      <c r="G265" s="13"/>
      <c r="H265" s="13"/>
      <c r="I265" s="1" t="s">
        <v>363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364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263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264</v>
      </c>
      <c r="H271" s="13"/>
      <c r="I271" s="1" t="s">
        <v>357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251</v>
      </c>
      <c r="H272" s="13"/>
      <c r="I272" s="1" t="s">
        <v>358</v>
      </c>
    </row>
    <row r="273" spans="1:17" s="1" customFormat="1">
      <c r="A273" s="3" t="s">
        <v>102</v>
      </c>
      <c r="B273" s="9">
        <v>0.99660004502099997</v>
      </c>
      <c r="C273"/>
      <c r="D273" s="3" t="s">
        <v>102</v>
      </c>
      <c r="E273" s="1">
        <v>0.99932200142700001</v>
      </c>
      <c r="G273" s="13"/>
      <c r="H273" s="13"/>
      <c r="I273" s="1" t="s">
        <v>359</v>
      </c>
    </row>
    <row r="274" spans="1:17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360</v>
      </c>
      <c r="J274" s="3"/>
      <c r="K274" s="3"/>
      <c r="L274" s="3"/>
      <c r="M274" s="3"/>
      <c r="N274" s="3"/>
      <c r="O274" s="3"/>
      <c r="P274" s="3"/>
      <c r="Q274" s="3"/>
    </row>
    <row r="275" spans="1:17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s="1" customFormat="1">
      <c r="A281" s="3" t="s">
        <v>102</v>
      </c>
      <c r="B281" s="8"/>
      <c r="D281" s="3" t="s">
        <v>102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17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s="1" customFormat="1">
      <c r="A286" s="13" t="s">
        <v>7</v>
      </c>
      <c r="B286" s="8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3"/>
    </row>
    <row r="289" spans="1:8" s="13" customFormat="1">
      <c r="A289" s="14" t="s">
        <v>102</v>
      </c>
      <c r="D289" s="3" t="s">
        <v>102</v>
      </c>
    </row>
    <row r="290" spans="1:8" s="13" customFormat="1">
      <c r="A290" s="1" t="s">
        <v>15</v>
      </c>
      <c r="B290" s="13">
        <v>99</v>
      </c>
      <c r="D290" s="3" t="s">
        <v>15</v>
      </c>
    </row>
    <row r="291" spans="1:8">
      <c r="A291" s="1"/>
    </row>
    <row r="292" spans="1:8" s="1" customFormat="1">
      <c r="A292" s="1" t="s">
        <v>32</v>
      </c>
      <c r="B292" s="1">
        <v>15</v>
      </c>
    </row>
    <row r="293" spans="1:8" s="1" customFormat="1">
      <c r="A293" s="1" t="s">
        <v>6</v>
      </c>
      <c r="B293" s="1">
        <v>2319</v>
      </c>
      <c r="H293" s="1" t="s">
        <v>43</v>
      </c>
    </row>
    <row r="294" spans="1:8">
      <c r="A294" s="1" t="s">
        <v>7</v>
      </c>
      <c r="B294">
        <v>0.93223073734200002</v>
      </c>
      <c r="D294" s="3" t="s">
        <v>7</v>
      </c>
      <c r="H294" t="s">
        <v>353</v>
      </c>
    </row>
    <row r="295" spans="1:8">
      <c r="A295" s="1" t="s">
        <v>8</v>
      </c>
      <c r="B295">
        <v>0.94607280380400005</v>
      </c>
      <c r="D295" s="3" t="s">
        <v>8</v>
      </c>
      <c r="H295" t="s">
        <v>354</v>
      </c>
    </row>
    <row r="296" spans="1:8">
      <c r="A296" s="1" t="s">
        <v>9</v>
      </c>
      <c r="B296">
        <v>0.91878787878799995</v>
      </c>
      <c r="D296" s="3" t="s">
        <v>9</v>
      </c>
      <c r="H296" t="s">
        <v>355</v>
      </c>
    </row>
    <row r="297" spans="1:8">
      <c r="A297" s="3" t="s">
        <v>102</v>
      </c>
      <c r="D297" s="3" t="s">
        <v>102</v>
      </c>
      <c r="H297" t="s">
        <v>356</v>
      </c>
    </row>
    <row r="298" spans="1:8">
      <c r="A298" s="1" t="s">
        <v>15</v>
      </c>
      <c r="B298">
        <v>99</v>
      </c>
      <c r="D298" s="3" t="s">
        <v>15</v>
      </c>
    </row>
    <row r="301" spans="1:8" s="4" customFormat="1">
      <c r="A301" s="4" t="s">
        <v>41</v>
      </c>
      <c r="B301" s="15"/>
    </row>
    <row r="302" spans="1:8" s="22" customFormat="1">
      <c r="A302" s="22" t="s">
        <v>56</v>
      </c>
      <c r="B302" s="22" t="s">
        <v>58</v>
      </c>
    </row>
    <row r="303" spans="1:8" s="13" customFormat="1">
      <c r="A303" s="13" t="s">
        <v>67</v>
      </c>
      <c r="B303" s="13">
        <v>111120</v>
      </c>
      <c r="E303" s="13">
        <f>B303+B304</f>
        <v>138900</v>
      </c>
    </row>
    <row r="304" spans="1:8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365</v>
      </c>
      <c r="B307" s="4">
        <v>10</v>
      </c>
    </row>
    <row r="308" spans="1:17" s="13" customFormat="1"/>
    <row r="309" spans="1:17" s="1" customFormat="1">
      <c r="A309" s="46" t="s">
        <v>95</v>
      </c>
      <c r="B309" s="46"/>
      <c r="D309" s="29" t="s">
        <v>86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366</v>
      </c>
      <c r="H313" s="14"/>
      <c r="I313" s="3" t="s">
        <v>43</v>
      </c>
      <c r="J313" s="2"/>
      <c r="L313" s="3"/>
      <c r="M313" s="3"/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367</v>
      </c>
      <c r="H314" s="14"/>
      <c r="I314" s="3" t="s">
        <v>369</v>
      </c>
      <c r="J314" s="2"/>
      <c r="L314" s="3"/>
      <c r="M314" s="3"/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368</v>
      </c>
      <c r="H315" s="33"/>
      <c r="I315" t="s">
        <v>370</v>
      </c>
      <c r="J315" s="3"/>
    </row>
    <row r="316" spans="1:17">
      <c r="A316" s="1" t="s">
        <v>102</v>
      </c>
      <c r="B316" s="9">
        <v>0.99982970135500004</v>
      </c>
      <c r="D316" s="1" t="s">
        <v>102</v>
      </c>
      <c r="E316" s="9">
        <v>0.99997248330199995</v>
      </c>
      <c r="F316" s="1"/>
      <c r="G316" s="42"/>
      <c r="H316" s="42"/>
      <c r="I316" s="2" t="s">
        <v>371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221</v>
      </c>
      <c r="B317" s="9">
        <v>29</v>
      </c>
      <c r="C317"/>
      <c r="D317" s="1" t="s">
        <v>15</v>
      </c>
      <c r="E317" s="9">
        <v>1</v>
      </c>
      <c r="G317" s="13"/>
      <c r="H317" s="13"/>
      <c r="I317" s="3" t="s">
        <v>372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>
        <v>0.81664099371400001</v>
      </c>
      <c r="D321" s="3" t="s">
        <v>7</v>
      </c>
      <c r="E321" s="8">
        <v>0.87568483266599995</v>
      </c>
      <c r="G321" s="13" t="s">
        <v>404</v>
      </c>
      <c r="H321" s="13"/>
      <c r="I321" s="1" t="s">
        <v>43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53">
        <v>0.807703675801</v>
      </c>
      <c r="C322" s="44"/>
      <c r="D322" s="54" t="s">
        <v>8</v>
      </c>
      <c r="E322" s="53">
        <v>0.91527623504400002</v>
      </c>
      <c r="G322" s="13" t="s">
        <v>405</v>
      </c>
      <c r="H322" s="13"/>
      <c r="I322" s="1" t="s">
        <v>407</v>
      </c>
    </row>
    <row r="323" spans="1:17" s="34" customFormat="1">
      <c r="A323" s="34" t="s">
        <v>9</v>
      </c>
      <c r="B323" s="17">
        <v>0.82577830916399997</v>
      </c>
      <c r="D323" s="2" t="s">
        <v>9</v>
      </c>
      <c r="E323" s="17">
        <v>0.83937656415999995</v>
      </c>
      <c r="G323" s="42" t="s">
        <v>406</v>
      </c>
      <c r="H323" s="42"/>
      <c r="I323" s="34" t="s">
        <v>408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102</v>
      </c>
      <c r="B324"/>
      <c r="C324"/>
      <c r="D324" s="3" t="s">
        <v>102</v>
      </c>
      <c r="E324"/>
      <c r="G324" s="14"/>
      <c r="H324" s="14"/>
      <c r="I324" s="1" t="s">
        <v>409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221</v>
      </c>
      <c r="B325" s="8">
        <v>99</v>
      </c>
      <c r="D325" s="3" t="s">
        <v>15</v>
      </c>
      <c r="E325" s="8">
        <v>6</v>
      </c>
      <c r="G325" s="14"/>
      <c r="H325" s="14"/>
      <c r="I325" s="1" t="s">
        <v>410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I327" s="33" t="s">
        <v>43</v>
      </c>
      <c r="J327" s="33"/>
    </row>
    <row r="328" spans="1:17" s="1" customFormat="1">
      <c r="A328" s="1" t="s">
        <v>6</v>
      </c>
      <c r="B328" s="9">
        <v>2286</v>
      </c>
      <c r="C328"/>
      <c r="D328" s="1" t="s">
        <v>8</v>
      </c>
      <c r="E328" s="9"/>
      <c r="I328" s="13" t="s">
        <v>275</v>
      </c>
      <c r="J328" s="13"/>
    </row>
    <row r="329" spans="1:17" s="1" customFormat="1">
      <c r="A329" s="1" t="s">
        <v>7</v>
      </c>
      <c r="B329" s="8">
        <v>0.82331569741900001</v>
      </c>
      <c r="D329" s="3" t="s">
        <v>7</v>
      </c>
      <c r="E329" s="8"/>
      <c r="I329" s="13" t="s">
        <v>276</v>
      </c>
      <c r="J329" s="13"/>
    </row>
    <row r="330" spans="1:17">
      <c r="A330" s="1" t="s">
        <v>8</v>
      </c>
      <c r="B330" s="17">
        <v>0.95858800768700003</v>
      </c>
      <c r="C330" s="34"/>
      <c r="D330" s="2" t="s">
        <v>8</v>
      </c>
      <c r="E330" s="17"/>
      <c r="F330" s="1"/>
      <c r="I330" s="42" t="s">
        <v>277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0.72150030596400005</v>
      </c>
      <c r="C331" s="34"/>
      <c r="D331" s="2" t="s">
        <v>9</v>
      </c>
      <c r="E331" s="34"/>
      <c r="I331" s="14" t="s">
        <v>278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102</v>
      </c>
      <c r="B332" s="17"/>
      <c r="C332" s="34"/>
      <c r="D332" s="2" t="s">
        <v>102</v>
      </c>
      <c r="E332" s="17"/>
      <c r="G332" s="14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235</v>
      </c>
      <c r="B333" s="8">
        <v>100</v>
      </c>
      <c r="D333" s="3" t="s">
        <v>15</v>
      </c>
      <c r="E333" s="8"/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>
        <v>2305</v>
      </c>
      <c r="C336"/>
      <c r="E336" s="9"/>
      <c r="G336" s="13" t="s">
        <v>43</v>
      </c>
      <c r="H336" s="13"/>
    </row>
    <row r="337" spans="1:17" s="1" customFormat="1">
      <c r="A337" s="1" t="s">
        <v>7</v>
      </c>
      <c r="B337" s="8">
        <v>0.86187464395699998</v>
      </c>
      <c r="D337" s="3" t="s">
        <v>7</v>
      </c>
      <c r="E337" s="8"/>
      <c r="G337" s="14" t="s">
        <v>393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>
        <v>0.90463201605499999</v>
      </c>
      <c r="C338" s="34"/>
      <c r="D338" s="2" t="s">
        <v>8</v>
      </c>
      <c r="E338" s="17"/>
      <c r="G338" s="14" t="s">
        <v>394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>
        <v>0.82297670472100004</v>
      </c>
      <c r="C339" s="34"/>
      <c r="D339" s="2" t="s">
        <v>9</v>
      </c>
      <c r="E339" s="17"/>
      <c r="G339" s="14" t="s">
        <v>395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102</v>
      </c>
      <c r="B340" s="17"/>
      <c r="C340" s="34"/>
      <c r="D340" s="2" t="s">
        <v>102</v>
      </c>
      <c r="E340" s="17"/>
      <c r="F340" s="1"/>
      <c r="G340" s="33" t="s">
        <v>396</v>
      </c>
      <c r="H340" s="33">
        <f>297021.813278/(60*60)</f>
        <v>82.506059243888885</v>
      </c>
      <c r="I340" s="1"/>
    </row>
    <row r="341" spans="1:17" s="1" customFormat="1">
      <c r="A341" s="1" t="s">
        <v>235</v>
      </c>
      <c r="B341" s="8">
        <v>100</v>
      </c>
      <c r="D341" s="3" t="s">
        <v>15</v>
      </c>
      <c r="E341" s="16"/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102</v>
      </c>
      <c r="B348" s="17"/>
      <c r="C348" s="1"/>
      <c r="D348" s="3" t="s">
        <v>102</v>
      </c>
      <c r="E348" s="17"/>
      <c r="F348" s="1"/>
      <c r="G348" s="33"/>
      <c r="H348" s="33"/>
      <c r="I348" s="1"/>
    </row>
    <row r="349" spans="1:17" s="1" customFormat="1">
      <c r="A349" s="1" t="s">
        <v>235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102</v>
      </c>
      <c r="B356" s="17"/>
      <c r="C356" s="34"/>
      <c r="D356" s="2" t="s">
        <v>102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365</v>
      </c>
      <c r="B360" s="4">
        <v>1</v>
      </c>
    </row>
    <row r="361" spans="1:17" s="13" customFormat="1"/>
    <row r="362" spans="1:17" s="1" customFormat="1">
      <c r="A362" s="46" t="s">
        <v>95</v>
      </c>
      <c r="B362" s="46"/>
      <c r="D362" s="29" t="s">
        <v>86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32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6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7</v>
      </c>
      <c r="B366" s="8"/>
      <c r="D366" s="1" t="s">
        <v>7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8</v>
      </c>
      <c r="B367" s="9"/>
      <c r="C367"/>
      <c r="D367" s="1" t="s">
        <v>8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9</v>
      </c>
      <c r="B368" s="9"/>
      <c r="D368" s="1" t="s">
        <v>9</v>
      </c>
      <c r="E368" s="9"/>
      <c r="F368" s="1"/>
      <c r="G368" s="33"/>
      <c r="H368" s="33"/>
      <c r="I368" s="1"/>
      <c r="J368" s="3"/>
    </row>
    <row r="369" spans="1:17">
      <c r="A369" s="1" t="s">
        <v>102</v>
      </c>
      <c r="B369" s="9"/>
      <c r="D369" s="1" t="s">
        <v>102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221</v>
      </c>
      <c r="B370" s="9"/>
      <c r="C370"/>
      <c r="D370" s="1" t="s">
        <v>15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32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6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7</v>
      </c>
      <c r="B374" s="8"/>
      <c r="D374" s="3" t="s">
        <v>7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8</v>
      </c>
      <c r="B375" s="9"/>
      <c r="C375"/>
      <c r="D375" s="3" t="s">
        <v>8</v>
      </c>
      <c r="E375" s="9"/>
      <c r="G375" s="13"/>
      <c r="H375" s="13"/>
    </row>
    <row r="376" spans="1:17" s="34" customFormat="1">
      <c r="A376" s="34" t="s">
        <v>9</v>
      </c>
      <c r="B376" s="17"/>
      <c r="D376" s="2" t="s">
        <v>9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102</v>
      </c>
      <c r="B377"/>
      <c r="C377"/>
      <c r="D377" s="3" t="s">
        <v>102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221</v>
      </c>
      <c r="B378" s="8"/>
      <c r="D378" s="3" t="s">
        <v>15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32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6</v>
      </c>
      <c r="B381" s="9"/>
      <c r="C381"/>
      <c r="D381" s="1" t="s">
        <v>8</v>
      </c>
      <c r="E381" s="9"/>
      <c r="G381" s="13"/>
      <c r="H381" s="13"/>
      <c r="J381" s="34"/>
    </row>
    <row r="382" spans="1:17" s="1" customFormat="1">
      <c r="A382" s="1" t="s">
        <v>7</v>
      </c>
      <c r="B382" s="8"/>
      <c r="D382" s="3" t="s">
        <v>7</v>
      </c>
      <c r="E382" s="8"/>
      <c r="G382" s="13"/>
      <c r="H382" s="13"/>
    </row>
    <row r="383" spans="1:17">
      <c r="A383" s="1" t="s">
        <v>8</v>
      </c>
      <c r="B383" s="17"/>
      <c r="C383" s="34"/>
      <c r="D383" s="2" t="s">
        <v>8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9</v>
      </c>
      <c r="B384" s="34"/>
      <c r="C384" s="34"/>
      <c r="D384" s="2" t="s">
        <v>9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102</v>
      </c>
      <c r="B385" s="17"/>
      <c r="C385" s="34"/>
      <c r="D385" s="2" t="s">
        <v>102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235</v>
      </c>
      <c r="B386" s="8"/>
      <c r="D386" s="3" t="s">
        <v>15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32</v>
      </c>
      <c r="B388" s="8">
        <v>8</v>
      </c>
      <c r="E388" s="8"/>
      <c r="G388" s="13"/>
      <c r="H388" s="13"/>
    </row>
    <row r="389" spans="1:17" s="1" customFormat="1">
      <c r="A389" s="1" t="s">
        <v>6</v>
      </c>
      <c r="B389" s="9"/>
      <c r="C389"/>
      <c r="E389" s="9"/>
      <c r="G389" s="13"/>
      <c r="H389" s="13"/>
    </row>
    <row r="390" spans="1:17" s="1" customFormat="1">
      <c r="A390" s="1" t="s">
        <v>7</v>
      </c>
      <c r="B390" s="8"/>
      <c r="D390" s="3" t="s">
        <v>7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8</v>
      </c>
      <c r="B391" s="17"/>
      <c r="C391" s="34"/>
      <c r="D391" s="2" t="s">
        <v>8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9</v>
      </c>
      <c r="B392" s="17"/>
      <c r="C392" s="34"/>
      <c r="D392" s="2" t="s">
        <v>9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102</v>
      </c>
      <c r="B393" s="17"/>
      <c r="C393" s="34"/>
      <c r="D393" s="2" t="s">
        <v>102</v>
      </c>
      <c r="E393" s="17"/>
      <c r="F393" s="1"/>
      <c r="G393" s="33"/>
      <c r="H393" s="33"/>
      <c r="I393" s="1"/>
    </row>
    <row r="394" spans="1:17" s="1" customFormat="1">
      <c r="A394" s="1" t="s">
        <v>235</v>
      </c>
      <c r="B394" s="8"/>
      <c r="D394" s="3" t="s">
        <v>15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32</v>
      </c>
      <c r="B396" s="8">
        <v>9</v>
      </c>
      <c r="D396" s="13"/>
      <c r="E396" s="8"/>
      <c r="G396" s="13"/>
      <c r="H396" s="13"/>
    </row>
    <row r="397" spans="1:17">
      <c r="A397" s="1" t="s">
        <v>6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7</v>
      </c>
      <c r="B398" s="8"/>
      <c r="D398" s="3" t="s">
        <v>7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8</v>
      </c>
      <c r="B399" s="17"/>
      <c r="D399" s="3" t="s">
        <v>8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9</v>
      </c>
      <c r="B400" s="17"/>
      <c r="D400" s="3" t="s">
        <v>9</v>
      </c>
      <c r="E400" s="17"/>
      <c r="F400" s="1"/>
      <c r="G400" s="33"/>
      <c r="H400" s="33"/>
      <c r="I400" s="1"/>
    </row>
    <row r="401" spans="1:17">
      <c r="A401" s="3" t="s">
        <v>102</v>
      </c>
      <c r="B401" s="17"/>
      <c r="C401" s="1"/>
      <c r="D401" s="3" t="s">
        <v>102</v>
      </c>
      <c r="E401" s="17"/>
      <c r="F401" s="1"/>
      <c r="G401" s="33"/>
      <c r="H401" s="33"/>
      <c r="I401" s="1"/>
    </row>
    <row r="402" spans="1:17" s="1" customFormat="1">
      <c r="A402" s="1" t="s">
        <v>235</v>
      </c>
      <c r="B402" s="8"/>
      <c r="D402" s="3" t="s">
        <v>15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32</v>
      </c>
      <c r="B404" s="8">
        <v>10</v>
      </c>
      <c r="E404" s="8"/>
      <c r="G404" s="13"/>
      <c r="H404" s="13"/>
    </row>
    <row r="405" spans="1:17" s="1" customFormat="1">
      <c r="A405" s="1" t="s">
        <v>6</v>
      </c>
      <c r="B405" s="8"/>
      <c r="D405"/>
      <c r="E405"/>
      <c r="G405" s="13"/>
      <c r="H405" s="13"/>
    </row>
    <row r="406" spans="1:17" s="1" customFormat="1">
      <c r="A406" s="1" t="s">
        <v>7</v>
      </c>
      <c r="B406" s="8"/>
      <c r="D406" s="3" t="s">
        <v>7</v>
      </c>
      <c r="E406" s="3"/>
      <c r="G406" s="13"/>
      <c r="H406" s="13"/>
    </row>
    <row r="407" spans="1:17">
      <c r="A407" s="1" t="s">
        <v>8</v>
      </c>
      <c r="B407" s="17"/>
      <c r="C407" s="34"/>
      <c r="D407" s="2" t="s">
        <v>8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9</v>
      </c>
      <c r="B408" s="17"/>
      <c r="C408" s="34"/>
      <c r="D408" s="2" t="s">
        <v>9</v>
      </c>
      <c r="E408" s="2"/>
      <c r="G408" s="13"/>
      <c r="H408" s="13"/>
    </row>
    <row r="409" spans="1:17" s="1" customFormat="1">
      <c r="A409" s="3" t="s">
        <v>102</v>
      </c>
      <c r="B409" s="17"/>
      <c r="C409" s="34"/>
      <c r="D409" s="2" t="s">
        <v>102</v>
      </c>
      <c r="E409" s="34"/>
      <c r="G409" s="13"/>
      <c r="H409" s="13"/>
    </row>
    <row r="410" spans="1:17" s="1" customFormat="1">
      <c r="A410" s="1" t="s">
        <v>15</v>
      </c>
      <c r="B410" s="8"/>
      <c r="D410" s="3" t="s">
        <v>15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32</v>
      </c>
      <c r="B412" s="8">
        <v>11</v>
      </c>
      <c r="D412"/>
      <c r="E412"/>
      <c r="G412" s="13"/>
      <c r="H412" s="13"/>
    </row>
    <row r="413" spans="1:17" s="1" customFormat="1">
      <c r="A413" s="1" t="s">
        <v>6</v>
      </c>
      <c r="B413" s="8"/>
      <c r="E413" s="3"/>
      <c r="G413" s="13"/>
      <c r="H413" s="13"/>
    </row>
    <row r="414" spans="1:17" s="1" customFormat="1">
      <c r="A414" s="1" t="s">
        <v>7</v>
      </c>
      <c r="B414" s="8"/>
      <c r="D414" s="3" t="s">
        <v>7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17"/>
      <c r="C415" s="34"/>
      <c r="D415" s="2" t="s">
        <v>8</v>
      </c>
      <c r="E415" s="2"/>
      <c r="G415" s="13"/>
      <c r="H415" s="13"/>
    </row>
    <row r="416" spans="1:17" s="1" customFormat="1">
      <c r="A416" s="1" t="s">
        <v>9</v>
      </c>
      <c r="B416" s="17"/>
      <c r="C416" s="34"/>
      <c r="D416" s="2" t="s">
        <v>9</v>
      </c>
      <c r="E416" s="34"/>
      <c r="G416" s="13"/>
      <c r="H416" s="13"/>
    </row>
    <row r="417" spans="1:17" s="1" customFormat="1">
      <c r="A417" s="3" t="s">
        <v>102</v>
      </c>
      <c r="B417" s="17"/>
      <c r="C417" s="34"/>
      <c r="D417" s="2" t="s">
        <v>102</v>
      </c>
      <c r="E417" s="34"/>
      <c r="G417" s="13"/>
      <c r="H417" s="13"/>
    </row>
    <row r="418" spans="1:17" s="1" customFormat="1">
      <c r="A418" s="1" t="s">
        <v>15</v>
      </c>
      <c r="B418" s="8"/>
      <c r="D418" s="3" t="s">
        <v>15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32</v>
      </c>
      <c r="B420" s="8">
        <v>12</v>
      </c>
      <c r="C420" s="1"/>
      <c r="D420" s="1"/>
      <c r="E420" s="3"/>
    </row>
    <row r="421" spans="1:17">
      <c r="A421" s="1" t="s">
        <v>6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7</v>
      </c>
      <c r="B422" s="8"/>
      <c r="D422" s="3" t="s">
        <v>7</v>
      </c>
      <c r="E422" s="3"/>
      <c r="G422" s="13"/>
      <c r="H422" s="13"/>
    </row>
    <row r="423" spans="1:17" s="1" customFormat="1">
      <c r="A423" s="1" t="s">
        <v>8</v>
      </c>
      <c r="B423" s="9"/>
      <c r="C423"/>
      <c r="D423" s="3" t="s">
        <v>8</v>
      </c>
      <c r="E423"/>
      <c r="G423" s="13"/>
      <c r="H423" s="13"/>
    </row>
    <row r="424" spans="1:17" s="1" customFormat="1">
      <c r="A424" s="1" t="s">
        <v>9</v>
      </c>
      <c r="B424" s="9"/>
      <c r="C424"/>
      <c r="D424" s="3" t="s">
        <v>9</v>
      </c>
      <c r="E424"/>
      <c r="G424" s="13"/>
      <c r="H424" s="13"/>
    </row>
    <row r="425" spans="1:17" s="1" customFormat="1">
      <c r="A425" s="3" t="s">
        <v>102</v>
      </c>
      <c r="B425" s="9"/>
      <c r="C425"/>
      <c r="D425" s="3" t="s">
        <v>102</v>
      </c>
      <c r="G425" s="13"/>
      <c r="H425" s="13"/>
    </row>
    <row r="426" spans="1:17" s="1" customFormat="1">
      <c r="A426" s="1" t="s">
        <v>15</v>
      </c>
      <c r="B426" s="8"/>
      <c r="D426" s="3" t="s">
        <v>15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32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6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7</v>
      </c>
      <c r="B430" s="9"/>
      <c r="C430"/>
      <c r="D430" s="3" t="s">
        <v>7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8</v>
      </c>
      <c r="B431" s="9"/>
      <c r="D431" s="3" t="s">
        <v>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9</v>
      </c>
      <c r="B432" s="9"/>
      <c r="D432" s="3" t="s">
        <v>9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102</v>
      </c>
      <c r="B433" s="8"/>
      <c r="D433" s="3" t="s">
        <v>102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15</v>
      </c>
      <c r="B434" s="8"/>
      <c r="C434" s="1"/>
      <c r="D434" s="3" t="s">
        <v>15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32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6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7</v>
      </c>
      <c r="B438" s="9"/>
      <c r="D438" s="3" t="s">
        <v>7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8</v>
      </c>
      <c r="B439" s="9"/>
      <c r="D439" s="3" t="s">
        <v>8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9</v>
      </c>
      <c r="B440" s="8"/>
      <c r="D440" s="3" t="s">
        <v>9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102</v>
      </c>
      <c r="D441" s="3" t="s">
        <v>102</v>
      </c>
    </row>
    <row r="442" spans="1:17" s="13" customFormat="1">
      <c r="A442" s="1" t="s">
        <v>15</v>
      </c>
      <c r="D442" s="3" t="s">
        <v>15</v>
      </c>
    </row>
    <row r="443" spans="1:17">
      <c r="A443" s="1"/>
    </row>
    <row r="444" spans="1:17" s="1" customFormat="1">
      <c r="A444" s="1" t="s">
        <v>32</v>
      </c>
      <c r="B444" s="1">
        <v>15</v>
      </c>
    </row>
    <row r="445" spans="1:17" s="1" customFormat="1">
      <c r="A445" s="1" t="s">
        <v>6</v>
      </c>
    </row>
    <row r="446" spans="1:17">
      <c r="A446" s="1" t="s">
        <v>7</v>
      </c>
      <c r="D446" s="3" t="s">
        <v>7</v>
      </c>
    </row>
    <row r="447" spans="1:17">
      <c r="A447" s="1" t="s">
        <v>8</v>
      </c>
      <c r="D447" s="3" t="s">
        <v>8</v>
      </c>
    </row>
    <row r="448" spans="1:17">
      <c r="A448" s="1" t="s">
        <v>9</v>
      </c>
      <c r="D448" s="3" t="s">
        <v>9</v>
      </c>
    </row>
    <row r="449" spans="1:4">
      <c r="A449" s="3" t="s">
        <v>102</v>
      </c>
      <c r="D449" s="3" t="s">
        <v>102</v>
      </c>
    </row>
    <row r="450" spans="1:4">
      <c r="A450" s="1" t="s">
        <v>15</v>
      </c>
      <c r="D450" s="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showRuler="0" topLeftCell="A183" zoomScale="150" zoomScaleNormal="150" zoomScalePageLayoutView="150" workbookViewId="0">
      <selection activeCell="D203" sqref="D203"/>
    </sheetView>
  </sheetViews>
  <sheetFormatPr baseColWidth="10" defaultRowHeight="15" x14ac:dyDescent="0"/>
  <cols>
    <col min="1" max="1" width="15" customWidth="1"/>
    <col min="2" max="2" width="19.164062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35</v>
      </c>
    </row>
    <row r="2" spans="1:17" s="4" customFormat="1">
      <c r="A2" s="4" t="s">
        <v>30</v>
      </c>
      <c r="B2" s="15"/>
    </row>
    <row r="3" spans="1:17" s="13" customFormat="1">
      <c r="B3" s="16"/>
    </row>
    <row r="4" spans="1:17" s="1" customFormat="1" ht="30">
      <c r="A4" s="1" t="s">
        <v>28</v>
      </c>
      <c r="B4" s="8" t="s">
        <v>29</v>
      </c>
    </row>
    <row r="5" spans="1:17" s="1" customFormat="1" ht="30">
      <c r="A5" s="1" t="s">
        <v>27</v>
      </c>
      <c r="B5" s="8" t="s">
        <v>29</v>
      </c>
    </row>
    <row r="6" spans="1:17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>
      <c r="A8" s="46" t="s">
        <v>95</v>
      </c>
      <c r="B8" s="46"/>
      <c r="C8" s="29" t="s">
        <v>86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192</v>
      </c>
      <c r="H10" s="3"/>
      <c r="I10" s="3"/>
      <c r="J10" s="3"/>
      <c r="K10" s="3"/>
      <c r="L10" s="3"/>
      <c r="M10" s="3"/>
    </row>
    <row r="11" spans="1:17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193</v>
      </c>
      <c r="G11" s="1"/>
      <c r="H11" s="2"/>
      <c r="I11" s="2"/>
      <c r="J11" s="2"/>
      <c r="K11" s="2"/>
      <c r="L11" s="2"/>
      <c r="M11" s="2"/>
    </row>
    <row r="12" spans="1:17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194</v>
      </c>
      <c r="G12" s="1"/>
      <c r="H12" s="2"/>
      <c r="I12" s="2"/>
      <c r="J12" s="2"/>
      <c r="K12" s="2"/>
      <c r="L12" s="2"/>
      <c r="M12" s="2"/>
    </row>
    <row r="13" spans="1:17">
      <c r="A13" s="1" t="s">
        <v>191</v>
      </c>
      <c r="B13" s="9">
        <v>0.99447294147700005</v>
      </c>
      <c r="C13" s="1" t="s">
        <v>191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>
      <c r="A18" s="1" t="s">
        <v>36</v>
      </c>
      <c r="B18" s="1">
        <v>0.82649363296199996</v>
      </c>
      <c r="D18" s="1">
        <v>0.83292970160599999</v>
      </c>
      <c r="E18" s="3"/>
      <c r="F18" s="3" t="s">
        <v>195</v>
      </c>
      <c r="H18" s="3"/>
      <c r="I18" s="3"/>
      <c r="J18" s="3"/>
      <c r="K18" s="3"/>
      <c r="L18" s="3"/>
      <c r="M18" s="3"/>
    </row>
    <row r="19" spans="1:13">
      <c r="A19" s="1" t="s">
        <v>37</v>
      </c>
      <c r="B19">
        <v>0.92619781412900004</v>
      </c>
      <c r="D19" s="1">
        <v>0.94</v>
      </c>
      <c r="E19" s="2"/>
      <c r="F19" s="2" t="s">
        <v>196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0.74629750271399997</v>
      </c>
      <c r="D20">
        <v>0.74779587405000003</v>
      </c>
      <c r="F20" t="s">
        <v>197</v>
      </c>
    </row>
    <row r="21" spans="1:13">
      <c r="A21" s="1" t="s">
        <v>191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39</v>
      </c>
      <c r="B22">
        <v>67.599999999999994</v>
      </c>
      <c r="D22" s="1">
        <v>38</v>
      </c>
    </row>
    <row r="23" spans="1:13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36</v>
      </c>
      <c r="B26" s="1">
        <v>0.79320595765400004</v>
      </c>
      <c r="D26" s="1">
        <v>0.81852838770400005</v>
      </c>
      <c r="E26" s="3"/>
      <c r="F26" s="3" t="s">
        <v>198</v>
      </c>
      <c r="H26" s="3"/>
      <c r="I26" s="3"/>
      <c r="J26" s="3"/>
      <c r="K26" s="3"/>
      <c r="L26" s="3"/>
      <c r="M26" s="3"/>
    </row>
    <row r="27" spans="1:13">
      <c r="A27" s="1" t="s">
        <v>37</v>
      </c>
      <c r="B27">
        <v>0.82063459703499997</v>
      </c>
      <c r="D27" s="1">
        <v>0.89891422366999996</v>
      </c>
      <c r="E27" s="2"/>
      <c r="F27" s="2" t="s">
        <v>199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0.767600434311</v>
      </c>
      <c r="D28">
        <v>0.75134636264900001</v>
      </c>
      <c r="F28" t="s">
        <v>200</v>
      </c>
    </row>
    <row r="29" spans="1:13">
      <c r="A29" s="3" t="s">
        <v>191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>
      <c r="A30" s="1" t="s">
        <v>201</v>
      </c>
      <c r="B30">
        <v>99</v>
      </c>
      <c r="D30" s="1">
        <v>99</v>
      </c>
    </row>
    <row r="31" spans="1:13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 s="1" customFormat="1">
      <c r="A33" s="1" t="s">
        <v>32</v>
      </c>
      <c r="B33" s="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202</v>
      </c>
      <c r="H34" s="3"/>
      <c r="I34" s="3"/>
      <c r="J34" s="3"/>
      <c r="K34" s="3"/>
      <c r="L34" s="3"/>
      <c r="M34" s="3"/>
    </row>
    <row r="35" spans="1:13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203</v>
      </c>
      <c r="G35" s="1"/>
      <c r="H35" s="2"/>
      <c r="I35" s="2"/>
      <c r="J35" s="2"/>
      <c r="K35" s="2"/>
      <c r="L35" s="2"/>
      <c r="M35" s="2"/>
    </row>
    <row r="36" spans="1:13">
      <c r="A36" s="1" t="s">
        <v>38</v>
      </c>
      <c r="B36">
        <v>0.77834961997800001</v>
      </c>
      <c r="D36">
        <v>0.76079261672099996</v>
      </c>
      <c r="F36" t="s">
        <v>204</v>
      </c>
    </row>
    <row r="37" spans="1:13">
      <c r="A37" s="3" t="s">
        <v>191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 t="s">
        <v>201</v>
      </c>
      <c r="B38">
        <v>99</v>
      </c>
      <c r="D38" s="1">
        <v>99</v>
      </c>
    </row>
    <row r="39" spans="1:13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1" spans="1:13" s="1" customFormat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>
      <c r="A42" s="13" t="s">
        <v>36</v>
      </c>
      <c r="B42" s="13">
        <v>0.83910078189100001</v>
      </c>
      <c r="D42" s="1">
        <v>0.84588519932799999</v>
      </c>
      <c r="E42" s="3"/>
      <c r="F42" s="3" t="s">
        <v>205</v>
      </c>
      <c r="H42" s="3"/>
      <c r="I42" s="3"/>
      <c r="J42" s="3"/>
      <c r="K42" s="3"/>
      <c r="L42" s="3"/>
      <c r="M42" s="3"/>
    </row>
    <row r="43" spans="1:13">
      <c r="A43" s="1" t="s">
        <v>37</v>
      </c>
      <c r="B43">
        <v>0.96212883452200004</v>
      </c>
      <c r="D43" s="1">
        <v>0.94978284473399999</v>
      </c>
      <c r="E43" s="2"/>
      <c r="F43" s="2" t="s">
        <v>206</v>
      </c>
      <c r="G43" s="1"/>
      <c r="H43" s="2"/>
      <c r="I43" s="2"/>
      <c r="J43" s="2"/>
      <c r="K43" s="2"/>
      <c r="L43" s="2"/>
      <c r="M43" s="2"/>
    </row>
    <row r="44" spans="1:13">
      <c r="A44" s="1" t="s">
        <v>38</v>
      </c>
      <c r="B44">
        <v>0.74572204125999997</v>
      </c>
      <c r="D44">
        <v>0.76248642779599995</v>
      </c>
      <c r="F44" t="s">
        <v>207</v>
      </c>
    </row>
    <row r="45" spans="1:13">
      <c r="A45" s="3" t="s">
        <v>191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39</v>
      </c>
      <c r="B46">
        <v>99.6</v>
      </c>
      <c r="D46" s="1">
        <v>98</v>
      </c>
    </row>
    <row r="47" spans="1:13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>
      <c r="A50" s="13" t="s">
        <v>36</v>
      </c>
      <c r="B50" s="13">
        <v>0.84493219749399995</v>
      </c>
      <c r="D50" s="1">
        <v>0.84811032354399996</v>
      </c>
      <c r="E50" s="3"/>
      <c r="F50" s="3" t="s">
        <v>208</v>
      </c>
      <c r="H50" s="3"/>
      <c r="I50" s="3"/>
      <c r="J50" s="3"/>
      <c r="K50" s="3"/>
      <c r="L50" s="3"/>
      <c r="M50" s="3"/>
    </row>
    <row r="51" spans="1:13">
      <c r="A51" s="1" t="s">
        <v>37</v>
      </c>
      <c r="B51">
        <v>0.99311617806700003</v>
      </c>
      <c r="D51" s="1">
        <v>0.95503800217199997</v>
      </c>
      <c r="E51" s="2"/>
      <c r="F51" s="2" t="s">
        <v>209</v>
      </c>
      <c r="G51" s="1"/>
      <c r="H51" s="2"/>
      <c r="I51" s="2"/>
      <c r="J51" s="2"/>
      <c r="K51" s="2"/>
      <c r="L51" s="2"/>
      <c r="M51" s="2"/>
    </row>
    <row r="52" spans="1:13">
      <c r="A52" s="1" t="s">
        <v>38</v>
      </c>
      <c r="B52">
        <v>0.73523344191100004</v>
      </c>
      <c r="D52">
        <v>0.76274701411500001</v>
      </c>
      <c r="F52" t="s">
        <v>210</v>
      </c>
    </row>
    <row r="53" spans="1:13">
      <c r="A53" s="3" t="s">
        <v>191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201</v>
      </c>
      <c r="B54">
        <v>100</v>
      </c>
      <c r="D54" s="1">
        <v>97.2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0.84854735596700004</v>
      </c>
      <c r="D58" s="1">
        <v>0.84842161483400003</v>
      </c>
      <c r="E58" s="3"/>
      <c r="F58" s="3" t="s">
        <v>211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0.99151407167799999</v>
      </c>
      <c r="D59" s="1">
        <v>0.95122692725299995</v>
      </c>
      <c r="E59" s="2"/>
      <c r="F59" s="2" t="s">
        <v>212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0.74161780673199995</v>
      </c>
      <c r="D60">
        <v>0.76567861020600003</v>
      </c>
      <c r="F60" t="s">
        <v>213</v>
      </c>
    </row>
    <row r="61" spans="1:13">
      <c r="A61" s="3" t="s">
        <v>191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201</v>
      </c>
      <c r="B62">
        <v>100</v>
      </c>
      <c r="D62" s="1">
        <v>76.8</v>
      </c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214</v>
      </c>
      <c r="G66" s="3"/>
      <c r="H66" s="3"/>
      <c r="I66" s="3"/>
      <c r="J66" s="3"/>
      <c r="K66" s="3"/>
      <c r="L66" s="3"/>
      <c r="M66" s="3"/>
    </row>
    <row r="67" spans="1:13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215</v>
      </c>
      <c r="G67" s="3"/>
      <c r="H67" s="2"/>
      <c r="I67" s="2"/>
      <c r="J67" s="2"/>
      <c r="K67" s="2"/>
      <c r="L67" s="2"/>
      <c r="M67" s="2"/>
    </row>
    <row r="68" spans="1:13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210</v>
      </c>
      <c r="G68" s="2"/>
      <c r="H68" s="2"/>
      <c r="I68" s="2"/>
      <c r="J68" s="2"/>
      <c r="K68" s="2"/>
      <c r="L68" s="2"/>
      <c r="M68" s="2"/>
    </row>
    <row r="69" spans="1:13">
      <c r="A69" s="3" t="s">
        <v>191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3" t="s">
        <v>201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216</v>
      </c>
      <c r="G74" s="3"/>
      <c r="H74" s="3"/>
      <c r="I74" s="3"/>
      <c r="J74" s="3"/>
      <c r="K74" s="3"/>
      <c r="L74" s="3"/>
      <c r="M74" s="3"/>
    </row>
    <row r="75" spans="1:13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217</v>
      </c>
      <c r="G75" s="3"/>
      <c r="H75" s="2"/>
      <c r="I75" s="2"/>
      <c r="J75" s="2"/>
      <c r="K75" s="2"/>
      <c r="L75" s="2"/>
      <c r="M75" s="2"/>
    </row>
    <row r="76" spans="1:13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218</v>
      </c>
      <c r="G76" s="2"/>
      <c r="H76" s="2"/>
      <c r="I76" s="2"/>
      <c r="J76" s="2"/>
      <c r="K76" s="2"/>
      <c r="L76" s="2"/>
      <c r="M76" s="2"/>
    </row>
    <row r="77" spans="1:13">
      <c r="A77" s="3" t="s">
        <v>191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 t="s">
        <v>201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219</v>
      </c>
      <c r="G82" s="3"/>
      <c r="H82" s="3"/>
      <c r="I82" s="3"/>
      <c r="J82" s="3"/>
      <c r="K82" s="3"/>
      <c r="L82" s="3"/>
      <c r="M82" s="3"/>
    </row>
    <row r="83" spans="1:13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203</v>
      </c>
      <c r="G83" s="3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220</v>
      </c>
      <c r="G84" s="2"/>
      <c r="H84" s="2"/>
      <c r="I84" s="2"/>
      <c r="J84" s="2"/>
      <c r="K84" s="2"/>
      <c r="L84" s="2"/>
      <c r="M84" s="2"/>
    </row>
    <row r="85" spans="1:13">
      <c r="A85" s="3" t="s">
        <v>191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3" t="s">
        <v>201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260</v>
      </c>
      <c r="G90" s="3"/>
      <c r="H90" s="3"/>
      <c r="I90" s="3"/>
      <c r="J90" s="3"/>
      <c r="K90" s="3"/>
      <c r="L90" s="3"/>
      <c r="M90" s="3"/>
    </row>
    <row r="91" spans="1:13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261</v>
      </c>
      <c r="G91" s="3"/>
      <c r="H91" s="2"/>
      <c r="I91" s="2"/>
      <c r="J91" s="2"/>
      <c r="K91" s="2"/>
      <c r="L91" s="2"/>
      <c r="M91" s="2"/>
    </row>
    <row r="92" spans="1:13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262</v>
      </c>
      <c r="G92" s="2"/>
      <c r="H92" s="2"/>
      <c r="I92" s="2"/>
      <c r="J92" s="2"/>
      <c r="K92" s="2"/>
      <c r="L92" s="2"/>
      <c r="M92" s="2"/>
    </row>
    <row r="93" spans="1:13">
      <c r="A93" s="3" t="s">
        <v>191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8" spans="1:13" s="4" customFormat="1" hidden="1">
      <c r="A98" s="4" t="s">
        <v>46</v>
      </c>
      <c r="B98" s="15"/>
    </row>
    <row r="99" spans="1:13" hidden="1"/>
    <row r="100" spans="1:13" s="1" customFormat="1" ht="30" hidden="1">
      <c r="A100" s="1" t="s">
        <v>28</v>
      </c>
      <c r="B100" s="8" t="s">
        <v>33</v>
      </c>
    </row>
    <row r="101" spans="1:13" s="1" customFormat="1" ht="30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30">
      <c r="A150" s="1" t="s">
        <v>28</v>
      </c>
      <c r="B150" s="8" t="s">
        <v>42</v>
      </c>
    </row>
    <row r="151" spans="1:13" s="1" customFormat="1" ht="30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74</v>
      </c>
      <c r="B153" s="8">
        <v>5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"/>
      <c r="D154" s="1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3"/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/>
      <c r="F156" s="3"/>
      <c r="H156" s="3"/>
      <c r="I156" s="3"/>
      <c r="J156" s="3"/>
      <c r="K156" s="3"/>
      <c r="L156" s="3"/>
      <c r="M156" s="3"/>
    </row>
    <row r="157" spans="1:13">
      <c r="A157" s="1" t="s">
        <v>37</v>
      </c>
      <c r="B157" s="9"/>
      <c r="D157" s="1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38</v>
      </c>
      <c r="B158" s="9"/>
      <c r="D158" s="1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345</v>
      </c>
      <c r="B159" s="9"/>
      <c r="D159" s="1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40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E161" s="3"/>
      <c r="F161" s="3"/>
      <c r="H161" s="3"/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37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38</v>
      </c>
    </row>
    <row r="166" spans="1:13">
      <c r="A166" s="1" t="s">
        <v>345</v>
      </c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</row>
    <row r="173" spans="1:13">
      <c r="A173" s="1" t="s">
        <v>345</v>
      </c>
      <c r="B173">
        <v>99</v>
      </c>
    </row>
    <row r="174" spans="1:13">
      <c r="A174" s="1" t="s">
        <v>40</v>
      </c>
      <c r="B174">
        <v>22518.416580199999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32</v>
      </c>
      <c r="B176" s="8">
        <v>8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345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345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345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  <c r="B200">
        <v>0.91913841113799999</v>
      </c>
    </row>
    <row r="201" spans="1:13">
      <c r="A201" s="1" t="s">
        <v>345</v>
      </c>
      <c r="B201">
        <v>99</v>
      </c>
    </row>
    <row r="202" spans="1:13">
      <c r="A202" s="1" t="s">
        <v>40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30">
      <c r="A235" s="1" t="s">
        <v>28</v>
      </c>
      <c r="B235" s="8" t="s">
        <v>42</v>
      </c>
    </row>
    <row r="236" spans="1:13" s="1" customFormat="1" ht="30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/>
      <c r="D239" s="1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/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/>
      <c r="F241" s="3"/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/>
      <c r="D242" s="1"/>
      <c r="F242" s="2"/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/>
      <c r="D243" s="1"/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/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E248" s="3"/>
      <c r="F248" s="3"/>
      <c r="H248" s="3"/>
      <c r="I248" s="3"/>
      <c r="J248" s="3"/>
      <c r="K248" s="3"/>
      <c r="L248" s="3"/>
      <c r="M248" s="3"/>
    </row>
    <row r="249" spans="1:13">
      <c r="A249" s="1" t="s">
        <v>37</v>
      </c>
      <c r="D249" s="1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</row>
    <row r="251" spans="1:13">
      <c r="A251" s="1" t="s">
        <v>39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E255" s="3"/>
      <c r="F255" s="3"/>
      <c r="H255" s="3"/>
      <c r="I255" s="3"/>
      <c r="J255" s="3"/>
      <c r="K255" s="3"/>
      <c r="L255" s="3"/>
      <c r="M255" s="3"/>
    </row>
    <row r="256" spans="1:13">
      <c r="A256" s="1" t="s">
        <v>37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219" zoomScale="150" zoomScaleNormal="150" zoomScalePageLayoutView="150" workbookViewId="0">
      <selection activeCell="I192" sqref="I192:I197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>
      <c r="A1" s="4" t="s">
        <v>30</v>
      </c>
      <c r="B1" s="15"/>
      <c r="H1" s="39"/>
    </row>
    <row r="2" spans="1:19" s="13" customFormat="1">
      <c r="B2" s="16"/>
      <c r="H2" s="35"/>
    </row>
    <row r="3" spans="1:19" s="1" customFormat="1" ht="30">
      <c r="A3" s="1" t="s">
        <v>28</v>
      </c>
      <c r="B3" s="8" t="s">
        <v>29</v>
      </c>
      <c r="H3" s="34"/>
    </row>
    <row r="4" spans="1:19" s="1" customFormat="1" ht="30">
      <c r="A4" s="1" t="s">
        <v>27</v>
      </c>
      <c r="B4" s="8" t="s">
        <v>29</v>
      </c>
      <c r="H4" s="34"/>
    </row>
    <row r="5" spans="1:19" s="1" customFormat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>
      <c r="A9" s="47" t="s">
        <v>95</v>
      </c>
      <c r="B9" s="47"/>
      <c r="C9" s="3"/>
      <c r="D9" s="25" t="s">
        <v>86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145</v>
      </c>
      <c r="H13" s="17"/>
      <c r="I13" s="2" t="s">
        <v>43</v>
      </c>
      <c r="J13" s="2"/>
      <c r="K13" s="2"/>
      <c r="L13" s="2"/>
      <c r="M13" s="2"/>
    </row>
    <row r="14" spans="1:19" s="1" customFormat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110</v>
      </c>
      <c r="H14" s="17"/>
      <c r="I14" s="3" t="s">
        <v>154</v>
      </c>
      <c r="J14" s="3"/>
      <c r="K14" s="3"/>
      <c r="L14" s="3"/>
      <c r="M14" s="3"/>
    </row>
    <row r="15" spans="1:19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146</v>
      </c>
      <c r="I15" t="s">
        <v>155</v>
      </c>
    </row>
    <row r="16" spans="1:19">
      <c r="A16" s="3" t="s">
        <v>102</v>
      </c>
      <c r="B16" s="10">
        <v>0.99886464722099999</v>
      </c>
      <c r="C16" s="2"/>
      <c r="D16" s="3" t="s">
        <v>102</v>
      </c>
      <c r="E16" s="10">
        <v>0.99888337468999999</v>
      </c>
      <c r="I16" t="s">
        <v>156</v>
      </c>
    </row>
    <row r="17" spans="1:19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157</v>
      </c>
      <c r="J17" s="2"/>
      <c r="K17" s="2"/>
      <c r="L17" s="2"/>
      <c r="M17" s="2"/>
    </row>
    <row r="18" spans="1:19" s="1" customFormat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>
      <c r="A20" s="3" t="s">
        <v>6</v>
      </c>
      <c r="B20" s="10">
        <v>1117</v>
      </c>
      <c r="C20" s="2"/>
      <c r="D20" s="2"/>
      <c r="E20" s="27"/>
    </row>
    <row r="21" spans="1:19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147</v>
      </c>
      <c r="I21" t="s">
        <v>43</v>
      </c>
    </row>
    <row r="22" spans="1:19" s="1" customFormat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148</v>
      </c>
      <c r="H22" s="34"/>
      <c r="I22" s="1" t="s">
        <v>150</v>
      </c>
    </row>
    <row r="23" spans="1:19" s="1" customFormat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149</v>
      </c>
      <c r="H23" s="34"/>
      <c r="I23" s="1" t="s">
        <v>151</v>
      </c>
    </row>
    <row r="24" spans="1:19">
      <c r="A24" s="3" t="s">
        <v>102</v>
      </c>
      <c r="B24" s="10">
        <v>0.99229598764000004</v>
      </c>
      <c r="C24" s="2"/>
      <c r="D24" s="3" t="s">
        <v>102</v>
      </c>
      <c r="E24" s="10">
        <v>0.99821152675699998</v>
      </c>
      <c r="I24" t="s">
        <v>152</v>
      </c>
    </row>
    <row r="25" spans="1:19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153</v>
      </c>
      <c r="J25" s="2"/>
      <c r="K25" s="2"/>
      <c r="L25" s="2"/>
      <c r="M25" s="2"/>
    </row>
    <row r="26" spans="1:19" s="1" customFormat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>
      <c r="A28" s="3" t="s">
        <v>6</v>
      </c>
      <c r="B28" s="10">
        <v>1118</v>
      </c>
      <c r="C28" s="2"/>
      <c r="D28" s="2"/>
      <c r="E28" s="27"/>
    </row>
    <row r="29" spans="1:19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158</v>
      </c>
    </row>
    <row r="30" spans="1:19" s="1" customFormat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148</v>
      </c>
      <c r="H30" s="34"/>
    </row>
    <row r="31" spans="1:19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159</v>
      </c>
    </row>
    <row r="32" spans="1:19">
      <c r="A32" s="3" t="s">
        <v>102</v>
      </c>
      <c r="B32" s="10">
        <v>0.99644178098199998</v>
      </c>
      <c r="C32" s="2"/>
      <c r="D32" s="3" t="s">
        <v>102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>
      <c r="A36" s="3" t="s">
        <v>6</v>
      </c>
      <c r="B36" s="10">
        <v>1122</v>
      </c>
      <c r="C36" s="2"/>
      <c r="D36" s="2"/>
      <c r="E36" s="27"/>
    </row>
    <row r="37" spans="1:19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160</v>
      </c>
    </row>
    <row r="38" spans="1:19" s="1" customFormat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161</v>
      </c>
      <c r="H38" s="34"/>
    </row>
    <row r="39" spans="1:19" s="1" customFormat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162</v>
      </c>
      <c r="H39" s="34"/>
    </row>
    <row r="40" spans="1:19" s="1" customFormat="1">
      <c r="A40" s="3" t="s">
        <v>102</v>
      </c>
      <c r="B40" s="10">
        <v>0.99786038672199995</v>
      </c>
      <c r="C40" s="2"/>
      <c r="D40" s="3" t="s">
        <v>102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>
      <c r="A44" s="3" t="s">
        <v>6</v>
      </c>
      <c r="B44" s="10">
        <v>1130</v>
      </c>
      <c r="C44" s="2"/>
      <c r="D44" s="2"/>
      <c r="E44" s="27"/>
    </row>
    <row r="45" spans="1:19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163</v>
      </c>
    </row>
    <row r="46" spans="1:19" s="1" customFormat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164</v>
      </c>
      <c r="H46" s="34"/>
    </row>
    <row r="47" spans="1:19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165</v>
      </c>
    </row>
    <row r="48" spans="1:19">
      <c r="A48" s="3" t="s">
        <v>102</v>
      </c>
      <c r="B48" s="10">
        <v>0.99809916194600001</v>
      </c>
      <c r="C48" s="2"/>
      <c r="D48" s="3" t="s">
        <v>102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>
      <c r="A52" s="3" t="s">
        <v>6</v>
      </c>
      <c r="B52" s="10">
        <v>1127</v>
      </c>
      <c r="C52" s="2"/>
      <c r="D52" s="2"/>
      <c r="E52" s="27"/>
    </row>
    <row r="53" spans="1:19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166</v>
      </c>
      <c r="I53" t="s">
        <v>43</v>
      </c>
    </row>
    <row r="54" spans="1:19" s="1" customFormat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148</v>
      </c>
      <c r="H54" s="34"/>
      <c r="I54" s="1" t="s">
        <v>176</v>
      </c>
    </row>
    <row r="55" spans="1:19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167</v>
      </c>
      <c r="I55" t="s">
        <v>177</v>
      </c>
    </row>
    <row r="56" spans="1:19">
      <c r="A56" s="3" t="s">
        <v>102</v>
      </c>
      <c r="B56" s="10">
        <v>0.99792359192799995</v>
      </c>
      <c r="C56" s="2"/>
      <c r="D56" s="3" t="s">
        <v>102</v>
      </c>
      <c r="E56" s="10">
        <v>0.99833091436900001</v>
      </c>
      <c r="F56" s="2"/>
      <c r="G56" s="2"/>
      <c r="H56" s="2"/>
      <c r="I56" s="2" t="s">
        <v>178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179</v>
      </c>
      <c r="J57" s="2"/>
      <c r="K57" s="2"/>
      <c r="L57" s="2"/>
      <c r="M57" s="2"/>
    </row>
    <row r="58" spans="1:19" s="1" customFormat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>
      <c r="A60" s="3" t="s">
        <v>6</v>
      </c>
      <c r="B60" s="10">
        <v>1133</v>
      </c>
      <c r="C60" s="2"/>
      <c r="D60" s="2"/>
      <c r="E60" s="3"/>
    </row>
    <row r="61" spans="1:19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168</v>
      </c>
      <c r="I61" t="s">
        <v>43</v>
      </c>
    </row>
    <row r="62" spans="1:19" s="1" customFormat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128</v>
      </c>
      <c r="H62" s="34"/>
      <c r="I62" s="1" t="s">
        <v>337</v>
      </c>
    </row>
    <row r="63" spans="1:19" s="1" customFormat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169</v>
      </c>
      <c r="H63" s="34"/>
      <c r="I63" s="1" t="s">
        <v>338</v>
      </c>
    </row>
    <row r="64" spans="1:19" s="1" customFormat="1">
      <c r="A64" s="3" t="s">
        <v>102</v>
      </c>
      <c r="B64" s="10">
        <v>0.99702701437300001</v>
      </c>
      <c r="C64" s="2"/>
      <c r="D64" s="3" t="s">
        <v>102</v>
      </c>
      <c r="E64" s="10">
        <v>0.99849009785099996</v>
      </c>
      <c r="F64" s="2"/>
      <c r="G64" s="2"/>
      <c r="H64" s="2"/>
      <c r="I64" s="2" t="s">
        <v>339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340</v>
      </c>
      <c r="J65" s="2"/>
      <c r="K65" s="2"/>
      <c r="L65" s="2"/>
      <c r="M65" s="2"/>
    </row>
    <row r="66" spans="1:19" s="1" customFormat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>
      <c r="A68" s="3" t="s">
        <v>6</v>
      </c>
      <c r="B68" s="10">
        <v>1122</v>
      </c>
      <c r="C68" s="2"/>
      <c r="D68" s="2"/>
      <c r="E68" s="3"/>
    </row>
    <row r="69" spans="1:19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170</v>
      </c>
      <c r="I69" t="s">
        <v>43</v>
      </c>
    </row>
    <row r="70" spans="1:19" s="1" customFormat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164</v>
      </c>
      <c r="H70" s="34"/>
      <c r="I70" s="1" t="s">
        <v>172</v>
      </c>
    </row>
    <row r="71" spans="1:19" s="1" customFormat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171</v>
      </c>
      <c r="H71" s="34"/>
      <c r="I71" s="1" t="s">
        <v>173</v>
      </c>
    </row>
    <row r="72" spans="1:19" s="1" customFormat="1">
      <c r="A72" s="3" t="s">
        <v>102</v>
      </c>
      <c r="B72" s="10">
        <v>0.99852521185400001</v>
      </c>
      <c r="C72" s="2"/>
      <c r="D72" s="3" t="s">
        <v>102</v>
      </c>
      <c r="E72" s="10">
        <v>0.99843157451200004</v>
      </c>
      <c r="F72" s="2"/>
      <c r="G72" s="2"/>
      <c r="H72" s="2"/>
      <c r="I72" s="2" t="s">
        <v>174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175</v>
      </c>
      <c r="J73" s="2"/>
      <c r="K73" s="2"/>
      <c r="L73" s="2"/>
      <c r="M73" s="2"/>
    </row>
    <row r="74" spans="1:19" s="1" customFormat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>
      <c r="A76" s="3" t="s">
        <v>6</v>
      </c>
      <c r="B76" s="10">
        <v>1137</v>
      </c>
      <c r="C76" s="2"/>
      <c r="D76" s="2"/>
      <c r="E76" s="3"/>
    </row>
    <row r="77" spans="1:19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180</v>
      </c>
      <c r="I77" t="s">
        <v>43</v>
      </c>
    </row>
    <row r="78" spans="1:19" s="1" customFormat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181</v>
      </c>
      <c r="H78" s="34"/>
      <c r="I78" s="1" t="s">
        <v>329</v>
      </c>
    </row>
    <row r="79" spans="1:19" s="1" customFormat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182</v>
      </c>
      <c r="H79" s="34"/>
      <c r="I79" s="1" t="s">
        <v>330</v>
      </c>
    </row>
    <row r="80" spans="1:19" s="1" customFormat="1">
      <c r="A80" s="3" t="s">
        <v>102</v>
      </c>
      <c r="B80" s="10">
        <v>0.99853223465499996</v>
      </c>
      <c r="C80" s="2"/>
      <c r="D80" s="3" t="s">
        <v>102</v>
      </c>
      <c r="E80" s="10">
        <v>0.99845264291400004</v>
      </c>
      <c r="F80" s="2"/>
      <c r="G80" s="2"/>
      <c r="H80" s="2"/>
      <c r="I80" s="2" t="s">
        <v>331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332</v>
      </c>
      <c r="J81" s="2"/>
      <c r="K81" s="2"/>
      <c r="L81" s="2"/>
      <c r="M81" s="2"/>
    </row>
    <row r="82" spans="1:19" s="1" customFormat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>
      <c r="A84" s="3" t="s">
        <v>6</v>
      </c>
      <c r="B84" s="10">
        <v>1124</v>
      </c>
      <c r="C84" s="2"/>
      <c r="D84" s="2"/>
      <c r="E84" s="3"/>
    </row>
    <row r="85" spans="1:19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183</v>
      </c>
      <c r="I85" t="s">
        <v>43</v>
      </c>
    </row>
    <row r="86" spans="1:19" s="1" customFormat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123</v>
      </c>
      <c r="H86" s="34"/>
      <c r="I86" s="1" t="s">
        <v>325</v>
      </c>
    </row>
    <row r="87" spans="1:19" s="1" customFormat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184</v>
      </c>
      <c r="H87" s="34"/>
      <c r="I87" s="1" t="s">
        <v>326</v>
      </c>
    </row>
    <row r="88" spans="1:19" s="1" customFormat="1">
      <c r="A88" s="3" t="s">
        <v>102</v>
      </c>
      <c r="B88" s="10">
        <v>0.99788379605800004</v>
      </c>
      <c r="C88" s="2"/>
      <c r="D88" s="3" t="s">
        <v>102</v>
      </c>
      <c r="E88" s="10">
        <v>0.998501802519</v>
      </c>
      <c r="F88" s="2"/>
      <c r="G88" s="2"/>
      <c r="H88" s="2"/>
      <c r="I88" s="2" t="s">
        <v>327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328</v>
      </c>
      <c r="J89" s="2"/>
      <c r="K89" s="2"/>
      <c r="L89" s="2"/>
      <c r="M89" s="2"/>
    </row>
    <row r="90" spans="1:19" s="1" customFormat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>
      <c r="A92" s="3" t="s">
        <v>6</v>
      </c>
      <c r="B92" s="10">
        <v>1130</v>
      </c>
      <c r="C92" s="2"/>
      <c r="D92" s="2"/>
      <c r="E92" s="3"/>
    </row>
    <row r="93" spans="1:19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185</v>
      </c>
      <c r="I93" t="s">
        <v>43</v>
      </c>
    </row>
    <row r="94" spans="1:19" s="1" customFormat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128</v>
      </c>
      <c r="H94" s="34"/>
      <c r="I94" s="1" t="s">
        <v>187</v>
      </c>
    </row>
    <row r="95" spans="1:19">
      <c r="A95" s="3" t="s">
        <v>9</v>
      </c>
      <c r="B95" s="9">
        <v>0.69967741935500005</v>
      </c>
      <c r="E95">
        <v>0.693064516129</v>
      </c>
      <c r="G95" t="s">
        <v>186</v>
      </c>
      <c r="I95" t="s">
        <v>188</v>
      </c>
    </row>
    <row r="96" spans="1:19" s="1" customFormat="1">
      <c r="A96" s="3" t="s">
        <v>102</v>
      </c>
      <c r="B96" s="10">
        <v>0.99835900557099999</v>
      </c>
      <c r="C96" s="2"/>
      <c r="D96" s="3" t="s">
        <v>102</v>
      </c>
      <c r="E96" s="10">
        <v>0.99859075799399999</v>
      </c>
      <c r="F96" s="2"/>
      <c r="G96" s="2"/>
      <c r="H96" s="2"/>
      <c r="I96" s="2" t="s">
        <v>189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190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95</v>
      </c>
      <c r="B156" s="47"/>
      <c r="C156" s="3"/>
      <c r="D156" s="25" t="s">
        <v>86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249</v>
      </c>
      <c r="H160" s="2"/>
      <c r="I160" s="3" t="s">
        <v>252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250</v>
      </c>
      <c r="H161" s="3"/>
      <c r="I161" s="2" t="s">
        <v>253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251</v>
      </c>
      <c r="H162" s="2"/>
      <c r="I162" s="2" t="s">
        <v>254</v>
      </c>
      <c r="J162" s="2"/>
      <c r="K162" s="2"/>
      <c r="L162" s="2"/>
      <c r="M162" s="2"/>
    </row>
    <row r="163" spans="1:13">
      <c r="A163" s="3" t="s">
        <v>102</v>
      </c>
      <c r="B163" s="10">
        <v>0.99914977178099995</v>
      </c>
      <c r="C163" s="2"/>
      <c r="D163" s="3" t="s">
        <v>102</v>
      </c>
      <c r="E163" s="10">
        <v>0.99918387286800003</v>
      </c>
      <c r="F163" s="14"/>
      <c r="G163" s="1"/>
      <c r="H163" s="2"/>
      <c r="I163" s="3" t="s">
        <v>255</v>
      </c>
      <c r="J163" s="3"/>
      <c r="K163" s="3"/>
      <c r="L163" s="3"/>
      <c r="M163" s="3"/>
    </row>
    <row r="164" spans="1:13">
      <c r="A164" s="3" t="s">
        <v>235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256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164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257</v>
      </c>
      <c r="H170" s="2"/>
      <c r="I170" s="3"/>
      <c r="J170" s="3"/>
      <c r="K170" s="3"/>
      <c r="L170" s="3"/>
      <c r="M170" s="3"/>
    </row>
    <row r="171" spans="1:13">
      <c r="A171" s="3" t="s">
        <v>102</v>
      </c>
      <c r="B171" s="2">
        <v>0.99811696864300004</v>
      </c>
      <c r="C171" s="2"/>
      <c r="D171" s="3" t="s">
        <v>102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258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123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259</v>
      </c>
      <c r="H178" s="3"/>
      <c r="I178" s="2"/>
      <c r="J178" s="2"/>
      <c r="K178" s="2"/>
      <c r="L178" s="2"/>
      <c r="M178" s="2"/>
    </row>
    <row r="179" spans="1:13">
      <c r="A179" s="3" t="s">
        <v>102</v>
      </c>
      <c r="B179" s="10">
        <v>0.99713531713500003</v>
      </c>
      <c r="C179" s="2"/>
      <c r="D179" s="2" t="s">
        <v>102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265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266</v>
      </c>
      <c r="H185" s="3"/>
      <c r="I185" s="2" t="s">
        <v>268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267</v>
      </c>
      <c r="H186" s="2"/>
      <c r="I186" s="2" t="s">
        <v>269</v>
      </c>
      <c r="J186" s="2"/>
      <c r="K186" s="2"/>
      <c r="L186" s="2"/>
      <c r="M186" s="2"/>
    </row>
    <row r="187" spans="1:13" s="1" customFormat="1">
      <c r="A187" s="3" t="s">
        <v>102</v>
      </c>
      <c r="B187" s="10">
        <v>0.99844073738799999</v>
      </c>
      <c r="C187" s="2"/>
      <c r="D187" s="3" t="s">
        <v>102</v>
      </c>
      <c r="E187" s="27">
        <v>0.99907486433799997</v>
      </c>
      <c r="F187" s="42"/>
      <c r="H187" s="2"/>
      <c r="I187" s="2" t="s">
        <v>270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271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346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347</v>
      </c>
      <c r="H193" s="2"/>
      <c r="I193" s="2" t="s">
        <v>349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348</v>
      </c>
      <c r="H194" s="2"/>
      <c r="I194" s="2" t="s">
        <v>350</v>
      </c>
      <c r="J194" s="2"/>
      <c r="K194" s="2"/>
      <c r="L194" s="2"/>
      <c r="M194" s="2"/>
    </row>
    <row r="195" spans="1:13">
      <c r="A195" s="3" t="s">
        <v>102</v>
      </c>
      <c r="B195" s="10">
        <v>0.99865683865699995</v>
      </c>
      <c r="C195" s="2"/>
      <c r="D195" s="2" t="s">
        <v>102</v>
      </c>
      <c r="E195" s="10">
        <v>0.99911567069499996</v>
      </c>
      <c r="F195" s="14"/>
      <c r="G195" s="1"/>
      <c r="H195" s="2"/>
      <c r="I195" s="3" t="s">
        <v>351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352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102</v>
      </c>
      <c r="B203" s="10"/>
      <c r="C203" s="2"/>
      <c r="D203" s="3" t="s">
        <v>102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102</v>
      </c>
      <c r="B211" s="10"/>
      <c r="C211" s="2"/>
      <c r="D211" s="3" t="s">
        <v>102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102</v>
      </c>
      <c r="B219" s="10"/>
      <c r="C219" s="2"/>
      <c r="D219" s="3" t="s">
        <v>102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102</v>
      </c>
      <c r="B227" s="27"/>
      <c r="C227" s="3"/>
      <c r="D227" s="3" t="s">
        <v>102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102</v>
      </c>
      <c r="B235" s="2"/>
      <c r="C235" s="2"/>
      <c r="D235" s="3" t="s">
        <v>102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102</v>
      </c>
      <c r="B243" s="2"/>
      <c r="C243" s="2"/>
      <c r="D243" s="3" t="s">
        <v>102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topLeftCell="A135" zoomScale="150" zoomScaleNormal="150" zoomScalePageLayoutView="150" workbookViewId="0">
      <selection activeCell="B151" sqref="B151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>
      <c r="A2" s="4" t="s">
        <v>30</v>
      </c>
      <c r="B2" s="15"/>
    </row>
    <row r="3" spans="1:13" s="13" customFormat="1">
      <c r="B3" s="16"/>
    </row>
    <row r="4" spans="1:13" s="1" customFormat="1" ht="30">
      <c r="A4" s="1" t="s">
        <v>28</v>
      </c>
      <c r="B4" s="8" t="s">
        <v>29</v>
      </c>
    </row>
    <row r="5" spans="1:13" s="1" customFormat="1" ht="30">
      <c r="A5" s="1" t="s">
        <v>27</v>
      </c>
      <c r="B5" s="8" t="s">
        <v>29</v>
      </c>
    </row>
    <row r="6" spans="1:13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46" t="s">
        <v>95</v>
      </c>
      <c r="B8" s="46"/>
      <c r="C8" s="29" t="s">
        <v>86</v>
      </c>
      <c r="D8" s="29"/>
      <c r="F8" s="3"/>
      <c r="H8" s="3"/>
      <c r="I8" s="3"/>
      <c r="J8" s="3"/>
      <c r="K8" s="3"/>
      <c r="L8" s="3"/>
      <c r="M8" s="3"/>
    </row>
    <row r="9" spans="1:13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318</v>
      </c>
      <c r="G10" s="1"/>
      <c r="H10" s="2"/>
      <c r="I10" s="2"/>
      <c r="J10" s="2"/>
      <c r="K10" s="2"/>
      <c r="L10" s="2"/>
      <c r="M10" s="2"/>
    </row>
    <row r="11" spans="1:13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319</v>
      </c>
      <c r="G11" s="1"/>
      <c r="H11" s="2"/>
      <c r="I11" s="2"/>
      <c r="J11" s="2"/>
      <c r="K11" s="2"/>
      <c r="L11" s="2"/>
      <c r="M11" s="2"/>
    </row>
    <row r="12" spans="1:13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320</v>
      </c>
      <c r="G12" s="1"/>
      <c r="H12" s="2"/>
      <c r="I12" s="2"/>
      <c r="J12" s="2"/>
      <c r="K12" s="2"/>
      <c r="L12" s="2"/>
      <c r="M12" s="2"/>
    </row>
    <row r="13" spans="1:13">
      <c r="A13" s="1" t="s">
        <v>191</v>
      </c>
      <c r="B13" s="9"/>
      <c r="C13" s="1" t="s">
        <v>191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>
      <c r="F16" s="3"/>
      <c r="H16" s="3"/>
      <c r="I16" s="3"/>
      <c r="J16" s="3"/>
      <c r="K16" s="3"/>
      <c r="L16" s="3"/>
      <c r="M16" s="3"/>
    </row>
    <row r="17" spans="1:13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36</v>
      </c>
      <c r="B18" s="1">
        <v>0.76423537959300003</v>
      </c>
      <c r="C18" s="1"/>
      <c r="D18" s="1">
        <v>0.77614671209099995</v>
      </c>
      <c r="F18" s="2" t="s">
        <v>315</v>
      </c>
      <c r="G18" s="1"/>
      <c r="H18" s="2"/>
      <c r="I18" s="2"/>
      <c r="J18" s="2"/>
      <c r="K18" s="2"/>
      <c r="L18" s="2"/>
      <c r="M18" s="2"/>
    </row>
    <row r="19" spans="1:13">
      <c r="A19" s="1" t="s">
        <v>37</v>
      </c>
      <c r="B19">
        <v>0.81131685401300002</v>
      </c>
      <c r="D19" s="34">
        <v>0.88819761129200003</v>
      </c>
      <c r="F19" s="2" t="s">
        <v>316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0.722757871878</v>
      </c>
      <c r="D20" s="34">
        <v>0.68930510314899995</v>
      </c>
      <c r="E20" s="2"/>
      <c r="F20" s="2" t="s">
        <v>317</v>
      </c>
      <c r="G20" s="1"/>
      <c r="H20" s="2"/>
      <c r="I20" s="2"/>
      <c r="J20" s="2"/>
      <c r="K20" s="2"/>
      <c r="L20" s="2"/>
      <c r="M20" s="2"/>
    </row>
    <row r="21" spans="1:13" s="1" customFormat="1">
      <c r="A21" s="1" t="s">
        <v>191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32</v>
      </c>
      <c r="B25" s="8">
        <v>7</v>
      </c>
      <c r="C25" s="1"/>
      <c r="D25" s="1"/>
    </row>
    <row r="26" spans="1:13">
      <c r="A26" s="1" t="s">
        <v>36</v>
      </c>
      <c r="B26" s="1">
        <v>0.73967897582700004</v>
      </c>
      <c r="C26" s="1"/>
      <c r="D26" s="1">
        <v>0.76418100040100001</v>
      </c>
      <c r="F26" t="s">
        <v>312</v>
      </c>
    </row>
    <row r="27" spans="1:13">
      <c r="A27" s="1" t="s">
        <v>37</v>
      </c>
      <c r="B27">
        <v>0.79459942856599997</v>
      </c>
      <c r="D27" s="34">
        <v>0.86536373507099995</v>
      </c>
      <c r="E27" s="2"/>
      <c r="F27" s="2" t="s">
        <v>313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0.69334419109699996</v>
      </c>
      <c r="D28">
        <v>0.68438653637400004</v>
      </c>
      <c r="E28" s="2"/>
      <c r="F28" s="2" t="s">
        <v>314</v>
      </c>
      <c r="G28" s="1"/>
      <c r="H28" s="2"/>
      <c r="I28" s="2"/>
      <c r="J28" s="2"/>
      <c r="K28" s="2"/>
      <c r="L28" s="2"/>
      <c r="M28" s="2"/>
    </row>
    <row r="29" spans="1:13" s="1" customFormat="1">
      <c r="A29" s="3" t="s">
        <v>191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201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>
      <c r="A33" s="1" t="s">
        <v>32</v>
      </c>
      <c r="B33" s="8">
        <v>8</v>
      </c>
      <c r="C33" s="1"/>
      <c r="D33" s="1"/>
    </row>
    <row r="34" spans="1:13" s="33" customFormat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>
      <c r="A35" s="13" t="s">
        <v>37</v>
      </c>
      <c r="D35" s="13"/>
    </row>
    <row r="36" spans="1:13" s="1" customFormat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>
      <c r="A37" s="3" t="s">
        <v>191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201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40</v>
      </c>
      <c r="D39" s="1"/>
    </row>
    <row r="41" spans="1:13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>
      <c r="A42" s="13" t="s">
        <v>36</v>
      </c>
      <c r="B42" s="13">
        <v>0.72704220355299998</v>
      </c>
      <c r="C42" s="1"/>
      <c r="D42" s="1">
        <v>0.67871657641799998</v>
      </c>
      <c r="F42" t="s">
        <v>309</v>
      </c>
    </row>
    <row r="43" spans="1:13" s="1" customFormat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310</v>
      </c>
      <c r="H43" s="3"/>
      <c r="I43" s="3"/>
      <c r="J43" s="3"/>
      <c r="K43" s="3"/>
      <c r="L43" s="3"/>
      <c r="M43" s="3"/>
    </row>
    <row r="44" spans="1:13" s="1" customFormat="1">
      <c r="A44" s="1" t="s">
        <v>38</v>
      </c>
      <c r="B44">
        <v>0.65398479913100005</v>
      </c>
      <c r="C44"/>
      <c r="D44">
        <v>0.59022801302899996</v>
      </c>
      <c r="E44" s="3"/>
      <c r="F44" s="3" t="s">
        <v>311</v>
      </c>
      <c r="H44" s="3"/>
      <c r="I44" s="3"/>
      <c r="J44" s="3"/>
      <c r="K44" s="3"/>
      <c r="L44" s="3"/>
      <c r="M44" s="3"/>
    </row>
    <row r="45" spans="1:13">
      <c r="A45" s="3" t="s">
        <v>191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201</v>
      </c>
      <c r="B46">
        <v>40.4</v>
      </c>
      <c r="D46" s="1">
        <v>8</v>
      </c>
    </row>
    <row r="47" spans="1:13">
      <c r="A47" s="1" t="s">
        <v>40</v>
      </c>
      <c r="B47">
        <v>6414.5562939600004</v>
      </c>
      <c r="D47" s="1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32</v>
      </c>
      <c r="B49" s="8">
        <v>10</v>
      </c>
      <c r="C49" s="1"/>
      <c r="D49" s="1"/>
    </row>
    <row r="50" spans="1:13" s="1" customFormat="1">
      <c r="A50" s="13" t="s">
        <v>36</v>
      </c>
      <c r="B50" s="13">
        <v>0.73217515480799999</v>
      </c>
      <c r="D50" s="1">
        <v>0.70593567182500006</v>
      </c>
      <c r="E50" s="3"/>
      <c r="F50" s="3" t="s">
        <v>306</v>
      </c>
      <c r="H50" s="3"/>
      <c r="I50" s="3"/>
      <c r="J50" s="3"/>
      <c r="K50" s="3"/>
      <c r="L50" s="3"/>
      <c r="M50" s="3"/>
    </row>
    <row r="51" spans="1:13" s="1" customFormat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307</v>
      </c>
      <c r="H51" s="3"/>
      <c r="I51" s="3"/>
      <c r="J51" s="3"/>
      <c r="K51" s="3"/>
      <c r="L51" s="3"/>
      <c r="M51" s="3"/>
    </row>
    <row r="52" spans="1:13">
      <c r="A52" s="1" t="s">
        <v>38</v>
      </c>
      <c r="B52">
        <v>0.65068403908799999</v>
      </c>
      <c r="D52">
        <v>0.61917480998899999</v>
      </c>
      <c r="E52" s="2"/>
      <c r="F52" s="2" t="s">
        <v>308</v>
      </c>
      <c r="G52" s="1"/>
      <c r="H52" s="2"/>
      <c r="I52" s="2"/>
      <c r="J52" s="2"/>
      <c r="K52" s="2"/>
      <c r="L52" s="2"/>
      <c r="M52" s="2"/>
    </row>
    <row r="53" spans="1:13">
      <c r="A53" s="3" t="s">
        <v>191</v>
      </c>
      <c r="B53" s="10"/>
      <c r="C53" s="2"/>
      <c r="D53" s="3">
        <v>0.99830089399300004</v>
      </c>
    </row>
    <row r="54" spans="1:13">
      <c r="A54" s="1" t="s">
        <v>201</v>
      </c>
      <c r="B54">
        <v>70</v>
      </c>
      <c r="D54" s="1">
        <v>5.8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0.75920975295399995</v>
      </c>
      <c r="D58" s="1">
        <v>0.72553682260399999</v>
      </c>
      <c r="E58" s="3"/>
      <c r="F58" s="3" t="s">
        <v>303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0.86894237032999999</v>
      </c>
      <c r="D59" s="34">
        <v>0.82214983713400003</v>
      </c>
      <c r="E59" s="2"/>
      <c r="F59" s="2" t="s">
        <v>304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0.67429967426699999</v>
      </c>
      <c r="D60" s="34">
        <v>0.650282301846</v>
      </c>
      <c r="F60" t="s">
        <v>305</v>
      </c>
    </row>
    <row r="61" spans="1:13">
      <c r="A61" s="3" t="s">
        <v>191</v>
      </c>
      <c r="B61" s="10"/>
      <c r="C61" s="2"/>
      <c r="D61" s="2">
        <v>0.99841435683099999</v>
      </c>
    </row>
    <row r="62" spans="1:13">
      <c r="A62" s="1" t="s">
        <v>201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295</v>
      </c>
      <c r="G66" s="1"/>
      <c r="H66" s="2"/>
      <c r="I66" s="2"/>
      <c r="J66" s="2"/>
      <c r="K66" s="2"/>
      <c r="L66" s="2"/>
      <c r="M66" s="2"/>
    </row>
    <row r="67" spans="1:13">
      <c r="A67" s="3" t="s">
        <v>37</v>
      </c>
      <c r="B67" s="2">
        <v>0.83716381092900005</v>
      </c>
      <c r="C67" s="2"/>
      <c r="D67" s="3">
        <v>0.81013029315999996</v>
      </c>
      <c r="F67" t="s">
        <v>296</v>
      </c>
    </row>
    <row r="68" spans="1:13">
      <c r="A68" s="3" t="s">
        <v>38</v>
      </c>
      <c r="B68" s="2">
        <v>0.67853420195400005</v>
      </c>
      <c r="C68" s="2"/>
      <c r="D68" s="2">
        <v>0.60877307274699999</v>
      </c>
      <c r="F68" t="s">
        <v>297</v>
      </c>
    </row>
    <row r="69" spans="1:13">
      <c r="A69" s="3" t="s">
        <v>191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3" t="s">
        <v>201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4" t="s">
        <v>36</v>
      </c>
      <c r="B74" s="14">
        <v>0.77118899183199996</v>
      </c>
      <c r="C74" s="3"/>
      <c r="D74" s="3">
        <v>0.74706668075299998</v>
      </c>
      <c r="F74" t="s">
        <v>298</v>
      </c>
    </row>
    <row r="75" spans="1:13">
      <c r="A75" s="3" t="s">
        <v>37</v>
      </c>
      <c r="B75" s="2">
        <v>0.86026006459399995</v>
      </c>
      <c r="C75" s="2"/>
      <c r="D75" s="3">
        <v>0.85699239956600004</v>
      </c>
      <c r="F75" t="s">
        <v>299</v>
      </c>
    </row>
    <row r="76" spans="1:13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297</v>
      </c>
      <c r="G76" s="1"/>
      <c r="H76" s="2"/>
      <c r="I76" s="2"/>
      <c r="J76" s="2"/>
      <c r="K76" s="2"/>
      <c r="L76" s="2"/>
      <c r="M76" s="2"/>
    </row>
    <row r="77" spans="1:13">
      <c r="A77" s="3" t="s">
        <v>191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3" t="s">
        <v>201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</row>
    <row r="82" spans="1:13">
      <c r="A82" s="14" t="s">
        <v>36</v>
      </c>
      <c r="B82" s="13">
        <v>0.76974773331400004</v>
      </c>
      <c r="C82" s="3"/>
      <c r="D82" s="3">
        <v>0.74089741931499997</v>
      </c>
      <c r="F82" t="s">
        <v>300</v>
      </c>
    </row>
    <row r="83" spans="1:13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301</v>
      </c>
      <c r="G83" s="1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302</v>
      </c>
      <c r="G84" s="1"/>
      <c r="H84" s="2"/>
      <c r="I84" s="2"/>
      <c r="J84" s="2"/>
      <c r="K84" s="2"/>
      <c r="L84" s="2"/>
      <c r="M84" s="2"/>
    </row>
    <row r="85" spans="1:13">
      <c r="A85" s="3" t="s">
        <v>191</v>
      </c>
      <c r="D85">
        <v>0.99852592862199996</v>
      </c>
    </row>
    <row r="86" spans="1:13">
      <c r="A86" s="3" t="s">
        <v>201</v>
      </c>
      <c r="B86">
        <v>55.4</v>
      </c>
      <c r="D86" s="2">
        <v>6</v>
      </c>
    </row>
    <row r="87" spans="1:13">
      <c r="A87" s="3" t="s">
        <v>40</v>
      </c>
      <c r="B87">
        <v>6510.6245169599997</v>
      </c>
    </row>
    <row r="89" spans="1:13" s="1" customFormat="1">
      <c r="A89" s="3" t="s">
        <v>32</v>
      </c>
      <c r="B89" s="1">
        <v>15</v>
      </c>
    </row>
    <row r="90" spans="1:13" s="1" customFormat="1">
      <c r="A90" s="14" t="s">
        <v>36</v>
      </c>
      <c r="B90" s="1">
        <v>0.79591381407299999</v>
      </c>
      <c r="D90" s="1">
        <v>0.76558294442200003</v>
      </c>
      <c r="F90" s="1" t="s">
        <v>279</v>
      </c>
    </row>
    <row r="91" spans="1:13">
      <c r="A91" s="3" t="s">
        <v>37</v>
      </c>
      <c r="B91">
        <v>0.90673551456699997</v>
      </c>
      <c r="D91">
        <v>0.86472312703599996</v>
      </c>
      <c r="F91" t="s">
        <v>280</v>
      </c>
    </row>
    <row r="92" spans="1:13">
      <c r="A92" s="3" t="s">
        <v>38</v>
      </c>
      <c r="B92">
        <v>0.70939196525500003</v>
      </c>
      <c r="D92">
        <v>0.68718783930500005</v>
      </c>
      <c r="F92" t="s">
        <v>281</v>
      </c>
    </row>
    <row r="93" spans="1:13">
      <c r="A93" s="3" t="s">
        <v>191</v>
      </c>
      <c r="D93">
        <v>0.99864884669800003</v>
      </c>
    </row>
    <row r="94" spans="1:13">
      <c r="A94" s="3" t="s">
        <v>201</v>
      </c>
      <c r="B94">
        <v>40.4</v>
      </c>
      <c r="D94">
        <v>3.6</v>
      </c>
    </row>
    <row r="95" spans="1:13">
      <c r="A95" s="3" t="s">
        <v>40</v>
      </c>
      <c r="B95">
        <v>6918.3622798899996</v>
      </c>
    </row>
    <row r="96" spans="1:13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95</v>
      </c>
      <c r="B104" s="46"/>
      <c r="C104" s="29" t="s">
        <v>86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191</v>
      </c>
      <c r="B109" s="9"/>
      <c r="C109" s="1" t="s">
        <v>191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191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345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191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201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191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201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>
        <v>0.85677146835600004</v>
      </c>
      <c r="C138" s="1"/>
      <c r="D138" s="1"/>
    </row>
    <row r="139" spans="1:13">
      <c r="A139" s="1" t="s">
        <v>37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  <c r="B140">
        <v>0.87753153153200003</v>
      </c>
    </row>
    <row r="141" spans="1:13">
      <c r="A141" s="3" t="s">
        <v>191</v>
      </c>
      <c r="B141" s="10"/>
      <c r="C141" s="2"/>
      <c r="D141" s="3"/>
    </row>
    <row r="142" spans="1:13">
      <c r="A142" s="1" t="s">
        <v>39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B147">
        <v>0.88957512171499997</v>
      </c>
      <c r="D147" s="1"/>
    </row>
    <row r="148" spans="1:13">
      <c r="A148" s="1" t="s">
        <v>38</v>
      </c>
      <c r="B148">
        <v>0.88376085176100005</v>
      </c>
    </row>
    <row r="149" spans="1:13">
      <c r="A149" s="3" t="s">
        <v>191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201</v>
      </c>
      <c r="B150">
        <v>99</v>
      </c>
      <c r="D150" s="1"/>
    </row>
    <row r="151" spans="1:13" s="1" customFormat="1">
      <c r="A151" s="1" t="s">
        <v>40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191</v>
      </c>
      <c r="B157" s="10"/>
      <c r="C157" s="2"/>
      <c r="D157" s="3"/>
    </row>
    <row r="158" spans="1:13" s="1" customFormat="1">
      <c r="A158" s="1" t="s">
        <v>201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191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201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191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201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191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201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191</v>
      </c>
    </row>
    <row r="190" spans="1:13">
      <c r="A190" s="1" t="s">
        <v>201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2016-10-12T05:40:34Z</dcterms:modified>
</cp:coreProperties>
</file>