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40" yWindow="0" windowWidth="25360" windowHeight="16360" tabRatio="657" firstSheet="7" activeTab="9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  <sheet name="unclassified" sheetId="13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7" i="8" l="1"/>
  <c r="O242" i="3"/>
  <c r="H6" i="2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<sst xmlns="http://schemas.openxmlformats.org/spreadsheetml/2006/main" count="2573" uniqueCount="594">
  <si>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</si>
  <si>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</si>
  <si>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</si>
  <si>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</si>
  <si>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</si>
  <si>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</si>
  <si>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</si>
  <si>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</si>
  <si>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</si>
  <si>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</si>
  <si>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</si>
  <si>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</si>
  <si>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</si>
  <si>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</si>
  <si>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</si>
  <si>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</si>
  <si>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</si>
  <si>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</si>
  <si>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</si>
  <si>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</si>
  <si>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</si>
  <si>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</si>
  <si>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</si>
  <si>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</si>
  <si>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</si>
  <si>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</si>
  <si>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</si>
  <si>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</si>
  <si>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</si>
  <si>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</si>
  <si>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</si>
  <si>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</si>
  <si>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</si>
  <si>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</si>
  <si>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</si>
  <si>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</si>
  <si>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</si>
  <si>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</si>
  <si>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</si>
  <si>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</si>
  <si>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</si>
  <si>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</si>
  <si>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</si>
  <si>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</si>
  <si>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</si>
  <si>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</si>
  <si>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</si>
  <si>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</si>
  <si>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</si>
  <si>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</si>
  <si>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</si>
  <si>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</si>
  <si>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</si>
  <si>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</si>
  <si>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</si>
  <si>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</si>
  <si>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</si>
  <si>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</si>
  <si>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</si>
  <si>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</si>
  <si>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</si>
  <si>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</si>
  <si>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</si>
  <si>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</si>
  <si>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</si>
  <si>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</si>
  <si>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</si>
  <si>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</si>
  <si>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</si>
  <si>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</si>
  <si>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</si>
  <si>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</si>
  <si>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</si>
  <si>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</si>
  <si>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</si>
  <si>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</si>
  <si>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</si>
  <si>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</si>
  <si>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</si>
  <si>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</si>
  <si>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</si>
  <si>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</si>
  <si>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</si>
  <si>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</si>
  <si>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</si>
  <si>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</si>
  <si>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</si>
  <si>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</si>
  <si>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</si>
  <si>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</si>
  <si>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</si>
  <si>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</si>
  <si>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</si>
  <si>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</si>
  <si>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</si>
  <si>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</si>
  <si>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</si>
  <si>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</si>
  <si>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</si>
  <si>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</si>
  <si>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</si>
  <si>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</si>
  <si>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</si>
  <si>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</si>
  <si>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</si>
  <si>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</si>
  <si>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</si>
  <si>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</si>
  <si>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</si>
  <si>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</si>
  <si>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</si>
  <si>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</si>
  <si>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</si>
  <si>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</si>
  <si>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</si>
  <si>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</si>
  <si>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</si>
  <si>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</si>
  <si>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</si>
  <si>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</si>
  <si>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</si>
  <si>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</si>
  <si>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</si>
  <si>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</si>
  <si>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</si>
  <si>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</si>
  <si>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</si>
  <si>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</si>
  <si>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</si>
  <si>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</si>
  <si>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</si>
  <si>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</si>
  <si>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</si>
  <si>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</si>
  <si>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</si>
  <si>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</si>
  <si>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</si>
  <si>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</si>
  <si>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</si>
  <si>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</si>
  <si>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</si>
  <si>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</si>
  <si>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</si>
  <si>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</si>
  <si>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</si>
  <si>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</si>
  <si>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</si>
  <si>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</si>
  <si>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</si>
  <si>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</si>
  <si>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</si>
  <si>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</si>
  <si>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</si>
  <si>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</si>
  <si>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</si>
  <si>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</si>
  <si>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</si>
  <si>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</si>
  <si>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</si>
  <si>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</si>
  <si>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</si>
  <si>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</si>
  <si>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</si>
  <si>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</si>
  <si>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</si>
  <si>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</si>
  <si>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</si>
  <si>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</si>
  <si>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</si>
  <si>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</si>
  <si>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</si>
  <si>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</si>
  <si>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</si>
  <si>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</si>
  <si>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</si>
  <si>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</si>
  <si>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</si>
  <si>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</si>
  <si>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</si>
  <si>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</si>
  <si>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</si>
  <si>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</si>
  <si>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</si>
  <si>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</si>
  <si>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</si>
  <si>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</si>
  <si>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</si>
  <si>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</si>
  <si>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</si>
  <si>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</si>
  <si>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</si>
  <si>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</si>
  <si>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</si>
  <si>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</si>
  <si>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</si>
  <si>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</si>
  <si>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</si>
  <si>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</si>
  <si>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</si>
  <si>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</si>
  <si>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</si>
  <si>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</si>
  <si>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</si>
  <si>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</si>
  <si>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</si>
  <si>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</si>
  <si>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</si>
  <si>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</si>
  <si>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</si>
  <si>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</si>
  <si>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</si>
  <si>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</si>
  <si>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</si>
  <si>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</si>
  <si>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</si>
  <si>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</si>
  <si>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</si>
  <si>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</si>
  <si>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</si>
  <si>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</si>
  <si>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</si>
  <si>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</si>
  <si>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</si>
  <si>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</si>
  <si>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</si>
  <si>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</si>
  <si>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</si>
  <si>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</si>
  <si>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</si>
  <si>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</si>
  <si>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</si>
  <si>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</si>
  <si>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</si>
  <si>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</si>
  <si>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</si>
  <si>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</si>
  <si>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</si>
  <si>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</si>
  <si>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</si>
  <si>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</si>
  <si>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</si>
  <si>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</si>
  <si>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</si>
  <si>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</si>
  <si>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</si>
  <si>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</si>
  <si>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</si>
  <si>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</si>
  <si>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</si>
  <si>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</si>
  <si>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</si>
  <si>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</si>
  <si>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</si>
  <si>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</si>
  <si>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</si>
  <si>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</si>
  <si>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</si>
  <si>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</si>
  <si>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</si>
  <si>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</si>
  <si>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</si>
  <si>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</si>
  <si>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</si>
  <si>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</si>
  <si>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</si>
  <si>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</si>
  <si>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</si>
  <si>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</si>
  <si>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</si>
  <si>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</si>
  <si>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</si>
  <si>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</si>
  <si>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</si>
  <si>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</si>
  <si>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</si>
  <si>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</si>
  <si>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</si>
  <si>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</si>
  <si>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</si>
  <si>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</si>
  <si>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</si>
  <si>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</si>
  <si>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</si>
  <si>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</si>
  <si>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</si>
  <si>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</si>
  <si>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</si>
  <si>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</si>
  <si>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</si>
  <si>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</si>
  <si>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</si>
  <si>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</si>
  <si>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</si>
  <si>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</si>
  <si>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</si>
  <si>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</si>
  <si>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</si>
  <si>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</si>
  <si>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</si>
  <si>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</si>
  <si>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</si>
  <si>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</si>
  <si>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</si>
  <si>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</si>
  <si>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</si>
  <si>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</si>
  <si>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</si>
  <si>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</si>
  <si>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</si>
  <si>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</si>
  <si>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</si>
  <si>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</si>
  <si>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</si>
  <si>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</si>
  <si>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</si>
  <si>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</si>
  <si>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</si>
  <si>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</si>
  <si>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</si>
  <si>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</si>
  <si>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</si>
  <si>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</si>
  <si>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</si>
  <si>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</si>
  <si>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</si>
  <si>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</si>
  <si>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</si>
  <si>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</si>
  <si>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</si>
  <si>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</si>
  <si>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</si>
  <si>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</si>
  <si>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</si>
  <si>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</si>
  <si>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</si>
  <si>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</si>
  <si>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</si>
  <si>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</si>
  <si>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</si>
  <si>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</si>
  <si>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</si>
  <si>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</si>
  <si>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</si>
  <si>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</si>
  <si>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</si>
  <si>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</si>
  <si>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</si>
  <si>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</si>
  <si>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</si>
  <si>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</si>
  <si>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</si>
  <si>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</si>
  <si>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</si>
  <si>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</si>
  <si>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</si>
  <si>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</si>
  <si>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</si>
  <si>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</si>
  <si>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</si>
  <si>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</si>
  <si>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</si>
  <si>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</si>
  <si>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</si>
  <si>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</si>
  <si>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</si>
  <si>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</si>
  <si>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P5</t>
  </si>
  <si>
    <t>P6</t>
  </si>
  <si>
    <t>Train: P1 - intersection w/ Uniprot</t>
  </si>
  <si>
    <t>Train: P1 AND Uniprot</t>
  </si>
  <si>
    <t>Train: P2 and Uniprot</t>
  </si>
  <si>
    <t>Test: Uniprot only</t>
  </si>
  <si>
    <t>Train: P2 - intersection w/ Uniprot</t>
  </si>
  <si>
    <t>Train: PubMed papers w/ gene names</t>
  </si>
  <si>
    <t>Train: PubMed papers w/ GO names</t>
  </si>
  <si>
    <t>Train: Uniprot abstracts</t>
  </si>
  <si>
    <t>Creating classifiers:  16074.9302411</t>
  </si>
  <si>
    <t>Evaluating test set:  262998.395081</t>
  </si>
  <si>
    <t>Computing metrics per threshold:  16570.864491</t>
  </si>
  <si>
    <t>Total time:  297021.813278</t>
  </si>
  <si>
    <t>Avg F1:  0.492157812249</t>
  </si>
  <si>
    <t>Avg Precision:  0.608750114021</t>
  </si>
  <si>
    <t>Avg Recall:  0.413771572226</t>
  </si>
  <si>
    <t>Avg Threshold:  62.0</t>
  </si>
  <si>
    <t>Total time:  72777.333312</t>
  </si>
  <si>
    <t>Sample threshold:  1</t>
  </si>
  <si>
    <t>No. of folds:  5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</si>
  <si>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</si>
  <si>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</si>
  <si>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</si>
  <si>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</si>
  <si>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</si>
  <si>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</si>
  <si>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</si>
  <si>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</si>
  <si>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</si>
  <si>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</si>
  <si>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</si>
  <si>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</si>
  <si>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</si>
  <si>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</si>
  <si>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</si>
  <si>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</si>
  <si>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</si>
  <si>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</si>
  <si>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</si>
  <si>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</si>
  <si>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</si>
  <si>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</si>
  <si>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</si>
  <si>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F1</t>
  </si>
  <si>
    <t>Precision</t>
  </si>
  <si>
    <t>Recall</t>
  </si>
  <si>
    <t>Classifiers</t>
  </si>
  <si>
    <t>Threshold</t>
  </si>
  <si>
    <t>PubMed abstracts w/ GO names (P1)</t>
  </si>
  <si>
    <t>PubMed abstracts w/ gene names (P2)</t>
  </si>
  <si>
    <t>Uniprot abstracts (U)</t>
  </si>
  <si>
    <t>Threshold%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</si>
  <si>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</si>
  <si>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</si>
  <si>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</si>
  <si>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</si>
  <si>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</si>
  <si>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</si>
  <si>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>U2</t>
  </si>
  <si>
    <t xml:space="preserve">Train: Uniprot </t>
  </si>
  <si>
    <t>Test: Uniprot papers associated w/ human &amp; yeast proteins</t>
  </si>
  <si>
    <t>Human dataset</t>
  </si>
  <si>
    <t>13971 non-IEA human proteins w/ a Uniprot paper</t>
  </si>
  <si>
    <t>0 non-IEA yeast proteins w/ a Uniprot paper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</si>
  <si>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</si>
  <si>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</si>
  <si>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</si>
  <si>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</si>
  <si>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</si>
  <si>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</si>
  <si>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</si>
  <si>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</si>
  <si>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</si>
  <si>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</si>
  <si>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</si>
  <si>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</si>
  <si>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</si>
  <si>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</si>
  <si>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</si>
  <si>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</si>
  <si>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</si>
  <si>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</si>
  <si>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</si>
  <si>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</si>
  <si>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</si>
  <si>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</si>
  <si>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</si>
  <si>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</si>
  <si>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</si>
  <si>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</si>
  <si>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</si>
  <si>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</si>
  <si>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</si>
  <si>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</si>
  <si>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</si>
  <si>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</si>
  <si>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</si>
  <si>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</si>
  <si>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</si>
  <si>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</si>
  <si>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</si>
  <si>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</si>
  <si>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</si>
  <si>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</si>
  <si>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</si>
  <si>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</si>
  <si>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</si>
  <si>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</si>
  <si>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</si>
  <si>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</si>
  <si>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</si>
  <si>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</si>
  <si>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</si>
  <si>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</si>
  <si>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</si>
  <si>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</si>
  <si>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</si>
  <si>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</si>
  <si>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</si>
  <si>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</si>
  <si>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</si>
  <si>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</si>
  <si>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</si>
  <si>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</si>
  <si>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</si>
  <si>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</si>
  <si>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</si>
  <si>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</si>
  <si>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</si>
  <si>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</si>
  <si>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</si>
  <si>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</si>
  <si>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</si>
  <si>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</si>
  <si>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</si>
  <si>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</si>
  <si>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</si>
  <si>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</si>
  <si>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</si>
  <si>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</si>
  <si>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</si>
  <si>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</si>
  <si>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</si>
  <si>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</si>
  <si>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</si>
  <si>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</si>
  <si>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</si>
  <si>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</si>
  <si>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</si>
  <si>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</si>
  <si>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</si>
  <si>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</si>
  <si>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</si>
  <si>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</si>
  <si>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</si>
  <si>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</si>
  <si>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</si>
  <si>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</si>
  <si>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</si>
  <si>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</si>
  <si>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</si>
  <si>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</si>
  <si>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</si>
  <si>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</si>
  <si>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</si>
  <si>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</si>
  <si>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</si>
  <si>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</si>
  <si>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</si>
  <si>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</si>
  <si>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</si>
  <si>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</si>
  <si>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</si>
  <si>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</si>
  <si>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</si>
  <si>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</si>
  <si>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</si>
  <si>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</si>
  <si>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</si>
  <si>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</si>
  <si>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</si>
  <si>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</si>
  <si>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</si>
  <si>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</si>
  <si>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</si>
  <si>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</si>
  <si>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</si>
  <si>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</si>
  <si>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</si>
  <si>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</si>
  <si>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</si>
  <si>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</si>
  <si>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</si>
  <si>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</si>
  <si>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</si>
  <si>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</si>
  <si>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</si>
  <si>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</si>
  <si>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</si>
  <si>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</si>
  <si>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</si>
  <si>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</si>
  <si>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</si>
  <si>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</si>
  <si>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</si>
  <si>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</si>
  <si>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</si>
  <si>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</si>
  <si>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</si>
  <si>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</si>
  <si>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Proteobacteria Gammaproteobacteria Alteromonadales Alteromonadaceae Marinimicrobium</t>
  </si>
  <si>
    <t>Bacteria Proteobacteria Gammaproteobacteria Oceanospirillales Oceanospirillaceae Reinekea</t>
  </si>
  <si>
    <t>Bacteria Proteobacteria Gammaproteobacteria Oceanospirillales Oceanospirillaceae Neptunomonas</t>
  </si>
  <si>
    <t>Unclassified classes (cannot be classified at the leaf)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</si>
  <si>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</si>
  <si>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</si>
  <si>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</si>
  <si>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</si>
  <si>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</si>
  <si>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</si>
  <si>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BRC1</t>
  </si>
  <si>
    <t>Bacteria Poribacteria</t>
  </si>
  <si>
    <t>Bacteria Latescibacteria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</si>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</sst>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9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  <xf numFmtId="0" fontId="1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2" borderId="0" xfId="0" applyFont="1" applyFill="1"/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</cellXfs>
  <cellStyles count="9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showRuler="0" topLeftCell="A124" zoomScale="150" zoomScaleNormal="150" zoomScalePageLayoutView="150" workbookViewId="0">
      <selection activeCell="H165" sqref="H165"/>
    </sheetView>
  </sheetViews>
  <sheetFormatPr baseColWidth="10" defaultRowHeight="15" x14ac:dyDescent="0"/>
  <cols>
    <col min="1" max="1" width="18" customWidth="1"/>
    <col min="2" max="2" width="17.33203125" customWidth="1"/>
    <col min="3" max="3" width="30" hidden="1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417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81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82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83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84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415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 hidden="1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 hidden="1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 hidden="1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 hidden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 hidden="1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 hidden="1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 hidden="1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 hidden="1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 hidden="1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 hidden="1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 hidden="1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 hidden="1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416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 hidden="1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 hidden="1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 hidden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B125" s="9">
        <v>1</v>
      </c>
      <c r="G125" s="8" t="s">
        <v>4</v>
      </c>
      <c r="H125" s="9">
        <v>10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8" spans="1:16" s="4" customFormat="1">
      <c r="A128" s="4" t="s">
        <v>56</v>
      </c>
      <c r="B128" s="4" t="s">
        <v>363</v>
      </c>
    </row>
    <row r="129" spans="1:10" s="5" customFormat="1">
      <c r="A129" s="5" t="s">
        <v>0</v>
      </c>
      <c r="D129" s="5" t="s">
        <v>1</v>
      </c>
      <c r="G129" s="5" t="s">
        <v>1</v>
      </c>
      <c r="J129" s="6" t="s">
        <v>2</v>
      </c>
    </row>
    <row r="130" spans="1:10">
      <c r="A130" s="1" t="s">
        <v>410</v>
      </c>
      <c r="B130" s="1">
        <v>0.52921702962100003</v>
      </c>
      <c r="G130">
        <v>0.375860848139</v>
      </c>
    </row>
    <row r="131" spans="1:10">
      <c r="A131" s="1" t="s">
        <v>411</v>
      </c>
      <c r="B131" s="1">
        <v>0.47908045058499998</v>
      </c>
      <c r="G131">
        <v>0.53430141247100005</v>
      </c>
    </row>
    <row r="132" spans="1:10">
      <c r="A132" s="1" t="s">
        <v>412</v>
      </c>
      <c r="B132" s="1"/>
      <c r="G132">
        <v>0.28989578916499997</v>
      </c>
    </row>
    <row r="133" spans="1:10">
      <c r="A133" s="1" t="s">
        <v>418</v>
      </c>
      <c r="B133" s="1">
        <v>1</v>
      </c>
      <c r="G133">
        <v>1</v>
      </c>
    </row>
    <row r="134" spans="1:10">
      <c r="A134" s="1" t="s">
        <v>413</v>
      </c>
      <c r="B134" s="1">
        <v>3097</v>
      </c>
      <c r="G134">
        <v>7243</v>
      </c>
    </row>
    <row r="135" spans="1:10">
      <c r="A135" s="1" t="s">
        <v>351</v>
      </c>
      <c r="B135" s="1">
        <v>1</v>
      </c>
      <c r="G135">
        <v>1</v>
      </c>
    </row>
    <row r="136" spans="1:10">
      <c r="A136" s="1" t="s">
        <v>28</v>
      </c>
      <c r="B136" s="1"/>
    </row>
    <row r="137" spans="1:10">
      <c r="A137" s="1" t="s">
        <v>27</v>
      </c>
      <c r="B137" s="1"/>
    </row>
    <row r="139" spans="1:10" s="4" customFormat="1">
      <c r="A139" s="4" t="s">
        <v>56</v>
      </c>
      <c r="B139" s="4" t="s">
        <v>364</v>
      </c>
    </row>
    <row r="140" spans="1:10" s="5" customFormat="1">
      <c r="A140" s="5" t="s">
        <v>0</v>
      </c>
      <c r="D140" s="5" t="s">
        <v>1</v>
      </c>
      <c r="G140" s="5" t="s">
        <v>1</v>
      </c>
      <c r="J140" s="6" t="s">
        <v>2</v>
      </c>
    </row>
    <row r="141" spans="1:10">
      <c r="A141" s="1" t="s">
        <v>410</v>
      </c>
      <c r="B141" s="1"/>
    </row>
    <row r="142" spans="1:10">
      <c r="A142" s="1" t="s">
        <v>411</v>
      </c>
      <c r="B142" s="1"/>
    </row>
    <row r="143" spans="1:10">
      <c r="A143" s="1" t="s">
        <v>412</v>
      </c>
      <c r="B143" s="1"/>
    </row>
    <row r="144" spans="1:10">
      <c r="A144" s="1" t="s">
        <v>414</v>
      </c>
      <c r="B144" s="1"/>
    </row>
    <row r="145" spans="1:10">
      <c r="A145" s="1" t="s">
        <v>413</v>
      </c>
      <c r="B145" s="1"/>
    </row>
    <row r="146" spans="1:10">
      <c r="A146" s="1" t="s">
        <v>351</v>
      </c>
      <c r="B146" s="1"/>
    </row>
    <row r="148" spans="1:10" s="4" customFormat="1">
      <c r="A148" s="4" t="s">
        <v>56</v>
      </c>
      <c r="B148" s="4" t="s">
        <v>425</v>
      </c>
    </row>
    <row r="149" spans="1:10" s="5" customFormat="1">
      <c r="A149" s="5" t="s">
        <v>0</v>
      </c>
      <c r="D149" s="5" t="s">
        <v>1</v>
      </c>
      <c r="G149" s="5" t="s">
        <v>1</v>
      </c>
      <c r="J149" s="6" t="s">
        <v>2</v>
      </c>
    </row>
    <row r="150" spans="1:10">
      <c r="A150" s="1" t="s">
        <v>410</v>
      </c>
      <c r="B150">
        <v>0.561597362963</v>
      </c>
      <c r="G150">
        <v>0.55883992993800002</v>
      </c>
    </row>
    <row r="151" spans="1:10">
      <c r="A151" s="1" t="s">
        <v>411</v>
      </c>
      <c r="B151">
        <v>0.569891685747</v>
      </c>
      <c r="G151">
        <v>0.61279326091700004</v>
      </c>
    </row>
    <row r="152" spans="1:10">
      <c r="A152" s="1" t="s">
        <v>412</v>
      </c>
      <c r="B152">
        <v>0.55354101131400002</v>
      </c>
      <c r="G152">
        <v>0.51361843788899997</v>
      </c>
    </row>
    <row r="153" spans="1:10">
      <c r="A153" s="1" t="s">
        <v>418</v>
      </c>
      <c r="B153">
        <v>6</v>
      </c>
      <c r="G153">
        <v>3</v>
      </c>
    </row>
    <row r="154" spans="1:10">
      <c r="A154" s="1" t="s">
        <v>413</v>
      </c>
      <c r="B154">
        <v>1728</v>
      </c>
      <c r="G154">
        <v>4726</v>
      </c>
    </row>
    <row r="155" spans="1:10">
      <c r="A155" s="1" t="s">
        <v>351</v>
      </c>
      <c r="B155">
        <v>1</v>
      </c>
      <c r="G155">
        <v>1</v>
      </c>
    </row>
    <row r="156" spans="1:10">
      <c r="A156" s="1" t="s">
        <v>28</v>
      </c>
      <c r="B156">
        <v>20872</v>
      </c>
      <c r="G156">
        <v>37480</v>
      </c>
    </row>
    <row r="157" spans="1:10">
      <c r="A157" s="1" t="s">
        <v>27</v>
      </c>
      <c r="B157">
        <v>2443</v>
      </c>
      <c r="G157">
        <v>4292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showRuler="0" topLeftCell="A45" zoomScale="150" zoomScaleNormal="150" zoomScalePageLayoutView="150" workbookViewId="0">
      <selection activeCell="A53" sqref="A53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7" s="4" customFormat="1">
      <c r="A1" s="4" t="s">
        <v>98</v>
      </c>
    </row>
    <row r="2" spans="1:7">
      <c r="A2" t="s">
        <v>68</v>
      </c>
      <c r="B2" t="s">
        <v>59</v>
      </c>
    </row>
    <row r="3" spans="1:7">
      <c r="B3" t="s">
        <v>86</v>
      </c>
      <c r="E3" t="s">
        <v>87</v>
      </c>
    </row>
    <row r="4" spans="1:7">
      <c r="B4" t="s">
        <v>88</v>
      </c>
      <c r="E4" t="s">
        <v>89</v>
      </c>
    </row>
    <row r="5" spans="1:7">
      <c r="B5" t="s">
        <v>96</v>
      </c>
    </row>
    <row r="6" spans="1:7">
      <c r="B6" t="s">
        <v>97</v>
      </c>
    </row>
    <row r="8" spans="1:7">
      <c r="A8" t="s">
        <v>60</v>
      </c>
      <c r="B8" t="s">
        <v>74</v>
      </c>
    </row>
    <row r="9" spans="1:7">
      <c r="C9" t="s">
        <v>79</v>
      </c>
    </row>
    <row r="10" spans="1:7">
      <c r="C10" t="s">
        <v>80</v>
      </c>
    </row>
    <row r="11" spans="1:7">
      <c r="B11" t="s">
        <v>75</v>
      </c>
      <c r="C11" t="s">
        <v>76</v>
      </c>
    </row>
    <row r="12" spans="1:7">
      <c r="C12" t="s">
        <v>78</v>
      </c>
    </row>
    <row r="13" spans="1:7">
      <c r="B13" t="s">
        <v>92</v>
      </c>
    </row>
    <row r="14" spans="1:7">
      <c r="B14" t="s">
        <v>95</v>
      </c>
      <c r="G14" t="s">
        <v>100</v>
      </c>
    </row>
    <row r="16" spans="1:7">
      <c r="A16" t="s">
        <v>497</v>
      </c>
    </row>
    <row r="17" spans="1:7">
      <c r="A17" t="s">
        <v>529</v>
      </c>
      <c r="B17">
        <v>138900</v>
      </c>
    </row>
    <row r="18" spans="1:7">
      <c r="A18" t="s">
        <v>530</v>
      </c>
      <c r="B18">
        <v>44104</v>
      </c>
    </row>
    <row r="19" spans="1:7">
      <c r="A19" t="s">
        <v>531</v>
      </c>
      <c r="B19">
        <v>2425</v>
      </c>
    </row>
    <row r="21" spans="1:7" s="4" customFormat="1">
      <c r="A21" s="4" t="s">
        <v>57</v>
      </c>
    </row>
    <row r="23" spans="1:7">
      <c r="A23" t="s">
        <v>69</v>
      </c>
      <c r="B23" t="s">
        <v>72</v>
      </c>
    </row>
    <row r="24" spans="1:7">
      <c r="B24" t="s">
        <v>90</v>
      </c>
    </row>
    <row r="25" spans="1:7">
      <c r="B25" t="s">
        <v>91</v>
      </c>
    </row>
    <row r="27" spans="1:7">
      <c r="A27" t="s">
        <v>70</v>
      </c>
      <c r="B27" t="s">
        <v>71</v>
      </c>
    </row>
    <row r="28" spans="1:7">
      <c r="B28" t="s">
        <v>95</v>
      </c>
      <c r="G28" t="s">
        <v>99</v>
      </c>
    </row>
    <row r="30" spans="1:7">
      <c r="A30" t="s">
        <v>77</v>
      </c>
    </row>
    <row r="32" spans="1:7" s="52" customFormat="1">
      <c r="A32" s="52" t="s">
        <v>394</v>
      </c>
    </row>
    <row r="33" spans="1:6">
      <c r="A33" s="1" t="s">
        <v>517</v>
      </c>
      <c r="B33" t="s">
        <v>395</v>
      </c>
      <c r="E33" t="s">
        <v>397</v>
      </c>
    </row>
    <row r="34" spans="1:6">
      <c r="A34" s="1"/>
      <c r="B34" t="s">
        <v>396</v>
      </c>
      <c r="E34" t="s">
        <v>398</v>
      </c>
    </row>
    <row r="35" spans="1:6">
      <c r="A35" s="1"/>
      <c r="F35" t="s">
        <v>399</v>
      </c>
    </row>
    <row r="36" spans="1:6">
      <c r="A36" s="1"/>
      <c r="F36" t="s">
        <v>400</v>
      </c>
    </row>
    <row r="37" spans="1:6">
      <c r="A37" s="1"/>
      <c r="E37" t="s">
        <v>401</v>
      </c>
    </row>
    <row r="38" spans="1:6">
      <c r="A38" s="1"/>
      <c r="E38" t="s">
        <v>402</v>
      </c>
    </row>
    <row r="39" spans="1:6">
      <c r="A39" s="1" t="s">
        <v>518</v>
      </c>
      <c r="B39" t="s">
        <v>403</v>
      </c>
      <c r="E39" t="s">
        <v>397</v>
      </c>
    </row>
    <row r="40" spans="1:6">
      <c r="A40" s="1"/>
      <c r="E40" t="s">
        <v>404</v>
      </c>
    </row>
    <row r="41" spans="1:6">
      <c r="A41" s="1"/>
      <c r="F41" t="s">
        <v>405</v>
      </c>
    </row>
    <row r="42" spans="1:6">
      <c r="A42" s="1"/>
      <c r="F42" t="s">
        <v>406</v>
      </c>
    </row>
    <row r="43" spans="1:6">
      <c r="A43" s="1" t="s">
        <v>519</v>
      </c>
      <c r="B43" t="s">
        <v>521</v>
      </c>
      <c r="E43" t="s">
        <v>397</v>
      </c>
    </row>
    <row r="44" spans="1:6">
      <c r="E44" t="s">
        <v>404</v>
      </c>
    </row>
    <row r="45" spans="1:6">
      <c r="F45" t="s">
        <v>405</v>
      </c>
    </row>
    <row r="46" spans="1:6">
      <c r="F46" t="s">
        <v>407</v>
      </c>
    </row>
    <row r="47" spans="1:6">
      <c r="E47" t="s">
        <v>408</v>
      </c>
    </row>
    <row r="48" spans="1:6">
      <c r="F48" t="s">
        <v>409</v>
      </c>
    </row>
    <row r="50" spans="1:5" s="52" customFormat="1">
      <c r="A50" s="52" t="s">
        <v>576</v>
      </c>
    </row>
    <row r="51" spans="1:5" s="1" customFormat="1">
      <c r="A51" s="1" t="s">
        <v>593</v>
      </c>
      <c r="E51" s="1" t="b">
        <v>1</v>
      </c>
    </row>
    <row r="52" spans="1:5">
      <c r="A52" t="s">
        <v>536</v>
      </c>
      <c r="E52" t="s">
        <v>537</v>
      </c>
    </row>
    <row r="53" spans="1:5">
      <c r="A53" t="s">
        <v>566</v>
      </c>
      <c r="E53" t="s">
        <v>567</v>
      </c>
    </row>
    <row r="54" spans="1:5">
      <c r="A54" t="s">
        <v>550</v>
      </c>
      <c r="E54" t="s">
        <v>565</v>
      </c>
    </row>
    <row r="55" spans="1:5">
      <c r="A55" t="s">
        <v>533</v>
      </c>
      <c r="E55" t="s">
        <v>564</v>
      </c>
    </row>
    <row r="56" spans="1:5">
      <c r="A56" t="s">
        <v>561</v>
      </c>
      <c r="E56" t="s">
        <v>562</v>
      </c>
    </row>
    <row r="57" spans="1:5">
      <c r="A57" t="s">
        <v>555</v>
      </c>
      <c r="E57" t="s">
        <v>556</v>
      </c>
    </row>
    <row r="58" spans="1:5">
      <c r="A58" t="s">
        <v>553</v>
      </c>
      <c r="E58" t="s">
        <v>554</v>
      </c>
    </row>
    <row r="59" spans="1:5">
      <c r="A59" t="s">
        <v>548</v>
      </c>
      <c r="E59" t="s">
        <v>549</v>
      </c>
    </row>
    <row r="60" spans="1:5">
      <c r="A60" t="s">
        <v>550</v>
      </c>
      <c r="E60" t="s">
        <v>551</v>
      </c>
    </row>
    <row r="61" spans="1:5">
      <c r="A61" t="s">
        <v>548</v>
      </c>
      <c r="E61" t="s">
        <v>552</v>
      </c>
    </row>
    <row r="62" spans="1:5">
      <c r="A62" t="s">
        <v>568</v>
      </c>
      <c r="E62" t="s">
        <v>547</v>
      </c>
    </row>
    <row r="63" spans="1:5">
      <c r="A63" t="s">
        <v>548</v>
      </c>
      <c r="E63" t="s">
        <v>552</v>
      </c>
    </row>
    <row r="64" spans="1:5">
      <c r="A64" t="s">
        <v>561</v>
      </c>
      <c r="E64" t="s">
        <v>562</v>
      </c>
    </row>
    <row r="65" spans="1:5">
      <c r="A65" t="s">
        <v>533</v>
      </c>
      <c r="E65" t="s">
        <v>564</v>
      </c>
    </row>
    <row r="66" spans="1:5">
      <c r="A66" t="s">
        <v>568</v>
      </c>
      <c r="E66" t="s">
        <v>547</v>
      </c>
    </row>
    <row r="67" spans="1:5">
      <c r="A67" t="s">
        <v>586</v>
      </c>
      <c r="E67" t="s">
        <v>554</v>
      </c>
    </row>
    <row r="68" spans="1:5">
      <c r="A68" t="s">
        <v>550</v>
      </c>
      <c r="E68" t="s">
        <v>565</v>
      </c>
    </row>
    <row r="69" spans="1:5">
      <c r="A69" t="s">
        <v>550</v>
      </c>
      <c r="E69" t="s">
        <v>592</v>
      </c>
    </row>
    <row r="71" spans="1:5">
      <c r="A71" t="s">
        <v>538</v>
      </c>
      <c r="E71" t="s">
        <v>535</v>
      </c>
    </row>
    <row r="72" spans="1:5">
      <c r="A72" t="s">
        <v>538</v>
      </c>
      <c r="E72" t="s">
        <v>539</v>
      </c>
    </row>
    <row r="73" spans="1:5">
      <c r="A73" t="s">
        <v>534</v>
      </c>
      <c r="E73" t="s">
        <v>540</v>
      </c>
    </row>
    <row r="74" spans="1:5">
      <c r="A74" t="s">
        <v>534</v>
      </c>
      <c r="E74" t="s">
        <v>535</v>
      </c>
    </row>
    <row r="75" spans="1:5">
      <c r="A75" t="s">
        <v>570</v>
      </c>
      <c r="E75" t="s">
        <v>569</v>
      </c>
    </row>
    <row r="76" spans="1:5">
      <c r="A76" t="s">
        <v>538</v>
      </c>
      <c r="E76" t="s">
        <v>539</v>
      </c>
    </row>
    <row r="77" spans="1:5">
      <c r="A77" t="s">
        <v>569</v>
      </c>
      <c r="E77" t="s">
        <v>570</v>
      </c>
    </row>
    <row r="78" spans="1:5">
      <c r="A78" t="s">
        <v>569</v>
      </c>
      <c r="E78" t="s">
        <v>570</v>
      </c>
    </row>
    <row r="79" spans="1:5">
      <c r="A79" t="s">
        <v>572</v>
      </c>
      <c r="E79" t="s">
        <v>573</v>
      </c>
    </row>
    <row r="80" spans="1:5">
      <c r="A80" t="s">
        <v>557</v>
      </c>
      <c r="E80" t="s">
        <v>558</v>
      </c>
    </row>
    <row r="81" spans="1:5">
      <c r="A81" t="s">
        <v>534</v>
      </c>
      <c r="E81" t="s">
        <v>535</v>
      </c>
    </row>
    <row r="83" spans="1:5">
      <c r="A83" t="s">
        <v>545</v>
      </c>
      <c r="E83" t="s">
        <v>546</v>
      </c>
    </row>
    <row r="84" spans="1:5">
      <c r="A84" t="s">
        <v>541</v>
      </c>
      <c r="E84" t="s">
        <v>542</v>
      </c>
    </row>
    <row r="85" spans="1:5">
      <c r="A85" t="s">
        <v>545</v>
      </c>
      <c r="E85" t="s">
        <v>563</v>
      </c>
    </row>
    <row r="86" spans="1:5">
      <c r="A86" t="s">
        <v>574</v>
      </c>
      <c r="E86" t="s">
        <v>575</v>
      </c>
    </row>
    <row r="87" spans="1:5">
      <c r="A87" t="s">
        <v>541</v>
      </c>
      <c r="E87" t="s">
        <v>542</v>
      </c>
    </row>
    <row r="90" spans="1:5">
      <c r="A90" t="s">
        <v>590</v>
      </c>
      <c r="E90" t="s">
        <v>591</v>
      </c>
    </row>
    <row r="91" spans="1:5">
      <c r="A91" t="s">
        <v>559</v>
      </c>
      <c r="E91" t="s">
        <v>560</v>
      </c>
    </row>
    <row r="92" spans="1:5">
      <c r="A92" t="s">
        <v>520</v>
      </c>
      <c r="E92" t="s">
        <v>585</v>
      </c>
    </row>
    <row r="93" spans="1:5">
      <c r="A93" t="s">
        <v>543</v>
      </c>
      <c r="E93" t="s">
        <v>544</v>
      </c>
    </row>
    <row r="94" spans="1:5">
      <c r="A94" t="s">
        <v>532</v>
      </c>
      <c r="E94" t="s">
        <v>571</v>
      </c>
    </row>
    <row r="95" spans="1:5">
      <c r="A95" t="s">
        <v>583</v>
      </c>
      <c r="E95" t="s">
        <v>584</v>
      </c>
    </row>
    <row r="97" spans="1:5">
      <c r="A97" t="s">
        <v>581</v>
      </c>
      <c r="E97" t="s">
        <v>582</v>
      </c>
    </row>
    <row r="123" spans="1:2" s="52" customFormat="1">
      <c r="A123" s="52" t="s">
        <v>522</v>
      </c>
    </row>
    <row r="124" spans="1:2">
      <c r="A124" s="59" t="s">
        <v>523</v>
      </c>
      <c r="B124" t="s">
        <v>524</v>
      </c>
    </row>
    <row r="125" spans="1:2">
      <c r="A125" t="s">
        <v>525</v>
      </c>
      <c r="B125" s="60" t="s">
        <v>526</v>
      </c>
    </row>
    <row r="126" spans="1:2" s="61" customFormat="1">
      <c r="A126" s="61" t="s">
        <v>527</v>
      </c>
      <c r="B126" s="62" t="s">
        <v>528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Ruler="0" zoomScale="150" zoomScaleNormal="150" zoomScalePageLayoutView="150" workbookViewId="0">
      <selection activeCell="A7" sqref="A7"/>
    </sheetView>
  </sheetViews>
  <sheetFormatPr baseColWidth="10" defaultRowHeight="15" x14ac:dyDescent="0"/>
  <sheetData>
    <row r="1" spans="1:1" s="52" customFormat="1">
      <c r="A1" s="52" t="s">
        <v>580</v>
      </c>
    </row>
    <row r="2" spans="1:1">
      <c r="A2" t="s">
        <v>577</v>
      </c>
    </row>
    <row r="3" spans="1:1">
      <c r="A3" t="s">
        <v>578</v>
      </c>
    </row>
    <row r="4" spans="1:1">
      <c r="A4" t="s">
        <v>579</v>
      </c>
    </row>
    <row r="5" spans="1:1">
      <c r="A5" t="s">
        <v>587</v>
      </c>
    </row>
    <row r="6" spans="1:1">
      <c r="A6" t="s">
        <v>588</v>
      </c>
    </row>
    <row r="7" spans="1:1">
      <c r="A7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Ruler="0" topLeftCell="A34" zoomScale="150" zoomScaleNormal="150" zoomScalePageLayoutView="150" workbookViewId="0">
      <selection activeCell="A26" sqref="A26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10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>
        <f>(3777+3761+3759+3788+3810)/5</f>
        <v>3779</v>
      </c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29">
        <v>0.244055308912</v>
      </c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>
        <v>0.31207349225199998</v>
      </c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>
        <v>0.20134757460200001</v>
      </c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>
        <v>33</v>
      </c>
      <c r="I10" s="2"/>
      <c r="J10" s="2"/>
      <c r="K10" s="2"/>
      <c r="L10" s="2"/>
      <c r="M10" s="2"/>
    </row>
    <row r="11" spans="1:13">
      <c r="G11" s="1" t="s">
        <v>73</v>
      </c>
      <c r="H11">
        <v>934374.95518299995</v>
      </c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  <row r="27" spans="1:13">
      <c r="A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3</v>
      </c>
      <c r="B28">
        <v>6500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6</v>
      </c>
      <c r="B29">
        <v>10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21</v>
      </c>
      <c r="B30">
        <v>0.55572068054199997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18</v>
      </c>
      <c r="B31">
        <v>0.565276246027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19</v>
      </c>
      <c r="B32">
        <v>0.547110318682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20</v>
      </c>
      <c r="B33">
        <v>0.6</v>
      </c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73</v>
      </c>
      <c r="B34">
        <v>49928.462757100002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52" customFormat="1">
      <c r="A36" s="4" t="s">
        <v>56</v>
      </c>
      <c r="B36" s="4" t="s">
        <v>366</v>
      </c>
    </row>
    <row r="37" spans="1:13" s="5" customFormat="1">
      <c r="A37" s="5" t="s">
        <v>0</v>
      </c>
      <c r="D37" s="5" t="s">
        <v>1</v>
      </c>
      <c r="G37" s="5" t="s">
        <v>2</v>
      </c>
    </row>
    <row r="38" spans="1:13" s="5" customFormat="1">
      <c r="A38" s="5" t="s">
        <v>35</v>
      </c>
    </row>
    <row r="39" spans="1:13" s="1" customFormat="1">
      <c r="A39" s="1" t="s">
        <v>380</v>
      </c>
      <c r="D39" s="1">
        <v>0.47793174329499999</v>
      </c>
    </row>
    <row r="40" spans="1:13" s="1" customFormat="1">
      <c r="A40" s="1" t="s">
        <v>381</v>
      </c>
      <c r="D40" s="1">
        <v>0.62128580493200003</v>
      </c>
    </row>
    <row r="41" spans="1:13" s="1" customFormat="1">
      <c r="A41" s="1" t="s">
        <v>382</v>
      </c>
      <c r="D41" s="1">
        <v>0.38867023819699997</v>
      </c>
    </row>
    <row r="42" spans="1:13" s="1" customFormat="1">
      <c r="A42" s="1" t="s">
        <v>383</v>
      </c>
      <c r="D42" s="1">
        <v>64.8</v>
      </c>
    </row>
    <row r="43" spans="1:13" s="1" customFormat="1">
      <c r="A43" s="1" t="s">
        <v>384</v>
      </c>
      <c r="D43" s="1">
        <v>223993.96854999999</v>
      </c>
    </row>
    <row r="44" spans="1:13" s="1" customFormat="1">
      <c r="A44" s="1" t="s">
        <v>385</v>
      </c>
      <c r="D44" s="1">
        <v>1</v>
      </c>
    </row>
    <row r="45" spans="1:13" s="1" customFormat="1">
      <c r="A45" s="1" t="s">
        <v>386</v>
      </c>
      <c r="D45" s="1">
        <v>5</v>
      </c>
    </row>
    <row r="47" spans="1:13" s="52" customFormat="1">
      <c r="A47" s="4" t="s">
        <v>56</v>
      </c>
      <c r="B47" s="4" t="s">
        <v>367</v>
      </c>
    </row>
    <row r="48" spans="1:13" s="5" customFormat="1">
      <c r="A48" s="5" t="s">
        <v>0</v>
      </c>
      <c r="D48" s="5" t="s">
        <v>1</v>
      </c>
      <c r="G48" s="5" t="s">
        <v>2</v>
      </c>
    </row>
    <row r="49" spans="1:1" s="5" customFormat="1">
      <c r="A49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G11" sqref="G1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>
        <v>10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>
        <v>3770</v>
      </c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22">
        <v>0.27343718801</v>
      </c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>
        <v>0.34013769505800001</v>
      </c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>
        <v>0.22860757517700001</v>
      </c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>
        <v>30</v>
      </c>
      <c r="I9" s="2"/>
      <c r="J9" s="2"/>
      <c r="K9" s="2"/>
      <c r="L9" s="2"/>
      <c r="M9" s="2"/>
    </row>
    <row r="10" spans="1:13">
      <c r="G10" s="1" t="s">
        <v>73</v>
      </c>
      <c r="H10">
        <v>829387.72697700001</v>
      </c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H5" sqref="H5:H11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I6" s="2"/>
      <c r="J6" s="2"/>
      <c r="K6" s="2"/>
      <c r="L6" s="2"/>
      <c r="M6" s="2"/>
    </row>
    <row r="7" spans="1:13" s="22" customFormat="1">
      <c r="A7" s="22" t="s">
        <v>21</v>
      </c>
      <c r="B7" s="22">
        <v>0.493747849016</v>
      </c>
      <c r="D7" s="22" t="s">
        <v>21</v>
      </c>
      <c r="E7" s="22">
        <v>0.42260451296000001</v>
      </c>
      <c r="F7" s="29"/>
      <c r="G7" s="22" t="s">
        <v>21</v>
      </c>
      <c r="I7" s="29"/>
      <c r="J7" s="29"/>
      <c r="K7" s="29"/>
      <c r="L7" s="29"/>
      <c r="M7" s="29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  <c r="G11" s="1" t="s">
        <v>73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showRuler="0" topLeftCell="A54" zoomScale="150" zoomScaleNormal="150" zoomScalePageLayoutView="150" workbookViewId="0">
      <selection activeCell="A41" sqref="A41:XFD44"/>
    </sheetView>
  </sheetViews>
  <sheetFormatPr baseColWidth="10" defaultRowHeight="15" x14ac:dyDescent="0"/>
  <cols>
    <col min="1" max="1" width="12.1640625" customWidth="1"/>
    <col min="2" max="2" width="39.83203125" customWidth="1"/>
    <col min="3" max="4" width="10.83203125" style="1"/>
  </cols>
  <sheetData>
    <row r="1" spans="1:4" s="5" customFormat="1">
      <c r="A1" s="5" t="s">
        <v>275</v>
      </c>
      <c r="C1" s="5" t="s">
        <v>279</v>
      </c>
      <c r="D1" s="5" t="s">
        <v>278</v>
      </c>
    </row>
    <row r="2" spans="1:4">
      <c r="A2">
        <v>1</v>
      </c>
      <c r="B2" t="s">
        <v>273</v>
      </c>
      <c r="C2" s="1">
        <v>16973</v>
      </c>
    </row>
    <row r="3" spans="1:4">
      <c r="A3">
        <v>2</v>
      </c>
      <c r="B3" t="s">
        <v>272</v>
      </c>
      <c r="C3" s="1">
        <v>204303</v>
      </c>
    </row>
    <row r="4" spans="1:4">
      <c r="A4">
        <v>3</v>
      </c>
      <c r="B4" t="s">
        <v>274</v>
      </c>
      <c r="C4" s="1">
        <v>267530</v>
      </c>
    </row>
    <row r="6" spans="1:4">
      <c r="B6" t="s">
        <v>276</v>
      </c>
      <c r="C6" s="1">
        <v>1207</v>
      </c>
      <c r="D6" s="1">
        <f>(C6/C2)*100</f>
        <v>7.1112944087668648</v>
      </c>
    </row>
    <row r="7" spans="1:4">
      <c r="B7" t="s">
        <v>277</v>
      </c>
      <c r="C7" s="1">
        <v>3146</v>
      </c>
      <c r="D7" s="1">
        <f>(C7/C2)*100</f>
        <v>18.535320803629293</v>
      </c>
    </row>
    <row r="9" spans="1:4" s="5" customFormat="1">
      <c r="A9" s="5" t="s">
        <v>280</v>
      </c>
      <c r="C9" s="5" t="s">
        <v>279</v>
      </c>
      <c r="D9" s="5" t="s">
        <v>282</v>
      </c>
    </row>
    <row r="10" spans="1:4">
      <c r="A10">
        <v>1</v>
      </c>
      <c r="B10" t="s">
        <v>273</v>
      </c>
      <c r="C10" s="1">
        <v>29070</v>
      </c>
    </row>
    <row r="11" spans="1:4">
      <c r="A11">
        <v>2</v>
      </c>
      <c r="B11" t="s">
        <v>272</v>
      </c>
      <c r="C11" s="1">
        <v>204303</v>
      </c>
    </row>
    <row r="12" spans="1:4">
      <c r="A12">
        <v>3</v>
      </c>
      <c r="B12" t="s">
        <v>274</v>
      </c>
      <c r="C12" s="1">
        <v>267530</v>
      </c>
    </row>
    <row r="14" spans="1:4">
      <c r="B14" t="s">
        <v>276</v>
      </c>
      <c r="C14" s="1">
        <v>2186</v>
      </c>
      <c r="D14" s="1">
        <f>(C14/C10)*100</f>
        <v>7.5197798417612667</v>
      </c>
    </row>
    <row r="15" spans="1:4">
      <c r="B15" t="s">
        <v>277</v>
      </c>
      <c r="C15" s="1">
        <v>5341</v>
      </c>
      <c r="D15" s="1">
        <f>(C15/C10)*100</f>
        <v>18.372893016855866</v>
      </c>
    </row>
    <row r="17" spans="1:4" s="5" customFormat="1">
      <c r="A17" s="5" t="s">
        <v>281</v>
      </c>
      <c r="C17" s="5" t="s">
        <v>279</v>
      </c>
      <c r="D17" s="5" t="s">
        <v>278</v>
      </c>
    </row>
    <row r="18" spans="1:4">
      <c r="A18">
        <v>1</v>
      </c>
      <c r="B18" t="s">
        <v>273</v>
      </c>
      <c r="C18" s="1">
        <v>30054</v>
      </c>
    </row>
    <row r="19" spans="1:4">
      <c r="A19">
        <v>2</v>
      </c>
      <c r="B19" t="s">
        <v>272</v>
      </c>
      <c r="C19" s="1">
        <v>204303</v>
      </c>
    </row>
    <row r="20" spans="1:4">
      <c r="A20">
        <v>3</v>
      </c>
      <c r="B20" t="s">
        <v>274</v>
      </c>
      <c r="C20" s="1">
        <v>267530</v>
      </c>
    </row>
    <row r="22" spans="1:4">
      <c r="B22" t="s">
        <v>276</v>
      </c>
      <c r="C22" s="1">
        <v>2197</v>
      </c>
      <c r="D22" s="1">
        <f>(C22/C18)*100</f>
        <v>7.3101750183003924</v>
      </c>
    </row>
    <row r="23" spans="1:4">
      <c r="B23" t="s">
        <v>277</v>
      </c>
      <c r="C23" s="1">
        <v>5285</v>
      </c>
      <c r="D23" s="1">
        <f>(C23/C18)*100</f>
        <v>17.585013642110866</v>
      </c>
    </row>
    <row r="25" spans="1:4">
      <c r="B25" t="s">
        <v>284</v>
      </c>
    </row>
    <row r="26" spans="1:4">
      <c r="B26" t="s">
        <v>283</v>
      </c>
    </row>
    <row r="28" spans="1:4" s="4" customFormat="1">
      <c r="A28" s="4" t="s">
        <v>359</v>
      </c>
    </row>
    <row r="29" spans="1:4">
      <c r="A29" s="1" t="s">
        <v>360</v>
      </c>
      <c r="B29" t="s">
        <v>426</v>
      </c>
      <c r="C29" s="34" t="s">
        <v>495</v>
      </c>
    </row>
    <row r="30" spans="1:4">
      <c r="A30" s="1"/>
      <c r="B30" t="s">
        <v>365</v>
      </c>
      <c r="C30" s="34"/>
    </row>
    <row r="31" spans="1:4">
      <c r="A31" s="1" t="s">
        <v>425</v>
      </c>
      <c r="B31" t="s">
        <v>375</v>
      </c>
      <c r="C31" s="34" t="s">
        <v>496</v>
      </c>
    </row>
    <row r="32" spans="1:4">
      <c r="A32" s="1"/>
      <c r="B32" t="s">
        <v>427</v>
      </c>
      <c r="C32" s="34"/>
    </row>
    <row r="33" spans="1:3" hidden="1">
      <c r="A33" s="1" t="s">
        <v>361</v>
      </c>
      <c r="B33" t="s">
        <v>374</v>
      </c>
      <c r="C33" s="34" t="s">
        <v>496</v>
      </c>
    </row>
    <row r="34" spans="1:3" hidden="1">
      <c r="A34" s="1"/>
      <c r="B34" t="s">
        <v>371</v>
      </c>
      <c r="C34" s="34"/>
    </row>
    <row r="35" spans="1:3" hidden="1">
      <c r="A35" s="1" t="s">
        <v>362</v>
      </c>
      <c r="B35" t="s">
        <v>373</v>
      </c>
      <c r="C35" s="34" t="s">
        <v>496</v>
      </c>
    </row>
    <row r="36" spans="1:3" hidden="1">
      <c r="A36" s="1"/>
      <c r="B36" t="s">
        <v>371</v>
      </c>
      <c r="C36" s="34"/>
    </row>
    <row r="37" spans="1:3">
      <c r="A37" s="1" t="s">
        <v>363</v>
      </c>
      <c r="B37" t="s">
        <v>368</v>
      </c>
      <c r="C37" s="34" t="s">
        <v>496</v>
      </c>
    </row>
    <row r="38" spans="1:3">
      <c r="A38" s="1"/>
      <c r="B38" t="s">
        <v>371</v>
      </c>
      <c r="C38" s="34"/>
    </row>
    <row r="39" spans="1:3">
      <c r="A39" s="1" t="s">
        <v>364</v>
      </c>
      <c r="B39" t="s">
        <v>372</v>
      </c>
      <c r="C39" s="34" t="s">
        <v>496</v>
      </c>
    </row>
    <row r="40" spans="1:3">
      <c r="A40" s="1"/>
      <c r="B40" t="s">
        <v>371</v>
      </c>
      <c r="C40" s="34"/>
    </row>
    <row r="41" spans="1:3">
      <c r="A41" s="1" t="s">
        <v>366</v>
      </c>
      <c r="B41" t="s">
        <v>369</v>
      </c>
      <c r="C41" s="34" t="s">
        <v>495</v>
      </c>
    </row>
    <row r="42" spans="1:3">
      <c r="A42" s="1"/>
      <c r="B42" t="s">
        <v>371</v>
      </c>
      <c r="C42" s="34"/>
    </row>
    <row r="43" spans="1:3">
      <c r="A43" s="1" t="s">
        <v>367</v>
      </c>
      <c r="B43" t="s">
        <v>370</v>
      </c>
      <c r="C43" s="34" t="s">
        <v>495</v>
      </c>
    </row>
    <row r="44" spans="1:3">
      <c r="A44" s="1"/>
      <c r="B44" t="s">
        <v>371</v>
      </c>
    </row>
    <row r="46" spans="1:3" s="57" customFormat="1">
      <c r="A46" s="57" t="s">
        <v>428</v>
      </c>
    </row>
    <row r="47" spans="1:3">
      <c r="A47" t="s">
        <v>429</v>
      </c>
    </row>
    <row r="48" spans="1:3">
      <c r="A48" t="s">
        <v>430</v>
      </c>
    </row>
    <row r="50" spans="1:5" s="4" customFormat="1">
      <c r="A50" s="4" t="s">
        <v>468</v>
      </c>
    </row>
    <row r="51" spans="1:5" s="4" customFormat="1">
      <c r="A51" s="4" t="s">
        <v>490</v>
      </c>
      <c r="B51" s="4" t="s">
        <v>491</v>
      </c>
      <c r="C51" s="4" t="s">
        <v>494</v>
      </c>
      <c r="D51" s="4" t="s">
        <v>493</v>
      </c>
      <c r="E51" s="4" t="s">
        <v>492</v>
      </c>
    </row>
    <row r="52" spans="1:5">
      <c r="A52" s="34" t="s">
        <v>469</v>
      </c>
      <c r="B52" t="s">
        <v>470</v>
      </c>
      <c r="C52" s="34" t="s">
        <v>471</v>
      </c>
      <c r="D52" s="34">
        <v>83223</v>
      </c>
      <c r="E52" s="34" t="s">
        <v>488</v>
      </c>
    </row>
    <row r="53" spans="1:5">
      <c r="A53" s="34" t="s">
        <v>475</v>
      </c>
      <c r="B53" t="s">
        <v>476</v>
      </c>
      <c r="C53" s="34" t="s">
        <v>471</v>
      </c>
      <c r="D53" s="34">
        <v>6</v>
      </c>
      <c r="E53" s="34" t="s">
        <v>489</v>
      </c>
    </row>
    <row r="54" spans="1:5">
      <c r="A54" s="58" t="s">
        <v>472</v>
      </c>
      <c r="B54" t="s">
        <v>473</v>
      </c>
      <c r="C54" s="34" t="s">
        <v>474</v>
      </c>
      <c r="D54" s="34">
        <v>7</v>
      </c>
      <c r="E54" s="34" t="s">
        <v>489</v>
      </c>
    </row>
    <row r="55" spans="1:5">
      <c r="A55" s="34" t="s">
        <v>477</v>
      </c>
      <c r="B55" t="s">
        <v>478</v>
      </c>
      <c r="C55" s="34" t="s">
        <v>479</v>
      </c>
      <c r="D55" s="34">
        <v>0</v>
      </c>
      <c r="E55" s="34" t="s">
        <v>489</v>
      </c>
    </row>
    <row r="56" spans="1:5">
      <c r="A56" s="58" t="s">
        <v>480</v>
      </c>
      <c r="B56" t="s">
        <v>481</v>
      </c>
      <c r="C56" s="34" t="s">
        <v>479</v>
      </c>
      <c r="D56" s="34">
        <v>1529</v>
      </c>
      <c r="E56" s="34" t="s">
        <v>489</v>
      </c>
    </row>
    <row r="57" spans="1:5">
      <c r="A57" s="34" t="s">
        <v>482</v>
      </c>
      <c r="B57" t="s">
        <v>483</v>
      </c>
      <c r="C57" s="34" t="s">
        <v>479</v>
      </c>
      <c r="D57" s="34">
        <v>3332</v>
      </c>
      <c r="E57" s="34" t="s">
        <v>489</v>
      </c>
    </row>
    <row r="58" spans="1:5">
      <c r="A58" s="58" t="s">
        <v>484</v>
      </c>
      <c r="B58" t="s">
        <v>485</v>
      </c>
      <c r="C58" s="34" t="s">
        <v>479</v>
      </c>
      <c r="D58" s="34">
        <v>1847</v>
      </c>
      <c r="E58" s="34" t="s">
        <v>489</v>
      </c>
    </row>
    <row r="59" spans="1:5">
      <c r="A59" s="58" t="s">
        <v>486</v>
      </c>
      <c r="B59" t="s">
        <v>487</v>
      </c>
      <c r="C59" s="34" t="s">
        <v>479</v>
      </c>
      <c r="D59" s="34">
        <v>3475</v>
      </c>
      <c r="E59" s="34" t="s">
        <v>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321" zoomScale="150" zoomScaleNormal="150" zoomScalePageLayoutView="150" workbookViewId="0">
      <selection activeCell="E343" sqref="E34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30</v>
      </c>
    </row>
    <row r="2" spans="1:17" s="13" customFormat="1" hidden="1"/>
    <row r="3" spans="1:17" s="1" customFormat="1" hidden="1">
      <c r="A3" s="1" t="s">
        <v>28</v>
      </c>
      <c r="B3" s="1" t="s">
        <v>29</v>
      </c>
    </row>
    <row r="4" spans="1:17" s="1" customFormat="1" hidden="1">
      <c r="A4" s="1" t="s">
        <v>27</v>
      </c>
      <c r="B4" s="1" t="s">
        <v>29</v>
      </c>
    </row>
    <row r="5" spans="1:17" s="1" customFormat="1" hidden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46" t="s">
        <v>94</v>
      </c>
      <c r="B9" s="46"/>
      <c r="D9" s="29" t="s">
        <v>85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 hidden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 hidden="1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 hidden="1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 hidden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102</v>
      </c>
      <c r="H13" s="1" t="s">
        <v>43</v>
      </c>
      <c r="K13" s="8"/>
      <c r="L13" s="2"/>
      <c r="N13" s="3"/>
      <c r="O13" s="3"/>
      <c r="P13" s="3"/>
      <c r="Q13" s="3"/>
    </row>
    <row r="14" spans="1:17" hidden="1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103</v>
      </c>
      <c r="H14" t="s">
        <v>104</v>
      </c>
      <c r="J14" s="1"/>
      <c r="K14" s="9"/>
      <c r="L14" s="3"/>
      <c r="N14" s="2"/>
      <c r="O14" s="2"/>
      <c r="P14" s="2"/>
      <c r="Q14" s="2"/>
    </row>
    <row r="15" spans="1:17" hidden="1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93</v>
      </c>
      <c r="H15" t="s">
        <v>105</v>
      </c>
      <c r="J15" s="1"/>
      <c r="K15" s="9"/>
      <c r="L15" s="2"/>
      <c r="N15" s="2"/>
      <c r="O15" s="2"/>
      <c r="P15" s="2"/>
      <c r="Q15" s="2"/>
    </row>
    <row r="16" spans="1:17" hidden="1">
      <c r="A16" s="1" t="s">
        <v>101</v>
      </c>
      <c r="B16" s="9">
        <v>0.99866332693500004</v>
      </c>
      <c r="D16" s="1" t="s">
        <v>101</v>
      </c>
      <c r="E16" s="9">
        <v>0.99876398707799996</v>
      </c>
      <c r="H16" t="s">
        <v>106</v>
      </c>
      <c r="J16" s="1"/>
      <c r="K16" s="9"/>
      <c r="L16" s="2"/>
      <c r="N16" s="2"/>
      <c r="O16" s="2"/>
      <c r="P16" s="2"/>
      <c r="Q16" s="2"/>
    </row>
    <row r="17" spans="1:17" hidden="1">
      <c r="A17" s="1" t="s">
        <v>15</v>
      </c>
      <c r="B17" s="9">
        <v>19</v>
      </c>
      <c r="D17" s="1" t="s">
        <v>15</v>
      </c>
      <c r="E17" s="9">
        <v>3</v>
      </c>
      <c r="H17" t="s">
        <v>107</v>
      </c>
      <c r="J17" s="1"/>
      <c r="K17" s="9"/>
      <c r="L17" s="2"/>
      <c r="N17" s="2"/>
      <c r="O17" s="2"/>
      <c r="P17" s="2"/>
      <c r="Q17" s="2"/>
    </row>
    <row r="18" spans="1:17" hidden="1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 hidden="1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111</v>
      </c>
      <c r="H21" s="1" t="s">
        <v>43</v>
      </c>
      <c r="K21" s="8"/>
      <c r="L21" s="3"/>
      <c r="N21" s="3"/>
      <c r="O21" s="3"/>
      <c r="P21" s="3"/>
      <c r="Q21" s="3"/>
    </row>
    <row r="22" spans="1:17" hidden="1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112</v>
      </c>
      <c r="H22" t="s">
        <v>327</v>
      </c>
      <c r="J22" s="1"/>
      <c r="K22" s="9"/>
      <c r="L22" s="2"/>
      <c r="N22" s="2"/>
      <c r="O22" s="2"/>
      <c r="P22" s="2"/>
      <c r="Q22" s="2"/>
    </row>
    <row r="23" spans="1:17" hidden="1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113</v>
      </c>
      <c r="H23" t="s">
        <v>328</v>
      </c>
      <c r="J23" s="1"/>
      <c r="K23" s="9"/>
      <c r="L23" s="2"/>
      <c r="N23" s="2"/>
      <c r="O23" s="2"/>
      <c r="P23" s="2"/>
      <c r="Q23" s="2"/>
    </row>
    <row r="24" spans="1:17" hidden="1">
      <c r="A24" s="1" t="s">
        <v>101</v>
      </c>
      <c r="B24" s="9">
        <v>0.99889039749099995</v>
      </c>
      <c r="D24" s="1" t="s">
        <v>101</v>
      </c>
      <c r="E24" s="9">
        <v>0.99904255817200005</v>
      </c>
      <c r="H24" t="s">
        <v>329</v>
      </c>
      <c r="J24" s="1"/>
      <c r="K24" s="9"/>
      <c r="L24" s="2"/>
      <c r="N24" s="2"/>
      <c r="O24" s="2"/>
      <c r="P24" s="2"/>
      <c r="Q24" s="2"/>
    </row>
    <row r="25" spans="1:17" hidden="1">
      <c r="A25" s="1" t="s">
        <v>15</v>
      </c>
      <c r="B25" s="9">
        <v>36</v>
      </c>
      <c r="D25" s="1" t="s">
        <v>15</v>
      </c>
      <c r="E25" s="8">
        <v>27</v>
      </c>
      <c r="H25" t="s">
        <v>330</v>
      </c>
      <c r="J25" s="1"/>
      <c r="K25" s="9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32</v>
      </c>
      <c r="B27" s="8">
        <v>7</v>
      </c>
      <c r="E27" s="9"/>
    </row>
    <row r="28" spans="1:17" hidden="1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108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109</v>
      </c>
      <c r="H30" s="2" t="s">
        <v>114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110</v>
      </c>
      <c r="H31" t="s">
        <v>115</v>
      </c>
    </row>
    <row r="32" spans="1:17" hidden="1">
      <c r="A32" s="3" t="s">
        <v>101</v>
      </c>
      <c r="B32" s="10"/>
      <c r="C32" s="2"/>
      <c r="D32" s="3" t="s">
        <v>101</v>
      </c>
      <c r="E32" s="10"/>
      <c r="F32" s="2"/>
      <c r="G32" s="2"/>
      <c r="H32" s="2" t="s">
        <v>116</v>
      </c>
      <c r="I32" s="2"/>
      <c r="J32" s="2"/>
      <c r="K32" s="2"/>
      <c r="L32" s="2"/>
      <c r="M32" s="2"/>
    </row>
    <row r="33" spans="1:17" hidden="1">
      <c r="A33" s="1" t="s">
        <v>15</v>
      </c>
      <c r="B33" s="9">
        <v>99</v>
      </c>
      <c r="D33" s="1" t="s">
        <v>15</v>
      </c>
      <c r="E33" s="8">
        <v>99</v>
      </c>
      <c r="H33" t="s">
        <v>117</v>
      </c>
    </row>
    <row r="34" spans="1:17" hidden="1"/>
    <row r="35" spans="1:17" s="1" customFormat="1" hidden="1">
      <c r="A35" s="1" t="s">
        <v>32</v>
      </c>
      <c r="B35" s="8">
        <v>8</v>
      </c>
      <c r="E35" s="8"/>
    </row>
    <row r="36" spans="1:17" hidden="1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119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109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120</v>
      </c>
    </row>
    <row r="40" spans="1:17" hidden="1">
      <c r="A40" s="3" t="s">
        <v>101</v>
      </c>
      <c r="B40" s="10">
        <v>8.0645161290299999E-2</v>
      </c>
      <c r="C40" s="2"/>
      <c r="D40" s="3" t="s">
        <v>101</v>
      </c>
      <c r="E40" s="10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15</v>
      </c>
      <c r="B41" s="9">
        <v>99</v>
      </c>
      <c r="D41" s="1" t="s">
        <v>15</v>
      </c>
      <c r="E41" s="8">
        <v>99</v>
      </c>
      <c r="G41" t="s">
        <v>118</v>
      </c>
    </row>
    <row r="42" spans="1:17" s="1" customFormat="1" hidden="1">
      <c r="B42" s="8"/>
      <c r="D42"/>
      <c r="E42" s="9"/>
    </row>
    <row r="43" spans="1:17" s="1" customFormat="1" hidden="1">
      <c r="A43" s="1" t="s">
        <v>32</v>
      </c>
      <c r="B43" s="8">
        <v>9</v>
      </c>
      <c r="E43" s="8"/>
    </row>
    <row r="44" spans="1:17" hidden="1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124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 hidden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109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 hidden="1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125</v>
      </c>
    </row>
    <row r="48" spans="1:17" hidden="1">
      <c r="A48" s="3" t="s">
        <v>101</v>
      </c>
      <c r="B48" s="10">
        <v>0.99507701671399995</v>
      </c>
      <c r="C48" s="2"/>
      <c r="D48" s="3" t="s">
        <v>101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 hidden="1">
      <c r="B50" s="8"/>
      <c r="D50"/>
      <c r="E50" s="9"/>
    </row>
    <row r="51" spans="1:17" s="1" customFormat="1" hidden="1">
      <c r="A51" s="1" t="s">
        <v>32</v>
      </c>
      <c r="B51" s="8">
        <v>10</v>
      </c>
      <c r="E51" s="8"/>
    </row>
    <row r="52" spans="1:17" hidden="1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121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122</v>
      </c>
      <c r="H54" s="2"/>
      <c r="I54" s="2" t="s">
        <v>129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123</v>
      </c>
      <c r="I55" t="s">
        <v>130</v>
      </c>
    </row>
    <row r="56" spans="1:17" hidden="1">
      <c r="A56" s="3" t="s">
        <v>101</v>
      </c>
      <c r="B56" s="10">
        <v>0.99919705978700002</v>
      </c>
      <c r="C56" s="2"/>
      <c r="D56" s="3" t="s">
        <v>101</v>
      </c>
      <c r="E56" s="10">
        <v>0.99915960484999999</v>
      </c>
      <c r="F56" s="2"/>
      <c r="G56" s="2"/>
      <c r="H56" s="2"/>
      <c r="I56" s="2" t="s">
        <v>131</v>
      </c>
      <c r="J56" s="2"/>
      <c r="K56" s="2"/>
      <c r="L56" s="2"/>
      <c r="M56" s="2"/>
    </row>
    <row r="57" spans="1:17" hidden="1">
      <c r="A57" s="1" t="s">
        <v>15</v>
      </c>
      <c r="B57" s="9">
        <v>100</v>
      </c>
      <c r="D57" s="1" t="s">
        <v>15</v>
      </c>
      <c r="E57" s="8">
        <v>99</v>
      </c>
      <c r="I57" t="s">
        <v>132</v>
      </c>
    </row>
    <row r="58" spans="1:17" s="1" customFormat="1" hidden="1">
      <c r="B58" s="8"/>
      <c r="D58"/>
      <c r="E58"/>
    </row>
    <row r="59" spans="1:17" s="1" customFormat="1" hidden="1">
      <c r="A59" s="1" t="s">
        <v>32</v>
      </c>
      <c r="B59" s="8">
        <v>11</v>
      </c>
      <c r="E59" s="3"/>
    </row>
    <row r="60" spans="1:17" hidden="1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126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127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128</v>
      </c>
    </row>
    <row r="64" spans="1:17" hidden="1">
      <c r="A64" s="3" t="s">
        <v>101</v>
      </c>
      <c r="B64" s="10">
        <v>0.99916662765099995</v>
      </c>
      <c r="C64" s="2"/>
      <c r="D64" s="3" t="s">
        <v>101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 hidden="1">
      <c r="B66" s="8"/>
      <c r="D66"/>
      <c r="E66"/>
    </row>
    <row r="67" spans="1:17" s="1" customFormat="1" hidden="1">
      <c r="A67" s="1" t="s">
        <v>32</v>
      </c>
      <c r="B67" s="8">
        <v>12</v>
      </c>
      <c r="E67" s="3"/>
    </row>
    <row r="68" spans="1:17" hidden="1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133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134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135</v>
      </c>
    </row>
    <row r="72" spans="1:17" hidden="1">
      <c r="A72" s="3" t="s">
        <v>101</v>
      </c>
      <c r="B72" s="10">
        <v>0.99919471885400002</v>
      </c>
      <c r="C72" s="2"/>
      <c r="D72" s="3" t="s">
        <v>101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 hidden="1">
      <c r="B74" s="8"/>
      <c r="D74"/>
      <c r="E74"/>
    </row>
    <row r="75" spans="1:17" s="1" customFormat="1" hidden="1">
      <c r="A75" s="1" t="s">
        <v>32</v>
      </c>
      <c r="B75" s="8">
        <v>13</v>
      </c>
      <c r="E75" s="3"/>
    </row>
    <row r="76" spans="1:17" hidden="1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126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134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136</v>
      </c>
    </row>
    <row r="80" spans="1:17" hidden="1">
      <c r="A80" s="3" t="s">
        <v>101</v>
      </c>
      <c r="B80" s="10">
        <v>0.99848775691699998</v>
      </c>
      <c r="C80" s="2"/>
      <c r="D80" s="3" t="s">
        <v>101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 hidden="1">
      <c r="B82" s="8"/>
      <c r="D82"/>
      <c r="E82"/>
    </row>
    <row r="83" spans="1:17" s="1" customFormat="1" hidden="1">
      <c r="A83" s="1" t="s">
        <v>32</v>
      </c>
      <c r="B83" s="8">
        <v>14</v>
      </c>
      <c r="E83" s="3"/>
    </row>
    <row r="84" spans="1:17" hidden="1">
      <c r="A84" s="1" t="s">
        <v>6</v>
      </c>
      <c r="B84" s="9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3" t="s">
        <v>7</v>
      </c>
      <c r="B85" s="16">
        <v>0.85421632323600005</v>
      </c>
      <c r="D85" s="13" t="s">
        <v>7</v>
      </c>
      <c r="E85" s="2">
        <v>0.84697729950900003</v>
      </c>
      <c r="F85" s="3"/>
      <c r="G85" s="3" t="s">
        <v>419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8</v>
      </c>
      <c r="B86" s="9">
        <v>0.99263440860200003</v>
      </c>
      <c r="D86" s="1" t="s">
        <v>8</v>
      </c>
      <c r="E86">
        <v>0.99155913978499999</v>
      </c>
      <c r="F86" s="2"/>
      <c r="G86" s="2" t="s">
        <v>145</v>
      </c>
      <c r="H86" s="2"/>
      <c r="I86" s="2" t="s">
        <v>421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9</v>
      </c>
      <c r="B87" s="9">
        <v>0.74967741935499999</v>
      </c>
      <c r="D87" s="1" t="s">
        <v>9</v>
      </c>
      <c r="E87">
        <v>0.73919354838700002</v>
      </c>
      <c r="G87" t="s">
        <v>420</v>
      </c>
      <c r="I87" t="s">
        <v>422</v>
      </c>
    </row>
    <row r="88" spans="1:17" hidden="1">
      <c r="A88" s="3" t="s">
        <v>101</v>
      </c>
      <c r="B88" s="10">
        <v>2.5806451612899999E-2</v>
      </c>
      <c r="C88" s="2"/>
      <c r="D88" s="3" t="s">
        <v>101</v>
      </c>
      <c r="E88" s="10">
        <v>2.5806451612899999E-2</v>
      </c>
      <c r="F88" s="2"/>
      <c r="G88" s="2"/>
      <c r="H88" s="2"/>
      <c r="I88" s="2" t="s">
        <v>423</v>
      </c>
      <c r="J88" s="2"/>
      <c r="K88" s="2"/>
      <c r="L88" s="2"/>
      <c r="M88" s="2"/>
    </row>
    <row r="89" spans="1:17" hidden="1">
      <c r="A89" s="1" t="s">
        <v>15</v>
      </c>
      <c r="B89" s="9">
        <v>100</v>
      </c>
      <c r="D89" s="1" t="s">
        <v>15</v>
      </c>
      <c r="E89" s="1">
        <v>100</v>
      </c>
      <c r="I89" t="s">
        <v>424</v>
      </c>
    </row>
    <row r="90" spans="1:17" s="1" customFormat="1" hidden="1">
      <c r="B90" s="8"/>
      <c r="D90"/>
      <c r="E90"/>
    </row>
    <row r="91" spans="1:17" s="1" customFormat="1" hidden="1">
      <c r="A91" s="1" t="s">
        <v>32</v>
      </c>
      <c r="B91" s="8">
        <v>15</v>
      </c>
      <c r="E91" s="3"/>
    </row>
    <row r="92" spans="1:17" hidden="1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137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109</v>
      </c>
      <c r="H94" s="2"/>
      <c r="I94" s="2" t="s">
        <v>138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128</v>
      </c>
      <c r="I95" t="s">
        <v>139</v>
      </c>
    </row>
    <row r="96" spans="1:17" hidden="1">
      <c r="A96" s="3" t="s">
        <v>101</v>
      </c>
      <c r="B96" s="10">
        <v>0.999199400721</v>
      </c>
      <c r="C96" s="2"/>
      <c r="D96" s="3" t="s">
        <v>101</v>
      </c>
      <c r="E96" s="10">
        <v>0.99916428671799995</v>
      </c>
      <c r="F96" s="2"/>
      <c r="G96" s="2"/>
      <c r="H96" s="2"/>
      <c r="I96" s="2" t="s">
        <v>140</v>
      </c>
      <c r="J96" s="2"/>
      <c r="K96" s="2"/>
      <c r="L96" s="2"/>
      <c r="M96" s="2"/>
    </row>
    <row r="97" spans="1:17" hidden="1">
      <c r="A97" s="1" t="s">
        <v>15</v>
      </c>
      <c r="B97" s="9">
        <v>100</v>
      </c>
      <c r="D97" s="1" t="s">
        <v>15</v>
      </c>
      <c r="E97" s="1">
        <v>98</v>
      </c>
      <c r="I97" t="s">
        <v>141</v>
      </c>
    </row>
    <row r="98" spans="1:17" s="1" customFormat="1" hidden="1">
      <c r="B98" s="8"/>
      <c r="D98"/>
      <c r="E98"/>
    </row>
    <row r="99" spans="1:17" hidden="1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94</v>
      </c>
      <c r="B210" s="46"/>
      <c r="D210" s="29" t="s">
        <v>85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219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220</v>
      </c>
      <c r="H215" s="14"/>
      <c r="I215" s="1" t="s">
        <v>222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221</v>
      </c>
      <c r="H216" s="33"/>
      <c r="I216" s="1" t="s">
        <v>223</v>
      </c>
      <c r="J216" s="3"/>
    </row>
    <row r="217" spans="1:17">
      <c r="A217" s="1" t="s">
        <v>101</v>
      </c>
      <c r="B217" s="9">
        <v>0.98775368670100006</v>
      </c>
      <c r="D217" s="1" t="s">
        <v>101</v>
      </c>
      <c r="E217" s="9">
        <v>0.99892983892999998</v>
      </c>
      <c r="F217" s="1"/>
      <c r="G217" s="42"/>
      <c r="H217" s="42"/>
      <c r="I217" s="1" t="s">
        <v>224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218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225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226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227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228</v>
      </c>
      <c r="H224" s="42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101</v>
      </c>
      <c r="B225">
        <v>0.99788630735999995</v>
      </c>
      <c r="C225"/>
      <c r="D225" s="3" t="s">
        <v>101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218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21">
      <c r="B227" s="9"/>
      <c r="E227" s="8"/>
      <c r="F227" s="1"/>
      <c r="G227" s="33"/>
      <c r="H227" s="33"/>
      <c r="I227" s="1"/>
    </row>
    <row r="228" spans="1:21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21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21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229</v>
      </c>
      <c r="H230" s="13"/>
    </row>
    <row r="231" spans="1:21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230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231</v>
      </c>
      <c r="H232" s="14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101</v>
      </c>
      <c r="B233" s="17">
        <v>0.99890780732899997</v>
      </c>
      <c r="C233" s="34"/>
      <c r="D233" s="2" t="s">
        <v>101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232</v>
      </c>
      <c r="B234" s="8">
        <v>99</v>
      </c>
      <c r="D234" s="3" t="s">
        <v>15</v>
      </c>
      <c r="E234" s="8">
        <v>2</v>
      </c>
      <c r="G234" s="13"/>
      <c r="H234" s="13"/>
    </row>
    <row r="235" spans="1:21">
      <c r="B235" s="8"/>
      <c r="C235" s="1"/>
      <c r="D235" s="1"/>
      <c r="E235" s="9"/>
      <c r="F235" s="1"/>
      <c r="G235" s="33"/>
      <c r="H235" s="33"/>
      <c r="I235" s="1"/>
    </row>
    <row r="236" spans="1:21" s="1" customFormat="1">
      <c r="A236" s="1" t="s">
        <v>32</v>
      </c>
      <c r="B236" s="8">
        <v>8</v>
      </c>
      <c r="E236" s="8"/>
      <c r="G236" s="13"/>
      <c r="H236" s="13"/>
      <c r="Q236" s="1" t="s">
        <v>32</v>
      </c>
      <c r="R236" s="1">
        <v>8</v>
      </c>
      <c r="S236" s="1" t="s">
        <v>442</v>
      </c>
      <c r="T236" s="1" t="s">
        <v>441</v>
      </c>
    </row>
    <row r="237" spans="1:21" s="1" customFormat="1">
      <c r="A237" s="1" t="s">
        <v>6</v>
      </c>
      <c r="B237" s="9">
        <v>2333</v>
      </c>
      <c r="C237"/>
      <c r="E237" s="9"/>
      <c r="G237" s="13"/>
      <c r="H237" s="13"/>
      <c r="Q237" s="1" t="s">
        <v>6</v>
      </c>
      <c r="S237" s="1" t="s">
        <v>4</v>
      </c>
      <c r="T237" s="1">
        <v>2</v>
      </c>
    </row>
    <row r="238" spans="1:21" s="1" customFormat="1">
      <c r="A238" s="1" t="s">
        <v>7</v>
      </c>
      <c r="B238" s="8">
        <v>0.88720888086799998</v>
      </c>
      <c r="D238" s="3" t="s">
        <v>7</v>
      </c>
      <c r="E238" s="8">
        <v>0.93305494534400002</v>
      </c>
      <c r="G238" s="14" t="s">
        <v>431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1" t="s">
        <v>7</v>
      </c>
      <c r="R238" s="1">
        <v>0.91527325527799996</v>
      </c>
      <c r="U238" s="1" t="s">
        <v>463</v>
      </c>
    </row>
    <row r="239" spans="1:21" s="1" customFormat="1">
      <c r="A239" s="43" t="s">
        <v>8</v>
      </c>
      <c r="B239" s="49">
        <v>0.98824792324800004</v>
      </c>
      <c r="C239" s="50"/>
      <c r="D239" s="51" t="s">
        <v>8</v>
      </c>
      <c r="E239" s="49">
        <v>0.95280917280900002</v>
      </c>
      <c r="G239" s="14" t="s">
        <v>432</v>
      </c>
      <c r="H239" s="14"/>
      <c r="I239" s="1" t="s">
        <v>434</v>
      </c>
      <c r="J239" s="3"/>
      <c r="L239" s="3"/>
      <c r="M239" s="3"/>
      <c r="N239" s="3"/>
      <c r="O239" s="3"/>
      <c r="P239" s="3"/>
      <c r="Q239" s="13" t="s">
        <v>8</v>
      </c>
      <c r="R239" s="1">
        <v>0.99164705927600005</v>
      </c>
      <c r="U239" s="1" t="s">
        <v>464</v>
      </c>
    </row>
    <row r="240" spans="1:21" s="1" customFormat="1">
      <c r="A240" s="1" t="s">
        <v>9</v>
      </c>
      <c r="B240" s="17">
        <v>0.804914004914</v>
      </c>
      <c r="C240" s="34"/>
      <c r="D240" s="2" t="s">
        <v>9</v>
      </c>
      <c r="E240" s="17">
        <v>0.91410319410300001</v>
      </c>
      <c r="G240" s="14" t="s">
        <v>433</v>
      </c>
      <c r="H240" s="14"/>
      <c r="I240" s="1" t="s">
        <v>435</v>
      </c>
      <c r="J240" s="3"/>
      <c r="L240" s="3"/>
      <c r="M240" s="3"/>
      <c r="N240" s="3"/>
      <c r="O240" s="3"/>
      <c r="P240" s="3"/>
      <c r="Q240" s="1" t="s">
        <v>9</v>
      </c>
      <c r="R240" s="1">
        <v>0.84982238010699995</v>
      </c>
      <c r="U240" s="1" t="s">
        <v>465</v>
      </c>
    </row>
    <row r="241" spans="1:18">
      <c r="A241" s="3" t="s">
        <v>101</v>
      </c>
      <c r="B241" s="17">
        <v>0.51056511056499998</v>
      </c>
      <c r="C241" s="34"/>
      <c r="D241" s="2" t="s">
        <v>101</v>
      </c>
      <c r="E241" s="17">
        <v>0.65405405405399997</v>
      </c>
      <c r="F241" s="1"/>
      <c r="G241" s="33"/>
      <c r="H241" s="33"/>
      <c r="I241" s="1" t="s">
        <v>436</v>
      </c>
      <c r="Q241" s="1" t="s">
        <v>232</v>
      </c>
      <c r="R241" s="1">
        <v>100</v>
      </c>
    </row>
    <row r="242" spans="1:18" s="1" customFormat="1">
      <c r="A242" s="1" t="s">
        <v>232</v>
      </c>
      <c r="B242" s="8">
        <v>100</v>
      </c>
      <c r="D242" s="3" t="s">
        <v>15</v>
      </c>
      <c r="E242" s="16">
        <v>65</v>
      </c>
      <c r="G242" s="13"/>
      <c r="H242" s="13"/>
      <c r="I242" s="1" t="s">
        <v>437</v>
      </c>
      <c r="O242" s="1">
        <f>8124.95054102/(60*60)</f>
        <v>2.2569307058388888</v>
      </c>
      <c r="Q242" s="1" t="s">
        <v>444</v>
      </c>
      <c r="R242" s="1">
        <v>0.96683417085400003</v>
      </c>
    </row>
    <row r="243" spans="1:18" s="1" customFormat="1">
      <c r="B243" s="45"/>
      <c r="C243" s="33"/>
      <c r="D243" s="13"/>
      <c r="E243" s="45"/>
      <c r="G243" s="13"/>
      <c r="H243" s="13"/>
      <c r="Q243" s="1" t="s">
        <v>443</v>
      </c>
      <c r="R243" s="1">
        <v>100</v>
      </c>
    </row>
    <row r="244" spans="1:18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8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233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234</v>
      </c>
      <c r="H247" s="14"/>
      <c r="I247" s="13" t="s">
        <v>311</v>
      </c>
      <c r="J247" s="14"/>
      <c r="L247" s="3"/>
      <c r="M247" s="3"/>
      <c r="N247" s="3"/>
      <c r="O247" s="3"/>
      <c r="P247" s="3"/>
      <c r="Q247" s="3"/>
    </row>
    <row r="248" spans="1:18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235</v>
      </c>
      <c r="H248" s="33"/>
      <c r="I248" s="1" t="s">
        <v>312</v>
      </c>
    </row>
    <row r="249" spans="1:18">
      <c r="A249" s="3" t="s">
        <v>101</v>
      </c>
      <c r="B249" s="17">
        <v>0.99922257185399999</v>
      </c>
      <c r="C249" s="1"/>
      <c r="D249" s="3" t="s">
        <v>101</v>
      </c>
      <c r="E249" s="17">
        <v>0.99928234454599996</v>
      </c>
      <c r="F249" s="1"/>
      <c r="G249" s="33"/>
      <c r="H249" s="33"/>
      <c r="I249" s="1" t="s">
        <v>313</v>
      </c>
    </row>
    <row r="250" spans="1:18" s="1" customFormat="1">
      <c r="A250" s="1" t="s">
        <v>232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314</v>
      </c>
    </row>
    <row r="251" spans="1:18" s="1" customFormat="1">
      <c r="B251" s="9"/>
      <c r="C251"/>
      <c r="E251" s="9"/>
      <c r="G251" s="13"/>
      <c r="H251" s="13"/>
    </row>
    <row r="252" spans="1:18" s="1" customFormat="1">
      <c r="A252" s="1" t="s">
        <v>32</v>
      </c>
      <c r="B252" s="8">
        <v>10</v>
      </c>
      <c r="E252" s="8"/>
      <c r="G252" s="13"/>
      <c r="H252" s="13"/>
    </row>
    <row r="253" spans="1:18" s="1" customFormat="1">
      <c r="A253" s="1" t="s">
        <v>6</v>
      </c>
      <c r="B253" s="8">
        <v>2329</v>
      </c>
      <c r="D253"/>
      <c r="E253"/>
      <c r="G253" s="13"/>
      <c r="H253" s="13"/>
    </row>
    <row r="254" spans="1:18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236</v>
      </c>
      <c r="H254" s="13"/>
    </row>
    <row r="255" spans="1:18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237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238</v>
      </c>
      <c r="H256" s="13"/>
    </row>
    <row r="257" spans="1:17" s="1" customFormat="1">
      <c r="A257" s="3" t="s">
        <v>101</v>
      </c>
      <c r="B257" s="17">
        <v>0.99922851080700004</v>
      </c>
      <c r="C257" s="34"/>
      <c r="D257" s="2" t="s">
        <v>101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262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263</v>
      </c>
      <c r="H263" s="13"/>
      <c r="I263" s="1" t="s">
        <v>347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264</v>
      </c>
      <c r="H264" s="13"/>
      <c r="I264" s="1" t="s">
        <v>348</v>
      </c>
    </row>
    <row r="265" spans="1:17" s="1" customFormat="1">
      <c r="A265" s="3" t="s">
        <v>101</v>
      </c>
      <c r="B265" s="17">
        <v>0.998569861728</v>
      </c>
      <c r="C265" s="34"/>
      <c r="D265" s="2" t="s">
        <v>101</v>
      </c>
      <c r="E265" s="34">
        <v>0.99933196354200005</v>
      </c>
      <c r="G265" s="13"/>
      <c r="H265" s="13"/>
      <c r="I265" s="1" t="s">
        <v>349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350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253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254</v>
      </c>
      <c r="H271" s="13"/>
      <c r="I271" s="1" t="s">
        <v>343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241</v>
      </c>
      <c r="H272" s="13"/>
      <c r="I272" s="1" t="s">
        <v>344</v>
      </c>
    </row>
    <row r="273" spans="1:26" s="1" customFormat="1">
      <c r="A273" s="3" t="s">
        <v>101</v>
      </c>
      <c r="B273" s="9">
        <v>0.99660004502099997</v>
      </c>
      <c r="C273"/>
      <c r="D273" s="3" t="s">
        <v>101</v>
      </c>
      <c r="E273" s="1">
        <v>0.99932200142700001</v>
      </c>
      <c r="G273" s="13"/>
      <c r="H273" s="13"/>
      <c r="I273" s="1" t="s">
        <v>345</v>
      </c>
    </row>
    <row r="274" spans="1:26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346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101</v>
      </c>
      <c r="B281" s="8"/>
      <c r="D281" s="3" t="s">
        <v>101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32</v>
      </c>
      <c r="R284" s="1">
        <v>14</v>
      </c>
      <c r="S284" s="1" t="s">
        <v>442</v>
      </c>
      <c r="T284" s="1" t="s">
        <v>441</v>
      </c>
      <c r="U284" s="1" t="s">
        <v>445</v>
      </c>
      <c r="W284" s="1" t="s">
        <v>452</v>
      </c>
      <c r="Z284" s="1" t="s">
        <v>459</v>
      </c>
    </row>
    <row r="285" spans="1:26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6</v>
      </c>
      <c r="R285" s="1">
        <v>1328</v>
      </c>
      <c r="S285" s="1" t="s">
        <v>4</v>
      </c>
      <c r="T285" s="1">
        <v>2</v>
      </c>
      <c r="U285" s="1" t="s">
        <v>446</v>
      </c>
      <c r="W285" s="1" t="s">
        <v>453</v>
      </c>
      <c r="Z285" s="1" t="s">
        <v>460</v>
      </c>
    </row>
    <row r="286" spans="1:26" s="1" customFormat="1">
      <c r="A286" s="18" t="s">
        <v>7</v>
      </c>
      <c r="B286" s="19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7</v>
      </c>
      <c r="R286" s="1">
        <v>0.95712028948100003</v>
      </c>
      <c r="U286" s="1" t="s">
        <v>447</v>
      </c>
      <c r="W286" s="1" t="s">
        <v>454</v>
      </c>
      <c r="Z286" s="1" t="s">
        <v>461</v>
      </c>
    </row>
    <row r="287" spans="1:26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3" t="s">
        <v>8</v>
      </c>
      <c r="R287" s="1">
        <v>0.95811685603200003</v>
      </c>
      <c r="S287" s="1"/>
      <c r="T287" s="1"/>
      <c r="U287" t="s">
        <v>448</v>
      </c>
      <c r="W287" t="s">
        <v>455</v>
      </c>
    </row>
    <row r="288" spans="1:26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1" t="s">
        <v>9</v>
      </c>
      <c r="R288" s="1">
        <v>0.95612579389499996</v>
      </c>
      <c r="U288" s="1" t="s">
        <v>449</v>
      </c>
      <c r="W288" s="1" t="s">
        <v>456</v>
      </c>
    </row>
    <row r="289" spans="1:23" s="13" customFormat="1">
      <c r="A289" s="14" t="s">
        <v>101</v>
      </c>
      <c r="D289" s="3" t="s">
        <v>101</v>
      </c>
      <c r="Q289" s="1" t="s">
        <v>232</v>
      </c>
      <c r="R289" s="1">
        <v>99</v>
      </c>
      <c r="S289"/>
      <c r="T289"/>
      <c r="U289" s="13" t="s">
        <v>450</v>
      </c>
      <c r="W289" s="13" t="s">
        <v>457</v>
      </c>
    </row>
    <row r="290" spans="1:23" s="13" customFormat="1">
      <c r="A290" s="1" t="s">
        <v>15</v>
      </c>
      <c r="B290" s="13">
        <v>99</v>
      </c>
      <c r="D290" s="3" t="s">
        <v>15</v>
      </c>
      <c r="Q290" s="1" t="s">
        <v>444</v>
      </c>
      <c r="R290" s="1">
        <v>0.97868020304600001</v>
      </c>
      <c r="S290" s="1"/>
      <c r="T290" s="1"/>
      <c r="U290" s="13" t="s">
        <v>451</v>
      </c>
      <c r="W290" s="13" t="s">
        <v>458</v>
      </c>
    </row>
    <row r="291" spans="1:23">
      <c r="A291" s="1"/>
      <c r="Q291" s="1" t="s">
        <v>443</v>
      </c>
      <c r="R291" s="1">
        <v>100</v>
      </c>
      <c r="S291" s="1"/>
      <c r="T291" s="1"/>
    </row>
    <row r="292" spans="1:23" s="1" customFormat="1">
      <c r="A292" s="1" t="s">
        <v>32</v>
      </c>
      <c r="B292" s="1">
        <v>15</v>
      </c>
      <c r="Q292" s="1" t="s">
        <v>462</v>
      </c>
    </row>
    <row r="293" spans="1:23" s="1" customFormat="1">
      <c r="A293" s="1" t="s">
        <v>6</v>
      </c>
      <c r="B293" s="1">
        <v>2319</v>
      </c>
      <c r="H293" s="1" t="s">
        <v>43</v>
      </c>
    </row>
    <row r="294" spans="1:23">
      <c r="A294" s="1" t="s">
        <v>7</v>
      </c>
      <c r="B294">
        <v>0.93223073734200002</v>
      </c>
      <c r="D294" s="3" t="s">
        <v>7</v>
      </c>
      <c r="H294" t="s">
        <v>339</v>
      </c>
    </row>
    <row r="295" spans="1:23">
      <c r="A295" s="1" t="s">
        <v>8</v>
      </c>
      <c r="B295">
        <v>0.94607280380400005</v>
      </c>
      <c r="D295" s="3" t="s">
        <v>8</v>
      </c>
      <c r="H295" t="s">
        <v>340</v>
      </c>
    </row>
    <row r="296" spans="1:23">
      <c r="A296" s="1" t="s">
        <v>9</v>
      </c>
      <c r="B296">
        <v>0.91878787878799995</v>
      </c>
      <c r="D296" s="3" t="s">
        <v>9</v>
      </c>
      <c r="H296" t="s">
        <v>341</v>
      </c>
    </row>
    <row r="297" spans="1:23">
      <c r="A297" s="3" t="s">
        <v>101</v>
      </c>
      <c r="D297" s="3" t="s">
        <v>101</v>
      </c>
      <c r="H297" t="s">
        <v>342</v>
      </c>
    </row>
    <row r="298" spans="1:23">
      <c r="A298" s="1" t="s">
        <v>15</v>
      </c>
      <c r="B298">
        <v>99</v>
      </c>
      <c r="D298" s="3" t="s">
        <v>15</v>
      </c>
    </row>
    <row r="301" spans="1:23" s="4" customFormat="1">
      <c r="A301" s="4" t="s">
        <v>41</v>
      </c>
      <c r="B301" s="15"/>
    </row>
    <row r="302" spans="1:23" s="22" customFormat="1">
      <c r="A302" s="22" t="s">
        <v>56</v>
      </c>
      <c r="B302" s="22" t="s">
        <v>58</v>
      </c>
    </row>
    <row r="303" spans="1:23" s="13" customFormat="1">
      <c r="A303" s="13" t="s">
        <v>67</v>
      </c>
      <c r="B303" s="13">
        <v>111120</v>
      </c>
      <c r="E303" s="13">
        <f>B303+B304</f>
        <v>138900</v>
      </c>
    </row>
    <row r="304" spans="1:23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351</v>
      </c>
      <c r="B307" s="4">
        <v>10</v>
      </c>
    </row>
    <row r="308" spans="1:17" s="13" customFormat="1"/>
    <row r="309" spans="1:17" s="1" customFormat="1">
      <c r="A309" s="46" t="s">
        <v>94</v>
      </c>
      <c r="B309" s="46"/>
      <c r="D309" s="29" t="s">
        <v>85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352</v>
      </c>
      <c r="H313" s="14"/>
      <c r="I313" s="3" t="s">
        <v>43</v>
      </c>
      <c r="J313" s="2"/>
      <c r="L313" s="3"/>
      <c r="M313" s="3"/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353</v>
      </c>
      <c r="H314" s="14"/>
      <c r="I314" s="3" t="s">
        <v>355</v>
      </c>
      <c r="J314" s="2"/>
      <c r="L314" s="3"/>
      <c r="M314" s="3"/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354</v>
      </c>
      <c r="H315" s="33"/>
      <c r="I315" t="s">
        <v>356</v>
      </c>
      <c r="J315" s="3"/>
    </row>
    <row r="316" spans="1:17">
      <c r="A316" s="1" t="s">
        <v>101</v>
      </c>
      <c r="B316" s="9"/>
      <c r="D316" s="1" t="s">
        <v>101</v>
      </c>
      <c r="E316" s="9"/>
      <c r="F316" s="1"/>
      <c r="G316" s="42"/>
      <c r="H316" s="42"/>
      <c r="I316" s="2" t="s">
        <v>357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218</v>
      </c>
      <c r="B317" s="9">
        <v>29</v>
      </c>
      <c r="C317"/>
      <c r="D317" s="1" t="s">
        <v>15</v>
      </c>
      <c r="E317" s="9">
        <v>1</v>
      </c>
      <c r="G317" s="13"/>
      <c r="H317" s="13"/>
      <c r="I317" s="3" t="s">
        <v>358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>
        <v>0.81664099371400001</v>
      </c>
      <c r="D321" s="3" t="s">
        <v>7</v>
      </c>
      <c r="E321" s="8">
        <v>0.87568483266599995</v>
      </c>
      <c r="G321" s="13" t="s">
        <v>387</v>
      </c>
      <c r="H321" s="13"/>
      <c r="I321" s="1" t="s">
        <v>43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53">
        <v>0.807703675801</v>
      </c>
      <c r="C322" s="44"/>
      <c r="D322" s="54" t="s">
        <v>8</v>
      </c>
      <c r="E322" s="53">
        <v>0.91527623504400002</v>
      </c>
      <c r="G322" s="13" t="s">
        <v>388</v>
      </c>
      <c r="H322" s="13"/>
      <c r="I322" s="1" t="s">
        <v>390</v>
      </c>
    </row>
    <row r="323" spans="1:17" s="34" customFormat="1">
      <c r="A323" s="34" t="s">
        <v>9</v>
      </c>
      <c r="B323" s="17">
        <v>0.82577830916399997</v>
      </c>
      <c r="D323" s="2" t="s">
        <v>9</v>
      </c>
      <c r="E323" s="17">
        <v>0.83937656415999995</v>
      </c>
      <c r="G323" s="42" t="s">
        <v>389</v>
      </c>
      <c r="H323" s="42"/>
      <c r="I323" s="34" t="s">
        <v>391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101</v>
      </c>
      <c r="B324"/>
      <c r="C324"/>
      <c r="D324" s="3" t="s">
        <v>101</v>
      </c>
      <c r="E324"/>
      <c r="G324" s="14"/>
      <c r="H324" s="14"/>
      <c r="I324" s="1" t="s">
        <v>392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218</v>
      </c>
      <c r="B325" s="8">
        <v>99</v>
      </c>
      <c r="D325" s="3" t="s">
        <v>15</v>
      </c>
      <c r="E325" s="8">
        <v>6</v>
      </c>
      <c r="G325" s="14"/>
      <c r="H325" s="14"/>
      <c r="I325" s="1" t="s">
        <v>393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I327" s="33" t="s">
        <v>43</v>
      </c>
      <c r="J327" s="33"/>
    </row>
    <row r="328" spans="1:17" s="1" customFormat="1">
      <c r="A328" s="1" t="s">
        <v>6</v>
      </c>
      <c r="B328" s="9">
        <v>2293</v>
      </c>
      <c r="C328"/>
      <c r="D328" s="1" t="s">
        <v>8</v>
      </c>
      <c r="E328" s="9"/>
      <c r="I328" s="13" t="s">
        <v>265</v>
      </c>
      <c r="J328" s="13"/>
    </row>
    <row r="329" spans="1:17" s="1" customFormat="1">
      <c r="A329" s="1" t="s">
        <v>7</v>
      </c>
      <c r="B329" s="1">
        <v>0.86207635464599996</v>
      </c>
      <c r="D329" s="1">
        <v>0.90258579423899998</v>
      </c>
      <c r="E329" s="3">
        <v>0.90258579423899998</v>
      </c>
      <c r="F329" s="3" t="s">
        <v>508</v>
      </c>
      <c r="I329" s="13" t="s">
        <v>266</v>
      </c>
      <c r="J329" s="13"/>
    </row>
    <row r="330" spans="1:17">
      <c r="A330" s="1" t="s">
        <v>8</v>
      </c>
      <c r="B330" s="34">
        <v>0.95289186276000004</v>
      </c>
      <c r="C330" s="34"/>
      <c r="D330" s="34">
        <v>0.92237640464699999</v>
      </c>
      <c r="E330" s="2">
        <v>0.92237640464699999</v>
      </c>
      <c r="F330" s="2" t="s">
        <v>509</v>
      </c>
      <c r="G330" s="1"/>
      <c r="I330" s="42" t="s">
        <v>267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0.78706500149699998</v>
      </c>
      <c r="C331" s="34"/>
      <c r="D331" s="34">
        <v>0.88362660385400005</v>
      </c>
      <c r="E331">
        <v>0.88362660385400005</v>
      </c>
      <c r="F331" t="s">
        <v>510</v>
      </c>
      <c r="G331"/>
      <c r="I331" s="14" t="s">
        <v>268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101</v>
      </c>
      <c r="B332" s="34"/>
      <c r="C332" s="34"/>
      <c r="D332" s="34">
        <v>26</v>
      </c>
      <c r="E332"/>
      <c r="F332"/>
      <c r="G332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232</v>
      </c>
      <c r="B333" s="8">
        <v>100</v>
      </c>
      <c r="D333" s="3" t="s">
        <v>15</v>
      </c>
      <c r="E333" s="8">
        <v>26</v>
      </c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>
        <v>2294</v>
      </c>
      <c r="C336"/>
      <c r="E336" s="9"/>
      <c r="G336" s="13" t="s">
        <v>43</v>
      </c>
      <c r="H336" s="13"/>
    </row>
    <row r="337" spans="1:17" s="1" customFormat="1">
      <c r="A337" s="1" t="s">
        <v>7</v>
      </c>
      <c r="B337" s="8">
        <v>0.88340392968500003</v>
      </c>
      <c r="D337" s="3" t="s">
        <v>7</v>
      </c>
      <c r="E337" s="8">
        <v>0.89633082353899995</v>
      </c>
      <c r="F337" s="1" t="s">
        <v>511</v>
      </c>
      <c r="G337" s="14" t="s">
        <v>376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>
        <v>0.89414834168400004</v>
      </c>
      <c r="C338" s="34"/>
      <c r="D338" s="2" t="s">
        <v>8</v>
      </c>
      <c r="E338" s="17">
        <v>0.92129664273599998</v>
      </c>
      <c r="F338" s="1" t="s">
        <v>512</v>
      </c>
      <c r="G338" s="14" t="s">
        <v>377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>
        <v>0.87291466922299998</v>
      </c>
      <c r="C339" s="34"/>
      <c r="D339" s="2" t="s">
        <v>9</v>
      </c>
      <c r="E339" s="17">
        <v>0.87268238118599994</v>
      </c>
      <c r="F339" s="1" t="s">
        <v>513</v>
      </c>
      <c r="G339" s="14" t="s">
        <v>378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101</v>
      </c>
      <c r="B340" s="17"/>
      <c r="C340" s="34"/>
      <c r="D340" s="2" t="s">
        <v>101</v>
      </c>
      <c r="E340" s="17"/>
      <c r="F340" s="1"/>
      <c r="G340" s="33" t="s">
        <v>379</v>
      </c>
      <c r="H340" s="33">
        <f>297021.813278/(60*60)</f>
        <v>82.506059243888885</v>
      </c>
      <c r="I340" s="1"/>
    </row>
    <row r="341" spans="1:17" s="1" customFormat="1">
      <c r="A341" s="1" t="s">
        <v>232</v>
      </c>
      <c r="B341" s="8">
        <v>100</v>
      </c>
      <c r="D341" s="3" t="s">
        <v>15</v>
      </c>
      <c r="E341" s="16">
        <v>94</v>
      </c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101</v>
      </c>
      <c r="B348" s="17"/>
      <c r="C348" s="1"/>
      <c r="D348" s="3" t="s">
        <v>101</v>
      </c>
      <c r="E348" s="17"/>
      <c r="F348" s="1"/>
      <c r="G348" s="33"/>
      <c r="H348" s="33"/>
      <c r="I348" s="1"/>
    </row>
    <row r="349" spans="1:17" s="1" customFormat="1">
      <c r="A349" s="1" t="s">
        <v>232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101</v>
      </c>
      <c r="B356" s="17"/>
      <c r="C356" s="34"/>
      <c r="D356" s="2" t="s">
        <v>101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351</v>
      </c>
      <c r="B360" s="4">
        <v>1</v>
      </c>
    </row>
    <row r="361" spans="1:17" s="13" customFormat="1"/>
    <row r="362" spans="1:17" s="1" customFormat="1">
      <c r="A362" s="46" t="s">
        <v>94</v>
      </c>
      <c r="B362" s="46"/>
      <c r="D362" s="29" t="s">
        <v>85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32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6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7</v>
      </c>
      <c r="B366" s="8"/>
      <c r="D366" s="1" t="s">
        <v>7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8</v>
      </c>
      <c r="B367" s="9"/>
      <c r="C367"/>
      <c r="D367" s="1" t="s">
        <v>8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9</v>
      </c>
      <c r="B368" s="9"/>
      <c r="D368" s="1" t="s">
        <v>9</v>
      </c>
      <c r="E368" s="9"/>
      <c r="F368" s="1"/>
      <c r="G368" s="33"/>
      <c r="H368" s="33"/>
      <c r="I368" s="1"/>
      <c r="J368" s="3"/>
    </row>
    <row r="369" spans="1:17">
      <c r="A369" s="1" t="s">
        <v>101</v>
      </c>
      <c r="B369" s="9"/>
      <c r="D369" s="1" t="s">
        <v>101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218</v>
      </c>
      <c r="B370" s="9"/>
      <c r="C370"/>
      <c r="D370" s="1" t="s">
        <v>15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32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6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7</v>
      </c>
      <c r="B374" s="8"/>
      <c r="D374" s="3" t="s">
        <v>7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8</v>
      </c>
      <c r="B375" s="9"/>
      <c r="C375"/>
      <c r="D375" s="3" t="s">
        <v>8</v>
      </c>
      <c r="E375" s="9"/>
      <c r="G375" s="13"/>
      <c r="H375" s="13"/>
    </row>
    <row r="376" spans="1:17" s="34" customFormat="1">
      <c r="A376" s="34" t="s">
        <v>9</v>
      </c>
      <c r="B376" s="17"/>
      <c r="D376" s="2" t="s">
        <v>9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101</v>
      </c>
      <c r="B377"/>
      <c r="C377"/>
      <c r="D377" s="3" t="s">
        <v>101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218</v>
      </c>
      <c r="B378" s="8"/>
      <c r="D378" s="3" t="s">
        <v>15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32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6</v>
      </c>
      <c r="B381" s="9"/>
      <c r="C381"/>
      <c r="D381" s="1" t="s">
        <v>8</v>
      </c>
      <c r="E381" s="9"/>
      <c r="G381" s="13"/>
      <c r="H381" s="13"/>
      <c r="J381" s="34"/>
    </row>
    <row r="382" spans="1:17" s="1" customFormat="1">
      <c r="A382" s="1" t="s">
        <v>7</v>
      </c>
      <c r="B382" s="8"/>
      <c r="D382" s="3" t="s">
        <v>7</v>
      </c>
      <c r="E382" s="8"/>
      <c r="G382" s="13"/>
      <c r="H382" s="13"/>
    </row>
    <row r="383" spans="1:17">
      <c r="A383" s="1" t="s">
        <v>8</v>
      </c>
      <c r="B383" s="17"/>
      <c r="C383" s="34"/>
      <c r="D383" s="2" t="s">
        <v>8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9</v>
      </c>
      <c r="B384" s="34"/>
      <c r="C384" s="34"/>
      <c r="D384" s="2" t="s">
        <v>9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101</v>
      </c>
      <c r="B385" s="17"/>
      <c r="C385" s="34"/>
      <c r="D385" s="2" t="s">
        <v>101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232</v>
      </c>
      <c r="B386" s="8"/>
      <c r="D386" s="3" t="s">
        <v>15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32</v>
      </c>
      <c r="B388" s="8">
        <v>8</v>
      </c>
      <c r="E388" s="8"/>
      <c r="G388" s="13"/>
      <c r="H388" s="13"/>
    </row>
    <row r="389" spans="1:17" s="1" customFormat="1">
      <c r="A389" s="1" t="s">
        <v>6</v>
      </c>
      <c r="B389" s="9"/>
      <c r="C389"/>
      <c r="E389" s="9"/>
      <c r="G389" s="13"/>
      <c r="H389" s="13"/>
    </row>
    <row r="390" spans="1:17" s="1" customFormat="1">
      <c r="A390" s="1" t="s">
        <v>7</v>
      </c>
      <c r="B390" s="8"/>
      <c r="D390" s="3" t="s">
        <v>7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8</v>
      </c>
      <c r="B391" s="17"/>
      <c r="C391" s="34"/>
      <c r="D391" s="2" t="s">
        <v>8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9</v>
      </c>
      <c r="B392" s="17"/>
      <c r="C392" s="34"/>
      <c r="D392" s="2" t="s">
        <v>9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101</v>
      </c>
      <c r="B393" s="17"/>
      <c r="C393" s="34"/>
      <c r="D393" s="2" t="s">
        <v>101</v>
      </c>
      <c r="E393" s="17"/>
      <c r="F393" s="1"/>
      <c r="G393" s="33"/>
      <c r="H393" s="33"/>
      <c r="I393" s="1"/>
    </row>
    <row r="394" spans="1:17" s="1" customFormat="1">
      <c r="A394" s="1" t="s">
        <v>232</v>
      </c>
      <c r="B394" s="8"/>
      <c r="D394" s="3" t="s">
        <v>15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32</v>
      </c>
      <c r="B396" s="8">
        <v>9</v>
      </c>
      <c r="D396" s="13"/>
      <c r="E396" s="8"/>
      <c r="G396" s="13"/>
      <c r="H396" s="13"/>
    </row>
    <row r="397" spans="1:17">
      <c r="A397" s="1" t="s">
        <v>6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7</v>
      </c>
      <c r="B398" s="8"/>
      <c r="D398" s="3" t="s">
        <v>7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8</v>
      </c>
      <c r="B399" s="17"/>
      <c r="D399" s="3" t="s">
        <v>8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9</v>
      </c>
      <c r="B400" s="17"/>
      <c r="D400" s="3" t="s">
        <v>9</v>
      </c>
      <c r="E400" s="17"/>
      <c r="F400" s="1"/>
      <c r="G400" s="33"/>
      <c r="H400" s="33"/>
      <c r="I400" s="1"/>
    </row>
    <row r="401" spans="1:17">
      <c r="A401" s="3" t="s">
        <v>101</v>
      </c>
      <c r="B401" s="17"/>
      <c r="C401" s="1"/>
      <c r="D401" s="3" t="s">
        <v>101</v>
      </c>
      <c r="E401" s="17"/>
      <c r="F401" s="1"/>
      <c r="G401" s="33"/>
      <c r="H401" s="33"/>
      <c r="I401" s="1"/>
    </row>
    <row r="402" spans="1:17" s="1" customFormat="1">
      <c r="A402" s="1" t="s">
        <v>232</v>
      </c>
      <c r="B402" s="8"/>
      <c r="D402" s="3" t="s">
        <v>15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32</v>
      </c>
      <c r="B404" s="8">
        <v>10</v>
      </c>
      <c r="E404" s="8"/>
      <c r="G404" s="13"/>
      <c r="H404" s="13"/>
    </row>
    <row r="405" spans="1:17" s="1" customFormat="1">
      <c r="A405" s="1" t="s">
        <v>6</v>
      </c>
      <c r="B405" s="8"/>
      <c r="D405"/>
      <c r="E405"/>
      <c r="G405" s="13"/>
      <c r="H405" s="13"/>
    </row>
    <row r="406" spans="1:17" s="1" customFormat="1">
      <c r="A406" s="1" t="s">
        <v>7</v>
      </c>
      <c r="B406" s="8"/>
      <c r="D406" s="3" t="s">
        <v>7</v>
      </c>
      <c r="E406" s="3"/>
      <c r="G406" s="13"/>
      <c r="H406" s="13"/>
    </row>
    <row r="407" spans="1:17">
      <c r="A407" s="1" t="s">
        <v>8</v>
      </c>
      <c r="B407" s="17"/>
      <c r="C407" s="34"/>
      <c r="D407" s="2" t="s">
        <v>8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9</v>
      </c>
      <c r="B408" s="17"/>
      <c r="C408" s="34"/>
      <c r="D408" s="2" t="s">
        <v>9</v>
      </c>
      <c r="E408" s="2"/>
      <c r="G408" s="13"/>
      <c r="H408" s="13"/>
    </row>
    <row r="409" spans="1:17" s="1" customFormat="1">
      <c r="A409" s="3" t="s">
        <v>101</v>
      </c>
      <c r="B409" s="17"/>
      <c r="C409" s="34"/>
      <c r="D409" s="2" t="s">
        <v>101</v>
      </c>
      <c r="E409" s="34"/>
      <c r="G409" s="13"/>
      <c r="H409" s="13"/>
    </row>
    <row r="410" spans="1:17" s="1" customFormat="1">
      <c r="A410" s="1" t="s">
        <v>15</v>
      </c>
      <c r="B410" s="8"/>
      <c r="D410" s="3" t="s">
        <v>15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32</v>
      </c>
      <c r="B412" s="8">
        <v>11</v>
      </c>
      <c r="D412"/>
      <c r="E412"/>
      <c r="G412" s="13"/>
      <c r="H412" s="13"/>
    </row>
    <row r="413" spans="1:17" s="1" customFormat="1">
      <c r="A413" s="1" t="s">
        <v>6</v>
      </c>
      <c r="B413" s="8"/>
      <c r="E413" s="3"/>
      <c r="G413" s="13"/>
      <c r="H413" s="13"/>
    </row>
    <row r="414" spans="1:17" s="1" customFormat="1">
      <c r="A414" s="1" t="s">
        <v>7</v>
      </c>
      <c r="B414" s="8"/>
      <c r="D414" s="3" t="s">
        <v>7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17"/>
      <c r="C415" s="34"/>
      <c r="D415" s="2" t="s">
        <v>8</v>
      </c>
      <c r="E415" s="2"/>
      <c r="G415" s="13"/>
      <c r="H415" s="13"/>
    </row>
    <row r="416" spans="1:17" s="1" customFormat="1">
      <c r="A416" s="1" t="s">
        <v>9</v>
      </c>
      <c r="B416" s="17"/>
      <c r="C416" s="34"/>
      <c r="D416" s="2" t="s">
        <v>9</v>
      </c>
      <c r="E416" s="34"/>
      <c r="G416" s="13"/>
      <c r="H416" s="13"/>
    </row>
    <row r="417" spans="1:17" s="1" customFormat="1">
      <c r="A417" s="3" t="s">
        <v>101</v>
      </c>
      <c r="B417" s="17"/>
      <c r="C417" s="34"/>
      <c r="D417" s="2" t="s">
        <v>101</v>
      </c>
      <c r="E417" s="34"/>
      <c r="G417" s="13"/>
      <c r="H417" s="13"/>
    </row>
    <row r="418" spans="1:17" s="1" customFormat="1">
      <c r="A418" s="1" t="s">
        <v>15</v>
      </c>
      <c r="B418" s="8"/>
      <c r="D418" s="3" t="s">
        <v>15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32</v>
      </c>
      <c r="B420" s="8">
        <v>12</v>
      </c>
      <c r="C420" s="1"/>
      <c r="D420" s="1"/>
      <c r="E420" s="3"/>
    </row>
    <row r="421" spans="1:17">
      <c r="A421" s="1" t="s">
        <v>6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7</v>
      </c>
      <c r="B422" s="8"/>
      <c r="D422" s="3" t="s">
        <v>7</v>
      </c>
      <c r="E422" s="3"/>
      <c r="G422" s="13"/>
      <c r="H422" s="13"/>
    </row>
    <row r="423" spans="1:17" s="1" customFormat="1">
      <c r="A423" s="1" t="s">
        <v>8</v>
      </c>
      <c r="B423" s="9"/>
      <c r="C423"/>
      <c r="D423" s="3" t="s">
        <v>8</v>
      </c>
      <c r="E423"/>
      <c r="G423" s="13"/>
      <c r="H423" s="13"/>
    </row>
    <row r="424" spans="1:17" s="1" customFormat="1">
      <c r="A424" s="1" t="s">
        <v>9</v>
      </c>
      <c r="B424" s="9"/>
      <c r="C424"/>
      <c r="D424" s="3" t="s">
        <v>9</v>
      </c>
      <c r="E424"/>
      <c r="G424" s="13"/>
      <c r="H424" s="13"/>
    </row>
    <row r="425" spans="1:17" s="1" customFormat="1">
      <c r="A425" s="3" t="s">
        <v>101</v>
      </c>
      <c r="B425" s="9"/>
      <c r="C425"/>
      <c r="D425" s="3" t="s">
        <v>101</v>
      </c>
      <c r="G425" s="13"/>
      <c r="H425" s="13"/>
    </row>
    <row r="426" spans="1:17" s="1" customFormat="1">
      <c r="A426" s="1" t="s">
        <v>15</v>
      </c>
      <c r="B426" s="8"/>
      <c r="D426" s="3" t="s">
        <v>15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32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6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7</v>
      </c>
      <c r="B430" s="9"/>
      <c r="C430"/>
      <c r="D430" s="3" t="s">
        <v>7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8</v>
      </c>
      <c r="B431" s="9"/>
      <c r="D431" s="3" t="s">
        <v>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9</v>
      </c>
      <c r="B432" s="9"/>
      <c r="D432" s="3" t="s">
        <v>9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101</v>
      </c>
      <c r="B433" s="8"/>
      <c r="D433" s="3" t="s">
        <v>101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15</v>
      </c>
      <c r="B434" s="8"/>
      <c r="C434" s="1"/>
      <c r="D434" s="3" t="s">
        <v>15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32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6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7</v>
      </c>
      <c r="B438" s="9"/>
      <c r="D438" s="3" t="s">
        <v>7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8</v>
      </c>
      <c r="B439" s="9"/>
      <c r="D439" s="3" t="s">
        <v>8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9</v>
      </c>
      <c r="B440" s="8"/>
      <c r="D440" s="3" t="s">
        <v>9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101</v>
      </c>
      <c r="D441" s="3" t="s">
        <v>101</v>
      </c>
    </row>
    <row r="442" spans="1:17" s="13" customFormat="1">
      <c r="A442" s="1" t="s">
        <v>15</v>
      </c>
      <c r="D442" s="3" t="s">
        <v>15</v>
      </c>
    </row>
    <row r="443" spans="1:17">
      <c r="A443" s="1"/>
    </row>
    <row r="444" spans="1:17" s="1" customFormat="1">
      <c r="A444" s="1" t="s">
        <v>32</v>
      </c>
      <c r="B444" s="1">
        <v>15</v>
      </c>
    </row>
    <row r="445" spans="1:17" s="1" customFormat="1">
      <c r="A445" s="1" t="s">
        <v>6</v>
      </c>
    </row>
    <row r="446" spans="1:17">
      <c r="A446" s="1" t="s">
        <v>7</v>
      </c>
      <c r="D446" s="3" t="s">
        <v>7</v>
      </c>
    </row>
    <row r="447" spans="1:17">
      <c r="A447" s="1" t="s">
        <v>8</v>
      </c>
      <c r="D447" s="3" t="s">
        <v>8</v>
      </c>
    </row>
    <row r="448" spans="1:17">
      <c r="A448" s="1" t="s">
        <v>9</v>
      </c>
      <c r="D448" s="3" t="s">
        <v>9</v>
      </c>
    </row>
    <row r="449" spans="1:4">
      <c r="A449" s="3" t="s">
        <v>101</v>
      </c>
      <c r="D449" s="3" t="s">
        <v>101</v>
      </c>
    </row>
    <row r="450" spans="1:4">
      <c r="A450" s="1" t="s">
        <v>15</v>
      </c>
      <c r="D450" s="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A259" zoomScale="150" zoomScaleNormal="150" zoomScalePageLayoutView="150" workbookViewId="0">
      <selection activeCell="B296" sqref="B296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467</v>
      </c>
      <c r="B1" s="1">
        <v>5</v>
      </c>
      <c r="F1" s="1" t="s">
        <v>466</v>
      </c>
      <c r="G1" s="1">
        <v>10</v>
      </c>
    </row>
    <row r="2" spans="1:17" s="4" customFormat="1" hidden="1">
      <c r="A2" s="4" t="s">
        <v>30</v>
      </c>
      <c r="B2" s="15"/>
    </row>
    <row r="3" spans="1:17" s="13" customFormat="1" hidden="1">
      <c r="B3" s="16"/>
    </row>
    <row r="4" spans="1:17" s="1" customFormat="1" ht="45" hidden="1">
      <c r="A4" s="1" t="s">
        <v>28</v>
      </c>
      <c r="B4" s="8" t="s">
        <v>29</v>
      </c>
    </row>
    <row r="5" spans="1:17" s="1" customFormat="1" ht="45" hidden="1">
      <c r="A5" s="1" t="s">
        <v>27</v>
      </c>
      <c r="B5" s="8" t="s">
        <v>29</v>
      </c>
    </row>
    <row r="6" spans="1:17" s="1" customFormat="1" hidden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46" t="s">
        <v>94</v>
      </c>
      <c r="B8" s="46"/>
      <c r="C8" s="29" t="s">
        <v>85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189</v>
      </c>
      <c r="H10" s="3"/>
      <c r="I10" s="3"/>
      <c r="J10" s="3"/>
      <c r="K10" s="3"/>
      <c r="L10" s="3"/>
      <c r="M10" s="3"/>
    </row>
    <row r="11" spans="1:17" hidden="1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190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191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188</v>
      </c>
      <c r="B13" s="9">
        <v>0.99447294147700005</v>
      </c>
      <c r="C13" s="1" t="s">
        <v>188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36</v>
      </c>
      <c r="B18" s="1">
        <v>0.82649363296199996</v>
      </c>
      <c r="D18" s="1">
        <v>0.83292970160599999</v>
      </c>
      <c r="E18" s="3"/>
      <c r="F18" s="3" t="s">
        <v>192</v>
      </c>
      <c r="H18" s="3"/>
      <c r="I18" s="3"/>
      <c r="J18" s="3"/>
      <c r="K18" s="3"/>
      <c r="L18" s="3"/>
      <c r="M18" s="3"/>
    </row>
    <row r="19" spans="1:13" hidden="1">
      <c r="A19" s="1" t="s">
        <v>37</v>
      </c>
      <c r="B19">
        <v>0.92619781412900004</v>
      </c>
      <c r="D19" s="1">
        <v>0.94</v>
      </c>
      <c r="E19" s="2"/>
      <c r="F19" s="2" t="s">
        <v>193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38</v>
      </c>
      <c r="B20">
        <v>0.74629750271399997</v>
      </c>
      <c r="D20">
        <v>0.74779587405000003</v>
      </c>
      <c r="F20" t="s">
        <v>194</v>
      </c>
    </row>
    <row r="21" spans="1:13" hidden="1">
      <c r="A21" s="1" t="s">
        <v>188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39</v>
      </c>
      <c r="B22">
        <v>67.599999999999994</v>
      </c>
      <c r="D22" s="1">
        <v>38</v>
      </c>
    </row>
    <row r="23" spans="1:13" hidden="1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36</v>
      </c>
      <c r="B26" s="1">
        <v>0.79320595765400004</v>
      </c>
      <c r="D26" s="1">
        <v>0.81852838770400005</v>
      </c>
      <c r="E26" s="3"/>
      <c r="F26" s="3" t="s">
        <v>195</v>
      </c>
      <c r="H26" s="3"/>
      <c r="I26" s="3"/>
      <c r="J26" s="3"/>
      <c r="K26" s="3"/>
      <c r="L26" s="3"/>
      <c r="M26" s="3"/>
    </row>
    <row r="27" spans="1:13" hidden="1">
      <c r="A27" s="1" t="s">
        <v>37</v>
      </c>
      <c r="B27">
        <v>0.82063459703499997</v>
      </c>
      <c r="D27" s="1">
        <v>0.89891422366999996</v>
      </c>
      <c r="E27" s="2"/>
      <c r="F27" s="2" t="s">
        <v>196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38</v>
      </c>
      <c r="B28">
        <v>0.767600434311</v>
      </c>
      <c r="D28">
        <v>0.75134636264900001</v>
      </c>
      <c r="F28" t="s">
        <v>197</v>
      </c>
    </row>
    <row r="29" spans="1:13" hidden="1">
      <c r="A29" s="3" t="s">
        <v>188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198</v>
      </c>
      <c r="B30">
        <v>99</v>
      </c>
      <c r="D30" s="1">
        <v>99</v>
      </c>
    </row>
    <row r="31" spans="1:13" hidden="1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43" t="s">
        <v>32</v>
      </c>
      <c r="B33" s="55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199</v>
      </c>
      <c r="H34" s="3"/>
      <c r="I34" s="3"/>
      <c r="J34" s="3"/>
      <c r="K34" s="3"/>
      <c r="L34" s="3"/>
      <c r="M34" s="3"/>
    </row>
    <row r="35" spans="1:13" hidden="1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200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38</v>
      </c>
      <c r="B36">
        <v>0.77834961997800001</v>
      </c>
      <c r="D36">
        <v>0.76079261672099996</v>
      </c>
      <c r="F36" t="s">
        <v>201</v>
      </c>
    </row>
    <row r="37" spans="1:13" hidden="1">
      <c r="A37" s="3" t="s">
        <v>188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198</v>
      </c>
      <c r="B38">
        <v>99</v>
      </c>
      <c r="D38" s="1">
        <v>99</v>
      </c>
    </row>
    <row r="39" spans="1:13" hidden="1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3" t="s">
        <v>36</v>
      </c>
      <c r="B42" s="13">
        <v>0.83910078189100001</v>
      </c>
      <c r="D42" s="1">
        <v>0.84588519932799999</v>
      </c>
      <c r="E42" s="3"/>
      <c r="F42" s="3" t="s">
        <v>202</v>
      </c>
      <c r="H42" s="3"/>
      <c r="I42" s="3"/>
      <c r="J42" s="3"/>
      <c r="K42" s="3"/>
      <c r="L42" s="3"/>
      <c r="M42" s="3"/>
    </row>
    <row r="43" spans="1:13" hidden="1">
      <c r="A43" s="1" t="s">
        <v>37</v>
      </c>
      <c r="B43">
        <v>0.96212883452200004</v>
      </c>
      <c r="D43" s="1">
        <v>0.94978284473399999</v>
      </c>
      <c r="E43" s="2"/>
      <c r="F43" s="2" t="s">
        <v>203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38</v>
      </c>
      <c r="B44">
        <v>0.74572204125999997</v>
      </c>
      <c r="D44">
        <v>0.76248642779599995</v>
      </c>
      <c r="F44" t="s">
        <v>204</v>
      </c>
    </row>
    <row r="45" spans="1:13" hidden="1">
      <c r="A45" s="3" t="s">
        <v>188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39</v>
      </c>
      <c r="B46">
        <v>99.6</v>
      </c>
      <c r="D46" s="1">
        <v>98</v>
      </c>
    </row>
    <row r="47" spans="1:13" hidden="1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3" t="s">
        <v>36</v>
      </c>
      <c r="B50" s="13">
        <v>0.84493219749399995</v>
      </c>
      <c r="D50" s="1">
        <v>0.84811032354399996</v>
      </c>
      <c r="E50" s="3"/>
      <c r="F50" s="3" t="s">
        <v>205</v>
      </c>
      <c r="H50" s="3"/>
      <c r="I50" s="3"/>
      <c r="J50" s="3"/>
      <c r="K50" s="3"/>
      <c r="L50" s="3"/>
      <c r="M50" s="3"/>
    </row>
    <row r="51" spans="1:13" hidden="1">
      <c r="A51" s="1" t="s">
        <v>37</v>
      </c>
      <c r="B51">
        <v>0.99311617806700003</v>
      </c>
      <c r="D51" s="1">
        <v>0.95503800217199997</v>
      </c>
      <c r="E51" s="2"/>
      <c r="F51" s="2" t="s">
        <v>206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38</v>
      </c>
      <c r="B52">
        <v>0.73523344191100004</v>
      </c>
      <c r="D52">
        <v>0.76274701411500001</v>
      </c>
      <c r="F52" t="s">
        <v>207</v>
      </c>
    </row>
    <row r="53" spans="1:13" hidden="1">
      <c r="A53" s="3" t="s">
        <v>188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198</v>
      </c>
      <c r="B54">
        <v>100</v>
      </c>
      <c r="D54" s="1">
        <v>97.2</v>
      </c>
    </row>
    <row r="55" spans="1:13" hidden="1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36</v>
      </c>
      <c r="B58" s="13">
        <v>0.84854735596700004</v>
      </c>
      <c r="D58" s="1">
        <v>0.84842161483400003</v>
      </c>
      <c r="E58" s="3"/>
      <c r="F58" s="3" t="s">
        <v>208</v>
      </c>
      <c r="H58" s="3"/>
      <c r="I58" s="3"/>
      <c r="J58" s="3"/>
      <c r="K58" s="3"/>
      <c r="L58" s="3"/>
      <c r="M58" s="3"/>
    </row>
    <row r="59" spans="1:13" hidden="1">
      <c r="A59" s="1" t="s">
        <v>37</v>
      </c>
      <c r="B59">
        <v>0.99151407167799999</v>
      </c>
      <c r="D59" s="1">
        <v>0.95122692725299995</v>
      </c>
      <c r="E59" s="2"/>
      <c r="F59" s="2" t="s">
        <v>209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38</v>
      </c>
      <c r="B60">
        <v>0.74161780673199995</v>
      </c>
      <c r="D60">
        <v>0.76567861020600003</v>
      </c>
      <c r="F60" t="s">
        <v>210</v>
      </c>
    </row>
    <row r="61" spans="1:13" hidden="1">
      <c r="A61" s="3" t="s">
        <v>188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198</v>
      </c>
      <c r="B62">
        <v>100</v>
      </c>
      <c r="D62" s="1">
        <v>76.8</v>
      </c>
    </row>
    <row r="63" spans="1:13" hidden="1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211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212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207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188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198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213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214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215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188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198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31" t="s">
        <v>32</v>
      </c>
      <c r="B81" s="56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216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200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217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188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198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250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251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252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188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46</v>
      </c>
      <c r="B98" s="15"/>
    </row>
    <row r="99" spans="1:13" hidden="1"/>
    <row r="100" spans="1:13" s="1" customFormat="1" ht="45" hidden="1">
      <c r="A100" s="1" t="s">
        <v>28</v>
      </c>
      <c r="B100" s="8" t="s">
        <v>33</v>
      </c>
    </row>
    <row r="101" spans="1:13" s="1" customFormat="1" ht="45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45">
      <c r="A150" s="1" t="s">
        <v>28</v>
      </c>
      <c r="B150" s="8" t="s">
        <v>42</v>
      </c>
    </row>
    <row r="151" spans="1:13" s="1" customFormat="1" ht="45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8"/>
      <c r="E153" s="3"/>
      <c r="F153" s="3"/>
      <c r="H153" s="3"/>
      <c r="I153" s="3"/>
      <c r="J153" s="3"/>
      <c r="K153" s="3"/>
      <c r="L153" s="3"/>
      <c r="M153" s="3"/>
    </row>
    <row r="154" spans="1:13">
      <c r="A154" s="46" t="s">
        <v>94</v>
      </c>
      <c r="B154" s="46"/>
      <c r="C154" s="29" t="s">
        <v>85</v>
      </c>
      <c r="D154" s="29"/>
      <c r="E154" s="2"/>
      <c r="F154" s="46" t="s">
        <v>94</v>
      </c>
      <c r="G154" s="46"/>
      <c r="H154" s="29" t="s">
        <v>85</v>
      </c>
      <c r="I154" s="29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1" t="s">
        <v>32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>
        <v>0.788466308078</v>
      </c>
      <c r="F156" s="1" t="s">
        <v>36</v>
      </c>
      <c r="G156" s="1">
        <v>0.92309676203400004</v>
      </c>
      <c r="H156" s="3">
        <v>0.96503323940300001</v>
      </c>
      <c r="I156" s="3" t="s">
        <v>502</v>
      </c>
      <c r="J156" s="3"/>
      <c r="K156" s="3"/>
      <c r="L156" s="3"/>
      <c r="M156" s="3"/>
    </row>
    <row r="157" spans="1:13">
      <c r="A157" s="1" t="s">
        <v>37</v>
      </c>
      <c r="B157" s="9">
        <v>0.85946066258300002</v>
      </c>
      <c r="D157" s="1"/>
      <c r="F157" s="1" t="s">
        <v>37</v>
      </c>
      <c r="G157" s="34">
        <v>0.98933206601400003</v>
      </c>
      <c r="H157" s="2">
        <v>0.97179867988099999</v>
      </c>
      <c r="I157" s="2" t="s">
        <v>503</v>
      </c>
      <c r="J157" s="2"/>
      <c r="K157" s="2"/>
      <c r="L157" s="2"/>
      <c r="M157" s="2"/>
    </row>
    <row r="158" spans="1:13">
      <c r="A158" s="1" t="s">
        <v>38</v>
      </c>
      <c r="B158" s="9">
        <v>0.72897297297300001</v>
      </c>
      <c r="D158" s="1"/>
      <c r="F158" s="1" t="s">
        <v>38</v>
      </c>
      <c r="G158" s="34">
        <v>0.86520680029899999</v>
      </c>
      <c r="H158" s="2">
        <v>0.95836882594100004</v>
      </c>
      <c r="I158" s="2" t="s">
        <v>504</v>
      </c>
      <c r="J158" s="2"/>
      <c r="K158" s="2"/>
      <c r="L158" s="2"/>
      <c r="M158" s="2"/>
    </row>
    <row r="159" spans="1:13">
      <c r="A159" s="1" t="s">
        <v>331</v>
      </c>
      <c r="B159" s="9">
        <v>17.399999999999999</v>
      </c>
      <c r="D159" s="1"/>
      <c r="F159" s="1" t="s">
        <v>331</v>
      </c>
      <c r="G159" s="34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40</v>
      </c>
      <c r="B160">
        <v>10630.04105</v>
      </c>
      <c r="D160" s="1"/>
      <c r="E160" s="2"/>
      <c r="F160" s="1" t="s">
        <v>188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498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B163" s="1">
        <v>0.899513736545</v>
      </c>
      <c r="E163" s="3"/>
      <c r="F163" s="1" t="s">
        <v>32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37</v>
      </c>
      <c r="B164">
        <v>0.91471951360100001</v>
      </c>
      <c r="D164" s="1"/>
      <c r="E164" s="2"/>
      <c r="F164" s="1" t="s">
        <v>36</v>
      </c>
      <c r="G164" s="1">
        <v>0.938300978472</v>
      </c>
      <c r="H164" s="2">
        <v>0.956609255007</v>
      </c>
      <c r="I164" s="2" t="s">
        <v>499</v>
      </c>
      <c r="J164" s="2"/>
      <c r="K164" s="2"/>
      <c r="L164" s="2"/>
      <c r="M164" s="2"/>
    </row>
    <row r="165" spans="1:13">
      <c r="A165" s="1" t="s">
        <v>38</v>
      </c>
      <c r="B165">
        <v>0.88490253890299997</v>
      </c>
      <c r="F165" s="1" t="s">
        <v>37</v>
      </c>
      <c r="G165" s="34">
        <v>0.99027009182299996</v>
      </c>
      <c r="H165">
        <v>0.96911111817399997</v>
      </c>
      <c r="I165" t="s">
        <v>500</v>
      </c>
    </row>
    <row r="166" spans="1:13">
      <c r="A166" s="1" t="s">
        <v>331</v>
      </c>
      <c r="B166">
        <v>91.2</v>
      </c>
      <c r="F166" s="1" t="s">
        <v>38</v>
      </c>
      <c r="G166" s="34">
        <v>0.89153242952900003</v>
      </c>
      <c r="H166">
        <v>0.944443627886</v>
      </c>
      <c r="I166" t="s">
        <v>501</v>
      </c>
    </row>
    <row r="167" spans="1:13">
      <c r="A167" s="1" t="s">
        <v>40</v>
      </c>
      <c r="B167">
        <v>14231.4327791</v>
      </c>
      <c r="D167" s="1"/>
      <c r="E167" s="2"/>
      <c r="F167" s="1" t="s">
        <v>331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188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1" t="s">
        <v>498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1" t="s">
        <v>32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  <c r="F172" s="1" t="s">
        <v>36</v>
      </c>
      <c r="G172">
        <v>0.95670749321000004</v>
      </c>
      <c r="H172">
        <v>0.96485013801200004</v>
      </c>
      <c r="I172" t="s">
        <v>505</v>
      </c>
    </row>
    <row r="173" spans="1:13">
      <c r="A173" s="1" t="s">
        <v>331</v>
      </c>
      <c r="B173">
        <v>99</v>
      </c>
      <c r="F173" s="1" t="s">
        <v>37</v>
      </c>
      <c r="G173">
        <v>0.95975388381600002</v>
      </c>
      <c r="H173">
        <v>0.98057922606600001</v>
      </c>
      <c r="I173" t="s">
        <v>506</v>
      </c>
    </row>
    <row r="174" spans="1:13">
      <c r="A174" s="1" t="s">
        <v>40</v>
      </c>
      <c r="B174">
        <v>22518.416580199999</v>
      </c>
      <c r="D174" s="1"/>
      <c r="E174" s="2"/>
      <c r="F174" s="1" t="s">
        <v>38</v>
      </c>
      <c r="G174" s="1">
        <v>0.95403060312599997</v>
      </c>
      <c r="H174" s="2">
        <v>0.94962892771600005</v>
      </c>
      <c r="I174" s="2" t="s">
        <v>507</v>
      </c>
      <c r="J174" s="2"/>
      <c r="K174" s="2"/>
      <c r="L174" s="2"/>
      <c r="M174" s="2"/>
    </row>
    <row r="175" spans="1:13">
      <c r="F175" s="1" t="s">
        <v>331</v>
      </c>
      <c r="G175" s="1">
        <v>98.8</v>
      </c>
      <c r="H175">
        <v>46.4</v>
      </c>
    </row>
    <row r="176" spans="1:13" s="1" customFormat="1">
      <c r="A176" s="1" t="s">
        <v>32</v>
      </c>
      <c r="B176" s="8">
        <v>8</v>
      </c>
      <c r="E176" s="3"/>
      <c r="F176" s="1" t="s">
        <v>188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1" t="s">
        <v>498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331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331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331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  <c r="B200">
        <v>0.91913841113799999</v>
      </c>
    </row>
    <row r="201" spans="1:13">
      <c r="A201" s="1" t="s">
        <v>331</v>
      </c>
      <c r="B201">
        <v>99</v>
      </c>
    </row>
    <row r="202" spans="1:13">
      <c r="A202" s="1" t="s">
        <v>40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45">
      <c r="A235" s="1" t="s">
        <v>28</v>
      </c>
      <c r="B235" s="8" t="s">
        <v>42</v>
      </c>
    </row>
    <row r="236" spans="1:13" s="1" customFormat="1" ht="45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46" t="s">
        <v>94</v>
      </c>
      <c r="B239" s="46"/>
      <c r="C239" s="29" t="s">
        <v>85</v>
      </c>
      <c r="D239" s="29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 t="s">
        <v>438</v>
      </c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>
        <v>0.78394581195199997</v>
      </c>
      <c r="D241" s="1">
        <v>0.81781952109900002</v>
      </c>
      <c r="F241" s="3" t="s">
        <v>439</v>
      </c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>
        <v>0.88928643651700001</v>
      </c>
      <c r="D242" s="34">
        <v>0.87617503171199995</v>
      </c>
      <c r="F242" s="2" t="s">
        <v>440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>
        <v>0.70092312043600002</v>
      </c>
      <c r="D243" s="34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B248" s="1">
        <v>0.81658695577100004</v>
      </c>
      <c r="D248" s="1">
        <v>0.87600684663799999</v>
      </c>
      <c r="E248" s="3"/>
      <c r="F248" s="3" t="s">
        <v>514</v>
      </c>
      <c r="H248" s="3"/>
      <c r="I248" s="3"/>
      <c r="J248" s="3"/>
      <c r="K248" s="3"/>
      <c r="L248" s="3"/>
      <c r="M248" s="3"/>
    </row>
    <row r="249" spans="1:13">
      <c r="A249" s="1" t="s">
        <v>37</v>
      </c>
      <c r="B249">
        <v>0.80864528463100005</v>
      </c>
      <c r="D249" s="1">
        <v>0.91476229901600004</v>
      </c>
      <c r="E249" s="2"/>
      <c r="F249" s="2" t="s">
        <v>515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  <c r="B250">
        <v>0.82468943055999999</v>
      </c>
      <c r="D250">
        <v>0.84040215639899996</v>
      </c>
      <c r="F250" t="s">
        <v>516</v>
      </c>
    </row>
    <row r="251" spans="1:13">
      <c r="A251" s="1" t="s">
        <v>39</v>
      </c>
      <c r="B251">
        <v>99</v>
      </c>
      <c r="D251" s="1">
        <v>5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H255" s="3"/>
      <c r="I255" s="3"/>
      <c r="J255" s="3"/>
      <c r="K255" s="3"/>
      <c r="L255" s="3"/>
      <c r="M255" s="3"/>
    </row>
    <row r="256" spans="1:13">
      <c r="A256" s="1" t="s">
        <v>37</v>
      </c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22" customFormat="1">
      <c r="A283" s="22" t="s">
        <v>56</v>
      </c>
      <c r="B283" s="22" t="s">
        <v>58</v>
      </c>
    </row>
    <row r="284" spans="1:13" s="13" customFormat="1"/>
    <row r="285" spans="1:13" s="1" customFormat="1">
      <c r="A285" s="1" t="s">
        <v>3</v>
      </c>
      <c r="B285" s="8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9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46" t="s">
        <v>94</v>
      </c>
      <c r="B287" s="46"/>
      <c r="C287" s="29" t="s">
        <v>85</v>
      </c>
      <c r="D287" s="29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32</v>
      </c>
      <c r="B288" s="8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36</v>
      </c>
      <c r="B289" s="8"/>
      <c r="F289" s="3"/>
      <c r="H289" s="3"/>
      <c r="I289" s="3"/>
      <c r="J289" s="3"/>
      <c r="K289" s="3"/>
      <c r="L289" s="3"/>
      <c r="M289" s="3"/>
    </row>
    <row r="290" spans="1:13">
      <c r="A290" s="1" t="s">
        <v>37</v>
      </c>
      <c r="B290" s="9"/>
      <c r="D290" s="34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38</v>
      </c>
      <c r="B291" s="9"/>
      <c r="D291" s="34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39</v>
      </c>
      <c r="B292" s="9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40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32</v>
      </c>
      <c r="B295" s="8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36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37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38</v>
      </c>
    </row>
    <row r="299" spans="1:13">
      <c r="A299" s="1" t="s">
        <v>39</v>
      </c>
      <c r="D299" s="1"/>
    </row>
    <row r="300" spans="1:13">
      <c r="A300" s="1" t="s">
        <v>40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32</v>
      </c>
      <c r="B302" s="8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36</v>
      </c>
      <c r="H303" s="3"/>
      <c r="I303" s="3"/>
      <c r="J303" s="3"/>
      <c r="K303" s="3"/>
      <c r="L303" s="3"/>
      <c r="M303" s="3"/>
    </row>
    <row r="304" spans="1:13">
      <c r="A304" s="1" t="s">
        <v>37</v>
      </c>
      <c r="H304" s="2"/>
      <c r="I304" s="2"/>
      <c r="J304" s="2"/>
      <c r="K304" s="2"/>
      <c r="L304" s="2"/>
      <c r="M304" s="2"/>
    </row>
    <row r="305" spans="1:13">
      <c r="A305" s="1" t="s">
        <v>38</v>
      </c>
    </row>
    <row r="306" spans="1:13">
      <c r="A306" s="1" t="s">
        <v>39</v>
      </c>
    </row>
    <row r="307" spans="1:13">
      <c r="A307" s="1" t="s">
        <v>40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32</v>
      </c>
      <c r="B309" s="8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36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37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38</v>
      </c>
    </row>
    <row r="313" spans="1:13">
      <c r="A313" s="1" t="s">
        <v>39</v>
      </c>
    </row>
    <row r="314" spans="1:13">
      <c r="A314" s="1" t="s">
        <v>40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32</v>
      </c>
      <c r="B316" s="8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3" t="s">
        <v>36</v>
      </c>
      <c r="B317" s="13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37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38</v>
      </c>
    </row>
    <row r="320" spans="1:13">
      <c r="A320" s="1" t="s">
        <v>39</v>
      </c>
    </row>
    <row r="321" spans="1:13">
      <c r="A321" s="1" t="s">
        <v>40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32</v>
      </c>
      <c r="B323" s="8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36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37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38</v>
      </c>
    </row>
    <row r="327" spans="1:13">
      <c r="A327" s="1" t="s">
        <v>39</v>
      </c>
    </row>
    <row r="328" spans="1:13">
      <c r="A328" s="1" t="s">
        <v>40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149" zoomScale="150" zoomScaleNormal="150" zoomScalePageLayoutView="150" workbookViewId="0">
      <selection activeCell="A148" sqref="A1:XFD148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 hidden="1">
      <c r="A1" s="4" t="s">
        <v>30</v>
      </c>
      <c r="B1" s="15"/>
      <c r="H1" s="39"/>
    </row>
    <row r="2" spans="1:19" s="13" customFormat="1" hidden="1">
      <c r="B2" s="16"/>
      <c r="H2" s="35"/>
    </row>
    <row r="3" spans="1:19" s="1" customFormat="1" ht="30" hidden="1">
      <c r="A3" s="1" t="s">
        <v>28</v>
      </c>
      <c r="B3" s="8" t="s">
        <v>29</v>
      </c>
      <c r="H3" s="34"/>
    </row>
    <row r="4" spans="1:19" s="1" customFormat="1" ht="30" hidden="1">
      <c r="A4" s="1" t="s">
        <v>27</v>
      </c>
      <c r="B4" s="8" t="s">
        <v>29</v>
      </c>
      <c r="H4" s="34"/>
    </row>
    <row r="5" spans="1:19" s="1" customFormat="1" hidden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 hidden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 hidden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hidden="1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 hidden="1">
      <c r="A9" s="47" t="s">
        <v>94</v>
      </c>
      <c r="B9" s="47"/>
      <c r="C9" s="3"/>
      <c r="D9" s="25" t="s">
        <v>85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 hidden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 hidden="1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 hidden="1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 hidden="1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142</v>
      </c>
      <c r="H13" s="17"/>
      <c r="I13" s="2" t="s">
        <v>43</v>
      </c>
      <c r="J13" s="2"/>
      <c r="K13" s="2"/>
      <c r="L13" s="2"/>
      <c r="M13" s="2"/>
    </row>
    <row r="14" spans="1:19" s="1" customFormat="1" hidden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109</v>
      </c>
      <c r="H14" s="17"/>
      <c r="I14" s="3" t="s">
        <v>151</v>
      </c>
      <c r="J14" s="3"/>
      <c r="K14" s="3"/>
      <c r="L14" s="3"/>
      <c r="M14" s="3"/>
    </row>
    <row r="15" spans="1:19" hidden="1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143</v>
      </c>
      <c r="I15" t="s">
        <v>152</v>
      </c>
    </row>
    <row r="16" spans="1:19" hidden="1">
      <c r="A16" s="3" t="s">
        <v>101</v>
      </c>
      <c r="B16" s="10">
        <v>0.99886464722099999</v>
      </c>
      <c r="C16" s="2"/>
      <c r="D16" s="3" t="s">
        <v>101</v>
      </c>
      <c r="E16" s="10">
        <v>0.99888337468999999</v>
      </c>
      <c r="I16" t="s">
        <v>153</v>
      </c>
    </row>
    <row r="17" spans="1:19" hidden="1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154</v>
      </c>
      <c r="J17" s="2"/>
      <c r="K17" s="2"/>
      <c r="L17" s="2"/>
      <c r="M17" s="2"/>
    </row>
    <row r="18" spans="1:19" s="1" customFormat="1" hidden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 hidden="1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 hidden="1">
      <c r="A20" s="3" t="s">
        <v>6</v>
      </c>
      <c r="B20" s="10">
        <v>1117</v>
      </c>
      <c r="C20" s="2"/>
      <c r="D20" s="2"/>
      <c r="E20" s="27"/>
    </row>
    <row r="21" spans="1:19" hidden="1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144</v>
      </c>
      <c r="I21" t="s">
        <v>43</v>
      </c>
    </row>
    <row r="22" spans="1:19" s="1" customFormat="1" hidden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145</v>
      </c>
      <c r="H22" s="34"/>
      <c r="I22" s="1" t="s">
        <v>147</v>
      </c>
    </row>
    <row r="23" spans="1:19" s="1" customFormat="1" hidden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146</v>
      </c>
      <c r="H23" s="34"/>
      <c r="I23" s="1" t="s">
        <v>148</v>
      </c>
    </row>
    <row r="24" spans="1:19" hidden="1">
      <c r="A24" s="3" t="s">
        <v>101</v>
      </c>
      <c r="B24" s="10">
        <v>0.99229598764000004</v>
      </c>
      <c r="C24" s="2"/>
      <c r="D24" s="3" t="s">
        <v>101</v>
      </c>
      <c r="E24" s="10">
        <v>0.99821152675699998</v>
      </c>
      <c r="I24" t="s">
        <v>149</v>
      </c>
    </row>
    <row r="25" spans="1:19" hidden="1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150</v>
      </c>
      <c r="J25" s="2"/>
      <c r="K25" s="2"/>
      <c r="L25" s="2"/>
      <c r="M25" s="2"/>
    </row>
    <row r="26" spans="1:19" s="1" customFormat="1" hidden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 hidden="1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 hidden="1">
      <c r="A28" s="3" t="s">
        <v>6</v>
      </c>
      <c r="B28" s="10">
        <v>1118</v>
      </c>
      <c r="C28" s="2"/>
      <c r="D28" s="2"/>
      <c r="E28" s="27"/>
    </row>
    <row r="29" spans="1:19" hidden="1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155</v>
      </c>
    </row>
    <row r="30" spans="1:19" s="1" customFormat="1" hidden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145</v>
      </c>
      <c r="H30" s="34"/>
    </row>
    <row r="31" spans="1:19" hidden="1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156</v>
      </c>
    </row>
    <row r="32" spans="1:19" hidden="1">
      <c r="A32" s="3" t="s">
        <v>101</v>
      </c>
      <c r="B32" s="10">
        <v>0.99644178098199998</v>
      </c>
      <c r="C32" s="2"/>
      <c r="D32" s="3" t="s">
        <v>101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idden="1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 hidden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 hidden="1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 hidden="1">
      <c r="A36" s="3" t="s">
        <v>6</v>
      </c>
      <c r="B36" s="10">
        <v>1122</v>
      </c>
      <c r="C36" s="2"/>
      <c r="D36" s="2"/>
      <c r="E36" s="27"/>
    </row>
    <row r="37" spans="1:19" hidden="1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157</v>
      </c>
    </row>
    <row r="38" spans="1:19" s="1" customFormat="1" hidden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158</v>
      </c>
      <c r="H38" s="34"/>
    </row>
    <row r="39" spans="1:19" s="1" customFormat="1" hidden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159</v>
      </c>
      <c r="H39" s="34"/>
    </row>
    <row r="40" spans="1:19" s="1" customFormat="1" hidden="1">
      <c r="A40" s="3" t="s">
        <v>101</v>
      </c>
      <c r="B40" s="10">
        <v>0.99786038672199995</v>
      </c>
      <c r="C40" s="2"/>
      <c r="D40" s="3" t="s">
        <v>101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idden="1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 hidden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 hidden="1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 hidden="1">
      <c r="A44" s="3" t="s">
        <v>6</v>
      </c>
      <c r="B44" s="10">
        <v>1130</v>
      </c>
      <c r="C44" s="2"/>
      <c r="D44" s="2"/>
      <c r="E44" s="27"/>
    </row>
    <row r="45" spans="1:19" hidden="1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160</v>
      </c>
    </row>
    <row r="46" spans="1:19" s="1" customFormat="1" hidden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161</v>
      </c>
      <c r="H46" s="34"/>
    </row>
    <row r="47" spans="1:19" hidden="1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162</v>
      </c>
    </row>
    <row r="48" spans="1:19" hidden="1">
      <c r="A48" s="3" t="s">
        <v>101</v>
      </c>
      <c r="B48" s="10">
        <v>0.99809916194600001</v>
      </c>
      <c r="C48" s="2"/>
      <c r="D48" s="3" t="s">
        <v>101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idden="1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 hidden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 hidden="1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 hidden="1">
      <c r="A52" s="3" t="s">
        <v>6</v>
      </c>
      <c r="B52" s="10">
        <v>1127</v>
      </c>
      <c r="C52" s="2"/>
      <c r="D52" s="2"/>
      <c r="E52" s="27"/>
    </row>
    <row r="53" spans="1:19" hidden="1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163</v>
      </c>
      <c r="I53" t="s">
        <v>43</v>
      </c>
    </row>
    <row r="54" spans="1:19" s="1" customFormat="1" hidden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145</v>
      </c>
      <c r="H54" s="34"/>
      <c r="I54" s="1" t="s">
        <v>173</v>
      </c>
    </row>
    <row r="55" spans="1:19" hidden="1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164</v>
      </c>
      <c r="I55" t="s">
        <v>174</v>
      </c>
    </row>
    <row r="56" spans="1:19" hidden="1">
      <c r="A56" s="3" t="s">
        <v>101</v>
      </c>
      <c r="B56" s="10">
        <v>0.99792359192799995</v>
      </c>
      <c r="C56" s="2"/>
      <c r="D56" s="3" t="s">
        <v>101</v>
      </c>
      <c r="E56" s="10">
        <v>0.99833091436900001</v>
      </c>
      <c r="F56" s="2"/>
      <c r="G56" s="2"/>
      <c r="H56" s="2"/>
      <c r="I56" s="2" t="s">
        <v>175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idden="1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176</v>
      </c>
      <c r="J57" s="2"/>
      <c r="K57" s="2"/>
      <c r="L57" s="2"/>
      <c r="M57" s="2"/>
    </row>
    <row r="58" spans="1:19" s="1" customFormat="1" hidden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 hidden="1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 hidden="1">
      <c r="A60" s="3" t="s">
        <v>6</v>
      </c>
      <c r="B60" s="10">
        <v>1133</v>
      </c>
      <c r="C60" s="2"/>
      <c r="D60" s="2"/>
      <c r="E60" s="3"/>
    </row>
    <row r="61" spans="1:19" hidden="1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165</v>
      </c>
      <c r="I61" t="s">
        <v>43</v>
      </c>
    </row>
    <row r="62" spans="1:19" s="1" customFormat="1" hidden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127</v>
      </c>
      <c r="H62" s="34"/>
      <c r="I62" s="1" t="s">
        <v>323</v>
      </c>
    </row>
    <row r="63" spans="1:19" s="1" customFormat="1" hidden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166</v>
      </c>
      <c r="H63" s="34"/>
      <c r="I63" s="1" t="s">
        <v>324</v>
      </c>
    </row>
    <row r="64" spans="1:19" s="1" customFormat="1" hidden="1">
      <c r="A64" s="3" t="s">
        <v>101</v>
      </c>
      <c r="B64" s="10">
        <v>0.99702701437300001</v>
      </c>
      <c r="C64" s="2"/>
      <c r="D64" s="3" t="s">
        <v>101</v>
      </c>
      <c r="E64" s="10">
        <v>0.99849009785099996</v>
      </c>
      <c r="F64" s="2"/>
      <c r="G64" s="2"/>
      <c r="H64" s="2"/>
      <c r="I64" s="2" t="s">
        <v>325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idden="1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326</v>
      </c>
      <c r="J65" s="2"/>
      <c r="K65" s="2"/>
      <c r="L65" s="2"/>
      <c r="M65" s="2"/>
    </row>
    <row r="66" spans="1:19" s="1" customFormat="1" hidden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 hidden="1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 hidden="1">
      <c r="A68" s="3" t="s">
        <v>6</v>
      </c>
      <c r="B68" s="10">
        <v>1122</v>
      </c>
      <c r="C68" s="2"/>
      <c r="D68" s="2"/>
      <c r="E68" s="3"/>
    </row>
    <row r="69" spans="1:19" hidden="1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167</v>
      </c>
      <c r="I69" t="s">
        <v>43</v>
      </c>
    </row>
    <row r="70" spans="1:19" s="1" customFormat="1" hidden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161</v>
      </c>
      <c r="H70" s="34"/>
      <c r="I70" s="1" t="s">
        <v>169</v>
      </c>
    </row>
    <row r="71" spans="1:19" s="1" customFormat="1" hidden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168</v>
      </c>
      <c r="H71" s="34"/>
      <c r="I71" s="1" t="s">
        <v>170</v>
      </c>
    </row>
    <row r="72" spans="1:19" s="1" customFormat="1" hidden="1">
      <c r="A72" s="3" t="s">
        <v>101</v>
      </c>
      <c r="B72" s="10">
        <v>0.99852521185400001</v>
      </c>
      <c r="C72" s="2"/>
      <c r="D72" s="3" t="s">
        <v>101</v>
      </c>
      <c r="E72" s="10">
        <v>0.99843157451200004</v>
      </c>
      <c r="F72" s="2"/>
      <c r="G72" s="2"/>
      <c r="H72" s="2"/>
      <c r="I72" s="2" t="s">
        <v>171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idden="1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172</v>
      </c>
      <c r="J73" s="2"/>
      <c r="K73" s="2"/>
      <c r="L73" s="2"/>
      <c r="M73" s="2"/>
    </row>
    <row r="74" spans="1:19" s="1" customFormat="1" hidden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 hidden="1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 hidden="1">
      <c r="A76" s="3" t="s">
        <v>6</v>
      </c>
      <c r="B76" s="10">
        <v>1137</v>
      </c>
      <c r="C76" s="2"/>
      <c r="D76" s="2"/>
      <c r="E76" s="3"/>
    </row>
    <row r="77" spans="1:19" hidden="1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177</v>
      </c>
      <c r="I77" t="s">
        <v>43</v>
      </c>
    </row>
    <row r="78" spans="1:19" s="1" customFormat="1" hidden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178</v>
      </c>
      <c r="H78" s="34"/>
      <c r="I78" s="1" t="s">
        <v>319</v>
      </c>
    </row>
    <row r="79" spans="1:19" s="1" customFormat="1" hidden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179</v>
      </c>
      <c r="H79" s="34"/>
      <c r="I79" s="1" t="s">
        <v>320</v>
      </c>
    </row>
    <row r="80" spans="1:19" s="1" customFormat="1" hidden="1">
      <c r="A80" s="3" t="s">
        <v>101</v>
      </c>
      <c r="B80" s="10">
        <v>0.99853223465499996</v>
      </c>
      <c r="C80" s="2"/>
      <c r="D80" s="3" t="s">
        <v>101</v>
      </c>
      <c r="E80" s="10">
        <v>0.99845264291400004</v>
      </c>
      <c r="F80" s="2"/>
      <c r="G80" s="2"/>
      <c r="H80" s="2"/>
      <c r="I80" s="2" t="s">
        <v>321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idden="1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322</v>
      </c>
      <c r="J81" s="2"/>
      <c r="K81" s="2"/>
      <c r="L81" s="2"/>
      <c r="M81" s="2"/>
    </row>
    <row r="82" spans="1:19" s="1" customFormat="1" hidden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 hidden="1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 hidden="1">
      <c r="A84" s="3" t="s">
        <v>6</v>
      </c>
      <c r="B84" s="10">
        <v>1124</v>
      </c>
      <c r="C84" s="2"/>
      <c r="D84" s="2"/>
      <c r="E84" s="3"/>
    </row>
    <row r="85" spans="1:19" hidden="1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180</v>
      </c>
      <c r="I85" t="s">
        <v>43</v>
      </c>
    </row>
    <row r="86" spans="1:19" s="1" customFormat="1" hidden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122</v>
      </c>
      <c r="H86" s="34"/>
      <c r="I86" s="1" t="s">
        <v>315</v>
      </c>
    </row>
    <row r="87" spans="1:19" s="1" customFormat="1" hidden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181</v>
      </c>
      <c r="H87" s="34"/>
      <c r="I87" s="1" t="s">
        <v>316</v>
      </c>
    </row>
    <row r="88" spans="1:19" s="1" customFormat="1" hidden="1">
      <c r="A88" s="3" t="s">
        <v>101</v>
      </c>
      <c r="B88" s="10">
        <v>0.99788379605800004</v>
      </c>
      <c r="C88" s="2"/>
      <c r="D88" s="3" t="s">
        <v>101</v>
      </c>
      <c r="E88" s="10">
        <v>0.998501802519</v>
      </c>
      <c r="F88" s="2"/>
      <c r="G88" s="2"/>
      <c r="H88" s="2"/>
      <c r="I88" s="2" t="s">
        <v>317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idden="1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318</v>
      </c>
      <c r="J89" s="2"/>
      <c r="K89" s="2"/>
      <c r="L89" s="2"/>
      <c r="M89" s="2"/>
    </row>
    <row r="90" spans="1:19" s="1" customFormat="1" hidden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 hidden="1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 hidden="1">
      <c r="A92" s="3" t="s">
        <v>6</v>
      </c>
      <c r="B92" s="10">
        <v>1130</v>
      </c>
      <c r="C92" s="2"/>
      <c r="D92" s="2"/>
      <c r="E92" s="3"/>
    </row>
    <row r="93" spans="1:19" hidden="1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182</v>
      </c>
      <c r="I93" t="s">
        <v>43</v>
      </c>
    </row>
    <row r="94" spans="1:19" s="1" customFormat="1" hidden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127</v>
      </c>
      <c r="H94" s="34"/>
      <c r="I94" s="1" t="s">
        <v>184</v>
      </c>
    </row>
    <row r="95" spans="1:19" hidden="1">
      <c r="A95" s="3" t="s">
        <v>9</v>
      </c>
      <c r="B95" s="9">
        <v>0.69967741935500005</v>
      </c>
      <c r="E95">
        <v>0.693064516129</v>
      </c>
      <c r="G95" t="s">
        <v>183</v>
      </c>
      <c r="I95" t="s">
        <v>185</v>
      </c>
    </row>
    <row r="96" spans="1:19" s="1" customFormat="1" hidden="1">
      <c r="A96" s="3" t="s">
        <v>101</v>
      </c>
      <c r="B96" s="10">
        <v>0.99835900557099999</v>
      </c>
      <c r="C96" s="2"/>
      <c r="D96" s="3" t="s">
        <v>101</v>
      </c>
      <c r="E96" s="10">
        <v>0.99859075799399999</v>
      </c>
      <c r="F96" s="2"/>
      <c r="G96" s="2"/>
      <c r="H96" s="2"/>
      <c r="I96" s="2" t="s">
        <v>186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 hidden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187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48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94</v>
      </c>
      <c r="B156" s="47"/>
      <c r="C156" s="3"/>
      <c r="D156" s="25" t="s">
        <v>85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239</v>
      </c>
      <c r="H160" s="2"/>
      <c r="I160" s="3" t="s">
        <v>242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240</v>
      </c>
      <c r="H161" s="3"/>
      <c r="I161" s="2" t="s">
        <v>243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241</v>
      </c>
      <c r="H162" s="2"/>
      <c r="I162" s="2" t="s">
        <v>244</v>
      </c>
      <c r="J162" s="2"/>
      <c r="K162" s="2"/>
      <c r="L162" s="2"/>
      <c r="M162" s="2"/>
    </row>
    <row r="163" spans="1:13">
      <c r="A163" s="3" t="s">
        <v>101</v>
      </c>
      <c r="B163" s="10">
        <v>0.99914977178099995</v>
      </c>
      <c r="C163" s="2"/>
      <c r="D163" s="3" t="s">
        <v>101</v>
      </c>
      <c r="E163" s="10">
        <v>0.99918387286800003</v>
      </c>
      <c r="F163" s="14"/>
      <c r="G163" s="1"/>
      <c r="H163" s="2"/>
      <c r="I163" s="3" t="s">
        <v>245</v>
      </c>
      <c r="J163" s="3"/>
      <c r="K163" s="3"/>
      <c r="L163" s="3"/>
      <c r="M163" s="3"/>
    </row>
    <row r="164" spans="1:13">
      <c r="A164" s="3" t="s">
        <v>232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246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161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247</v>
      </c>
      <c r="H170" s="2"/>
      <c r="I170" s="3"/>
      <c r="J170" s="3"/>
      <c r="K170" s="3"/>
      <c r="L170" s="3"/>
      <c r="M170" s="3"/>
    </row>
    <row r="171" spans="1:13">
      <c r="A171" s="3" t="s">
        <v>101</v>
      </c>
      <c r="B171" s="2">
        <v>0.99811696864300004</v>
      </c>
      <c r="C171" s="2"/>
      <c r="D171" s="3" t="s">
        <v>101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248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122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249</v>
      </c>
      <c r="H178" s="3"/>
      <c r="I178" s="2"/>
      <c r="J178" s="2"/>
      <c r="K178" s="2"/>
      <c r="L178" s="2"/>
      <c r="M178" s="2"/>
    </row>
    <row r="179" spans="1:13">
      <c r="A179" s="3" t="s">
        <v>101</v>
      </c>
      <c r="B179" s="10">
        <v>0.99713531713500003</v>
      </c>
      <c r="C179" s="2"/>
      <c r="D179" s="2" t="s">
        <v>101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255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256</v>
      </c>
      <c r="H185" s="3"/>
      <c r="I185" s="2" t="s">
        <v>258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257</v>
      </c>
      <c r="H186" s="2"/>
      <c r="I186" s="2" t="s">
        <v>259</v>
      </c>
      <c r="J186" s="2"/>
      <c r="K186" s="2"/>
      <c r="L186" s="2"/>
      <c r="M186" s="2"/>
    </row>
    <row r="187" spans="1:13" s="1" customFormat="1">
      <c r="A187" s="3" t="s">
        <v>101</v>
      </c>
      <c r="B187" s="10">
        <v>0.99844073738799999</v>
      </c>
      <c r="C187" s="2"/>
      <c r="D187" s="3" t="s">
        <v>101</v>
      </c>
      <c r="E187" s="27">
        <v>0.99907486433799997</v>
      </c>
      <c r="F187" s="42"/>
      <c r="H187" s="2"/>
      <c r="I187" s="2" t="s">
        <v>260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261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332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333</v>
      </c>
      <c r="H193" s="2"/>
      <c r="I193" s="2" t="s">
        <v>335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334</v>
      </c>
      <c r="H194" s="2"/>
      <c r="I194" s="2" t="s">
        <v>336</v>
      </c>
      <c r="J194" s="2"/>
      <c r="K194" s="2"/>
      <c r="L194" s="2"/>
      <c r="M194" s="2"/>
    </row>
    <row r="195" spans="1:13">
      <c r="A195" s="3" t="s">
        <v>101</v>
      </c>
      <c r="B195" s="10">
        <v>0.99865683865699995</v>
      </c>
      <c r="C195" s="2"/>
      <c r="D195" s="2" t="s">
        <v>101</v>
      </c>
      <c r="E195" s="10">
        <v>0.99911567069499996</v>
      </c>
      <c r="F195" s="14"/>
      <c r="G195" s="1"/>
      <c r="H195" s="2"/>
      <c r="I195" s="3" t="s">
        <v>337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338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101</v>
      </c>
      <c r="B203" s="10"/>
      <c r="C203" s="2"/>
      <c r="D203" s="3" t="s">
        <v>101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101</v>
      </c>
      <c r="B211" s="10"/>
      <c r="C211" s="2"/>
      <c r="D211" s="3" t="s">
        <v>101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101</v>
      </c>
      <c r="B219" s="10"/>
      <c r="C219" s="2"/>
      <c r="D219" s="3" t="s">
        <v>101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101</v>
      </c>
      <c r="B227" s="27"/>
      <c r="C227" s="3"/>
      <c r="D227" s="3" t="s">
        <v>101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101</v>
      </c>
      <c r="B235" s="2"/>
      <c r="C235" s="2"/>
      <c r="D235" s="3" t="s">
        <v>101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101</v>
      </c>
      <c r="B243" s="2"/>
      <c r="C243" s="2"/>
      <c r="D243" s="3" t="s">
        <v>101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topLeftCell="A122" zoomScale="150" zoomScaleNormal="150" zoomScalePageLayoutView="150" workbookViewId="0">
      <selection activeCell="A96" sqref="A2:XFD96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 hidden="1">
      <c r="A2" s="4" t="s">
        <v>30</v>
      </c>
      <c r="B2" s="15"/>
    </row>
    <row r="3" spans="1:13" s="13" customFormat="1" hidden="1">
      <c r="B3" s="16"/>
    </row>
    <row r="4" spans="1:13" s="1" customFormat="1" ht="30" hidden="1">
      <c r="A4" s="1" t="s">
        <v>28</v>
      </c>
      <c r="B4" s="8" t="s">
        <v>29</v>
      </c>
    </row>
    <row r="5" spans="1:13" s="1" customFormat="1" ht="30" hidden="1">
      <c r="A5" s="1" t="s">
        <v>27</v>
      </c>
      <c r="B5" s="8" t="s">
        <v>29</v>
      </c>
    </row>
    <row r="6" spans="1:13" s="1" customFormat="1" hidden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 hidden="1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 hidden="1">
      <c r="A8" s="46" t="s">
        <v>94</v>
      </c>
      <c r="B8" s="46"/>
      <c r="C8" s="29" t="s">
        <v>85</v>
      </c>
      <c r="D8" s="29"/>
      <c r="F8" s="3"/>
      <c r="H8" s="3"/>
      <c r="I8" s="3"/>
      <c r="J8" s="3"/>
      <c r="K8" s="3"/>
      <c r="L8" s="3"/>
      <c r="M8" s="3"/>
    </row>
    <row r="9" spans="1:13" s="1" customFormat="1" hidden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 hidden="1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308</v>
      </c>
      <c r="G10" s="1"/>
      <c r="H10" s="2"/>
      <c r="I10" s="2"/>
      <c r="J10" s="2"/>
      <c r="K10" s="2"/>
      <c r="L10" s="2"/>
      <c r="M10" s="2"/>
    </row>
    <row r="11" spans="1:13" hidden="1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309</v>
      </c>
      <c r="G11" s="1"/>
      <c r="H11" s="2"/>
      <c r="I11" s="2"/>
      <c r="J11" s="2"/>
      <c r="K11" s="2"/>
      <c r="L11" s="2"/>
      <c r="M11" s="2"/>
    </row>
    <row r="12" spans="1:13" hidden="1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310</v>
      </c>
      <c r="G12" s="1"/>
      <c r="H12" s="2"/>
      <c r="I12" s="2"/>
      <c r="J12" s="2"/>
      <c r="K12" s="2"/>
      <c r="L12" s="2"/>
      <c r="M12" s="2"/>
    </row>
    <row r="13" spans="1:13" hidden="1">
      <c r="A13" s="1" t="s">
        <v>188</v>
      </c>
      <c r="B13" s="9"/>
      <c r="C13" s="1" t="s">
        <v>188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 hidden="1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 hidden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 hidden="1">
      <c r="F16" s="3"/>
      <c r="H16" s="3"/>
      <c r="I16" s="3"/>
      <c r="J16" s="3"/>
      <c r="K16" s="3"/>
      <c r="L16" s="3"/>
      <c r="M16" s="3"/>
    </row>
    <row r="17" spans="1:13" hidden="1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 hidden="1">
      <c r="A18" s="1" t="s">
        <v>36</v>
      </c>
      <c r="B18" s="1">
        <v>0.76423537959300003</v>
      </c>
      <c r="C18" s="1"/>
      <c r="D18" s="1">
        <v>0.77614671209099995</v>
      </c>
      <c r="F18" s="2" t="s">
        <v>305</v>
      </c>
      <c r="G18" s="1"/>
      <c r="H18" s="2"/>
      <c r="I18" s="2"/>
      <c r="J18" s="2"/>
      <c r="K18" s="2"/>
      <c r="L18" s="2"/>
      <c r="M18" s="2"/>
    </row>
    <row r="19" spans="1:13" hidden="1">
      <c r="A19" s="1" t="s">
        <v>37</v>
      </c>
      <c r="B19">
        <v>0.81131685401300002</v>
      </c>
      <c r="D19" s="34">
        <v>0.88819761129200003</v>
      </c>
      <c r="F19" s="2" t="s">
        <v>306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38</v>
      </c>
      <c r="B20">
        <v>0.722757871878</v>
      </c>
      <c r="D20" s="34">
        <v>0.68930510314899995</v>
      </c>
      <c r="E20" s="2"/>
      <c r="F20" s="2" t="s">
        <v>307</v>
      </c>
      <c r="G20" s="1"/>
      <c r="H20" s="2"/>
      <c r="I20" s="2"/>
      <c r="J20" s="2"/>
      <c r="K20" s="2"/>
      <c r="L20" s="2"/>
      <c r="M20" s="2"/>
    </row>
    <row r="21" spans="1:13" s="1" customFormat="1" hidden="1">
      <c r="A21" s="1" t="s">
        <v>188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 hidden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 hidden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hidden="1">
      <c r="A25" s="1" t="s">
        <v>32</v>
      </c>
      <c r="B25" s="8">
        <v>7</v>
      </c>
      <c r="C25" s="1"/>
      <c r="D25" s="1"/>
    </row>
    <row r="26" spans="1:13" hidden="1">
      <c r="A26" s="1" t="s">
        <v>36</v>
      </c>
      <c r="B26" s="1">
        <v>0.73967897582700004</v>
      </c>
      <c r="C26" s="1"/>
      <c r="D26" s="1">
        <v>0.76418100040100001</v>
      </c>
      <c r="F26" t="s">
        <v>302</v>
      </c>
    </row>
    <row r="27" spans="1:13" hidden="1">
      <c r="A27" s="1" t="s">
        <v>37</v>
      </c>
      <c r="B27">
        <v>0.79459942856599997</v>
      </c>
      <c r="D27" s="34">
        <v>0.86536373507099995</v>
      </c>
      <c r="E27" s="2"/>
      <c r="F27" s="2" t="s">
        <v>303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38</v>
      </c>
      <c r="B28">
        <v>0.69334419109699996</v>
      </c>
      <c r="D28">
        <v>0.68438653637400004</v>
      </c>
      <c r="E28" s="2"/>
      <c r="F28" s="2" t="s">
        <v>304</v>
      </c>
      <c r="G28" s="1"/>
      <c r="H28" s="2"/>
      <c r="I28" s="2"/>
      <c r="J28" s="2"/>
      <c r="K28" s="2"/>
      <c r="L28" s="2"/>
      <c r="M28" s="2"/>
    </row>
    <row r="29" spans="1:13" s="1" customFormat="1" hidden="1">
      <c r="A29" s="3" t="s">
        <v>188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 hidden="1">
      <c r="A30" s="1" t="s">
        <v>198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 hidden="1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hidden="1">
      <c r="A33" s="1" t="s">
        <v>32</v>
      </c>
      <c r="B33" s="8">
        <v>8</v>
      </c>
      <c r="C33" s="1"/>
      <c r="D33" s="1"/>
    </row>
    <row r="34" spans="1:13" s="33" customFormat="1" hidden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 hidden="1">
      <c r="A35" s="13" t="s">
        <v>37</v>
      </c>
      <c r="D35" s="13"/>
    </row>
    <row r="36" spans="1:13" s="1" customFormat="1" hidden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 hidden="1">
      <c r="A37" s="3" t="s">
        <v>188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 hidden="1">
      <c r="A38" s="1" t="s">
        <v>198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hidden="1">
      <c r="A39" s="1" t="s">
        <v>40</v>
      </c>
      <c r="D39" s="1"/>
    </row>
    <row r="40" spans="1:13" hidden="1"/>
    <row r="41" spans="1:13" hidden="1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 hidden="1">
      <c r="A42" s="13" t="s">
        <v>36</v>
      </c>
      <c r="B42" s="13">
        <v>0.72704220355299998</v>
      </c>
      <c r="C42" s="1"/>
      <c r="D42" s="1">
        <v>0.67871657641799998</v>
      </c>
      <c r="F42" t="s">
        <v>299</v>
      </c>
    </row>
    <row r="43" spans="1:13" s="1" customFormat="1" hidden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300</v>
      </c>
      <c r="H43" s="3"/>
      <c r="I43" s="3"/>
      <c r="J43" s="3"/>
      <c r="K43" s="3"/>
      <c r="L43" s="3"/>
      <c r="M43" s="3"/>
    </row>
    <row r="44" spans="1:13" s="1" customFormat="1" hidden="1">
      <c r="A44" s="1" t="s">
        <v>38</v>
      </c>
      <c r="B44">
        <v>0.65398479913100005</v>
      </c>
      <c r="C44"/>
      <c r="D44">
        <v>0.59022801302899996</v>
      </c>
      <c r="E44" s="3"/>
      <c r="F44" s="3" t="s">
        <v>301</v>
      </c>
      <c r="H44" s="3"/>
      <c r="I44" s="3"/>
      <c r="J44" s="3"/>
      <c r="K44" s="3"/>
      <c r="L44" s="3"/>
      <c r="M44" s="3"/>
    </row>
    <row r="45" spans="1:13" hidden="1">
      <c r="A45" s="3" t="s">
        <v>188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 hidden="1">
      <c r="A46" s="1" t="s">
        <v>198</v>
      </c>
      <c r="B46">
        <v>40.4</v>
      </c>
      <c r="D46" s="1">
        <v>8</v>
      </c>
    </row>
    <row r="47" spans="1:13" hidden="1">
      <c r="A47" s="1" t="s">
        <v>40</v>
      </c>
      <c r="B47">
        <v>6414.5562939600004</v>
      </c>
      <c r="D47" s="1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hidden="1">
      <c r="A49" s="1" t="s">
        <v>32</v>
      </c>
      <c r="B49" s="8">
        <v>10</v>
      </c>
      <c r="C49" s="1"/>
      <c r="D49" s="1"/>
    </row>
    <row r="50" spans="1:13" s="1" customFormat="1" hidden="1">
      <c r="A50" s="13" t="s">
        <v>36</v>
      </c>
      <c r="B50" s="13">
        <v>0.73217515480799999</v>
      </c>
      <c r="D50" s="1">
        <v>0.70593567182500006</v>
      </c>
      <c r="E50" s="3"/>
      <c r="F50" s="3" t="s">
        <v>296</v>
      </c>
      <c r="H50" s="3"/>
      <c r="I50" s="3"/>
      <c r="J50" s="3"/>
      <c r="K50" s="3"/>
      <c r="L50" s="3"/>
      <c r="M50" s="3"/>
    </row>
    <row r="51" spans="1:13" s="1" customFormat="1" hidden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297</v>
      </c>
      <c r="H51" s="3"/>
      <c r="I51" s="3"/>
      <c r="J51" s="3"/>
      <c r="K51" s="3"/>
      <c r="L51" s="3"/>
      <c r="M51" s="3"/>
    </row>
    <row r="52" spans="1:13" hidden="1">
      <c r="A52" s="1" t="s">
        <v>38</v>
      </c>
      <c r="B52">
        <v>0.65068403908799999</v>
      </c>
      <c r="D52">
        <v>0.61917480998899999</v>
      </c>
      <c r="E52" s="2"/>
      <c r="F52" s="2" t="s">
        <v>298</v>
      </c>
      <c r="G52" s="1"/>
      <c r="H52" s="2"/>
      <c r="I52" s="2"/>
      <c r="J52" s="2"/>
      <c r="K52" s="2"/>
      <c r="L52" s="2"/>
      <c r="M52" s="2"/>
    </row>
    <row r="53" spans="1:13" hidden="1">
      <c r="A53" s="3" t="s">
        <v>188</v>
      </c>
      <c r="B53" s="10"/>
      <c r="C53" s="2"/>
      <c r="D53" s="3">
        <v>0.99830089399300004</v>
      </c>
    </row>
    <row r="54" spans="1:13" hidden="1">
      <c r="A54" s="1" t="s">
        <v>198</v>
      </c>
      <c r="B54">
        <v>70</v>
      </c>
      <c r="D54" s="1">
        <v>5.8</v>
      </c>
    </row>
    <row r="55" spans="1:13" hidden="1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36</v>
      </c>
      <c r="B58" s="13">
        <v>0.75920975295399995</v>
      </c>
      <c r="D58" s="1">
        <v>0.72553682260399999</v>
      </c>
      <c r="E58" s="3"/>
      <c r="F58" s="3" t="s">
        <v>293</v>
      </c>
      <c r="H58" s="3"/>
      <c r="I58" s="3"/>
      <c r="J58" s="3"/>
      <c r="K58" s="3"/>
      <c r="L58" s="3"/>
      <c r="M58" s="3"/>
    </row>
    <row r="59" spans="1:13" hidden="1">
      <c r="A59" s="1" t="s">
        <v>37</v>
      </c>
      <c r="B59">
        <v>0.86894237032999999</v>
      </c>
      <c r="D59" s="34">
        <v>0.82214983713400003</v>
      </c>
      <c r="E59" s="2"/>
      <c r="F59" s="2" t="s">
        <v>294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38</v>
      </c>
      <c r="B60">
        <v>0.67429967426699999</v>
      </c>
      <c r="D60" s="34">
        <v>0.650282301846</v>
      </c>
      <c r="F60" t="s">
        <v>295</v>
      </c>
    </row>
    <row r="61" spans="1:13" hidden="1">
      <c r="A61" s="3" t="s">
        <v>188</v>
      </c>
      <c r="B61" s="10"/>
      <c r="C61" s="2"/>
      <c r="D61" s="2">
        <v>0.99841435683099999</v>
      </c>
    </row>
    <row r="62" spans="1:13" hidden="1">
      <c r="A62" s="1" t="s">
        <v>198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 hidden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 hidden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 hidden="1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285</v>
      </c>
      <c r="G66" s="1"/>
      <c r="H66" s="2"/>
      <c r="I66" s="2"/>
      <c r="J66" s="2"/>
      <c r="K66" s="2"/>
      <c r="L66" s="2"/>
      <c r="M66" s="2"/>
    </row>
    <row r="67" spans="1:13" hidden="1">
      <c r="A67" s="3" t="s">
        <v>37</v>
      </c>
      <c r="B67" s="2">
        <v>0.83716381092900005</v>
      </c>
      <c r="C67" s="2"/>
      <c r="D67" s="3">
        <v>0.81013029315999996</v>
      </c>
      <c r="F67" t="s">
        <v>286</v>
      </c>
    </row>
    <row r="68" spans="1:13" hidden="1">
      <c r="A68" s="3" t="s">
        <v>38</v>
      </c>
      <c r="B68" s="2">
        <v>0.67853420195400005</v>
      </c>
      <c r="C68" s="2"/>
      <c r="D68" s="2">
        <v>0.60877307274699999</v>
      </c>
      <c r="F68" t="s">
        <v>287</v>
      </c>
    </row>
    <row r="69" spans="1:13" hidden="1">
      <c r="A69" s="3" t="s">
        <v>188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 hidden="1">
      <c r="A70" s="3" t="s">
        <v>198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 hidden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 hidden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 hidden="1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 hidden="1">
      <c r="A74" s="14" t="s">
        <v>36</v>
      </c>
      <c r="B74" s="14">
        <v>0.77118899183199996</v>
      </c>
      <c r="C74" s="3"/>
      <c r="D74" s="3">
        <v>0.74706668075299998</v>
      </c>
      <c r="F74" t="s">
        <v>288</v>
      </c>
    </row>
    <row r="75" spans="1:13" hidden="1">
      <c r="A75" s="3" t="s">
        <v>37</v>
      </c>
      <c r="B75" s="2">
        <v>0.86026006459399995</v>
      </c>
      <c r="C75" s="2"/>
      <c r="D75" s="3">
        <v>0.85699239956600004</v>
      </c>
      <c r="F75" t="s">
        <v>289</v>
      </c>
    </row>
    <row r="76" spans="1:13" hidden="1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287</v>
      </c>
      <c r="G76" s="1"/>
      <c r="H76" s="2"/>
      <c r="I76" s="2"/>
      <c r="J76" s="2"/>
      <c r="K76" s="2"/>
      <c r="L76" s="2"/>
      <c r="M76" s="2"/>
    </row>
    <row r="77" spans="1:13" hidden="1">
      <c r="A77" s="3" t="s">
        <v>188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 hidden="1">
      <c r="A78" s="3" t="s">
        <v>198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 hidden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 hidden="1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 hidden="1">
      <c r="A81" s="3" t="s">
        <v>32</v>
      </c>
      <c r="B81" s="27">
        <v>14</v>
      </c>
      <c r="C81" s="3"/>
      <c r="D81" s="3"/>
    </row>
    <row r="82" spans="1:13" hidden="1">
      <c r="A82" s="14" t="s">
        <v>36</v>
      </c>
      <c r="B82" s="13">
        <v>0.76974773331400004</v>
      </c>
      <c r="C82" s="3"/>
      <c r="D82" s="3">
        <v>0.74089741931499997</v>
      </c>
      <c r="F82" t="s">
        <v>290</v>
      </c>
    </row>
    <row r="83" spans="1:13" hidden="1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291</v>
      </c>
      <c r="G83" s="1"/>
      <c r="H83" s="2"/>
      <c r="I83" s="2"/>
      <c r="J83" s="2"/>
      <c r="K83" s="2"/>
      <c r="L83" s="2"/>
      <c r="M83" s="2"/>
    </row>
    <row r="84" spans="1:13" hidden="1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292</v>
      </c>
      <c r="G84" s="1"/>
      <c r="H84" s="2"/>
      <c r="I84" s="2"/>
      <c r="J84" s="2"/>
      <c r="K84" s="2"/>
      <c r="L84" s="2"/>
      <c r="M84" s="2"/>
    </row>
    <row r="85" spans="1:13" hidden="1">
      <c r="A85" s="3" t="s">
        <v>188</v>
      </c>
      <c r="D85">
        <v>0.99852592862199996</v>
      </c>
    </row>
    <row r="86" spans="1:13" hidden="1">
      <c r="A86" s="3" t="s">
        <v>198</v>
      </c>
      <c r="B86">
        <v>55.4</v>
      </c>
      <c r="D86" s="2">
        <v>6</v>
      </c>
    </row>
    <row r="87" spans="1:13" hidden="1">
      <c r="A87" s="3" t="s">
        <v>40</v>
      </c>
      <c r="B87">
        <v>6510.6245169599997</v>
      </c>
    </row>
    <row r="88" spans="1:13" hidden="1"/>
    <row r="89" spans="1:13" s="1" customFormat="1" hidden="1">
      <c r="A89" s="3" t="s">
        <v>32</v>
      </c>
      <c r="B89" s="1">
        <v>15</v>
      </c>
    </row>
    <row r="90" spans="1:13" s="1" customFormat="1" hidden="1">
      <c r="A90" s="14" t="s">
        <v>36</v>
      </c>
      <c r="B90" s="1">
        <v>0.79591381407299999</v>
      </c>
      <c r="D90" s="1">
        <v>0.76558294442200003</v>
      </c>
      <c r="F90" s="1" t="s">
        <v>269</v>
      </c>
    </row>
    <row r="91" spans="1:13" hidden="1">
      <c r="A91" s="3" t="s">
        <v>37</v>
      </c>
      <c r="B91">
        <v>0.90673551456699997</v>
      </c>
      <c r="D91">
        <v>0.86472312703599996</v>
      </c>
      <c r="F91" t="s">
        <v>270</v>
      </c>
    </row>
    <row r="92" spans="1:13" hidden="1">
      <c r="A92" s="3" t="s">
        <v>38</v>
      </c>
      <c r="B92">
        <v>0.70939196525500003</v>
      </c>
      <c r="D92">
        <v>0.68718783930500005</v>
      </c>
      <c r="F92" t="s">
        <v>271</v>
      </c>
    </row>
    <row r="93" spans="1:13" hidden="1">
      <c r="A93" s="3" t="s">
        <v>188</v>
      </c>
      <c r="D93">
        <v>0.99864884669800003</v>
      </c>
    </row>
    <row r="94" spans="1:13" hidden="1">
      <c r="A94" s="3" t="s">
        <v>198</v>
      </c>
      <c r="B94">
        <v>40.4</v>
      </c>
      <c r="D94">
        <v>3.6</v>
      </c>
    </row>
    <row r="95" spans="1:13" hidden="1">
      <c r="A95" s="3" t="s">
        <v>40</v>
      </c>
      <c r="B95">
        <v>6918.3622798899996</v>
      </c>
    </row>
    <row r="96" spans="1:13" hidden="1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94</v>
      </c>
      <c r="B104" s="46"/>
      <c r="C104" s="29" t="s">
        <v>85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188</v>
      </c>
      <c r="B109" s="9"/>
      <c r="C109" s="1" t="s">
        <v>188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188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331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188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198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188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198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>
        <v>0.85677146835600004</v>
      </c>
      <c r="C138" s="1"/>
      <c r="D138" s="1"/>
    </row>
    <row r="139" spans="1:13">
      <c r="A139" s="1" t="s">
        <v>37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  <c r="B140">
        <v>0.87753153153200003</v>
      </c>
    </row>
    <row r="141" spans="1:13">
      <c r="A141" s="3" t="s">
        <v>188</v>
      </c>
      <c r="B141" s="10"/>
      <c r="C141" s="2"/>
      <c r="D141" s="3"/>
    </row>
    <row r="142" spans="1:13">
      <c r="A142" s="1" t="s">
        <v>39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B147">
        <v>0.88957512171499997</v>
      </c>
      <c r="D147" s="1"/>
    </row>
    <row r="148" spans="1:13">
      <c r="A148" s="1" t="s">
        <v>38</v>
      </c>
      <c r="B148">
        <v>0.88376085176100005</v>
      </c>
    </row>
    <row r="149" spans="1:13">
      <c r="A149" s="3" t="s">
        <v>188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198</v>
      </c>
      <c r="B150">
        <v>99</v>
      </c>
      <c r="D150" s="1"/>
    </row>
    <row r="151" spans="1:13" s="1" customFormat="1">
      <c r="A151" s="1" t="s">
        <v>40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188</v>
      </c>
      <c r="B157" s="10"/>
      <c r="C157" s="2"/>
      <c r="D157" s="3"/>
    </row>
    <row r="158" spans="1:13" s="1" customFormat="1">
      <c r="A158" s="1" t="s">
        <v>198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188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198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188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198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188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198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188</v>
      </c>
    </row>
    <row r="190" spans="1:13">
      <c r="A190" s="1" t="s">
        <v>198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  <vt:lpstr>unclassified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2016-10-23T23:01:43Z</dcterms:modified>
</cp:coreProperties>
</file>