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560" yWindow="0" windowWidth="23240" windowHeight="16360" tabRatio="657" firstSheet="5" activeTab="9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tax-Bayes-binary" sheetId="11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7" i="7" l="1"/>
  <c r="C177" i="8"/>
  <c r="F69" i="6"/>
  <c r="E152" i="3"/>
  <c r="E55" i="6"/>
  <c r="E55" i="3"/>
  <c r="E145" i="3"/>
  <c r="E13" i="6"/>
  <c r="E107" i="3"/>
  <c r="E131" i="3"/>
  <c r="E138" i="3"/>
  <c r="E124" i="3"/>
  <c r="C42" i="8"/>
  <c r="C34" i="7"/>
  <c r="C28" i="8"/>
  <c r="K13" i="1"/>
  <c r="L6" i="1"/>
</calcChain>
</file>

<file path=xl/sharedStrings.xml><?xml version="1.0" encoding="utf-8"?>
<sst xmlns="http://schemas.openxmlformats.org/spreadsheetml/2006/main" count="1374" uniqueCount="239">
  <si>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</si>
  <si>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</si>
  <si>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</si>
  <si>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</si>
  <si>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</si>
  <si>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</si>
  <si>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</si>
  <si>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</si>
  <si>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</si>
  <si>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</si>
  <si>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</si>
  <si>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</si>
  <si>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</si>
  <si>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</si>
  <si>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</si>
  <si>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</si>
  <si>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</si>
  <si>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</si>
  <si>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</si>
  <si>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</si>
  <si>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</si>
  <si>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</si>
  <si>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</si>
  <si>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</si>
  <si>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</si>
  <si>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</si>
  <si>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</si>
  <si>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</si>
  <si>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</si>
  <si>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</si>
  <si>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</si>
  <si>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</si>
  <si>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</si>
  <si>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</si>
  <si>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</si>
  <si>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</si>
  <si>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</si>
  <si>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</si>
  <si>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</si>
  <si>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</si>
  <si>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</si>
  <si>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</si>
  <si>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</si>
  <si>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</si>
  <si>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</si>
  <si>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</si>
  <si>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</si>
  <si>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</si>
  <si>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</si>
  <si>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</si>
  <si>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</si>
  <si>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Creating classifiers:  83.7033369541</t>
  </si>
  <si>
    <t>Evaluating test set:  1135.01665115</t>
  </si>
  <si>
    <t>Computing metrics per threshold:  85.1609618664</t>
  </si>
  <si>
    <t>Total time:  1637.07920694</t>
  </si>
  <si>
    <t>Creating classifiers:  4.40257906914</t>
  </si>
  <si>
    <t>Evaluating test set:  48.7820978165</t>
  </si>
  <si>
    <t>Computing metrics per threshold:  76.0832760334</t>
  </si>
  <si>
    <t>Total time:  452.014630079</t>
  </si>
  <si>
    <t>Creating classifiers:  5.47679901123</t>
  </si>
  <si>
    <t>Evaluating test set:  62.1647951603</t>
  </si>
  <si>
    <t>Computing metrics per threshold:  85.62251091</t>
  </si>
  <si>
    <t>Total time:  485.759006023</t>
  </si>
  <si>
    <t>Creating classifiers:  10.0899400711</t>
  </si>
  <si>
    <t>Evaluating test set:  38.6180889606</t>
  </si>
  <si>
    <t>Computing metrics per threshold:  94.7428879738</t>
  </si>
  <si>
    <t>Total time:  478.347054958</t>
  </si>
  <si>
    <t>Creating classifiers:  59.1422469616</t>
  </si>
  <si>
    <t>Evaluating test set:  45.4854691029</t>
  </si>
  <si>
    <t>Computing metrics per threshold:  99.2808561325</t>
  </si>
  <si>
    <t>Total time:  535.961901903</t>
  </si>
  <si>
    <t>Creating classifiers:  17.0526659489</t>
  </si>
  <si>
    <t>Evaluating test set:  86.5334739685</t>
  </si>
  <si>
    <t>Computing metrics per threshold:  90.0791289806</t>
  </si>
  <si>
    <t>Total time:  511.287096977</t>
  </si>
  <si>
    <t>Creating classifiers:  29.1562490463</t>
  </si>
  <si>
    <t>Evaluating test set:  159.083805084</t>
  </si>
  <si>
    <t>Computing metrics per threshold:  100.90671587</t>
  </si>
  <si>
    <t>Total time:  608.49554491</t>
  </si>
  <si>
    <t>Creating classifiers:  496.451714039</t>
  </si>
  <si>
    <t>Evaluating test set:  74.416946888</t>
  </si>
  <si>
    <t>Computing metrics per threshold:  99.0461220741</t>
  </si>
  <si>
    <t>Total time:  987.849020958</t>
  </si>
  <si>
    <t>Root: Eumetozoa</t>
  </si>
  <si>
    <t>made up only of Eumetozoa specimens</t>
  </si>
  <si>
    <t>Creating classifiers:  767.662853003</t>
  </si>
  <si>
    <t>Evaluating test set:  94.5163969994</t>
  </si>
  <si>
    <t>Computing metrics per threshold:  97.5299370289</t>
  </si>
  <si>
    <t>Total time:  1275.91682911</t>
  </si>
  <si>
    <t>Creating classifiers:  67.4847249985</t>
  </si>
  <si>
    <t>Evaluating test set:  774.317973137</t>
  </si>
  <si>
    <t>Computing metrics per threshold:  86.7882628441</t>
  </si>
  <si>
    <t>Total time:  1258.79839802</t>
  </si>
  <si>
    <t>Creating classifiers:  50.8177828789</t>
  </si>
  <si>
    <t>Evaluating test set:  364.810142994</t>
  </si>
  <si>
    <t>Computing metrics per threshold:  92.6988677979</t>
  </si>
  <si>
    <t>Total time:  845.540286064</t>
  </si>
  <si>
    <t>Creating classifiers:  820.247880936</t>
  </si>
  <si>
    <t>Evaluating test set:  110.184319019</t>
  </si>
  <si>
    <t>Computing metrics per threshold:  107.753900051</t>
  </si>
  <si>
    <t>Total time:  1356.93933797</t>
  </si>
  <si>
    <t>Creating classifiers:  913.108801126</t>
  </si>
  <si>
    <t>Evaluating test set:  98.4113311768</t>
  </si>
  <si>
    <t>Computing metrics per threshold:  92.6377630234</t>
  </si>
  <si>
    <t>Total time:  1431.79873204</t>
  </si>
  <si>
    <t>Creating classifiers:  878.761847973</t>
  </si>
  <si>
    <t>Evaluating test set:  102.531554937</t>
  </si>
  <si>
    <t>Computing metrics per threshold:  98.1077868938</t>
  </si>
  <si>
    <t>Total time:  1403.89994502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</si>
  <si>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</si>
  <si>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</si>
  <si>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</si>
  <si>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</si>
  <si>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</si>
  <si>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</si>
  <si>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</si>
  <si>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</si>
  <si>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</si>
  <si>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</si>
  <si>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</si>
  <si>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</si>
  <si>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</si>
  <si>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</si>
  <si>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</si>
  <si>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</si>
  <si>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</si>
  <si>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</si>
  <si>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</si>
  <si>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</si>
  <si>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</si>
  <si>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</si>
  <si>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</si>
  <si>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</si>
  <si>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</si>
  <si>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</si>
  <si>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</si>
  <si>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</si>
  <si>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</si>
  <si>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</si>
  <si>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</si>
  <si>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</si>
  <si>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</si>
  <si>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</si>
  <si>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</si>
  <si>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</si>
  <si>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</si>
  <si>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</si>
  <si>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</si>
  <si>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</si>
  <si>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</si>
  <si>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</si>
  <si>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</si>
  <si>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</si>
  <si>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</si>
  <si>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</si>
  <si>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</si>
  <si>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</si>
  <si>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</si>
  <si>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</si>
  <si>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</si>
  <si>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</si>
  <si>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Creating classifiers:  15.1552848816</t>
  </si>
  <si>
    <t>Evaluating test set:  51.6332390308</t>
  </si>
  <si>
    <t>Computing metrics per threshold:  106.833261967</t>
  </si>
  <si>
    <t>Total time:  208.319368839</t>
  </si>
  <si>
    <t>Creating classifiers:  14.8873729706</t>
  </si>
  <si>
    <t>Evaluating test set:  51.1028270721</t>
  </si>
  <si>
    <t>Computing metrics per threshold:  102.43000102</t>
  </si>
  <si>
    <t>Total time:  273.758545876</t>
  </si>
  <si>
    <t>using LDA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</si>
  <si>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</si>
  <si>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</si>
  <si>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</si>
  <si>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</si>
  <si>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</si>
  <si>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Nodes</t>
  </si>
  <si>
    <t>Binary Classifier</t>
  </si>
  <si>
    <t>Test Set</t>
  </si>
  <si>
    <t>Train Set</t>
  </si>
  <si>
    <t>max thresh</t>
  </si>
  <si>
    <t>Hierarchical Classifier</t>
  </si>
  <si>
    <t>SILVA Taxonomy Pre-processing:</t>
  </si>
  <si>
    <t>SILVA Taxonomy 99% redundant</t>
  </si>
  <si>
    <t>RDP Taxonomy Pre-processing:</t>
  </si>
  <si>
    <t>RDP Dataset Pre-processing:</t>
  </si>
  <si>
    <t>50/50 Nematoda vs ALL OTHER samples</t>
  </si>
  <si>
    <t>-----Confusion Matrix-----</t>
  </si>
  <si>
    <t>[[321  10]</t>
  </si>
  <si>
    <t xml:space="preserve"> [  1 330]]</t>
  </si>
  <si>
    <t>Predicted</t>
  </si>
  <si>
    <t>Actual</t>
  </si>
  <si>
    <t>Creating classifiers:  1742.41712403</t>
  </si>
  <si>
    <t>Evaluating test set:  158.071750879</t>
  </si>
  <si>
    <t>Computing metrics per threshold:  55.037222147</t>
  </si>
  <si>
    <t>Total time:  1964.58308101</t>
  </si>
  <si>
    <t>No duplicates found</t>
  </si>
  <si>
    <t>No "uncultured" classes found</t>
  </si>
  <si>
    <t>total time</t>
  </si>
  <si>
    <t>Evaluating test set:  4659.21567583</t>
  </si>
  <si>
    <t>Total time:  59002.8172379</t>
  </si>
  <si>
    <t>Creating classifiers:  5780.21400881</t>
  </si>
  <si>
    <t>Evaluating test set:  862.187116861</t>
  </si>
  <si>
    <t>Computing metrics per threshold:  1111.34290099</t>
  </si>
  <si>
    <t>Total time:  7779.22111487</t>
  </si>
  <si>
    <t>Creating classifiers:  5820.43666315</t>
  </si>
  <si>
    <t>Evaluating test set:  861.561907053</t>
  </si>
  <si>
    <t>Computing metrics per threshold:  1192.26978898</t>
  </si>
  <si>
    <t>Total time:  7899.5000782</t>
  </si>
  <si>
    <t>Creating classifiers:  28145.5158441</t>
  </si>
  <si>
    <t>Evaluating test set:  2500.61826682</t>
  </si>
  <si>
    <t>Computing metrics per threshold:  1264.14162493</t>
  </si>
  <si>
    <t>Total time:  31935.50598</t>
  </si>
  <si>
    <t>Creating classifiers:  28731.418004</t>
  </si>
  <si>
    <t>Evaluating test set:  2441.60321593</t>
  </si>
  <si>
    <t>Computing metrics per threshold:  1199.87996984</t>
  </si>
  <si>
    <t>Total time:  32398.6257842</t>
  </si>
  <si>
    <t>Creating classifiers:  45472.7227681</t>
  </si>
  <si>
    <t>Evaluating test set:  3744.98725295</t>
  </si>
  <si>
    <t>Computing metrics per threshold:  1150.78691196</t>
  </si>
  <si>
    <t>Total time:  50395.6546381</t>
  </si>
  <si>
    <t>Creating classifiers:  45071.8898141</t>
  </si>
  <si>
    <t>Evaluating test set:  4221.57190204</t>
  </si>
  <si>
    <t>Computing metrics per threshold:  1190.37481999</t>
  </si>
  <si>
    <t>Total time:  50510.0094531</t>
  </si>
  <si>
    <t>Creating classifiers:  51045.112958</t>
  </si>
  <si>
    <t>Evaluating test set:  4158.19728804</t>
  </si>
  <si>
    <t>Computing metrics per threshold:  1045.66129994</t>
  </si>
  <si>
    <t>Total time:  56277.4743631</t>
  </si>
  <si>
    <t>Creating classifiers:  53144.0130799</t>
  </si>
  <si>
    <t>Computing metrics per threshold:  1171.79144812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</si>
  <si>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</si>
  <si>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</si>
  <si>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</si>
  <si>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</si>
  <si>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</si>
  <si>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</si>
  <si>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</si>
  <si>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</si>
  <si>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Subspecies are only removed if there is more than 2 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</si>
</sst>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</fills>
  <borders count="1">
    <border>
      <left/>
      <right/>
      <top/>
      <bottom/>
      <diagonal/>
    </border>
  </borders>
  <cellStyleXfs count="3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1" fillId="0" borderId="0" xfId="0" applyFont="1" applyAlignment="1">
      <alignment horizontal="right"/>
    </xf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showRuler="0" topLeftCell="A80" zoomScale="150" zoomScaleNormal="150" zoomScalePageLayoutView="150" workbookViewId="0">
      <selection activeCell="B102" sqref="B102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170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171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172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173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174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 s="1" customFormat="1"/>
    <row r="11" spans="1:16">
      <c r="A11" s="1" t="s">
        <v>8</v>
      </c>
      <c r="B11">
        <v>3</v>
      </c>
      <c r="G11" s="3" t="s">
        <v>9</v>
      </c>
      <c r="H11" s="2">
        <v>3</v>
      </c>
      <c r="I11" s="2"/>
      <c r="J11" s="3" t="s">
        <v>8</v>
      </c>
      <c r="K11" s="2">
        <v>3</v>
      </c>
      <c r="L11" s="2"/>
      <c r="M11" s="2"/>
      <c r="N11" s="2"/>
      <c r="O11" s="2"/>
      <c r="P11" s="2"/>
    </row>
    <row r="12" spans="1:16">
      <c r="A12" s="1" t="s">
        <v>12</v>
      </c>
      <c r="B12">
        <v>1019</v>
      </c>
      <c r="G12" s="3" t="s">
        <v>19</v>
      </c>
      <c r="H12" s="2">
        <v>2641</v>
      </c>
      <c r="I12" s="2"/>
      <c r="J12" s="3" t="s">
        <v>19</v>
      </c>
      <c r="K12" s="2">
        <v>8048</v>
      </c>
      <c r="L12" s="2"/>
      <c r="M12" s="2"/>
      <c r="N12" s="2"/>
      <c r="O12" s="2"/>
      <c r="P12" s="2"/>
    </row>
    <row r="13" spans="1:16" s="1" customFormat="1">
      <c r="A13" s="1" t="s">
        <v>16</v>
      </c>
      <c r="B13" s="1">
        <v>0.48576143311547798</v>
      </c>
      <c r="G13" s="3" t="s">
        <v>16</v>
      </c>
      <c r="H13" s="3">
        <v>0.42389983732683101</v>
      </c>
      <c r="I13" s="3"/>
      <c r="J13" s="3" t="s">
        <v>16</v>
      </c>
      <c r="K13" s="3">
        <f>(2*K14*K15)/(K14+K15)</f>
        <v>0.2475976730120889</v>
      </c>
      <c r="L13" s="3"/>
      <c r="M13" s="3"/>
      <c r="N13" s="3"/>
      <c r="O13" s="3"/>
      <c r="P13" s="3"/>
    </row>
    <row r="14" spans="1:16">
      <c r="A14" s="1" t="s">
        <v>17</v>
      </c>
      <c r="B14">
        <v>0.54709100711506498</v>
      </c>
      <c r="G14" s="3" t="s">
        <v>17</v>
      </c>
      <c r="H14" s="2">
        <v>0.60370370713948596</v>
      </c>
      <c r="I14" s="2"/>
      <c r="J14" s="3" t="s">
        <v>17</v>
      </c>
      <c r="K14" s="2">
        <v>0.27093682569203698</v>
      </c>
      <c r="L14" s="2"/>
      <c r="M14" s="2"/>
      <c r="N14" s="2"/>
      <c r="O14" s="2"/>
      <c r="P14" s="2"/>
    </row>
    <row r="15" spans="1:16">
      <c r="A15" s="1" t="s">
        <v>18</v>
      </c>
      <c r="B15">
        <v>0.43679605836792801</v>
      </c>
      <c r="G15" s="3" t="s">
        <v>18</v>
      </c>
      <c r="H15" s="2">
        <v>0.40844856585831202</v>
      </c>
      <c r="I15" s="2"/>
      <c r="J15" s="3" t="s">
        <v>18</v>
      </c>
      <c r="K15" s="2">
        <v>0.22796059653171</v>
      </c>
      <c r="L15" s="2"/>
      <c r="M15" s="2"/>
      <c r="N15" s="2"/>
      <c r="O15" s="2"/>
      <c r="P15" s="2"/>
    </row>
    <row r="16" spans="1:16">
      <c r="A16" s="1" t="s">
        <v>21</v>
      </c>
      <c r="B16">
        <v>41</v>
      </c>
      <c r="G16" s="1" t="s">
        <v>21</v>
      </c>
      <c r="J16" s="1" t="s">
        <v>21</v>
      </c>
    </row>
    <row r="17" spans="1:16">
      <c r="A17" s="1"/>
      <c r="G17" s="3"/>
      <c r="H17" s="2"/>
      <c r="I17" s="2"/>
      <c r="J17" s="3"/>
      <c r="K17" s="2"/>
      <c r="L17" s="2"/>
      <c r="M17" s="2"/>
      <c r="N17" s="2"/>
      <c r="O17" s="2"/>
      <c r="P17" s="2"/>
    </row>
    <row r="18" spans="1:16">
      <c r="A18" s="1" t="s">
        <v>8</v>
      </c>
      <c r="B18">
        <v>5</v>
      </c>
      <c r="G18" s="3" t="s">
        <v>9</v>
      </c>
      <c r="H18" s="2">
        <v>5</v>
      </c>
      <c r="I18" s="2"/>
      <c r="J18" s="3" t="s">
        <v>9</v>
      </c>
      <c r="K18" s="2">
        <v>5</v>
      </c>
      <c r="L18" s="2"/>
      <c r="M18" s="2"/>
      <c r="N18" s="2"/>
      <c r="O18" s="2"/>
      <c r="P18" s="2"/>
    </row>
    <row r="19" spans="1:16">
      <c r="A19" s="1" t="s">
        <v>19</v>
      </c>
      <c r="B19">
        <v>792</v>
      </c>
      <c r="G19" s="3" t="s">
        <v>19</v>
      </c>
      <c r="H19" s="2">
        <v>1887</v>
      </c>
      <c r="I19" s="2"/>
      <c r="J19" s="3" t="s">
        <v>19</v>
      </c>
      <c r="K19" s="2"/>
      <c r="L19" s="2"/>
      <c r="M19" s="2"/>
      <c r="N19" s="2"/>
      <c r="O19" s="2"/>
      <c r="P19" s="2"/>
    </row>
    <row r="20" spans="1:16" s="1" customFormat="1">
      <c r="A20" s="1" t="s">
        <v>16</v>
      </c>
      <c r="B20" s="1">
        <v>0.48576143311547798</v>
      </c>
      <c r="G20" s="3" t="s">
        <v>16</v>
      </c>
      <c r="H20" s="3">
        <v>0.48807197980933698</v>
      </c>
      <c r="I20" s="3"/>
      <c r="J20" s="3" t="s">
        <v>16</v>
      </c>
      <c r="K20" s="3"/>
      <c r="L20" s="3"/>
      <c r="M20" s="3"/>
      <c r="N20" s="3"/>
      <c r="O20" s="3"/>
      <c r="P20" s="3"/>
    </row>
    <row r="21" spans="1:16">
      <c r="A21" s="1" t="s">
        <v>17</v>
      </c>
      <c r="B21">
        <v>0.54709100711506498</v>
      </c>
      <c r="G21" s="3" t="s">
        <v>17</v>
      </c>
      <c r="H21" s="2">
        <v>0.62680451482770305</v>
      </c>
      <c r="I21" s="2"/>
      <c r="J21" s="3" t="s">
        <v>17</v>
      </c>
      <c r="K21" s="2"/>
      <c r="L21" s="2"/>
      <c r="M21" s="2"/>
      <c r="N21" s="2"/>
      <c r="O21" s="2"/>
      <c r="P21" s="2"/>
    </row>
    <row r="22" spans="1:16">
      <c r="A22" s="1" t="s">
        <v>18</v>
      </c>
      <c r="B22">
        <v>0.43679605836792801</v>
      </c>
      <c r="G22" s="3" t="s">
        <v>18</v>
      </c>
      <c r="H22" s="2">
        <v>0.399622357359323</v>
      </c>
      <c r="I22" s="2"/>
      <c r="J22" s="3" t="s">
        <v>18</v>
      </c>
      <c r="K22" s="2"/>
      <c r="L22" s="2"/>
      <c r="M22" s="2"/>
      <c r="N22" s="2"/>
      <c r="O22" s="2"/>
      <c r="P22" s="2"/>
    </row>
    <row r="23" spans="1:16">
      <c r="A23" s="1" t="s">
        <v>21</v>
      </c>
      <c r="B23">
        <v>41</v>
      </c>
      <c r="G23" s="3" t="s">
        <v>21</v>
      </c>
      <c r="H23" s="2"/>
      <c r="I23" s="2"/>
      <c r="J23" s="3"/>
      <c r="K23" s="2"/>
      <c r="L23" s="2"/>
      <c r="M23" s="2"/>
      <c r="N23" s="2"/>
      <c r="O23" s="2"/>
      <c r="P23" s="2"/>
    </row>
    <row r="24" spans="1:16">
      <c r="A24" s="1"/>
      <c r="G24" s="3"/>
      <c r="H24" s="2"/>
      <c r="I24" s="2"/>
      <c r="J24" s="3"/>
      <c r="K24" s="2"/>
      <c r="L24" s="2"/>
      <c r="M24" s="2"/>
      <c r="N24" s="2"/>
      <c r="O24" s="2"/>
      <c r="P24" s="2"/>
    </row>
    <row r="25" spans="1:16">
      <c r="A25" s="1" t="s">
        <v>8</v>
      </c>
      <c r="B25">
        <v>10</v>
      </c>
      <c r="G25" s="3" t="s">
        <v>9</v>
      </c>
      <c r="H25" s="2">
        <v>10</v>
      </c>
      <c r="I25" s="2"/>
      <c r="J25" s="3" t="s">
        <v>9</v>
      </c>
      <c r="K25" s="2">
        <v>10</v>
      </c>
      <c r="L25" s="2"/>
      <c r="M25" s="2"/>
      <c r="N25" s="2"/>
      <c r="O25" s="2"/>
      <c r="P25" s="2"/>
    </row>
    <row r="26" spans="1:16">
      <c r="A26" s="1" t="s">
        <v>19</v>
      </c>
      <c r="B26">
        <v>565</v>
      </c>
      <c r="G26" s="3" t="s">
        <v>19</v>
      </c>
      <c r="H26" s="2">
        <v>1160</v>
      </c>
      <c r="I26" s="2"/>
      <c r="J26" s="3" t="s">
        <v>19</v>
      </c>
      <c r="K26" s="2">
        <v>4209</v>
      </c>
      <c r="L26" s="2"/>
      <c r="M26" s="2"/>
      <c r="N26" s="2"/>
      <c r="O26" s="2"/>
      <c r="P26" s="2"/>
    </row>
    <row r="27" spans="1:16" s="1" customFormat="1">
      <c r="A27" s="1" t="s">
        <v>16</v>
      </c>
      <c r="B27" s="1">
        <v>0.48576143311547798</v>
      </c>
      <c r="G27" s="3" t="s">
        <v>16</v>
      </c>
      <c r="H27" s="3">
        <v>0.48807333436241201</v>
      </c>
      <c r="I27" s="3"/>
      <c r="J27" s="9" t="s">
        <v>16</v>
      </c>
      <c r="K27" s="3">
        <v>0.24896843627107901</v>
      </c>
      <c r="L27" s="3"/>
      <c r="M27" s="3"/>
      <c r="N27" s="3"/>
      <c r="O27" s="3"/>
      <c r="P27" s="3"/>
    </row>
    <row r="28" spans="1:16">
      <c r="A28" s="1" t="s">
        <v>17</v>
      </c>
      <c r="B28">
        <v>0.54709100711506498</v>
      </c>
      <c r="G28" s="3" t="s">
        <v>17</v>
      </c>
      <c r="H28" s="2">
        <v>0.62680898294323095</v>
      </c>
      <c r="I28" s="2"/>
      <c r="J28" s="3" t="s">
        <v>17</v>
      </c>
      <c r="K28" s="2">
        <v>0.29761920043191598</v>
      </c>
      <c r="L28" s="2"/>
      <c r="M28" s="2"/>
      <c r="N28" s="2"/>
      <c r="O28" s="2"/>
      <c r="P28" s="2"/>
    </row>
    <row r="29" spans="1:16">
      <c r="A29" s="1" t="s">
        <v>18</v>
      </c>
      <c r="B29">
        <v>0.43679605836792801</v>
      </c>
      <c r="G29" s="3" t="s">
        <v>18</v>
      </c>
      <c r="H29" s="2">
        <v>0.399622357359323</v>
      </c>
      <c r="I29" s="2"/>
      <c r="J29" s="3" t="s">
        <v>18</v>
      </c>
      <c r="K29" s="2">
        <v>0.21398849023168601</v>
      </c>
      <c r="L29" s="2"/>
      <c r="M29" s="2"/>
      <c r="N29" s="2"/>
      <c r="O29" s="2"/>
      <c r="P29" s="2"/>
    </row>
    <row r="30" spans="1:16">
      <c r="A30" s="1" t="s">
        <v>21</v>
      </c>
      <c r="B30">
        <v>41</v>
      </c>
      <c r="G30" s="3" t="s">
        <v>21</v>
      </c>
      <c r="H30" s="2"/>
      <c r="I30" s="2"/>
      <c r="J30" s="3" t="s">
        <v>21</v>
      </c>
      <c r="K30" s="2">
        <v>20</v>
      </c>
      <c r="L30" s="2"/>
      <c r="M30" s="2"/>
      <c r="N30" s="2"/>
      <c r="O30" s="2"/>
      <c r="P30" s="2"/>
    </row>
    <row r="31" spans="1:16">
      <c r="A31" s="1"/>
      <c r="G31" s="3"/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 t="s">
        <v>8</v>
      </c>
      <c r="B32">
        <v>100</v>
      </c>
      <c r="G32" s="3" t="s">
        <v>9</v>
      </c>
      <c r="H32" s="2">
        <v>100</v>
      </c>
      <c r="I32" s="2"/>
      <c r="J32" s="3" t="s">
        <v>9</v>
      </c>
      <c r="K32" s="2">
        <v>100</v>
      </c>
      <c r="L32" s="2"/>
      <c r="M32" s="2"/>
      <c r="N32" s="2"/>
      <c r="O32" s="2"/>
      <c r="P32" s="2"/>
    </row>
    <row r="33" spans="1:16">
      <c r="A33" s="1" t="s">
        <v>19</v>
      </c>
      <c r="B33">
        <v>155</v>
      </c>
      <c r="G33" s="3" t="s">
        <v>19</v>
      </c>
      <c r="H33" s="2">
        <v>247</v>
      </c>
      <c r="I33" s="2"/>
      <c r="J33" s="3" t="s">
        <v>19</v>
      </c>
      <c r="K33" s="2">
        <v>970</v>
      </c>
      <c r="L33" s="2"/>
      <c r="M33" s="2"/>
      <c r="N33" s="2"/>
      <c r="O33" s="2"/>
      <c r="P33" s="2"/>
    </row>
    <row r="34" spans="1:16" s="1" customFormat="1">
      <c r="A34" s="1" t="s">
        <v>16</v>
      </c>
      <c r="B34" s="1">
        <v>0.48616835187587498</v>
      </c>
      <c r="G34" s="3" t="s">
        <v>16</v>
      </c>
      <c r="H34" s="3">
        <v>0.48817437148173798</v>
      </c>
      <c r="I34" s="3"/>
      <c r="J34" s="9" t="s">
        <v>16</v>
      </c>
      <c r="K34" s="3">
        <v>0.24910208437516501</v>
      </c>
      <c r="L34" s="3"/>
      <c r="M34" s="3"/>
      <c r="N34" s="3"/>
      <c r="O34" s="3"/>
      <c r="P34" s="3"/>
    </row>
    <row r="35" spans="1:16">
      <c r="A35" s="1" t="s">
        <v>17</v>
      </c>
      <c r="B35">
        <v>0.548124402950247</v>
      </c>
      <c r="G35" s="3" t="s">
        <v>17</v>
      </c>
      <c r="H35" s="2">
        <v>0.62715704548235196</v>
      </c>
      <c r="I35" s="2"/>
      <c r="J35" s="3" t="s">
        <v>17</v>
      </c>
      <c r="K35" s="2">
        <v>0.298001453053098</v>
      </c>
      <c r="L35" s="2"/>
      <c r="M35" s="2"/>
      <c r="N35" s="2"/>
      <c r="O35" s="2"/>
      <c r="P35" s="2"/>
    </row>
    <row r="36" spans="1:16">
      <c r="A36" s="1" t="s">
        <v>18</v>
      </c>
      <c r="B36">
        <v>0.43679605836792801</v>
      </c>
      <c r="G36" s="3" t="s">
        <v>18</v>
      </c>
      <c r="H36" s="2">
        <v>0.39961639987195302</v>
      </c>
      <c r="I36" s="2"/>
      <c r="J36" s="3" t="s">
        <v>18</v>
      </c>
      <c r="K36" s="2">
        <v>0.21398849023168601</v>
      </c>
      <c r="L36" s="2"/>
      <c r="M36" s="2"/>
      <c r="N36" s="2"/>
      <c r="O36" s="2"/>
      <c r="P36" s="2"/>
    </row>
    <row r="37" spans="1:16">
      <c r="A37" s="1" t="s">
        <v>21</v>
      </c>
      <c r="B37">
        <v>41</v>
      </c>
      <c r="G37" s="3" t="s">
        <v>21</v>
      </c>
      <c r="H37" s="2">
        <v>50</v>
      </c>
      <c r="I37" s="2"/>
      <c r="J37" s="3" t="s">
        <v>21</v>
      </c>
      <c r="K37" s="2">
        <v>20</v>
      </c>
      <c r="L37" s="2"/>
      <c r="M37" s="2"/>
      <c r="N37" s="2"/>
      <c r="O37" s="2"/>
      <c r="P37" s="2"/>
    </row>
    <row r="38" spans="1:16">
      <c r="A38" s="1"/>
      <c r="G38" s="3"/>
      <c r="H38" s="2"/>
      <c r="I38" s="2"/>
      <c r="J38" s="3"/>
      <c r="K38" s="2"/>
      <c r="L38" s="2"/>
      <c r="M38" s="2"/>
      <c r="N38" s="2"/>
      <c r="O38" s="2"/>
      <c r="P38" s="2"/>
    </row>
    <row r="39" spans="1:16">
      <c r="A39" s="1" t="s">
        <v>8</v>
      </c>
      <c r="B39">
        <v>150</v>
      </c>
      <c r="G39" s="3" t="s">
        <v>9</v>
      </c>
      <c r="H39" s="2">
        <v>150</v>
      </c>
      <c r="I39" s="2"/>
      <c r="J39" s="3" t="s">
        <v>9</v>
      </c>
      <c r="K39" s="2">
        <v>150</v>
      </c>
      <c r="L39" s="2"/>
      <c r="M39" s="2"/>
      <c r="N39" s="2"/>
      <c r="O39" s="2"/>
      <c r="P39" s="2"/>
    </row>
    <row r="40" spans="1:16">
      <c r="A40" s="1" t="s">
        <v>19</v>
      </c>
      <c r="B40">
        <v>116</v>
      </c>
      <c r="G40" s="3" t="s">
        <v>19</v>
      </c>
      <c r="H40" s="2">
        <v>184</v>
      </c>
      <c r="I40" s="2"/>
      <c r="J40" s="3" t="s">
        <v>19</v>
      </c>
      <c r="K40" s="2">
        <v>705</v>
      </c>
      <c r="L40" s="2"/>
      <c r="M40" s="2"/>
      <c r="N40" s="2"/>
      <c r="O40" s="2"/>
      <c r="P40" s="2"/>
    </row>
    <row r="41" spans="1:16" s="1" customFormat="1">
      <c r="A41" s="1" t="s">
        <v>16</v>
      </c>
      <c r="B41" s="1">
        <v>0.48637052779672801</v>
      </c>
      <c r="G41" s="3" t="s">
        <v>16</v>
      </c>
      <c r="H41" s="3">
        <v>0.48840285846010301</v>
      </c>
      <c r="I41" s="3"/>
      <c r="J41" s="9" t="s">
        <v>16</v>
      </c>
      <c r="K41" s="3">
        <v>0.249392064267002</v>
      </c>
      <c r="L41" s="3"/>
      <c r="M41" s="3"/>
      <c r="N41" s="3"/>
      <c r="O41" s="3"/>
      <c r="P41" s="3"/>
    </row>
    <row r="42" spans="1:16">
      <c r="A42" s="1" t="s">
        <v>17</v>
      </c>
      <c r="B42">
        <v>0.54879059026371202</v>
      </c>
      <c r="G42" s="3" t="s">
        <v>17</v>
      </c>
      <c r="H42" s="2">
        <v>0.62841784423852098</v>
      </c>
      <c r="I42" s="2"/>
      <c r="J42" s="3" t="s">
        <v>17</v>
      </c>
      <c r="K42" s="2">
        <v>0.29883280427546099</v>
      </c>
      <c r="L42" s="2"/>
      <c r="M42" s="2"/>
      <c r="N42" s="2"/>
      <c r="O42" s="2"/>
      <c r="P42" s="2"/>
    </row>
    <row r="43" spans="1:16">
      <c r="A43" s="1" t="s">
        <v>18</v>
      </c>
      <c r="B43">
        <v>0.43669979874196502</v>
      </c>
      <c r="G43" s="3" t="s">
        <v>18</v>
      </c>
      <c r="H43" s="2">
        <v>0.39941171101014</v>
      </c>
      <c r="I43" s="2"/>
      <c r="J43" s="3" t="s">
        <v>18</v>
      </c>
      <c r="K43" s="2">
        <v>0.21398849023168601</v>
      </c>
      <c r="L43" s="2"/>
      <c r="M43" s="2"/>
      <c r="N43" s="2"/>
      <c r="O43" s="2"/>
      <c r="P43" s="2"/>
    </row>
    <row r="44" spans="1:16">
      <c r="A44" s="1" t="s">
        <v>21</v>
      </c>
      <c r="B44">
        <v>41</v>
      </c>
      <c r="G44" s="3" t="s">
        <v>21</v>
      </c>
      <c r="H44" s="2">
        <v>50</v>
      </c>
      <c r="I44" s="2"/>
      <c r="J44" s="3" t="s">
        <v>21</v>
      </c>
      <c r="K44" s="2">
        <v>20</v>
      </c>
      <c r="L44" s="2"/>
      <c r="M44" s="2"/>
      <c r="N44" s="2"/>
      <c r="O44" s="2"/>
      <c r="P44" s="2"/>
    </row>
    <row r="45" spans="1:16">
      <c r="A45" s="1"/>
      <c r="G45" s="3"/>
      <c r="H45" s="2"/>
      <c r="I45" s="2"/>
      <c r="J45" s="3"/>
      <c r="K45" s="2"/>
      <c r="L45" s="2"/>
      <c r="M45" s="2"/>
      <c r="N45" s="2"/>
      <c r="O45" s="2"/>
      <c r="P45" s="2"/>
    </row>
    <row r="46" spans="1:16">
      <c r="A46" s="1" t="s">
        <v>8</v>
      </c>
      <c r="B46">
        <v>200</v>
      </c>
      <c r="G46" s="3" t="s">
        <v>9</v>
      </c>
      <c r="H46" s="2">
        <v>200</v>
      </c>
      <c r="I46" s="2"/>
      <c r="J46" s="3" t="s">
        <v>9</v>
      </c>
      <c r="K46" s="2">
        <v>7700</v>
      </c>
      <c r="L46" s="2"/>
      <c r="M46" s="2"/>
      <c r="N46" s="2"/>
      <c r="O46" s="2"/>
      <c r="P46" s="2"/>
    </row>
    <row r="47" spans="1:16">
      <c r="A47" s="1" t="s">
        <v>19</v>
      </c>
      <c r="B47">
        <v>97</v>
      </c>
      <c r="G47" s="3" t="s">
        <v>19</v>
      </c>
      <c r="H47" s="2">
        <v>138</v>
      </c>
      <c r="I47" s="2"/>
      <c r="J47" s="3" t="s">
        <v>19</v>
      </c>
      <c r="K47" s="2">
        <v>6319</v>
      </c>
      <c r="L47" s="2"/>
      <c r="M47" s="2"/>
      <c r="N47" s="2"/>
      <c r="O47" s="2"/>
      <c r="P47" s="2"/>
    </row>
    <row r="48" spans="1:16" s="1" customFormat="1">
      <c r="A48" s="1" t="s">
        <v>16</v>
      </c>
      <c r="B48" s="1">
        <v>0.48675278744709499</v>
      </c>
      <c r="G48" s="3" t="s">
        <v>16</v>
      </c>
      <c r="H48" s="3">
        <v>0.48840285846010301</v>
      </c>
      <c r="I48" s="3"/>
      <c r="J48" s="9" t="s">
        <v>16</v>
      </c>
      <c r="K48" s="3">
        <v>0.32727975687854599</v>
      </c>
      <c r="L48" s="3"/>
      <c r="M48" s="3"/>
      <c r="N48" s="3"/>
      <c r="O48" s="3"/>
      <c r="P48" s="3"/>
    </row>
    <row r="49" spans="1:16">
      <c r="A49" s="1" t="s">
        <v>17</v>
      </c>
      <c r="B49">
        <v>0.54976489860342004</v>
      </c>
      <c r="G49" s="3" t="s">
        <v>17</v>
      </c>
      <c r="H49" s="2">
        <v>0.62841784423852098</v>
      </c>
      <c r="I49" s="2"/>
      <c r="J49" s="3" t="s">
        <v>17</v>
      </c>
      <c r="K49" s="2">
        <v>0.37064343163538899</v>
      </c>
      <c r="L49" s="2"/>
      <c r="M49" s="2"/>
      <c r="N49" s="2"/>
      <c r="O49" s="2"/>
      <c r="P49" s="2"/>
    </row>
    <row r="50" spans="1:16">
      <c r="A50" s="1" t="s">
        <v>18</v>
      </c>
      <c r="B50">
        <v>0.43669979874196502</v>
      </c>
      <c r="G50" s="3" t="s">
        <v>18</v>
      </c>
      <c r="H50" s="2">
        <v>0.39941171101014</v>
      </c>
      <c r="I50" s="2"/>
      <c r="J50" s="3" t="s">
        <v>18</v>
      </c>
      <c r="K50" s="2">
        <v>0.29300002420570997</v>
      </c>
      <c r="L50" s="2"/>
      <c r="M50" s="2"/>
      <c r="N50" s="2"/>
      <c r="O50" s="2"/>
      <c r="P50" s="2"/>
    </row>
    <row r="51" spans="1:16">
      <c r="A51" s="1" t="s">
        <v>21</v>
      </c>
      <c r="B51">
        <v>41</v>
      </c>
      <c r="G51" s="3" t="s">
        <v>21</v>
      </c>
      <c r="H51" s="2">
        <v>50</v>
      </c>
      <c r="I51" s="2"/>
      <c r="J51" s="3" t="s">
        <v>21</v>
      </c>
      <c r="K51" s="2">
        <v>0</v>
      </c>
      <c r="L51" s="2"/>
      <c r="M51" s="2"/>
      <c r="N51" s="2"/>
      <c r="O51" s="2"/>
      <c r="P51" s="2"/>
    </row>
    <row r="52" spans="1:16">
      <c r="A52" s="1"/>
      <c r="G52" s="3"/>
      <c r="H52" s="2"/>
      <c r="I52" s="2"/>
      <c r="J52" s="3"/>
      <c r="K52" s="2"/>
      <c r="L52" s="2"/>
      <c r="M52" s="2"/>
      <c r="N52" s="2"/>
      <c r="O52" s="2"/>
      <c r="P52" s="2"/>
    </row>
    <row r="53" spans="1:16">
      <c r="A53" s="1" t="s">
        <v>8</v>
      </c>
      <c r="B53">
        <v>250</v>
      </c>
      <c r="G53" s="3" t="s">
        <v>9</v>
      </c>
      <c r="H53" s="2">
        <v>250</v>
      </c>
      <c r="I53" s="2"/>
      <c r="J53" s="3" t="s">
        <v>9</v>
      </c>
      <c r="K53" s="2"/>
      <c r="L53" s="2"/>
      <c r="M53" s="2"/>
      <c r="N53" s="2"/>
      <c r="O53" s="2"/>
      <c r="P53" s="2"/>
    </row>
    <row r="54" spans="1:16">
      <c r="A54" s="1" t="s">
        <v>19</v>
      </c>
      <c r="B54">
        <v>85</v>
      </c>
      <c r="G54" s="3" t="s">
        <v>19</v>
      </c>
      <c r="H54" s="2">
        <v>129</v>
      </c>
      <c r="I54" s="2"/>
      <c r="J54" s="3" t="s">
        <v>19</v>
      </c>
      <c r="K54" s="2"/>
      <c r="L54" s="2"/>
      <c r="M54" s="2"/>
      <c r="N54" s="2"/>
      <c r="O54" s="2"/>
      <c r="P54" s="2"/>
    </row>
    <row r="55" spans="1:16" s="1" customFormat="1">
      <c r="A55" s="1" t="s">
        <v>16</v>
      </c>
      <c r="B55" s="1">
        <v>0.48702320940955901</v>
      </c>
      <c r="G55" s="3" t="s">
        <v>16</v>
      </c>
      <c r="H55" s="3">
        <v>0.488605161251217</v>
      </c>
      <c r="I55" s="3"/>
      <c r="J55" s="9" t="s">
        <v>16</v>
      </c>
      <c r="K55" s="3"/>
      <c r="L55" s="3"/>
      <c r="M55" s="3"/>
      <c r="N55" s="3"/>
      <c r="O55" s="3"/>
      <c r="P55" s="3"/>
    </row>
    <row r="56" spans="1:16">
      <c r="A56" s="1" t="s">
        <v>17</v>
      </c>
      <c r="B56">
        <v>0.55078339772073703</v>
      </c>
      <c r="G56" s="3" t="s">
        <v>17</v>
      </c>
      <c r="H56" s="2">
        <v>0.62913898705262805</v>
      </c>
      <c r="I56" s="2"/>
      <c r="J56" s="3" t="s">
        <v>17</v>
      </c>
      <c r="K56" s="2"/>
      <c r="L56" s="2"/>
      <c r="M56" s="2"/>
      <c r="N56" s="2"/>
      <c r="O56" s="2"/>
      <c r="P56" s="2"/>
    </row>
    <row r="57" spans="1:16">
      <c r="A57" s="1" t="s">
        <v>18</v>
      </c>
      <c r="B57">
        <v>0.436493528114902</v>
      </c>
      <c r="G57" s="3" t="s">
        <v>18</v>
      </c>
      <c r="H57" s="2">
        <v>0.39939121024477803</v>
      </c>
      <c r="I57" s="2"/>
      <c r="J57" s="3" t="s">
        <v>18</v>
      </c>
      <c r="K57" s="2"/>
      <c r="L57" s="2"/>
      <c r="M57" s="2"/>
      <c r="N57" s="2"/>
      <c r="O57" s="2"/>
      <c r="P57" s="2"/>
    </row>
    <row r="58" spans="1:16">
      <c r="A58" s="1" t="s">
        <v>21</v>
      </c>
      <c r="B58">
        <v>41</v>
      </c>
      <c r="G58" s="3" t="s">
        <v>21</v>
      </c>
      <c r="H58" s="2">
        <v>50</v>
      </c>
      <c r="I58" s="2"/>
      <c r="J58" s="3"/>
      <c r="K58" s="2"/>
      <c r="L58" s="2"/>
      <c r="M58" s="2"/>
      <c r="N58" s="2"/>
      <c r="O58" s="2"/>
      <c r="P58" s="2"/>
    </row>
    <row r="59" spans="1:16">
      <c r="A59" s="1"/>
      <c r="G59" s="3"/>
      <c r="H59" s="2"/>
      <c r="I59" s="2"/>
      <c r="J59" s="3"/>
      <c r="K59" s="2"/>
      <c r="L59" s="2"/>
      <c r="M59" s="2"/>
      <c r="N59" s="2"/>
      <c r="O59" s="2"/>
      <c r="P59" s="2"/>
    </row>
    <row r="60" spans="1:16">
      <c r="A60" s="1" t="s">
        <v>8</v>
      </c>
      <c r="B60">
        <v>300</v>
      </c>
      <c r="G60" s="3" t="s">
        <v>9</v>
      </c>
      <c r="H60" s="2">
        <v>300</v>
      </c>
      <c r="I60" s="2"/>
      <c r="J60" s="3" t="s">
        <v>9</v>
      </c>
      <c r="K60" s="2"/>
      <c r="L60" s="2"/>
      <c r="M60" s="2"/>
      <c r="N60" s="2"/>
      <c r="O60" s="2"/>
      <c r="P60" s="2"/>
    </row>
    <row r="61" spans="1:16">
      <c r="A61" s="1" t="s">
        <v>19</v>
      </c>
      <c r="B61">
        <v>72</v>
      </c>
      <c r="G61" s="3" t="s">
        <v>19</v>
      </c>
      <c r="H61" s="2">
        <v>114</v>
      </c>
      <c r="I61" s="2"/>
      <c r="J61" s="3" t="s">
        <v>19</v>
      </c>
      <c r="K61" s="2"/>
      <c r="L61" s="2"/>
      <c r="M61" s="2"/>
      <c r="N61" s="2"/>
      <c r="O61" s="2"/>
      <c r="P61" s="2"/>
    </row>
    <row r="62" spans="1:16" s="1" customFormat="1">
      <c r="A62" s="1" t="s">
        <v>16</v>
      </c>
      <c r="B62" s="1">
        <v>0.48739978480253898</v>
      </c>
      <c r="G62" s="3" t="s">
        <v>16</v>
      </c>
      <c r="H62" s="3">
        <v>0.48872736622167701</v>
      </c>
      <c r="I62" s="3"/>
      <c r="J62" s="9" t="s">
        <v>16</v>
      </c>
      <c r="K62" s="3"/>
      <c r="L62" s="3"/>
      <c r="M62" s="3"/>
      <c r="N62" s="3"/>
      <c r="O62" s="3"/>
      <c r="P62" s="3"/>
    </row>
    <row r="63" spans="1:16">
      <c r="A63" s="1" t="s">
        <v>17</v>
      </c>
      <c r="B63">
        <v>0.55180492935180403</v>
      </c>
      <c r="G63" s="3" t="s">
        <v>17</v>
      </c>
      <c r="H63" s="2">
        <v>0.62970937814422201</v>
      </c>
      <c r="I63" s="2"/>
      <c r="J63" s="3" t="s">
        <v>17</v>
      </c>
      <c r="K63" s="2"/>
      <c r="L63" s="2"/>
      <c r="M63" s="2"/>
      <c r="N63" s="2"/>
      <c r="O63" s="2"/>
      <c r="P63" s="2"/>
    </row>
    <row r="64" spans="1:16">
      <c r="A64" s="1" t="s">
        <v>18</v>
      </c>
      <c r="B64">
        <v>0.43645765496236999</v>
      </c>
      <c r="G64" s="3" t="s">
        <v>18</v>
      </c>
      <c r="H64" s="2">
        <v>0.39932482681408199</v>
      </c>
      <c r="I64" s="2"/>
      <c r="J64" s="3" t="s">
        <v>18</v>
      </c>
      <c r="K64" s="2"/>
      <c r="L64" s="2"/>
      <c r="M64" s="2"/>
      <c r="N64" s="2"/>
      <c r="O64" s="2"/>
      <c r="P64" s="2"/>
    </row>
    <row r="65" spans="1:16">
      <c r="A65" s="1" t="s">
        <v>21</v>
      </c>
      <c r="B65">
        <v>41</v>
      </c>
      <c r="G65" s="3" t="s">
        <v>21</v>
      </c>
      <c r="H65" s="2">
        <v>50</v>
      </c>
      <c r="I65" s="2"/>
      <c r="J65" s="3"/>
      <c r="K65" s="2"/>
      <c r="L65" s="2"/>
      <c r="M65" s="2"/>
      <c r="N65" s="2"/>
      <c r="O65" s="2"/>
      <c r="P65" s="2"/>
    </row>
    <row r="66" spans="1:16">
      <c r="A66" s="1"/>
      <c r="G66" s="3"/>
      <c r="H66" s="2"/>
      <c r="I66" s="2"/>
      <c r="J66" s="3"/>
      <c r="K66" s="2"/>
      <c r="L66" s="2"/>
      <c r="M66" s="2"/>
      <c r="N66" s="2"/>
      <c r="O66" s="2"/>
      <c r="P66" s="2"/>
    </row>
    <row r="67" spans="1:16" s="5" customFormat="1">
      <c r="A67" s="4" t="s">
        <v>11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s="7" customFormat="1">
      <c r="A68" s="7" t="s">
        <v>0</v>
      </c>
      <c r="G68" s="8" t="s">
        <v>5</v>
      </c>
      <c r="H68" s="8"/>
      <c r="I68" s="8"/>
      <c r="J68" s="8" t="s">
        <v>6</v>
      </c>
      <c r="K68" s="8"/>
      <c r="L68" s="8"/>
      <c r="M68" s="8"/>
      <c r="N68" s="8"/>
      <c r="O68" s="8"/>
      <c r="P68" s="8"/>
    </row>
    <row r="69" spans="1:16" s="11" customFormat="1" ht="30">
      <c r="A69" s="10" t="s">
        <v>23</v>
      </c>
      <c r="B69" s="11">
        <v>49.784075200442302</v>
      </c>
      <c r="G69" s="10" t="s">
        <v>23</v>
      </c>
      <c r="H69" s="12">
        <v>26</v>
      </c>
      <c r="I69" s="12"/>
      <c r="J69" s="10" t="s">
        <v>23</v>
      </c>
      <c r="K69" s="12">
        <v>79.611685183746403</v>
      </c>
      <c r="L69" s="12"/>
      <c r="M69" s="12"/>
      <c r="N69" s="12"/>
      <c r="O69" s="12"/>
      <c r="P69" s="12"/>
    </row>
    <row r="70" spans="1:16" s="11" customFormat="1" ht="30">
      <c r="A70" s="10" t="s">
        <v>28</v>
      </c>
      <c r="G70" s="10" t="s">
        <v>28</v>
      </c>
      <c r="H70" s="12">
        <v>1575</v>
      </c>
      <c r="I70" s="12"/>
      <c r="J70" s="10" t="s">
        <v>28</v>
      </c>
      <c r="K70" s="12">
        <v>2812</v>
      </c>
      <c r="L70" s="12"/>
      <c r="M70" s="12"/>
      <c r="N70" s="12"/>
      <c r="O70" s="12"/>
      <c r="P70" s="12"/>
    </row>
    <row r="71" spans="1:16" s="11" customFormat="1">
      <c r="A71" s="10"/>
      <c r="G71" s="10"/>
      <c r="H71" s="12"/>
      <c r="I71" s="12"/>
      <c r="J71" s="10"/>
      <c r="K71" s="12"/>
      <c r="L71" s="12"/>
      <c r="M71" s="12"/>
      <c r="N71" s="12"/>
      <c r="O71" s="12"/>
      <c r="P71" s="12"/>
    </row>
    <row r="72" spans="1:16" s="15" customFormat="1">
      <c r="G72" s="16"/>
      <c r="H72" s="16"/>
      <c r="I72" s="16"/>
      <c r="J72" s="16"/>
      <c r="K72" s="16" t="s">
        <v>31</v>
      </c>
      <c r="L72" s="16"/>
      <c r="M72" s="16"/>
      <c r="N72" s="16"/>
      <c r="O72" s="16"/>
      <c r="P72" s="16"/>
    </row>
    <row r="73" spans="1:16">
      <c r="A73" s="1" t="s">
        <v>12</v>
      </c>
      <c r="B73">
        <v>3167</v>
      </c>
      <c r="G73" s="1" t="s">
        <v>12</v>
      </c>
      <c r="H73">
        <v>1550</v>
      </c>
      <c r="I73" s="2"/>
      <c r="J73" s="1" t="s">
        <v>12</v>
      </c>
      <c r="K73" s="2"/>
      <c r="L73" s="2"/>
      <c r="M73" s="2"/>
      <c r="N73" s="2"/>
      <c r="O73" s="2"/>
      <c r="P73" s="2"/>
    </row>
    <row r="74" spans="1:16" s="1" customFormat="1">
      <c r="A74" s="1" t="s">
        <v>13</v>
      </c>
      <c r="B74" s="1">
        <v>0.49337237131233402</v>
      </c>
      <c r="G74" s="1" t="s">
        <v>13</v>
      </c>
      <c r="H74" s="1">
        <v>0.39384079605051497</v>
      </c>
      <c r="I74" s="3"/>
      <c r="J74" s="1" t="s">
        <v>13</v>
      </c>
      <c r="K74" s="3"/>
      <c r="L74" s="3"/>
      <c r="M74" s="3"/>
      <c r="N74" s="3"/>
      <c r="O74" s="3"/>
      <c r="P74" s="3"/>
    </row>
    <row r="75" spans="1:16">
      <c r="A75" s="1" t="s">
        <v>14</v>
      </c>
      <c r="B75">
        <v>0.51179921584639299</v>
      </c>
      <c r="G75" s="1" t="s">
        <v>14</v>
      </c>
      <c r="H75">
        <v>0.49120715090927503</v>
      </c>
      <c r="I75" s="2"/>
      <c r="J75" s="1" t="s">
        <v>14</v>
      </c>
      <c r="K75" s="2"/>
      <c r="L75" s="2"/>
      <c r="M75" s="2"/>
      <c r="N75" s="2"/>
      <c r="O75" s="2"/>
      <c r="P75" s="2"/>
    </row>
    <row r="76" spans="1:16">
      <c r="A76" s="1" t="s">
        <v>15</v>
      </c>
      <c r="B76">
        <v>0.47622629596279598</v>
      </c>
      <c r="G76" s="1" t="s">
        <v>15</v>
      </c>
      <c r="H76">
        <v>0.32868862333069199</v>
      </c>
      <c r="I76" s="2"/>
      <c r="J76" s="1" t="s">
        <v>15</v>
      </c>
      <c r="K76" s="2"/>
      <c r="L76" s="2"/>
      <c r="M76" s="2"/>
      <c r="N76" s="2"/>
      <c r="O76" s="2"/>
      <c r="P76" s="2"/>
    </row>
    <row r="77" spans="1:16">
      <c r="A77" s="1" t="s">
        <v>21</v>
      </c>
      <c r="B77">
        <v>23</v>
      </c>
      <c r="G77" s="1" t="s">
        <v>20</v>
      </c>
      <c r="H77">
        <v>23</v>
      </c>
      <c r="I77" s="2"/>
      <c r="J77" s="1" t="s">
        <v>20</v>
      </c>
      <c r="K77" s="2"/>
      <c r="L77" s="2"/>
      <c r="M77" s="2"/>
      <c r="N77" s="2"/>
      <c r="O77" s="2"/>
      <c r="P77" s="2"/>
    </row>
    <row r="78" spans="1:16">
      <c r="A78" s="1" t="s">
        <v>22</v>
      </c>
      <c r="B78" s="13">
        <v>0.2</v>
      </c>
      <c r="C78" s="13"/>
      <c r="D78" s="13"/>
      <c r="E78" s="13"/>
      <c r="G78" s="1" t="s">
        <v>22</v>
      </c>
      <c r="H78" s="13">
        <v>0.2</v>
      </c>
      <c r="I78" s="2"/>
      <c r="J78" s="1" t="s">
        <v>22</v>
      </c>
      <c r="K78" s="2"/>
      <c r="L78" s="2"/>
      <c r="M78" s="2"/>
      <c r="N78" s="2"/>
      <c r="O78" s="2"/>
      <c r="P78" s="2"/>
    </row>
    <row r="79" spans="1:16" s="11" customFormat="1" ht="30">
      <c r="A79" s="10" t="s">
        <v>9</v>
      </c>
      <c r="B79" s="11">
        <v>0</v>
      </c>
      <c r="G79" s="10" t="s">
        <v>9</v>
      </c>
      <c r="H79" s="11">
        <v>26</v>
      </c>
      <c r="I79" s="12"/>
      <c r="J79" s="10" t="s">
        <v>29</v>
      </c>
      <c r="K79" s="12">
        <v>5</v>
      </c>
      <c r="L79" s="12"/>
      <c r="M79" s="12"/>
      <c r="N79" s="12"/>
      <c r="O79" s="12"/>
      <c r="P79" s="12"/>
    </row>
    <row r="80" spans="1:16">
      <c r="J80" s="1" t="s">
        <v>9</v>
      </c>
      <c r="K80">
        <v>10</v>
      </c>
    </row>
    <row r="81" spans="1:16">
      <c r="A81" s="1"/>
      <c r="G81" s="1"/>
      <c r="H81" s="2"/>
      <c r="I81" s="2"/>
      <c r="J81" s="1"/>
      <c r="K81" s="2"/>
      <c r="L81" s="2"/>
      <c r="M81" s="2"/>
      <c r="N81" s="2"/>
      <c r="O81" s="2"/>
      <c r="P81" s="2"/>
    </row>
    <row r="82" spans="1:16">
      <c r="A82" s="1" t="s">
        <v>12</v>
      </c>
      <c r="B82">
        <v>784</v>
      </c>
      <c r="G82" s="1" t="s">
        <v>12</v>
      </c>
      <c r="H82" s="2">
        <v>1150</v>
      </c>
      <c r="I82" s="2"/>
      <c r="J82" s="1" t="s">
        <v>12</v>
      </c>
      <c r="K82" s="2"/>
      <c r="L82" s="2"/>
      <c r="M82" s="2"/>
      <c r="N82" s="2"/>
      <c r="O82" s="2"/>
      <c r="P82" s="2"/>
    </row>
    <row r="83" spans="1:16" s="1" customFormat="1">
      <c r="A83" s="1" t="s">
        <v>13</v>
      </c>
      <c r="B83" s="1">
        <v>0.490722548118881</v>
      </c>
      <c r="G83" s="1" t="s">
        <v>13</v>
      </c>
      <c r="H83" s="3">
        <v>0.39386850516520699</v>
      </c>
      <c r="I83" s="3"/>
      <c r="J83" s="1" t="s">
        <v>13</v>
      </c>
      <c r="K83" s="3"/>
      <c r="L83" s="3"/>
      <c r="M83" s="3"/>
      <c r="N83" s="3"/>
      <c r="O83" s="3"/>
      <c r="P83" s="3"/>
    </row>
    <row r="84" spans="1:16">
      <c r="A84" s="1" t="s">
        <v>14</v>
      </c>
      <c r="B84">
        <v>0.53130340451447799</v>
      </c>
      <c r="G84" s="1" t="s">
        <v>14</v>
      </c>
      <c r="H84" s="2">
        <v>0.49129336659196898</v>
      </c>
      <c r="I84" s="2"/>
      <c r="J84" s="1" t="s">
        <v>14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0.45590091965929802</v>
      </c>
      <c r="G85" s="1" t="s">
        <v>15</v>
      </c>
      <c r="H85" s="2">
        <v>0.32868862333069199</v>
      </c>
      <c r="I85" s="2"/>
      <c r="J85" s="1" t="s">
        <v>15</v>
      </c>
      <c r="K85" s="2"/>
      <c r="L85" s="2"/>
      <c r="M85" s="2"/>
      <c r="N85" s="2"/>
      <c r="O85" s="2"/>
      <c r="P85" s="2"/>
    </row>
    <row r="86" spans="1:16">
      <c r="A86" s="1" t="s">
        <v>20</v>
      </c>
      <c r="B86">
        <v>27</v>
      </c>
      <c r="G86" s="1" t="s">
        <v>20</v>
      </c>
      <c r="H86" s="2">
        <v>23</v>
      </c>
      <c r="I86" s="2"/>
      <c r="J86" s="1" t="s">
        <v>20</v>
      </c>
      <c r="K86" s="2"/>
      <c r="L86" s="2"/>
      <c r="M86" s="2"/>
      <c r="N86" s="2"/>
      <c r="O86" s="2"/>
      <c r="P86" s="2"/>
    </row>
    <row r="87" spans="1:16">
      <c r="A87" s="1" t="s">
        <v>22</v>
      </c>
      <c r="B87" s="13">
        <v>0.2</v>
      </c>
      <c r="C87" s="13"/>
      <c r="D87" s="13"/>
      <c r="E87" s="13"/>
      <c r="G87" s="1" t="s">
        <v>22</v>
      </c>
      <c r="H87" s="14">
        <v>0.2</v>
      </c>
      <c r="I87" s="2"/>
      <c r="J87" s="1" t="s">
        <v>22</v>
      </c>
      <c r="K87" s="2"/>
      <c r="L87" s="2"/>
      <c r="M87" s="2"/>
      <c r="N87" s="2"/>
      <c r="O87" s="2"/>
      <c r="P87" s="2"/>
    </row>
    <row r="88" spans="1:16">
      <c r="A88" s="1" t="s">
        <v>9</v>
      </c>
      <c r="B88">
        <v>49</v>
      </c>
      <c r="G88" s="1" t="s">
        <v>9</v>
      </c>
      <c r="H88" s="2">
        <v>50</v>
      </c>
      <c r="I88" s="2"/>
      <c r="J88" s="1" t="s">
        <v>9</v>
      </c>
      <c r="K88" s="2"/>
      <c r="L88" s="2"/>
      <c r="M88" s="2"/>
      <c r="N88" s="2"/>
      <c r="O88" s="2"/>
      <c r="P88" s="2"/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/>
      <c r="G90" s="1"/>
      <c r="H90" s="2"/>
      <c r="I90" s="2"/>
      <c r="J90" s="1"/>
      <c r="K90" s="2"/>
      <c r="L90" s="2"/>
      <c r="M90" s="2"/>
      <c r="N90" s="2"/>
      <c r="O90" s="2"/>
      <c r="P90" s="2"/>
    </row>
    <row r="91" spans="1:16">
      <c r="A91" s="1" t="s">
        <v>12</v>
      </c>
      <c r="G91" s="1" t="s">
        <v>12</v>
      </c>
      <c r="H91" s="2">
        <v>5522</v>
      </c>
      <c r="I91" s="2"/>
      <c r="J91" s="1" t="s">
        <v>12</v>
      </c>
      <c r="K91" s="2"/>
      <c r="L91" s="2"/>
      <c r="M91" s="2"/>
      <c r="N91" s="2"/>
      <c r="O91" s="2"/>
      <c r="P91" s="2"/>
    </row>
    <row r="92" spans="1:16" s="1" customFormat="1">
      <c r="A92" s="1" t="s">
        <v>13</v>
      </c>
      <c r="G92" s="1" t="s">
        <v>13</v>
      </c>
      <c r="H92" s="3"/>
      <c r="I92" s="3"/>
      <c r="J92" s="1" t="s">
        <v>13</v>
      </c>
      <c r="K92" s="3"/>
      <c r="L92" s="3"/>
      <c r="M92" s="3"/>
      <c r="N92" s="3"/>
      <c r="O92" s="3"/>
      <c r="P92" s="3"/>
    </row>
    <row r="93" spans="1:16">
      <c r="A93" s="1" t="s">
        <v>14</v>
      </c>
      <c r="G93" s="1" t="s">
        <v>14</v>
      </c>
      <c r="H93" s="2"/>
      <c r="I93" s="2"/>
      <c r="J93" s="1" t="s">
        <v>14</v>
      </c>
      <c r="K93" s="2"/>
      <c r="L93" s="2"/>
      <c r="M93" s="2"/>
      <c r="N93" s="2"/>
      <c r="O93" s="2"/>
      <c r="P93" s="2"/>
    </row>
    <row r="94" spans="1:16">
      <c r="A94" s="1" t="s">
        <v>15</v>
      </c>
      <c r="G94" s="1" t="s">
        <v>15</v>
      </c>
      <c r="H94" s="2"/>
      <c r="I94" s="2"/>
      <c r="J94" s="1" t="s">
        <v>15</v>
      </c>
      <c r="K94" s="2"/>
      <c r="L94" s="2"/>
      <c r="M94" s="2"/>
      <c r="N94" s="2"/>
      <c r="O94" s="2"/>
      <c r="P94" s="2"/>
    </row>
    <row r="95" spans="1:16">
      <c r="A95" s="1" t="s">
        <v>20</v>
      </c>
      <c r="G95" s="1" t="s">
        <v>20</v>
      </c>
      <c r="H95" s="2"/>
      <c r="I95" s="2"/>
      <c r="J95" s="1" t="s">
        <v>20</v>
      </c>
      <c r="K95" s="2"/>
      <c r="L95" s="2"/>
      <c r="M95" s="2"/>
      <c r="N95" s="2"/>
      <c r="O95" s="2"/>
      <c r="P95" s="2"/>
    </row>
    <row r="96" spans="1:16">
      <c r="A96" s="1" t="s">
        <v>22</v>
      </c>
      <c r="B96" s="13"/>
      <c r="C96" s="13"/>
      <c r="D96" s="13"/>
      <c r="E96" s="13"/>
      <c r="G96" s="1" t="s">
        <v>22</v>
      </c>
      <c r="H96" s="14"/>
      <c r="I96" s="2"/>
      <c r="J96" s="1" t="s">
        <v>22</v>
      </c>
      <c r="K96" s="2"/>
      <c r="L96" s="2"/>
      <c r="M96" s="2"/>
      <c r="N96" s="2"/>
      <c r="O96" s="2"/>
      <c r="P96" s="2"/>
    </row>
    <row r="97" spans="1:16">
      <c r="A97" s="1" t="s">
        <v>9</v>
      </c>
      <c r="B97">
        <v>100</v>
      </c>
      <c r="G97" s="1" t="s">
        <v>29</v>
      </c>
      <c r="H97" s="2">
        <v>5</v>
      </c>
      <c r="I97" s="2"/>
      <c r="J97" s="1" t="s">
        <v>9</v>
      </c>
      <c r="K97" s="2"/>
      <c r="L97" s="2"/>
      <c r="M97" s="2"/>
      <c r="N97" s="2"/>
      <c r="O97" s="2"/>
      <c r="P97" s="2"/>
    </row>
    <row r="98" spans="1:16">
      <c r="A98" s="1"/>
      <c r="G98" s="1" t="s">
        <v>9</v>
      </c>
      <c r="H98" s="2">
        <v>5</v>
      </c>
      <c r="I98" s="2"/>
      <c r="J98" s="1"/>
      <c r="K98" s="2"/>
      <c r="L98" s="2"/>
      <c r="M98" s="2"/>
      <c r="N98" s="2"/>
      <c r="O98" s="2"/>
      <c r="P98" s="2"/>
    </row>
    <row r="99" spans="1:16">
      <c r="A99" s="22" t="s">
        <v>131</v>
      </c>
      <c r="B99" s="23" t="s">
        <v>132</v>
      </c>
      <c r="C99" s="23"/>
      <c r="D99" s="23"/>
      <c r="E99" s="23"/>
      <c r="G99" s="1"/>
      <c r="H99" s="2"/>
      <c r="I99" s="2"/>
      <c r="J99" s="1"/>
      <c r="K99" s="2"/>
      <c r="L99" s="2"/>
      <c r="M99" s="2"/>
      <c r="N99" s="2"/>
      <c r="O99" s="2"/>
      <c r="P99" s="2"/>
    </row>
    <row r="100" spans="1:16">
      <c r="A100" s="22" t="s">
        <v>133</v>
      </c>
      <c r="B100" s="23">
        <v>0.55526326429546702</v>
      </c>
      <c r="C100" s="23"/>
      <c r="D100" s="23"/>
      <c r="E100" s="23"/>
      <c r="G100" s="1"/>
      <c r="H100" s="2"/>
      <c r="I100" s="2"/>
      <c r="J100" s="1"/>
      <c r="K100" s="2"/>
      <c r="L100" s="2"/>
      <c r="M100" s="2"/>
      <c r="N100" s="2"/>
      <c r="O100" s="2"/>
      <c r="P100" s="2"/>
    </row>
    <row r="101" spans="1:16">
      <c r="A101" s="1"/>
      <c r="G101" s="1"/>
      <c r="H101" s="2"/>
      <c r="I101" s="2"/>
      <c r="J101" s="1"/>
      <c r="K101" s="2"/>
      <c r="L101" s="2"/>
      <c r="M101" s="2"/>
      <c r="N101" s="2"/>
      <c r="O101" s="2"/>
      <c r="P101" s="2"/>
    </row>
    <row r="102" spans="1:16">
      <c r="A102" s="1"/>
      <c r="G102" s="1"/>
      <c r="H102" s="2"/>
      <c r="I102" s="2"/>
      <c r="J102" s="1"/>
      <c r="K102" s="2"/>
      <c r="L102" s="2"/>
      <c r="M102" s="2"/>
      <c r="N102" s="2"/>
      <c r="O102" s="2"/>
      <c r="P102" s="2"/>
    </row>
    <row r="103" spans="1:16">
      <c r="A103" s="1"/>
      <c r="G103" s="1"/>
      <c r="H103" s="2"/>
      <c r="I103" s="2"/>
      <c r="J103" s="1"/>
      <c r="K103" s="2"/>
      <c r="L103" s="2"/>
      <c r="M103" s="2"/>
      <c r="N103" s="2"/>
      <c r="O103" s="2"/>
      <c r="P103" s="2"/>
    </row>
    <row r="105" spans="1:16" s="4" customFormat="1">
      <c r="A105" s="4" t="s">
        <v>7</v>
      </c>
    </row>
    <row r="106" spans="1:16" s="7" customFormat="1">
      <c r="A106" s="7" t="s">
        <v>0</v>
      </c>
      <c r="G106" s="7" t="s">
        <v>5</v>
      </c>
      <c r="J106" s="7" t="s">
        <v>6</v>
      </c>
    </row>
    <row r="107" spans="1:16" s="1" customFormat="1">
      <c r="A107" s="1" t="s">
        <v>30</v>
      </c>
      <c r="B107" s="1">
        <v>2</v>
      </c>
      <c r="G107" s="3" t="s">
        <v>30</v>
      </c>
      <c r="H107" s="3">
        <v>2</v>
      </c>
      <c r="I107" s="3"/>
      <c r="J107" s="3" t="s">
        <v>30</v>
      </c>
      <c r="K107" s="3">
        <v>2</v>
      </c>
      <c r="L107" s="3"/>
      <c r="M107" s="3"/>
      <c r="N107" s="3"/>
      <c r="O107" s="3"/>
      <c r="P107" s="3"/>
    </row>
    <row r="108" spans="1:16">
      <c r="A108" t="s">
        <v>1</v>
      </c>
      <c r="G108" s="2" t="s">
        <v>1</v>
      </c>
      <c r="H108" s="2"/>
      <c r="I108" s="2"/>
      <c r="J108" s="2" t="s">
        <v>1</v>
      </c>
      <c r="K108" s="2"/>
      <c r="L108" s="2"/>
      <c r="M108" s="2"/>
      <c r="N108" s="2"/>
      <c r="O108" s="2"/>
      <c r="P108" s="2"/>
    </row>
    <row r="109" spans="1:16">
      <c r="A109" t="s">
        <v>2</v>
      </c>
      <c r="G109" s="2" t="s">
        <v>2</v>
      </c>
      <c r="H109" s="2"/>
      <c r="I109" s="2"/>
      <c r="J109" s="2" t="s">
        <v>2</v>
      </c>
      <c r="K109" s="2"/>
      <c r="L109" s="2"/>
      <c r="M109" s="2"/>
      <c r="N109" s="2"/>
      <c r="O109" s="2"/>
      <c r="P109" s="2"/>
    </row>
    <row r="110" spans="1:16">
      <c r="A110" t="s">
        <v>3</v>
      </c>
      <c r="G110" s="2" t="s">
        <v>3</v>
      </c>
      <c r="H110" s="2"/>
      <c r="I110" s="2"/>
      <c r="J110" s="2" t="s">
        <v>3</v>
      </c>
      <c r="K110" s="2"/>
      <c r="L110" s="2"/>
      <c r="M110" s="2"/>
      <c r="N110" s="2"/>
      <c r="O110" s="2"/>
      <c r="P110" s="2"/>
    </row>
    <row r="111" spans="1:16">
      <c r="A111" t="s">
        <v>4</v>
      </c>
      <c r="G111" s="2" t="s">
        <v>4</v>
      </c>
      <c r="H111" s="2"/>
      <c r="I111" s="2"/>
      <c r="J111" s="2" t="s">
        <v>4</v>
      </c>
      <c r="K111" s="2"/>
      <c r="L111" s="2"/>
      <c r="M111" s="2"/>
      <c r="N111" s="2"/>
      <c r="O111" s="2"/>
      <c r="P111" s="2"/>
    </row>
    <row r="112" spans="1:16"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4" spans="1:16" s="1" customFormat="1">
      <c r="A114" s="1" t="s">
        <v>30</v>
      </c>
      <c r="B114" s="1">
        <v>3</v>
      </c>
      <c r="G114" s="3" t="s">
        <v>30</v>
      </c>
      <c r="H114" s="3">
        <v>3</v>
      </c>
      <c r="I114" s="3"/>
      <c r="J114" s="3" t="s">
        <v>30</v>
      </c>
      <c r="K114" s="3">
        <v>3</v>
      </c>
      <c r="L114" s="3"/>
      <c r="M114" s="3"/>
      <c r="N114" s="3"/>
      <c r="O114" s="3"/>
      <c r="P114" s="3"/>
    </row>
    <row r="115" spans="1:16">
      <c r="A115" t="s">
        <v>1</v>
      </c>
      <c r="G115" s="2" t="s">
        <v>1</v>
      </c>
      <c r="H115" s="2"/>
      <c r="I115" s="2"/>
      <c r="J115" s="2" t="s">
        <v>1</v>
      </c>
      <c r="K115" s="2"/>
      <c r="L115" s="2"/>
      <c r="M115" s="2"/>
      <c r="N115" s="2"/>
      <c r="O115" s="2"/>
      <c r="P115" s="2"/>
    </row>
    <row r="116" spans="1:16">
      <c r="A116" t="s">
        <v>2</v>
      </c>
      <c r="G116" s="2" t="s">
        <v>2</v>
      </c>
      <c r="H116" s="2"/>
      <c r="I116" s="2"/>
      <c r="J116" s="2" t="s">
        <v>2</v>
      </c>
      <c r="K116" s="2"/>
      <c r="L116" s="2"/>
      <c r="M116" s="2"/>
      <c r="N116" s="2"/>
      <c r="O116" s="2"/>
      <c r="P116" s="2"/>
    </row>
    <row r="117" spans="1:16">
      <c r="A117" t="s">
        <v>3</v>
      </c>
      <c r="G117" s="2" t="s">
        <v>3</v>
      </c>
      <c r="H117" s="2"/>
      <c r="I117" s="2"/>
      <c r="J117" s="2" t="s">
        <v>3</v>
      </c>
      <c r="K117" s="2"/>
      <c r="L117" s="2"/>
      <c r="M117" s="2"/>
      <c r="N117" s="2"/>
      <c r="O117" s="2"/>
      <c r="P117" s="2"/>
    </row>
    <row r="118" spans="1:16">
      <c r="A118" t="s">
        <v>4</v>
      </c>
      <c r="G118" s="2" t="s">
        <v>4</v>
      </c>
      <c r="H118" s="2"/>
      <c r="I118" s="2"/>
      <c r="J118" s="2" t="s">
        <v>4</v>
      </c>
      <c r="K118" s="2"/>
      <c r="L118" s="2"/>
      <c r="M118" s="2"/>
      <c r="N118" s="2"/>
      <c r="O118" s="2"/>
      <c r="P118" s="2"/>
    </row>
    <row r="119" spans="1:16"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1" spans="1:16" s="1" customFormat="1">
      <c r="A121" s="3" t="s">
        <v>30</v>
      </c>
      <c r="B121" s="3">
        <v>4</v>
      </c>
      <c r="C121" s="3"/>
      <c r="D121" s="3"/>
      <c r="E121" s="3"/>
      <c r="F121" s="3"/>
      <c r="G121" s="3" t="s">
        <v>30</v>
      </c>
      <c r="H121" s="3">
        <v>4</v>
      </c>
      <c r="I121" s="3"/>
      <c r="J121" s="3" t="s">
        <v>30</v>
      </c>
      <c r="K121" s="3">
        <v>4</v>
      </c>
      <c r="L121" s="3"/>
      <c r="M121" s="3"/>
      <c r="N121" s="3"/>
      <c r="O121" s="3"/>
      <c r="P121" s="3"/>
    </row>
    <row r="122" spans="1:16">
      <c r="A122" s="2" t="s">
        <v>1</v>
      </c>
      <c r="B122" s="2">
        <v>3902</v>
      </c>
      <c r="C122" s="2"/>
      <c r="D122" s="2"/>
      <c r="E122" s="2"/>
      <c r="F122" s="2"/>
      <c r="G122" s="2" t="s">
        <v>1</v>
      </c>
      <c r="H122" s="2">
        <v>4285</v>
      </c>
      <c r="I122" s="2"/>
      <c r="J122" s="2" t="s">
        <v>1</v>
      </c>
      <c r="K122" s="2"/>
      <c r="L122" s="2"/>
      <c r="M122" s="2"/>
      <c r="N122" s="2"/>
      <c r="O122" s="2"/>
      <c r="P122" s="2"/>
    </row>
    <row r="123" spans="1:16" s="1" customFormat="1">
      <c r="A123" s="3" t="s">
        <v>2</v>
      </c>
      <c r="B123" s="3">
        <v>0.27126315160063702</v>
      </c>
      <c r="C123" s="3"/>
      <c r="D123" s="3"/>
      <c r="E123" s="3"/>
      <c r="F123" s="3"/>
      <c r="G123" s="3" t="s">
        <v>2</v>
      </c>
      <c r="H123" s="3">
        <v>0.38421011587133003</v>
      </c>
      <c r="I123" s="3"/>
      <c r="J123" s="3" t="s">
        <v>2</v>
      </c>
      <c r="K123" s="3"/>
      <c r="L123" s="3"/>
      <c r="M123" s="3"/>
      <c r="N123" s="3"/>
      <c r="O123" s="3"/>
      <c r="P123" s="3"/>
    </row>
    <row r="124" spans="1:16">
      <c r="A124" s="2" t="s">
        <v>3</v>
      </c>
      <c r="B124" s="2">
        <v>0.98857203560338303</v>
      </c>
      <c r="C124" s="2"/>
      <c r="D124" s="2"/>
      <c r="E124" s="2"/>
      <c r="F124" s="2"/>
      <c r="G124" s="2" t="s">
        <v>3</v>
      </c>
      <c r="H124" s="2">
        <v>0.53130146903195996</v>
      </c>
      <c r="I124" s="2"/>
      <c r="J124" s="2" t="s">
        <v>3</v>
      </c>
      <c r="K124" s="2"/>
      <c r="L124" s="2"/>
      <c r="M124" s="2"/>
      <c r="N124" s="2"/>
      <c r="O124" s="2"/>
      <c r="P124" s="2"/>
    </row>
    <row r="125" spans="1:16">
      <c r="A125" s="2" t="s">
        <v>4</v>
      </c>
      <c r="B125" s="2">
        <v>0.176799337860297</v>
      </c>
      <c r="C125" s="2"/>
      <c r="D125" s="2"/>
      <c r="E125" s="2"/>
      <c r="F125" s="2"/>
      <c r="G125" s="2" t="s">
        <v>4</v>
      </c>
      <c r="H125" s="2">
        <v>0.30090442042062998</v>
      </c>
      <c r="I125" s="2"/>
      <c r="J125" s="2" t="s">
        <v>4</v>
      </c>
      <c r="K125" s="2"/>
      <c r="L125" s="2"/>
      <c r="M125" s="2"/>
      <c r="N125" s="2"/>
      <c r="O125" s="2"/>
      <c r="P125" s="2"/>
    </row>
    <row r="126" spans="1:16">
      <c r="A126" s="2" t="s">
        <v>21</v>
      </c>
      <c r="B126" s="2"/>
      <c r="C126" s="2"/>
      <c r="D126" s="2"/>
      <c r="E126" s="2"/>
      <c r="F126" s="2"/>
      <c r="G126" s="2" t="s">
        <v>21</v>
      </c>
      <c r="H126" s="2">
        <v>53</v>
      </c>
      <c r="I126" s="2"/>
      <c r="J126" s="2"/>
      <c r="K126" s="2"/>
      <c r="L126" s="2"/>
      <c r="M126" s="2"/>
      <c r="N126" s="2"/>
      <c r="O126" s="2"/>
      <c r="P126" s="2"/>
    </row>
    <row r="127" spans="1:16">
      <c r="A127" s="2" t="s">
        <v>9</v>
      </c>
      <c r="B127" s="2">
        <v>0</v>
      </c>
      <c r="C127" s="2"/>
      <c r="D127" s="2"/>
      <c r="E127" s="2"/>
      <c r="F127" s="2"/>
      <c r="G127" s="2" t="s">
        <v>9</v>
      </c>
      <c r="H127" s="2">
        <v>1</v>
      </c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5</v>
      </c>
      <c r="C129" s="3"/>
      <c r="D129" s="3"/>
      <c r="E129" s="3"/>
      <c r="F129" s="3"/>
      <c r="G129" s="3" t="s">
        <v>30</v>
      </c>
      <c r="H129" s="3">
        <v>5</v>
      </c>
      <c r="I129" s="3"/>
      <c r="J129" s="3" t="s">
        <v>30</v>
      </c>
      <c r="K129" s="3">
        <v>5</v>
      </c>
      <c r="L129" s="3"/>
      <c r="M129" s="3"/>
      <c r="N129" s="3"/>
      <c r="O129" s="3"/>
      <c r="P129" s="3"/>
    </row>
    <row r="130" spans="1:16">
      <c r="A130" s="2" t="s">
        <v>1</v>
      </c>
      <c r="B130" s="2"/>
      <c r="C130" s="2"/>
      <c r="D130" s="2"/>
      <c r="E130" s="2"/>
      <c r="F130" s="2"/>
      <c r="G130" s="2" t="s">
        <v>1</v>
      </c>
      <c r="H130" s="2"/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>
      <c r="A131" s="2" t="s">
        <v>2</v>
      </c>
      <c r="B131" s="2"/>
      <c r="C131" s="2"/>
      <c r="D131" s="2"/>
      <c r="E131" s="2"/>
      <c r="F131" s="2"/>
      <c r="G131" s="2" t="s">
        <v>2</v>
      </c>
      <c r="H131" s="2"/>
      <c r="I131" s="2"/>
      <c r="J131" s="2" t="s">
        <v>2</v>
      </c>
      <c r="K131" s="2"/>
      <c r="L131" s="2"/>
      <c r="M131" s="2"/>
      <c r="N131" s="2"/>
      <c r="O131" s="2"/>
      <c r="P131" s="2"/>
    </row>
    <row r="132" spans="1:16">
      <c r="A132" s="2" t="s">
        <v>3</v>
      </c>
      <c r="B132" s="2"/>
      <c r="C132" s="2"/>
      <c r="D132" s="2"/>
      <c r="E132" s="2"/>
      <c r="F132" s="2"/>
      <c r="G132" s="2" t="s">
        <v>3</v>
      </c>
      <c r="H132" s="2"/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/>
      <c r="C133" s="2"/>
      <c r="D133" s="2"/>
      <c r="E133" s="2"/>
      <c r="F133" s="2"/>
      <c r="G133" s="2" t="s">
        <v>4</v>
      </c>
      <c r="H133" s="2"/>
      <c r="I133" s="2"/>
      <c r="J133" s="2" t="s">
        <v>4</v>
      </c>
      <c r="K133" s="2"/>
      <c r="L133" s="2"/>
      <c r="M133" s="2"/>
      <c r="N133" s="2"/>
      <c r="O133" s="2"/>
      <c r="P13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showRuler="0" zoomScale="150" zoomScaleNormal="150" zoomScalePageLayoutView="150" workbookViewId="0">
      <selection activeCell="B10" sqref="B10"/>
    </sheetView>
  </sheetViews>
  <sheetFormatPr baseColWidth="10" defaultRowHeight="15" x14ac:dyDescent="0"/>
  <cols>
    <col min="1" max="1" width="32" customWidth="1"/>
  </cols>
  <sheetData>
    <row r="1" spans="1:3" s="4" customFormat="1">
      <c r="A1" s="4" t="s">
        <v>182</v>
      </c>
    </row>
    <row r="2" spans="1:3">
      <c r="A2" t="s">
        <v>181</v>
      </c>
      <c r="B2" t="s">
        <v>159</v>
      </c>
    </row>
    <row r="4" spans="1:3">
      <c r="A4" t="s">
        <v>160</v>
      </c>
      <c r="B4" t="s">
        <v>231</v>
      </c>
    </row>
    <row r="5" spans="1:3">
      <c r="C5" t="s">
        <v>236</v>
      </c>
    </row>
    <row r="6" spans="1:3">
      <c r="C6" t="s">
        <v>237</v>
      </c>
    </row>
    <row r="7" spans="1:3">
      <c r="B7" t="s">
        <v>232</v>
      </c>
      <c r="C7" t="s">
        <v>233</v>
      </c>
    </row>
    <row r="8" spans="1:3">
      <c r="C8" t="s">
        <v>235</v>
      </c>
    </row>
    <row r="9" spans="1:3">
      <c r="B9" t="s">
        <v>238</v>
      </c>
    </row>
    <row r="13" spans="1:3" s="4" customFormat="1">
      <c r="A13" s="4" t="s">
        <v>157</v>
      </c>
    </row>
    <row r="15" spans="1:3">
      <c r="A15" t="s">
        <v>183</v>
      </c>
      <c r="B15" t="s">
        <v>196</v>
      </c>
    </row>
    <row r="17" spans="1:2">
      <c r="A17" t="s">
        <v>184</v>
      </c>
      <c r="B17" t="s">
        <v>195</v>
      </c>
    </row>
    <row r="19" spans="1:2">
      <c r="A19" t="s">
        <v>234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topLeftCell="A3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10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E7" s="1">
        <v>0.42260451296000001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E8">
        <v>0.68228672195100004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E9">
        <v>0.32350950281800001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E10">
        <v>79.599999999999994</v>
      </c>
      <c r="F10" s="2"/>
      <c r="G10" s="1" t="s">
        <v>26</v>
      </c>
      <c r="H10" s="2"/>
      <c r="I10" s="2"/>
      <c r="J10" s="2"/>
      <c r="K10" s="2"/>
      <c r="L10" s="2"/>
      <c r="M10" s="2"/>
    </row>
    <row r="11" spans="1:13">
      <c r="D11" s="1" t="s">
        <v>197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showRuler="0" topLeftCell="A169" zoomScale="150" zoomScaleNormal="150" zoomScalePageLayoutView="150" workbookViewId="0">
      <selection activeCell="A59" sqref="A59:XFD161"/>
    </sheetView>
  </sheetViews>
  <sheetFormatPr baseColWidth="10" defaultRowHeight="15" x14ac:dyDescent="0"/>
  <cols>
    <col min="1" max="1" width="15" customWidth="1"/>
    <col min="2" max="2" width="22" customWidth="1"/>
    <col min="3" max="3" width="4.6640625" customWidth="1"/>
    <col min="4" max="4" width="37.83203125" style="43" customWidth="1"/>
    <col min="5" max="5" width="2.83203125" customWidth="1"/>
    <col min="6" max="6" width="14.6640625" customWidth="1"/>
    <col min="7" max="7" width="17.33203125" customWidth="1"/>
    <col min="8" max="8" width="5.1640625" customWidth="1"/>
    <col min="9" max="9" width="10.83203125" customWidth="1"/>
  </cols>
  <sheetData>
    <row r="1" spans="1:14" s="4" customFormat="1">
      <c r="A1" s="4" t="s">
        <v>37</v>
      </c>
      <c r="D1" s="41"/>
    </row>
    <row r="2" spans="1:14" s="15" customFormat="1">
      <c r="D2" s="42"/>
    </row>
    <row r="3" spans="1:14" s="1" customFormat="1">
      <c r="A3" s="1" t="s">
        <v>35</v>
      </c>
      <c r="B3" s="1" t="s">
        <v>36</v>
      </c>
      <c r="D3" s="43"/>
    </row>
    <row r="4" spans="1:14" s="1" customFormat="1">
      <c r="A4" s="1" t="s">
        <v>34</v>
      </c>
      <c r="B4" s="1" t="s">
        <v>36</v>
      </c>
      <c r="D4" s="43"/>
    </row>
    <row r="5" spans="1:14" s="1" customFormat="1">
      <c r="A5" s="1" t="s">
        <v>41</v>
      </c>
      <c r="B5" s="10">
        <v>1417</v>
      </c>
      <c r="D5" s="43"/>
      <c r="E5" s="3"/>
      <c r="F5" s="3"/>
      <c r="G5" s="3"/>
      <c r="I5" s="3"/>
      <c r="J5" s="3"/>
      <c r="K5" s="3"/>
      <c r="L5" s="3"/>
      <c r="M5" s="3"/>
      <c r="N5" s="3"/>
    </row>
    <row r="6" spans="1:14" s="1" customFormat="1">
      <c r="A6" s="1" t="s">
        <v>134</v>
      </c>
      <c r="B6" s="10">
        <v>1651</v>
      </c>
      <c r="D6" s="43"/>
      <c r="E6" s="3"/>
      <c r="F6" s="3"/>
      <c r="G6" s="3"/>
      <c r="I6" s="3"/>
      <c r="J6" s="3"/>
      <c r="K6" s="3"/>
      <c r="L6" s="3"/>
      <c r="M6" s="3"/>
      <c r="N6" s="3"/>
    </row>
    <row r="7" spans="1:14" s="1" customFormat="1">
      <c r="A7" s="1" t="s">
        <v>8</v>
      </c>
      <c r="B7" s="10">
        <v>1</v>
      </c>
      <c r="D7" s="43"/>
      <c r="E7" s="3"/>
      <c r="F7" s="3"/>
      <c r="G7" s="3"/>
      <c r="I7" s="3"/>
      <c r="J7" s="3"/>
      <c r="K7" s="3"/>
      <c r="L7" s="3"/>
      <c r="M7" s="3"/>
      <c r="N7" s="3"/>
    </row>
    <row r="8" spans="1:14" s="1" customFormat="1">
      <c r="B8" s="10"/>
      <c r="D8" s="43"/>
      <c r="E8" s="3"/>
      <c r="F8" s="3"/>
      <c r="G8" s="3"/>
      <c r="I8" s="3"/>
      <c r="J8" s="3"/>
      <c r="K8" s="3"/>
      <c r="L8" s="3"/>
      <c r="M8" s="3"/>
      <c r="N8" s="3"/>
    </row>
    <row r="9" spans="1:14">
      <c r="A9" s="1"/>
      <c r="B9" s="11"/>
      <c r="E9" s="2"/>
      <c r="F9" s="2"/>
      <c r="G9" s="31" t="s">
        <v>169</v>
      </c>
      <c r="H9" s="24"/>
      <c r="I9" s="30"/>
      <c r="J9" s="32"/>
      <c r="K9" s="30"/>
      <c r="L9" s="30"/>
      <c r="M9" s="2"/>
      <c r="N9" s="2"/>
    </row>
    <row r="10" spans="1:14" s="1" customFormat="1">
      <c r="A10" s="1" t="s">
        <v>13</v>
      </c>
      <c r="B10" s="10">
        <v>0.56163531351899998</v>
      </c>
      <c r="D10" s="43" t="s">
        <v>50</v>
      </c>
      <c r="G10" s="1" t="s">
        <v>13</v>
      </c>
      <c r="H10" s="10">
        <v>0.38247271542599998</v>
      </c>
      <c r="I10" s="2" t="s">
        <v>50</v>
      </c>
      <c r="K10" s="3"/>
      <c r="L10" s="3"/>
      <c r="M10" s="3"/>
      <c r="N10" s="3"/>
    </row>
    <row r="11" spans="1:14">
      <c r="A11" s="1" t="s">
        <v>14</v>
      </c>
      <c r="B11" s="11">
        <v>0.80656328320799997</v>
      </c>
      <c r="D11" s="43" t="s">
        <v>55</v>
      </c>
      <c r="G11" s="1" t="s">
        <v>14</v>
      </c>
      <c r="H11" s="11">
        <v>1</v>
      </c>
      <c r="I11" s="3" t="s">
        <v>161</v>
      </c>
      <c r="K11" s="2"/>
      <c r="L11" s="2"/>
      <c r="M11" s="2"/>
      <c r="N11" s="2"/>
    </row>
    <row r="12" spans="1:14">
      <c r="A12" s="1" t="s">
        <v>15</v>
      </c>
      <c r="B12" s="11">
        <v>0.43081140350899999</v>
      </c>
      <c r="D12" s="43" t="s">
        <v>56</v>
      </c>
      <c r="G12" s="1" t="s">
        <v>15</v>
      </c>
      <c r="H12" s="11">
        <v>0.236455186304</v>
      </c>
      <c r="I12" s="2" t="s">
        <v>162</v>
      </c>
      <c r="K12" s="2"/>
      <c r="L12" s="2"/>
      <c r="M12" s="2"/>
      <c r="N12" s="2"/>
    </row>
    <row r="13" spans="1:14">
      <c r="A13" s="1" t="s">
        <v>21</v>
      </c>
      <c r="B13" s="11">
        <v>30</v>
      </c>
      <c r="D13" s="43" t="s">
        <v>57</v>
      </c>
      <c r="G13" s="1" t="s">
        <v>21</v>
      </c>
      <c r="H13" s="11">
        <v>100</v>
      </c>
      <c r="I13" s="2" t="s">
        <v>163</v>
      </c>
      <c r="K13" s="2"/>
      <c r="L13" s="2"/>
      <c r="M13" s="2"/>
      <c r="N13" s="2"/>
    </row>
    <row r="14" spans="1:14" s="1" customFormat="1">
      <c r="A14" s="1" t="s">
        <v>39</v>
      </c>
      <c r="B14" s="10">
        <v>4</v>
      </c>
      <c r="D14" s="43" t="s">
        <v>58</v>
      </c>
      <c r="G14" s="1" t="s">
        <v>39</v>
      </c>
      <c r="H14" s="10">
        <v>5</v>
      </c>
      <c r="I14" s="2" t="s">
        <v>164</v>
      </c>
      <c r="K14" s="3"/>
      <c r="L14" s="3"/>
      <c r="M14" s="3"/>
      <c r="N14" s="3"/>
    </row>
    <row r="15" spans="1:14">
      <c r="A15" s="1"/>
      <c r="B15" s="11"/>
      <c r="E15" s="2"/>
      <c r="F15" s="2"/>
      <c r="G15" s="2"/>
      <c r="H15" s="1"/>
      <c r="I15" s="2"/>
      <c r="K15" s="2"/>
      <c r="L15" s="2"/>
      <c r="M15" s="2"/>
      <c r="N15" s="2"/>
    </row>
    <row r="16" spans="1:14">
      <c r="A16" s="1" t="s">
        <v>12</v>
      </c>
      <c r="B16" s="11">
        <v>1177</v>
      </c>
      <c r="E16" s="2"/>
      <c r="F16" s="2"/>
      <c r="G16" s="2"/>
      <c r="H16" s="1"/>
      <c r="I16" s="2"/>
      <c r="K16" s="2"/>
      <c r="L16" s="2"/>
      <c r="M16" s="2"/>
      <c r="N16" s="2"/>
    </row>
    <row r="17" spans="1:14" s="1" customFormat="1">
      <c r="A17" s="1" t="s">
        <v>13</v>
      </c>
      <c r="B17" s="10">
        <v>0.75730625753000003</v>
      </c>
      <c r="D17" s="43" t="s">
        <v>50</v>
      </c>
      <c r="G17" s="1" t="s">
        <v>13</v>
      </c>
      <c r="H17" s="10">
        <v>0.380758255198</v>
      </c>
      <c r="I17" s="3" t="s">
        <v>50</v>
      </c>
      <c r="K17" s="3"/>
      <c r="L17" s="3"/>
      <c r="M17" s="3"/>
      <c r="N17" s="3"/>
    </row>
    <row r="18" spans="1:14">
      <c r="A18" s="1" t="s">
        <v>14</v>
      </c>
      <c r="B18" s="11">
        <v>0.84529918610999999</v>
      </c>
      <c r="D18" s="43" t="s">
        <v>59</v>
      </c>
      <c r="G18" s="1" t="s">
        <v>14</v>
      </c>
      <c r="H18" s="11">
        <v>1</v>
      </c>
      <c r="I18" s="2" t="s">
        <v>165</v>
      </c>
      <c r="K18" s="2"/>
      <c r="L18" s="2"/>
      <c r="M18" s="2"/>
      <c r="N18" s="2"/>
    </row>
    <row r="19" spans="1:14">
      <c r="A19" s="1" t="s">
        <v>15</v>
      </c>
      <c r="B19" s="11">
        <v>0.68590568060000001</v>
      </c>
      <c r="D19" s="43" t="s">
        <v>60</v>
      </c>
      <c r="G19" s="1" t="s">
        <v>15</v>
      </c>
      <c r="H19" s="11">
        <v>0.235146022155</v>
      </c>
      <c r="I19" s="2" t="s">
        <v>166</v>
      </c>
      <c r="K19" s="2"/>
      <c r="L19" s="2"/>
      <c r="M19" s="2"/>
      <c r="N19" s="2"/>
    </row>
    <row r="20" spans="1:14">
      <c r="A20" s="1" t="s">
        <v>21</v>
      </c>
      <c r="B20" s="11">
        <v>16</v>
      </c>
      <c r="D20" s="43" t="s">
        <v>61</v>
      </c>
      <c r="G20" s="1" t="s">
        <v>21</v>
      </c>
      <c r="H20" s="11">
        <v>100</v>
      </c>
      <c r="I20" s="2" t="s">
        <v>167</v>
      </c>
      <c r="K20" s="2"/>
      <c r="L20" s="2"/>
      <c r="M20" s="2"/>
      <c r="N20" s="2"/>
    </row>
    <row r="21" spans="1:14" s="1" customFormat="1">
      <c r="A21" s="1" t="s">
        <v>39</v>
      </c>
      <c r="B21" s="10">
        <v>5</v>
      </c>
      <c r="D21" s="43" t="s">
        <v>62</v>
      </c>
      <c r="G21" s="1" t="s">
        <v>39</v>
      </c>
      <c r="H21" s="10">
        <v>10</v>
      </c>
      <c r="I21" s="3" t="s">
        <v>168</v>
      </c>
      <c r="K21" s="3"/>
      <c r="L21" s="3"/>
      <c r="M21" s="3"/>
      <c r="N21" s="3"/>
    </row>
    <row r="22" spans="1:14">
      <c r="B22" s="11"/>
    </row>
    <row r="23" spans="1:14">
      <c r="A23" s="1" t="s">
        <v>12</v>
      </c>
      <c r="B23" s="11"/>
      <c r="E23" s="2"/>
      <c r="F23" s="2"/>
      <c r="G23" s="2"/>
      <c r="H23" s="1"/>
      <c r="I23" s="2"/>
      <c r="J23" s="2"/>
      <c r="K23" s="2"/>
      <c r="L23" s="2"/>
      <c r="M23" s="2"/>
      <c r="N23" s="2"/>
    </row>
    <row r="24" spans="1:14" s="1" customFormat="1">
      <c r="A24" s="1" t="s">
        <v>13</v>
      </c>
      <c r="B24" s="10">
        <v>0.81543699401400005</v>
      </c>
      <c r="D24" s="43" t="s">
        <v>50</v>
      </c>
      <c r="E24" s="3"/>
      <c r="F24" s="3"/>
      <c r="G24" s="3"/>
      <c r="I24" s="3"/>
      <c r="J24" s="3"/>
      <c r="K24" s="3"/>
      <c r="L24" s="3"/>
      <c r="M24" s="3"/>
      <c r="N24" s="3"/>
    </row>
    <row r="25" spans="1:14">
      <c r="A25" s="1" t="s">
        <v>14</v>
      </c>
      <c r="B25" s="11">
        <v>0.91127491694399998</v>
      </c>
      <c r="D25" s="43" t="s">
        <v>71</v>
      </c>
      <c r="E25" s="2"/>
      <c r="F25" s="2"/>
      <c r="G25" s="2"/>
      <c r="H25" s="1"/>
      <c r="I25" s="2"/>
      <c r="J25" s="2"/>
      <c r="K25" s="2"/>
      <c r="L25" s="2"/>
      <c r="M25" s="2"/>
      <c r="N25" s="2"/>
    </row>
    <row r="26" spans="1:14">
      <c r="A26" s="1" t="s">
        <v>15</v>
      </c>
      <c r="B26" s="11">
        <v>0.73783914728699995</v>
      </c>
      <c r="D26" s="43" t="s">
        <v>72</v>
      </c>
    </row>
    <row r="27" spans="1:14">
      <c r="A27" s="1" t="s">
        <v>21</v>
      </c>
      <c r="B27" s="11">
        <v>84</v>
      </c>
      <c r="D27" s="43" t="s">
        <v>73</v>
      </c>
    </row>
    <row r="28" spans="1:14" s="1" customFormat="1">
      <c r="A28" s="1" t="s">
        <v>39</v>
      </c>
      <c r="B28" s="10">
        <v>6</v>
      </c>
      <c r="D28" s="43" t="s">
        <v>74</v>
      </c>
    </row>
    <row r="29" spans="1:14">
      <c r="B29" s="11"/>
    </row>
    <row r="30" spans="1:14">
      <c r="A30" s="1" t="s">
        <v>12</v>
      </c>
      <c r="B30" s="11">
        <v>1147</v>
      </c>
      <c r="D30" s="43" t="s">
        <v>50</v>
      </c>
      <c r="E30" s="2"/>
      <c r="F30" s="2"/>
      <c r="G30" s="2"/>
      <c r="H30" s="1"/>
      <c r="I30" s="2"/>
      <c r="J30" s="2"/>
      <c r="K30" s="2"/>
      <c r="L30" s="2"/>
      <c r="M30" s="2"/>
      <c r="N30" s="2"/>
    </row>
    <row r="31" spans="1:14" s="1" customFormat="1">
      <c r="A31" s="1" t="s">
        <v>13</v>
      </c>
      <c r="B31" s="10">
        <v>0.79515409071800003</v>
      </c>
      <c r="D31" s="43" t="s">
        <v>75</v>
      </c>
      <c r="E31" s="3"/>
      <c r="F31" s="3"/>
      <c r="G31" s="3"/>
      <c r="I31" s="3"/>
      <c r="J31" s="3"/>
      <c r="K31" s="3"/>
      <c r="L31" s="3"/>
      <c r="M31" s="3"/>
      <c r="N31" s="3"/>
    </row>
    <row r="32" spans="1:14">
      <c r="A32" s="1" t="s">
        <v>14</v>
      </c>
      <c r="B32" s="11">
        <v>0.81881774556200004</v>
      </c>
      <c r="D32" s="43" t="s">
        <v>76</v>
      </c>
      <c r="E32" s="2"/>
      <c r="F32" s="2"/>
      <c r="G32" s="2"/>
      <c r="H32" s="1"/>
      <c r="I32" s="2"/>
      <c r="J32" s="2"/>
      <c r="K32" s="2"/>
      <c r="L32" s="2"/>
      <c r="M32" s="2"/>
      <c r="N32" s="2"/>
    </row>
    <row r="33" spans="1:14">
      <c r="A33" s="1" t="s">
        <v>15</v>
      </c>
      <c r="B33" s="11">
        <v>0.77281976744199998</v>
      </c>
      <c r="D33" s="43" t="s">
        <v>77</v>
      </c>
    </row>
    <row r="34" spans="1:14">
      <c r="A34" s="1" t="s">
        <v>21</v>
      </c>
      <c r="B34" s="11">
        <v>99</v>
      </c>
      <c r="D34" s="43" t="s">
        <v>78</v>
      </c>
    </row>
    <row r="35" spans="1:14" s="1" customFormat="1">
      <c r="A35" s="1" t="s">
        <v>39</v>
      </c>
      <c r="B35" s="10">
        <v>7</v>
      </c>
      <c r="D35" s="43"/>
    </row>
    <row r="36" spans="1:14">
      <c r="B36" s="11"/>
    </row>
    <row r="37" spans="1:14">
      <c r="A37" s="1" t="s">
        <v>12</v>
      </c>
      <c r="B37" s="11">
        <v>1180</v>
      </c>
      <c r="D37" s="43" t="s">
        <v>50</v>
      </c>
      <c r="E37" s="2"/>
      <c r="F37" s="2"/>
      <c r="G37" s="2"/>
      <c r="H37" s="1"/>
      <c r="I37" s="2"/>
      <c r="J37" s="2"/>
      <c r="K37" s="2"/>
      <c r="L37" s="2"/>
      <c r="M37" s="2"/>
      <c r="N37" s="2"/>
    </row>
    <row r="38" spans="1:14" s="1" customFormat="1">
      <c r="A38" s="1" t="s">
        <v>13</v>
      </c>
      <c r="B38" s="10">
        <v>0.798372914095</v>
      </c>
      <c r="D38" s="43" t="s">
        <v>93</v>
      </c>
      <c r="E38" s="3"/>
      <c r="F38" s="3"/>
      <c r="G38" s="3"/>
      <c r="I38" s="3"/>
      <c r="J38" s="3"/>
      <c r="K38" s="3"/>
      <c r="L38" s="3"/>
      <c r="M38" s="3"/>
      <c r="N38" s="3"/>
    </row>
    <row r="39" spans="1:14">
      <c r="A39" s="1" t="s">
        <v>14</v>
      </c>
      <c r="B39" s="11">
        <v>0.82385504586900005</v>
      </c>
      <c r="D39" s="43" t="s">
        <v>94</v>
      </c>
      <c r="E39" s="2"/>
      <c r="F39" s="2"/>
      <c r="G39" s="2"/>
      <c r="H39" s="1"/>
      <c r="I39" s="2"/>
      <c r="J39" s="2"/>
      <c r="K39" s="2"/>
      <c r="L39" s="2"/>
      <c r="M39" s="2"/>
      <c r="N39" s="2"/>
    </row>
    <row r="40" spans="1:14">
      <c r="A40" s="1" t="s">
        <v>15</v>
      </c>
      <c r="B40" s="11">
        <v>0.77441983122400004</v>
      </c>
      <c r="D40" s="43" t="s">
        <v>95</v>
      </c>
    </row>
    <row r="41" spans="1:14">
      <c r="A41" s="1" t="s">
        <v>21</v>
      </c>
      <c r="B41" s="11">
        <v>99</v>
      </c>
      <c r="D41" s="43" t="s">
        <v>96</v>
      </c>
    </row>
    <row r="42" spans="1:14" s="1" customFormat="1">
      <c r="A42" s="1" t="s">
        <v>39</v>
      </c>
      <c r="B42" s="10">
        <v>8</v>
      </c>
      <c r="D42" s="43"/>
    </row>
    <row r="43" spans="1:14">
      <c r="B43" s="11"/>
    </row>
    <row r="44" spans="1:14">
      <c r="A44" s="1" t="s">
        <v>12</v>
      </c>
      <c r="B44" s="11">
        <v>1162</v>
      </c>
      <c r="D44" s="43" t="s">
        <v>50</v>
      </c>
      <c r="E44" s="2"/>
      <c r="F44" s="2"/>
      <c r="G44" s="2"/>
      <c r="H44" s="1"/>
      <c r="I44" s="2"/>
      <c r="J44" s="2"/>
      <c r="K44" s="2"/>
      <c r="L44" s="2"/>
      <c r="M44" s="2"/>
      <c r="N44" s="2"/>
    </row>
    <row r="45" spans="1:14" s="1" customFormat="1">
      <c r="A45" s="1" t="s">
        <v>13</v>
      </c>
      <c r="B45" s="10">
        <v>0.83454334883600001</v>
      </c>
      <c r="D45" s="43" t="s">
        <v>89</v>
      </c>
      <c r="E45" s="3"/>
      <c r="F45" s="3"/>
      <c r="G45" s="3"/>
      <c r="I45" s="3"/>
      <c r="J45" s="3"/>
      <c r="K45" s="3"/>
      <c r="L45" s="3"/>
      <c r="M45" s="3"/>
      <c r="N45" s="3"/>
    </row>
    <row r="46" spans="1:14">
      <c r="A46" s="1" t="s">
        <v>14</v>
      </c>
      <c r="B46" s="11">
        <v>0.99087179487199994</v>
      </c>
      <c r="D46" s="43" t="s">
        <v>90</v>
      </c>
      <c r="E46" s="2"/>
      <c r="F46" s="2"/>
      <c r="G46" s="2"/>
      <c r="H46" s="1"/>
      <c r="I46" s="2"/>
      <c r="J46" s="2"/>
      <c r="K46" s="2"/>
      <c r="L46" s="2"/>
      <c r="M46" s="2"/>
      <c r="N46" s="2"/>
    </row>
    <row r="47" spans="1:14">
      <c r="A47" s="1" t="s">
        <v>15</v>
      </c>
      <c r="B47" s="11">
        <v>0.72082051282100001</v>
      </c>
      <c r="D47" s="43" t="s">
        <v>91</v>
      </c>
    </row>
    <row r="48" spans="1:14">
      <c r="A48" s="1" t="s">
        <v>21</v>
      </c>
      <c r="B48" s="11">
        <v>100</v>
      </c>
      <c r="D48" s="43" t="s">
        <v>92</v>
      </c>
    </row>
    <row r="49" spans="1:14" s="1" customFormat="1">
      <c r="A49" s="1" t="s">
        <v>39</v>
      </c>
      <c r="B49" s="10">
        <v>9</v>
      </c>
      <c r="D49" s="43"/>
    </row>
    <row r="50" spans="1:14">
      <c r="B50" s="11"/>
    </row>
    <row r="51" spans="1:14">
      <c r="A51" s="1" t="s">
        <v>12</v>
      </c>
      <c r="B51" s="11">
        <v>1165</v>
      </c>
      <c r="D51" s="43" t="s">
        <v>50</v>
      </c>
      <c r="E51" s="2"/>
      <c r="F51" s="2"/>
      <c r="G51" s="2"/>
      <c r="H51" s="1"/>
      <c r="I51" s="2"/>
      <c r="J51" s="2"/>
      <c r="K51" s="2"/>
      <c r="L51" s="2"/>
      <c r="M51" s="2"/>
      <c r="N51" s="2"/>
    </row>
    <row r="52" spans="1:14" s="1" customFormat="1">
      <c r="A52" s="20" t="s">
        <v>13</v>
      </c>
      <c r="B52" s="21">
        <v>0.85043844696199999</v>
      </c>
      <c r="D52" s="43" t="s">
        <v>51</v>
      </c>
      <c r="E52" s="3"/>
      <c r="F52" s="3"/>
      <c r="G52" s="3"/>
      <c r="I52" s="3"/>
      <c r="J52" s="3"/>
      <c r="K52" s="3"/>
      <c r="L52" s="3"/>
      <c r="M52" s="3"/>
      <c r="N52" s="3"/>
    </row>
    <row r="53" spans="1:14">
      <c r="A53" s="1" t="s">
        <v>14</v>
      </c>
      <c r="B53" s="11">
        <v>0.99255765199199997</v>
      </c>
      <c r="D53" s="43" t="s">
        <v>52</v>
      </c>
      <c r="E53" s="2"/>
      <c r="F53" s="2"/>
      <c r="G53" s="2"/>
      <c r="H53" s="1"/>
      <c r="I53" s="2"/>
      <c r="J53" s="2"/>
      <c r="K53" s="2"/>
      <c r="L53" s="2"/>
      <c r="M53" s="2"/>
      <c r="N53" s="2"/>
    </row>
    <row r="54" spans="1:14">
      <c r="A54" s="1" t="s">
        <v>15</v>
      </c>
      <c r="B54" s="11">
        <v>0.74392033543000002</v>
      </c>
      <c r="D54" s="43" t="s">
        <v>53</v>
      </c>
    </row>
    <row r="55" spans="1:14">
      <c r="A55" s="1" t="s">
        <v>21</v>
      </c>
      <c r="B55" s="11">
        <v>100</v>
      </c>
      <c r="D55" s="43" t="s">
        <v>54</v>
      </c>
      <c r="E55">
        <f>1637.07920694/60</f>
        <v>27.284653449</v>
      </c>
    </row>
    <row r="56" spans="1:14" s="1" customFormat="1">
      <c r="A56" s="1" t="s">
        <v>39</v>
      </c>
      <c r="B56" s="10">
        <v>10</v>
      </c>
      <c r="D56" s="43"/>
    </row>
    <row r="57" spans="1:14" s="1" customFormat="1">
      <c r="B57" s="10"/>
      <c r="D57" s="43"/>
    </row>
    <row r="58" spans="1:14">
      <c r="B58" s="11"/>
    </row>
    <row r="59" spans="1:14" s="4" customFormat="1" hidden="1">
      <c r="A59" s="4" t="s">
        <v>83</v>
      </c>
      <c r="B59" s="17"/>
      <c r="D59" s="41"/>
    </row>
    <row r="60" spans="1:14" hidden="1">
      <c r="B60" s="11"/>
    </row>
    <row r="61" spans="1:14" s="1" customFormat="1" ht="30" hidden="1">
      <c r="A61" s="1" t="s">
        <v>35</v>
      </c>
      <c r="B61" s="10" t="s">
        <v>84</v>
      </c>
      <c r="D61" s="43"/>
    </row>
    <row r="62" spans="1:14" s="1" customFormat="1" ht="30" hidden="1">
      <c r="A62" s="1" t="s">
        <v>34</v>
      </c>
      <c r="B62" s="10" t="s">
        <v>84</v>
      </c>
      <c r="D62" s="43"/>
    </row>
    <row r="63" spans="1:14" s="1" customFormat="1" hidden="1">
      <c r="A63" s="1" t="s">
        <v>41</v>
      </c>
      <c r="B63" s="10">
        <v>17223</v>
      </c>
      <c r="D63" s="43"/>
      <c r="E63" s="3"/>
      <c r="F63" s="3"/>
      <c r="G63" s="3"/>
      <c r="I63" s="3"/>
      <c r="J63" s="3"/>
      <c r="K63" s="3"/>
      <c r="L63" s="3"/>
      <c r="M63" s="3"/>
      <c r="N63" s="3"/>
    </row>
    <row r="64" spans="1:14" s="1" customFormat="1" hidden="1">
      <c r="A64" s="1" t="s">
        <v>134</v>
      </c>
      <c r="B64" s="10">
        <v>19274</v>
      </c>
      <c r="D64" s="43"/>
      <c r="E64" s="3"/>
      <c r="F64" s="3"/>
      <c r="G64" s="3"/>
      <c r="I64" s="3"/>
      <c r="J64" s="3"/>
      <c r="K64" s="3"/>
      <c r="L64" s="3"/>
      <c r="M64" s="3"/>
      <c r="N64" s="3"/>
    </row>
    <row r="65" spans="1:14" s="1" customFormat="1" hidden="1">
      <c r="A65" s="1" t="s">
        <v>8</v>
      </c>
      <c r="B65" s="10">
        <v>5</v>
      </c>
      <c r="D65" s="43"/>
      <c r="E65" s="3"/>
      <c r="F65" s="3"/>
      <c r="G65" s="3"/>
      <c r="I65" s="3"/>
      <c r="J65" s="3"/>
      <c r="K65" s="3"/>
      <c r="L65" s="3"/>
      <c r="M65" s="3"/>
      <c r="N65" s="3"/>
    </row>
    <row r="66" spans="1:14" s="1" customFormat="1" hidden="1">
      <c r="B66" s="10"/>
      <c r="D66" s="43"/>
      <c r="E66" s="3"/>
      <c r="F66" s="3"/>
      <c r="G66" s="3"/>
      <c r="I66" s="3"/>
      <c r="J66" s="3"/>
      <c r="K66" s="3"/>
      <c r="L66" s="3"/>
      <c r="M66" s="3"/>
      <c r="N66" s="3"/>
    </row>
    <row r="67" spans="1:14" hidden="1">
      <c r="B67" s="11"/>
    </row>
    <row r="68" spans="1:14" hidden="1">
      <c r="A68" s="1" t="s">
        <v>12</v>
      </c>
      <c r="B68" s="11">
        <v>470</v>
      </c>
      <c r="E68" s="2"/>
      <c r="F68" s="2"/>
      <c r="G68" s="2"/>
      <c r="H68" s="1"/>
      <c r="I68" s="2"/>
      <c r="J68" s="2"/>
      <c r="K68" s="2"/>
      <c r="L68" s="2"/>
      <c r="M68" s="2"/>
      <c r="N68" s="2"/>
    </row>
    <row r="69" spans="1:14" s="1" customFormat="1" hidden="1">
      <c r="A69" s="1" t="s">
        <v>13</v>
      </c>
      <c r="B69" s="10">
        <v>0.51021436056900005</v>
      </c>
      <c r="D69" s="43"/>
      <c r="G69" s="3"/>
      <c r="I69" s="3"/>
      <c r="J69" s="3"/>
      <c r="K69" s="3"/>
      <c r="L69" s="3"/>
      <c r="M69" s="3"/>
      <c r="N69" s="3"/>
    </row>
    <row r="70" spans="1:14" hidden="1">
      <c r="A70" s="1" t="s">
        <v>14</v>
      </c>
      <c r="B70" s="11">
        <v>0.565327111848</v>
      </c>
      <c r="G70" s="2"/>
      <c r="H70" s="1"/>
      <c r="I70" s="2"/>
      <c r="J70" s="2"/>
      <c r="K70" s="2"/>
      <c r="L70" s="2"/>
      <c r="M70" s="2"/>
      <c r="N70" s="2"/>
    </row>
    <row r="71" spans="1:14" hidden="1">
      <c r="A71" s="1" t="s">
        <v>15</v>
      </c>
      <c r="B71" s="11">
        <v>0.46489277692300002</v>
      </c>
      <c r="G71" s="2"/>
      <c r="H71" s="1"/>
      <c r="I71" s="2"/>
      <c r="J71" s="2"/>
      <c r="K71" s="2"/>
      <c r="L71" s="2"/>
      <c r="M71" s="2"/>
      <c r="N71" s="2"/>
    </row>
    <row r="72" spans="1:14" hidden="1">
      <c r="A72" s="1" t="s">
        <v>21</v>
      </c>
      <c r="B72" s="11">
        <v>30</v>
      </c>
      <c r="G72" s="2"/>
      <c r="H72" s="1"/>
      <c r="I72" s="2"/>
      <c r="J72" s="2"/>
      <c r="K72" s="2"/>
      <c r="L72" s="2"/>
      <c r="M72" s="2"/>
      <c r="N72" s="2"/>
    </row>
    <row r="73" spans="1:14" s="1" customFormat="1" hidden="1">
      <c r="A73" s="1" t="s">
        <v>39</v>
      </c>
      <c r="B73" s="10">
        <v>4</v>
      </c>
      <c r="D73" s="43"/>
      <c r="G73" s="3"/>
      <c r="I73" s="3"/>
      <c r="J73" s="3"/>
      <c r="K73" s="3"/>
      <c r="L73" s="3"/>
      <c r="M73" s="3"/>
      <c r="N73" s="3"/>
    </row>
    <row r="74" spans="1:14" hidden="1">
      <c r="B74" s="11"/>
    </row>
    <row r="75" spans="1:14" hidden="1">
      <c r="A75" s="1" t="s">
        <v>12</v>
      </c>
      <c r="B75" s="11">
        <v>467</v>
      </c>
      <c r="D75" s="43" t="s">
        <v>50</v>
      </c>
      <c r="E75" s="2"/>
      <c r="F75" s="2"/>
      <c r="G75" s="2"/>
      <c r="H75" s="1"/>
      <c r="I75" s="2"/>
      <c r="J75" s="2"/>
      <c r="K75" s="2"/>
      <c r="L75" s="2"/>
      <c r="M75" s="2"/>
      <c r="N75" s="2"/>
    </row>
    <row r="76" spans="1:14" s="1" customFormat="1" hidden="1">
      <c r="A76" s="1" t="s">
        <v>13</v>
      </c>
      <c r="B76" s="10">
        <v>0.67671564807100004</v>
      </c>
      <c r="D76" s="43" t="s">
        <v>109</v>
      </c>
      <c r="E76" s="3"/>
      <c r="F76" s="3"/>
      <c r="G76" s="3"/>
      <c r="I76" s="3"/>
      <c r="J76" s="3"/>
      <c r="K76" s="3"/>
      <c r="L76" s="3"/>
      <c r="M76" s="3"/>
      <c r="N76" s="3"/>
    </row>
    <row r="77" spans="1:14" hidden="1">
      <c r="A77" s="1" t="s">
        <v>14</v>
      </c>
      <c r="B77" s="11">
        <v>0.75215622023499995</v>
      </c>
      <c r="D77" s="43" t="s">
        <v>110</v>
      </c>
      <c r="E77" s="2"/>
      <c r="F77" s="2"/>
      <c r="G77" s="2"/>
      <c r="H77" s="1"/>
      <c r="I77" s="2"/>
      <c r="J77" s="2"/>
      <c r="K77" s="2"/>
      <c r="L77" s="2"/>
      <c r="M77" s="2"/>
      <c r="N77" s="2"/>
    </row>
    <row r="78" spans="1:14" hidden="1">
      <c r="A78" s="1" t="s">
        <v>15</v>
      </c>
      <c r="B78" s="11">
        <v>0.61502882647900003</v>
      </c>
      <c r="D78" s="43" t="s">
        <v>111</v>
      </c>
    </row>
    <row r="79" spans="1:14" hidden="1">
      <c r="A79" s="1" t="s">
        <v>21</v>
      </c>
      <c r="B79" s="10">
        <v>16</v>
      </c>
      <c r="D79" s="43" t="s">
        <v>112</v>
      </c>
    </row>
    <row r="80" spans="1:14" s="1" customFormat="1" hidden="1">
      <c r="A80" s="1" t="s">
        <v>39</v>
      </c>
      <c r="B80" s="10">
        <v>5</v>
      </c>
      <c r="D80" s="43"/>
    </row>
    <row r="81" spans="1:14" hidden="1">
      <c r="B81" s="11"/>
    </row>
    <row r="82" spans="1:14" hidden="1">
      <c r="A82" s="1" t="s">
        <v>12</v>
      </c>
      <c r="B82" s="11">
        <v>471</v>
      </c>
      <c r="D82" s="43" t="s">
        <v>50</v>
      </c>
      <c r="E82" s="2"/>
      <c r="F82" s="2"/>
      <c r="G82" s="2"/>
      <c r="H82" s="1"/>
      <c r="I82" s="2"/>
      <c r="J82" s="2"/>
      <c r="K82" s="2"/>
      <c r="L82" s="2"/>
      <c r="M82" s="2"/>
      <c r="N82" s="2"/>
    </row>
    <row r="83" spans="1:14" s="1" customFormat="1" hidden="1">
      <c r="A83" s="1" t="s">
        <v>13</v>
      </c>
      <c r="B83" s="10">
        <v>0.85706915823300001</v>
      </c>
      <c r="D83" s="43" t="s">
        <v>139</v>
      </c>
      <c r="E83" s="3"/>
      <c r="F83" s="3"/>
      <c r="G83" s="3"/>
      <c r="I83" s="3"/>
      <c r="J83" s="3"/>
      <c r="K83" s="3"/>
      <c r="L83" s="3"/>
      <c r="M83" s="3"/>
      <c r="N83" s="3"/>
    </row>
    <row r="84" spans="1:14" hidden="1">
      <c r="A84" s="1" t="s">
        <v>14</v>
      </c>
      <c r="B84" s="11">
        <v>0.91171327683000003</v>
      </c>
      <c r="D84" s="43" t="s">
        <v>140</v>
      </c>
      <c r="E84" s="2"/>
      <c r="F84" s="2"/>
      <c r="G84" s="2"/>
      <c r="H84" s="1"/>
      <c r="I84" s="2"/>
      <c r="J84" s="2"/>
      <c r="K84" s="2"/>
      <c r="L84" s="2"/>
      <c r="M84" s="2"/>
      <c r="N84" s="2"/>
    </row>
    <row r="85" spans="1:14" hidden="1">
      <c r="A85" s="1" t="s">
        <v>15</v>
      </c>
      <c r="B85" s="11">
        <v>0.80860490582599998</v>
      </c>
      <c r="D85" s="43" t="s">
        <v>141</v>
      </c>
    </row>
    <row r="86" spans="1:14" hidden="1">
      <c r="A86" s="1" t="s">
        <v>21</v>
      </c>
      <c r="B86" s="10">
        <v>32</v>
      </c>
      <c r="D86" s="43" t="s">
        <v>142</v>
      </c>
    </row>
    <row r="87" spans="1:14" s="1" customFormat="1" hidden="1">
      <c r="A87" s="1" t="s">
        <v>39</v>
      </c>
      <c r="B87" s="10">
        <v>6</v>
      </c>
      <c r="D87" s="43"/>
    </row>
    <row r="88" spans="1:14" hidden="1">
      <c r="B88" s="11"/>
    </row>
    <row r="89" spans="1:14" hidden="1">
      <c r="A89" s="1" t="s">
        <v>12</v>
      </c>
      <c r="B89" s="11">
        <v>473</v>
      </c>
      <c r="D89" s="43" t="s">
        <v>50</v>
      </c>
      <c r="E89" s="2"/>
      <c r="F89" s="2"/>
      <c r="G89" s="2"/>
      <c r="H89" s="1"/>
      <c r="I89" s="2"/>
      <c r="J89" s="2"/>
      <c r="K89" s="2"/>
      <c r="L89" s="2"/>
      <c r="M89" s="2"/>
      <c r="N89" s="2"/>
    </row>
    <row r="90" spans="1:14" s="1" customFormat="1" hidden="1">
      <c r="A90" s="1" t="s">
        <v>13</v>
      </c>
      <c r="B90" s="10">
        <v>0.86711907050299997</v>
      </c>
      <c r="D90" s="43" t="s">
        <v>143</v>
      </c>
      <c r="E90" s="3"/>
      <c r="F90" s="3"/>
      <c r="G90" s="3"/>
      <c r="I90" s="3"/>
      <c r="J90" s="3"/>
      <c r="K90" s="3"/>
      <c r="L90" s="3"/>
      <c r="M90" s="3"/>
      <c r="N90" s="3"/>
    </row>
    <row r="91" spans="1:14" hidden="1">
      <c r="A91" s="1" t="s">
        <v>14</v>
      </c>
      <c r="B91" s="11">
        <v>0.91940802291699997</v>
      </c>
      <c r="D91" s="43" t="s">
        <v>144</v>
      </c>
      <c r="E91" s="2"/>
      <c r="F91" s="2"/>
      <c r="G91" s="2"/>
      <c r="H91" s="1"/>
      <c r="I91" s="2"/>
      <c r="J91" s="2"/>
      <c r="K91" s="2"/>
      <c r="L91" s="2"/>
      <c r="M91" s="2"/>
      <c r="N91" s="2"/>
    </row>
    <row r="92" spans="1:14" hidden="1">
      <c r="A92" s="1" t="s">
        <v>15</v>
      </c>
      <c r="B92" s="11">
        <v>0.82045766374200002</v>
      </c>
      <c r="D92" s="43" t="s">
        <v>145</v>
      </c>
    </row>
    <row r="93" spans="1:14" hidden="1">
      <c r="A93" s="1" t="s">
        <v>21</v>
      </c>
      <c r="B93" s="10">
        <v>99</v>
      </c>
      <c r="D93" s="43" t="s">
        <v>146</v>
      </c>
    </row>
    <row r="94" spans="1:14" s="1" customFormat="1" hidden="1">
      <c r="A94" s="1" t="s">
        <v>39</v>
      </c>
      <c r="B94" s="10">
        <v>7</v>
      </c>
      <c r="D94" s="43"/>
    </row>
    <row r="95" spans="1:14" hidden="1">
      <c r="B95" s="11"/>
    </row>
    <row r="96" spans="1:14" hidden="1">
      <c r="A96" s="1" t="s">
        <v>12</v>
      </c>
      <c r="B96" s="11">
        <v>475</v>
      </c>
      <c r="E96" s="2"/>
      <c r="F96" s="2"/>
      <c r="G96" s="2"/>
      <c r="H96" s="1"/>
      <c r="I96" s="2"/>
      <c r="J96" s="2"/>
      <c r="K96" s="2"/>
      <c r="L96" s="2"/>
      <c r="M96" s="2"/>
      <c r="N96" s="2"/>
    </row>
    <row r="97" spans="1:14" s="1" customFormat="1" hidden="1">
      <c r="A97" s="1" t="s">
        <v>13</v>
      </c>
      <c r="B97" s="10">
        <v>0.87114928888400001</v>
      </c>
      <c r="D97" s="43"/>
      <c r="E97" s="3"/>
      <c r="F97" s="3"/>
      <c r="G97" s="3"/>
      <c r="I97" s="3"/>
      <c r="J97" s="3"/>
      <c r="K97" s="3"/>
      <c r="L97" s="3"/>
      <c r="M97" s="3"/>
      <c r="N97" s="3"/>
    </row>
    <row r="98" spans="1:14" hidden="1">
      <c r="A98" s="1" t="s">
        <v>14</v>
      </c>
      <c r="B98" s="11">
        <v>0.90039958968099998</v>
      </c>
      <c r="E98" s="2"/>
      <c r="F98" s="2"/>
      <c r="G98" s="2"/>
      <c r="H98" s="1"/>
      <c r="I98" s="2"/>
      <c r="J98" s="2"/>
      <c r="K98" s="2"/>
      <c r="L98" s="2"/>
      <c r="M98" s="2"/>
      <c r="N98" s="2"/>
    </row>
    <row r="99" spans="1:14" hidden="1">
      <c r="A99" s="1" t="s">
        <v>15</v>
      </c>
      <c r="B99" s="11">
        <v>0.84373963821999998</v>
      </c>
    </row>
    <row r="100" spans="1:14" hidden="1">
      <c r="A100" s="1" t="s">
        <v>21</v>
      </c>
      <c r="B100" s="10">
        <v>99</v>
      </c>
    </row>
    <row r="101" spans="1:14" s="1" customFormat="1" hidden="1">
      <c r="A101" s="1" t="s">
        <v>39</v>
      </c>
      <c r="B101" s="10">
        <v>8</v>
      </c>
      <c r="D101" s="43"/>
    </row>
    <row r="102" spans="1:14" hidden="1">
      <c r="B102" s="11"/>
    </row>
    <row r="103" spans="1:14" hidden="1">
      <c r="A103" s="1" t="s">
        <v>12</v>
      </c>
      <c r="B103" s="11">
        <v>463</v>
      </c>
      <c r="D103" s="43" t="s">
        <v>50</v>
      </c>
      <c r="E103" s="2"/>
      <c r="F103" s="2"/>
      <c r="G103" s="2"/>
      <c r="H103" s="1"/>
      <c r="I103" s="2"/>
      <c r="J103" s="2"/>
      <c r="K103" s="2"/>
      <c r="L103" s="2"/>
      <c r="M103" s="2"/>
      <c r="N103" s="2"/>
    </row>
    <row r="104" spans="1:14" s="1" customFormat="1" hidden="1">
      <c r="A104" s="20" t="s">
        <v>13</v>
      </c>
      <c r="B104" s="21">
        <v>0.87937365575399995</v>
      </c>
      <c r="D104" s="43" t="s">
        <v>119</v>
      </c>
      <c r="E104" s="3"/>
      <c r="F104" s="3"/>
      <c r="G104" s="3"/>
      <c r="I104" s="3"/>
      <c r="J104" s="3"/>
      <c r="K104" s="3"/>
      <c r="L104" s="3"/>
      <c r="M104" s="3"/>
      <c r="N104" s="3"/>
    </row>
    <row r="105" spans="1:14" hidden="1">
      <c r="A105" s="1" t="s">
        <v>14</v>
      </c>
      <c r="B105" s="11">
        <v>0.97906490330999996</v>
      </c>
      <c r="D105" s="43" t="s">
        <v>120</v>
      </c>
      <c r="E105" s="2"/>
      <c r="F105" s="2"/>
      <c r="G105" s="2"/>
      <c r="H105" s="1"/>
      <c r="I105" s="2"/>
      <c r="J105" s="2"/>
      <c r="K105" s="2"/>
      <c r="L105" s="2"/>
      <c r="M105" s="2"/>
      <c r="N105" s="2"/>
    </row>
    <row r="106" spans="1:14" hidden="1">
      <c r="A106" s="1" t="s">
        <v>15</v>
      </c>
      <c r="B106" s="11">
        <v>0.79810797143800005</v>
      </c>
      <c r="D106" s="43" t="s">
        <v>121</v>
      </c>
    </row>
    <row r="107" spans="1:14" hidden="1">
      <c r="A107" s="1" t="s">
        <v>21</v>
      </c>
      <c r="B107" s="10">
        <v>100</v>
      </c>
      <c r="D107" s="43" t="s">
        <v>122</v>
      </c>
      <c r="E107">
        <f>9573.83841419/(60*60)</f>
        <v>2.6593995594972224</v>
      </c>
    </row>
    <row r="108" spans="1:14" s="1" customFormat="1" hidden="1">
      <c r="A108" s="1" t="s">
        <v>39</v>
      </c>
      <c r="B108" s="10">
        <v>9</v>
      </c>
      <c r="D108" s="43"/>
    </row>
    <row r="109" spans="1:14" hidden="1">
      <c r="B109" s="11"/>
    </row>
    <row r="110" spans="1:14" s="4" customFormat="1" hidden="1">
      <c r="A110" s="4" t="s">
        <v>38</v>
      </c>
      <c r="B110" s="17"/>
      <c r="D110" s="41"/>
    </row>
    <row r="111" spans="1:14" hidden="1">
      <c r="B111" s="11"/>
    </row>
    <row r="112" spans="1:14" hidden="1">
      <c r="B112" s="11"/>
    </row>
    <row r="113" spans="1:14" s="1" customFormat="1" ht="45" hidden="1">
      <c r="A113" s="1" t="s">
        <v>35</v>
      </c>
      <c r="B113" s="10" t="s">
        <v>40</v>
      </c>
      <c r="D113" s="43"/>
      <c r="F113" s="1" t="s">
        <v>35</v>
      </c>
      <c r="G113" s="10" t="s">
        <v>40</v>
      </c>
    </row>
    <row r="114" spans="1:14" s="1" customFormat="1" ht="45" hidden="1">
      <c r="A114" s="1" t="s">
        <v>34</v>
      </c>
      <c r="B114" s="10" t="s">
        <v>40</v>
      </c>
      <c r="D114" s="43"/>
      <c r="F114" s="1" t="s">
        <v>34</v>
      </c>
      <c r="G114" s="10" t="s">
        <v>40</v>
      </c>
    </row>
    <row r="115" spans="1:14" s="1" customFormat="1" hidden="1">
      <c r="A115" s="1" t="s">
        <v>41</v>
      </c>
      <c r="B115" s="10">
        <v>42820</v>
      </c>
      <c r="D115" s="43"/>
      <c r="E115" s="3"/>
      <c r="F115" s="3"/>
      <c r="G115" s="3"/>
      <c r="I115" s="3"/>
      <c r="J115" s="3"/>
      <c r="K115" s="3"/>
      <c r="L115" s="3"/>
      <c r="M115" s="3"/>
      <c r="N115" s="3"/>
    </row>
    <row r="116" spans="1:14" s="1" customFormat="1" hidden="1">
      <c r="A116" s="1" t="s">
        <v>134</v>
      </c>
      <c r="B116" s="10">
        <v>61181</v>
      </c>
      <c r="D116" s="43"/>
      <c r="E116" s="3"/>
      <c r="F116" s="3"/>
      <c r="G116" s="3"/>
      <c r="I116" s="3"/>
      <c r="J116" s="3"/>
      <c r="K116" s="3"/>
      <c r="L116" s="3"/>
      <c r="M116" s="3"/>
      <c r="N116" s="3"/>
    </row>
    <row r="117" spans="1:14" s="1" customFormat="1" hidden="1">
      <c r="A117" s="1" t="s">
        <v>8</v>
      </c>
      <c r="B117" s="10">
        <v>10</v>
      </c>
      <c r="D117" s="43"/>
      <c r="E117" s="3"/>
      <c r="F117" s="3"/>
      <c r="G117" s="3"/>
      <c r="I117" s="3"/>
      <c r="J117" s="3"/>
      <c r="K117" s="3"/>
      <c r="L117" s="3"/>
      <c r="M117" s="3"/>
      <c r="N117" s="3"/>
    </row>
    <row r="118" spans="1:14" s="1" customFormat="1" hidden="1">
      <c r="B118" s="10"/>
      <c r="D118" s="43"/>
      <c r="E118" s="3"/>
      <c r="F118" s="3"/>
      <c r="G118" s="3"/>
      <c r="I118" s="3"/>
      <c r="J118" s="3"/>
      <c r="K118" s="3"/>
      <c r="L118" s="3"/>
      <c r="M118" s="3"/>
      <c r="N118" s="3"/>
    </row>
    <row r="119" spans="1:14" hidden="1">
      <c r="B119" s="11"/>
    </row>
    <row r="120" spans="1:14" hidden="1">
      <c r="A120" s="1" t="s">
        <v>12</v>
      </c>
      <c r="B120" s="11">
        <v>1761</v>
      </c>
      <c r="D120" s="43" t="s">
        <v>50</v>
      </c>
      <c r="E120" s="2"/>
      <c r="F120" s="2"/>
      <c r="G120" s="2"/>
      <c r="H120" s="1"/>
      <c r="I120" s="2"/>
      <c r="J120" s="2"/>
      <c r="K120" s="2"/>
      <c r="L120" s="2"/>
      <c r="M120" s="2"/>
      <c r="N120" s="2"/>
    </row>
    <row r="121" spans="1:14" s="1" customFormat="1" hidden="1">
      <c r="A121" s="1" t="s">
        <v>13</v>
      </c>
      <c r="B121" s="10">
        <v>0.64256941301699999</v>
      </c>
      <c r="D121" s="43" t="s">
        <v>115</v>
      </c>
      <c r="G121" s="3"/>
      <c r="I121" s="3"/>
      <c r="J121" s="3"/>
      <c r="K121" s="3"/>
      <c r="L121" s="3"/>
      <c r="M121" s="3"/>
      <c r="N121" s="3"/>
    </row>
    <row r="122" spans="1:14" hidden="1">
      <c r="A122" s="1" t="s">
        <v>14</v>
      </c>
      <c r="B122" s="11">
        <v>0.72542980790099998</v>
      </c>
      <c r="D122" s="43" t="s">
        <v>116</v>
      </c>
      <c r="G122" s="2"/>
      <c r="H122" s="1"/>
      <c r="I122" s="2"/>
      <c r="J122" s="2"/>
      <c r="K122" s="2"/>
      <c r="L122" s="2"/>
      <c r="M122" s="2"/>
      <c r="N122" s="2"/>
    </row>
    <row r="123" spans="1:14" hidden="1">
      <c r="A123" s="1" t="s">
        <v>15</v>
      </c>
      <c r="B123" s="11">
        <v>0.57669758243000002</v>
      </c>
      <c r="D123" s="43" t="s">
        <v>117</v>
      </c>
      <c r="G123" s="2"/>
      <c r="H123" s="1"/>
      <c r="I123" s="2"/>
      <c r="J123" s="2"/>
      <c r="K123" s="2"/>
      <c r="L123" s="2"/>
      <c r="M123" s="2"/>
      <c r="N123" s="2"/>
    </row>
    <row r="124" spans="1:14" hidden="1">
      <c r="A124" s="1" t="s">
        <v>21</v>
      </c>
      <c r="B124" s="11">
        <v>20</v>
      </c>
      <c r="D124" s="43" t="s">
        <v>118</v>
      </c>
      <c r="E124" s="2">
        <f>16516.508409/(60*60)</f>
        <v>4.5879190024999996</v>
      </c>
      <c r="F124" s="2"/>
      <c r="H124" s="1"/>
      <c r="I124" s="2"/>
      <c r="J124" s="2"/>
      <c r="K124" s="2"/>
      <c r="L124" s="2"/>
      <c r="M124" s="2"/>
      <c r="N124" s="2"/>
    </row>
    <row r="125" spans="1:14" s="1" customFormat="1" hidden="1">
      <c r="A125" s="1" t="s">
        <v>39</v>
      </c>
      <c r="B125" s="10">
        <v>5</v>
      </c>
      <c r="D125" s="43"/>
      <c r="G125" s="3"/>
      <c r="I125" s="3"/>
      <c r="J125" s="3"/>
      <c r="K125" s="3"/>
      <c r="L125" s="3"/>
      <c r="M125" s="3"/>
      <c r="N125" s="3"/>
    </row>
    <row r="126" spans="1:14" hidden="1">
      <c r="B126" s="11"/>
    </row>
    <row r="127" spans="1:14" hidden="1">
      <c r="A127" s="1" t="s">
        <v>12</v>
      </c>
      <c r="B127" s="11">
        <v>1779</v>
      </c>
      <c r="D127" s="43" t="s">
        <v>50</v>
      </c>
      <c r="E127" s="2"/>
      <c r="F127" s="2"/>
      <c r="G127" s="2"/>
      <c r="H127" s="1"/>
      <c r="I127" s="2"/>
      <c r="J127" s="2"/>
      <c r="K127" s="2"/>
      <c r="L127" s="2"/>
      <c r="M127" s="2"/>
      <c r="N127" s="2"/>
    </row>
    <row r="128" spans="1:14" s="1" customFormat="1" hidden="1">
      <c r="A128" s="1" t="s">
        <v>13</v>
      </c>
      <c r="B128" s="10">
        <v>0.81939899005600003</v>
      </c>
      <c r="D128" s="43" t="s">
        <v>123</v>
      </c>
      <c r="E128" s="3"/>
      <c r="F128" s="3"/>
      <c r="G128" s="3"/>
      <c r="I128" s="3"/>
      <c r="J128" s="3"/>
      <c r="K128" s="3"/>
      <c r="L128" s="3"/>
      <c r="M128" s="3"/>
      <c r="N128" s="3"/>
    </row>
    <row r="129" spans="1:14" hidden="1">
      <c r="A129" s="1" t="s">
        <v>14</v>
      </c>
      <c r="B129" s="11">
        <v>0.84840098792399998</v>
      </c>
      <c r="D129" s="43" t="s">
        <v>124</v>
      </c>
      <c r="E129" s="2"/>
      <c r="F129" s="2"/>
      <c r="G129" s="2"/>
      <c r="H129" s="1"/>
      <c r="I129" s="2"/>
      <c r="J129" s="2"/>
      <c r="K129" s="2"/>
      <c r="L129" s="2"/>
      <c r="M129" s="2"/>
      <c r="N129" s="2"/>
    </row>
    <row r="130" spans="1:14" hidden="1">
      <c r="A130" s="1" t="s">
        <v>15</v>
      </c>
      <c r="B130" s="11">
        <v>0.79231427739000004</v>
      </c>
      <c r="D130" s="43" t="s">
        <v>125</v>
      </c>
    </row>
    <row r="131" spans="1:14" hidden="1">
      <c r="A131" s="1" t="s">
        <v>21</v>
      </c>
      <c r="B131" s="11">
        <v>89</v>
      </c>
      <c r="D131" s="43" t="s">
        <v>126</v>
      </c>
      <c r="E131">
        <f>24565.875118/(60*60)</f>
        <v>6.8238541994444448</v>
      </c>
    </row>
    <row r="132" spans="1:14" s="1" customFormat="1" hidden="1">
      <c r="A132" s="1" t="s">
        <v>39</v>
      </c>
      <c r="B132" s="10">
        <v>6</v>
      </c>
      <c r="D132" s="43"/>
    </row>
    <row r="133" spans="1:14" hidden="1">
      <c r="B133" s="11"/>
    </row>
    <row r="134" spans="1:14" hidden="1">
      <c r="A134" s="1" t="s">
        <v>12</v>
      </c>
      <c r="B134" s="11">
        <v>1747</v>
      </c>
      <c r="D134" s="43" t="s">
        <v>50</v>
      </c>
      <c r="E134" s="2"/>
      <c r="F134" s="2"/>
      <c r="G134" s="2"/>
      <c r="H134" s="1"/>
      <c r="I134" s="2"/>
      <c r="J134" s="2"/>
      <c r="K134" s="2"/>
      <c r="L134" s="2"/>
      <c r="M134" s="2"/>
      <c r="N134" s="2"/>
    </row>
    <row r="135" spans="1:14" s="1" customFormat="1" hidden="1">
      <c r="A135" s="1" t="s">
        <v>13</v>
      </c>
      <c r="B135" s="10">
        <v>0.81581054372100004</v>
      </c>
      <c r="D135" s="43" t="s">
        <v>127</v>
      </c>
      <c r="E135" s="3"/>
      <c r="F135" s="3"/>
      <c r="G135" s="3"/>
      <c r="I135" s="3"/>
      <c r="J135" s="3"/>
      <c r="K135" s="3"/>
      <c r="L135" s="3"/>
      <c r="M135" s="3"/>
      <c r="N135" s="3"/>
    </row>
    <row r="136" spans="1:14" hidden="1">
      <c r="A136" s="1" t="s">
        <v>14</v>
      </c>
      <c r="B136" s="11">
        <v>0.78368580451500003</v>
      </c>
      <c r="D136" s="43" t="s">
        <v>128</v>
      </c>
      <c r="E136" s="2"/>
      <c r="F136" s="2"/>
      <c r="G136" s="2"/>
      <c r="H136" s="1"/>
      <c r="I136" s="2"/>
      <c r="J136" s="2"/>
      <c r="K136" s="2"/>
      <c r="L136" s="2"/>
      <c r="M136" s="2"/>
      <c r="N136" s="2"/>
    </row>
    <row r="137" spans="1:14" hidden="1">
      <c r="A137" s="1" t="s">
        <v>15</v>
      </c>
      <c r="B137" s="11">
        <v>0.85068156374600001</v>
      </c>
      <c r="D137" s="43" t="s">
        <v>129</v>
      </c>
    </row>
    <row r="138" spans="1:14" hidden="1">
      <c r="A138" s="1" t="s">
        <v>21</v>
      </c>
      <c r="B138" s="11">
        <v>99</v>
      </c>
      <c r="D138" s="43" t="s">
        <v>130</v>
      </c>
      <c r="E138">
        <f>38073.672426/(60*60)</f>
        <v>10.576020118333332</v>
      </c>
    </row>
    <row r="139" spans="1:14" s="1" customFormat="1" hidden="1">
      <c r="A139" s="1" t="s">
        <v>39</v>
      </c>
      <c r="B139" s="10">
        <v>7</v>
      </c>
      <c r="D139" s="43"/>
    </row>
    <row r="140" spans="1:14" hidden="1">
      <c r="B140" s="11"/>
    </row>
    <row r="141" spans="1:14" hidden="1">
      <c r="A141" s="1" t="s">
        <v>12</v>
      </c>
      <c r="B141" s="11">
        <v>1754</v>
      </c>
      <c r="D141" s="43" t="s">
        <v>50</v>
      </c>
      <c r="E141" s="2"/>
      <c r="F141" s="2"/>
      <c r="G141" s="2"/>
      <c r="H141" s="1"/>
      <c r="I141" s="2"/>
      <c r="J141" s="2"/>
      <c r="K141" s="2"/>
      <c r="L141" s="2"/>
      <c r="M141" s="2"/>
      <c r="N141" s="2"/>
    </row>
    <row r="142" spans="1:14" s="1" customFormat="1" hidden="1">
      <c r="A142" s="1" t="s">
        <v>13</v>
      </c>
      <c r="B142" s="10">
        <v>0.83670610296500003</v>
      </c>
      <c r="D142" s="43" t="s">
        <v>135</v>
      </c>
      <c r="E142" s="3"/>
      <c r="F142" s="3"/>
      <c r="G142" s="3"/>
      <c r="I142" s="3"/>
      <c r="J142" s="3"/>
      <c r="K142" s="3"/>
      <c r="L142" s="3"/>
      <c r="M142" s="3"/>
      <c r="N142" s="3"/>
    </row>
    <row r="143" spans="1:14" hidden="1">
      <c r="A143" s="1" t="s">
        <v>14</v>
      </c>
      <c r="B143" s="11">
        <v>0.93025052258499996</v>
      </c>
      <c r="D143" s="43" t="s">
        <v>136</v>
      </c>
      <c r="E143" s="2"/>
      <c r="F143" s="2"/>
      <c r="G143" s="2"/>
      <c r="H143" s="1"/>
      <c r="I143" s="2"/>
      <c r="J143" s="2"/>
      <c r="K143" s="2"/>
      <c r="L143" s="2"/>
      <c r="M143" s="2"/>
      <c r="N143" s="2"/>
    </row>
    <row r="144" spans="1:14" hidden="1">
      <c r="A144" s="1" t="s">
        <v>15</v>
      </c>
      <c r="B144" s="11">
        <v>0.76025604097699995</v>
      </c>
      <c r="D144" s="43" t="s">
        <v>137</v>
      </c>
    </row>
    <row r="145" spans="1:14" hidden="1">
      <c r="A145" s="1" t="s">
        <v>21</v>
      </c>
      <c r="B145" s="11">
        <v>100</v>
      </c>
      <c r="D145" s="43" t="s">
        <v>138</v>
      </c>
      <c r="E145">
        <f>65061.3025901/(60*60)</f>
        <v>18.072584052805556</v>
      </c>
    </row>
    <row r="146" spans="1:14" s="1" customFormat="1" hidden="1">
      <c r="A146" s="1" t="s">
        <v>39</v>
      </c>
      <c r="B146" s="10">
        <v>8</v>
      </c>
      <c r="D146" s="43"/>
    </row>
    <row r="147" spans="1:14" hidden="1">
      <c r="B147" s="11"/>
    </row>
    <row r="148" spans="1:14" hidden="1">
      <c r="A148" s="1" t="s">
        <v>12</v>
      </c>
      <c r="B148" s="11">
        <v>1757</v>
      </c>
      <c r="D148" s="43" t="s">
        <v>147</v>
      </c>
      <c r="E148" s="2"/>
      <c r="F148" s="2"/>
      <c r="G148" s="2"/>
      <c r="H148" s="1"/>
      <c r="I148" s="2"/>
      <c r="J148" s="2"/>
      <c r="K148" s="2"/>
      <c r="L148" s="2"/>
      <c r="M148" s="2"/>
      <c r="N148" s="2"/>
    </row>
    <row r="149" spans="1:14" s="1" customFormat="1" hidden="1">
      <c r="A149" s="1" t="s">
        <v>13</v>
      </c>
      <c r="B149" s="10">
        <v>0.86779592503799996</v>
      </c>
      <c r="D149" s="43" t="s">
        <v>148</v>
      </c>
      <c r="E149" s="3"/>
      <c r="F149" s="3"/>
      <c r="G149" s="3"/>
      <c r="I149" s="3"/>
      <c r="J149" s="3"/>
      <c r="K149" s="3"/>
      <c r="L149" s="3"/>
      <c r="M149" s="3"/>
      <c r="N149" s="3"/>
    </row>
    <row r="150" spans="1:14" hidden="1">
      <c r="A150" s="1" t="s">
        <v>14</v>
      </c>
      <c r="B150" s="11">
        <v>0.91717146057800003</v>
      </c>
      <c r="D150" s="43" t="s">
        <v>149</v>
      </c>
      <c r="E150" s="2"/>
      <c r="F150" s="2"/>
      <c r="G150" s="2"/>
      <c r="H150" s="1"/>
      <c r="I150" s="2"/>
      <c r="J150" s="2"/>
      <c r="K150" s="2"/>
      <c r="L150" s="2"/>
      <c r="M150" s="2"/>
      <c r="N150" s="2"/>
    </row>
    <row r="151" spans="1:14" hidden="1">
      <c r="A151" s="1" t="s">
        <v>15</v>
      </c>
      <c r="B151" s="11">
        <v>0.823465035066</v>
      </c>
      <c r="D151" s="43" t="s">
        <v>150</v>
      </c>
    </row>
    <row r="152" spans="1:14" hidden="1">
      <c r="A152" s="1" t="s">
        <v>21</v>
      </c>
      <c r="B152" s="11">
        <v>100</v>
      </c>
      <c r="D152" s="43" t="s">
        <v>151</v>
      </c>
      <c r="E152">
        <f>124816.533807/(60*60)</f>
        <v>34.671259390833335</v>
      </c>
    </row>
    <row r="153" spans="1:14" s="1" customFormat="1" hidden="1">
      <c r="A153" s="1" t="s">
        <v>39</v>
      </c>
      <c r="B153" s="10">
        <v>9</v>
      </c>
      <c r="D153" s="43"/>
    </row>
    <row r="154" spans="1:14" hidden="1">
      <c r="B154" s="11"/>
    </row>
    <row r="155" spans="1:14" hidden="1">
      <c r="A155" s="1" t="s">
        <v>12</v>
      </c>
      <c r="B155" s="11"/>
      <c r="E155" s="2"/>
      <c r="F155" s="2"/>
      <c r="G155" s="2"/>
      <c r="H155" s="1"/>
      <c r="I155" s="2"/>
      <c r="J155" s="2"/>
      <c r="K155" s="2"/>
      <c r="L155" s="2"/>
      <c r="M155" s="2"/>
      <c r="N155" s="2"/>
    </row>
    <row r="156" spans="1:14" s="1" customFormat="1" hidden="1">
      <c r="A156" s="1" t="s">
        <v>13</v>
      </c>
      <c r="B156" s="10"/>
      <c r="D156" s="43"/>
      <c r="E156" s="3"/>
      <c r="F156" s="3"/>
      <c r="G156" s="3"/>
      <c r="I156" s="3"/>
      <c r="J156" s="3"/>
      <c r="K156" s="3"/>
      <c r="L156" s="3"/>
      <c r="M156" s="3"/>
      <c r="N156" s="3"/>
    </row>
    <row r="157" spans="1:14" hidden="1">
      <c r="A157" s="1" t="s">
        <v>14</v>
      </c>
      <c r="B157" s="11"/>
      <c r="E157" s="2"/>
      <c r="F157" s="2"/>
      <c r="G157" s="2"/>
      <c r="H157" s="1"/>
      <c r="I157" s="2"/>
      <c r="J157" s="2"/>
      <c r="K157" s="2"/>
      <c r="L157" s="2"/>
      <c r="M157" s="2"/>
      <c r="N157" s="2"/>
    </row>
    <row r="158" spans="1:14" hidden="1">
      <c r="A158" s="1" t="s">
        <v>15</v>
      </c>
      <c r="B158" s="11"/>
    </row>
    <row r="159" spans="1:14" hidden="1">
      <c r="A159" s="1" t="s">
        <v>21</v>
      </c>
      <c r="B159" s="11"/>
    </row>
    <row r="160" spans="1:14" s="1" customFormat="1" hidden="1">
      <c r="A160" s="1" t="s">
        <v>39</v>
      </c>
      <c r="B160" s="10">
        <v>10</v>
      </c>
      <c r="D160" s="43"/>
    </row>
    <row r="161" spans="1:14" hidden="1"/>
    <row r="162" spans="1:14" s="4" customFormat="1">
      <c r="A162" s="4" t="s">
        <v>48</v>
      </c>
      <c r="B162" s="17"/>
      <c r="D162" s="41"/>
    </row>
    <row r="163" spans="1:14" s="24" customFormat="1">
      <c r="A163" s="24" t="s">
        <v>156</v>
      </c>
      <c r="B163" s="24" t="s">
        <v>157</v>
      </c>
      <c r="D163" s="44"/>
    </row>
    <row r="164" spans="1:14" s="15" customFormat="1">
      <c r="A164" s="15" t="s">
        <v>178</v>
      </c>
      <c r="B164" s="15">
        <v>8192</v>
      </c>
      <c r="D164" s="42"/>
    </row>
    <row r="165" spans="1:14" s="15" customFormat="1">
      <c r="A165" s="15" t="s">
        <v>177</v>
      </c>
      <c r="B165" s="15">
        <v>2052</v>
      </c>
      <c r="D165" s="42"/>
    </row>
    <row r="166" spans="1:14" s="15" customFormat="1">
      <c r="D166" s="42"/>
    </row>
    <row r="167" spans="1:14" s="1" customFormat="1">
      <c r="A167" s="1" t="s">
        <v>12</v>
      </c>
      <c r="B167" s="11">
        <v>2325</v>
      </c>
      <c r="D167" s="43" t="s">
        <v>50</v>
      </c>
      <c r="E167" s="15"/>
    </row>
    <row r="168" spans="1:14" s="1" customFormat="1">
      <c r="A168" s="20" t="s">
        <v>13</v>
      </c>
      <c r="B168" s="21">
        <v>0.89097986974599996</v>
      </c>
      <c r="D168" s="43" t="s">
        <v>204</v>
      </c>
      <c r="E168" s="16"/>
      <c r="G168" s="3"/>
      <c r="I168" s="3"/>
      <c r="J168" s="3"/>
      <c r="K168" s="3"/>
      <c r="L168" s="3"/>
      <c r="M168" s="3"/>
      <c r="N168" s="3"/>
    </row>
    <row r="169" spans="1:14" s="1" customFormat="1">
      <c r="A169" s="1" t="s">
        <v>14</v>
      </c>
      <c r="B169" s="11">
        <v>0.94097630182600001</v>
      </c>
      <c r="D169" s="43" t="s">
        <v>205</v>
      </c>
      <c r="E169" s="16"/>
      <c r="G169" s="2"/>
      <c r="I169" s="3"/>
      <c r="J169" s="3"/>
      <c r="K169" s="3"/>
      <c r="L169" s="3"/>
      <c r="M169" s="3"/>
      <c r="N169" s="3"/>
    </row>
    <row r="170" spans="1:14" s="1" customFormat="1">
      <c r="A170" s="1" t="s">
        <v>15</v>
      </c>
      <c r="B170" s="11">
        <v>0.84602826510700002</v>
      </c>
      <c r="D170" s="43" t="s">
        <v>206</v>
      </c>
      <c r="E170" s="16"/>
      <c r="G170" s="2"/>
      <c r="I170" s="3"/>
      <c r="J170" s="3"/>
      <c r="K170" s="3"/>
      <c r="L170" s="3"/>
      <c r="M170" s="3"/>
      <c r="N170" s="3"/>
    </row>
    <row r="171" spans="1:14" s="1" customFormat="1">
      <c r="A171" s="1" t="s">
        <v>21</v>
      </c>
      <c r="B171" s="11">
        <v>96</v>
      </c>
      <c r="D171" s="43" t="s">
        <v>207</v>
      </c>
      <c r="E171" s="16"/>
      <c r="G171" s="2"/>
      <c r="I171" s="3"/>
      <c r="J171" s="3"/>
      <c r="K171" s="3"/>
      <c r="L171" s="3"/>
      <c r="M171" s="3"/>
      <c r="N171" s="3"/>
    </row>
    <row r="172" spans="1:14">
      <c r="A172" s="1" t="s">
        <v>39</v>
      </c>
      <c r="B172" s="10">
        <v>5</v>
      </c>
      <c r="E172" s="36"/>
      <c r="F172" s="1"/>
      <c r="G172" s="3"/>
    </row>
    <row r="173" spans="1:14">
      <c r="A173" s="1"/>
      <c r="B173" s="11"/>
      <c r="E173" s="50"/>
      <c r="F173" s="1"/>
      <c r="G173" s="2"/>
      <c r="H173" s="1"/>
      <c r="I173" s="2"/>
      <c r="J173" s="2"/>
      <c r="K173" s="2"/>
      <c r="L173" s="2"/>
      <c r="M173" s="2"/>
      <c r="N173" s="2"/>
    </row>
    <row r="174" spans="1:14" s="1" customFormat="1">
      <c r="A174" s="1" t="s">
        <v>12</v>
      </c>
      <c r="B174" s="11">
        <v>2337</v>
      </c>
      <c r="D174" s="43" t="s">
        <v>50</v>
      </c>
      <c r="E174" s="15"/>
      <c r="G174" s="3"/>
      <c r="I174" s="3"/>
      <c r="J174" s="3"/>
      <c r="K174" s="3"/>
      <c r="L174" s="3"/>
      <c r="M174" s="3"/>
      <c r="N174" s="3"/>
    </row>
    <row r="175" spans="1:14" s="1" customFormat="1">
      <c r="A175" s="15" t="s">
        <v>13</v>
      </c>
      <c r="B175" s="18">
        <v>0.76914321460199997</v>
      </c>
      <c r="D175" s="43" t="s">
        <v>212</v>
      </c>
      <c r="E175" s="15"/>
      <c r="F175" s="15"/>
      <c r="G175" s="3"/>
      <c r="I175" s="3"/>
      <c r="J175" s="3"/>
      <c r="K175" s="3"/>
      <c r="L175" s="3"/>
      <c r="M175" s="3"/>
      <c r="N175" s="3"/>
    </row>
    <row r="176" spans="1:14">
      <c r="A176" s="1" t="s">
        <v>14</v>
      </c>
      <c r="B176" s="11">
        <v>0.66955035358000003</v>
      </c>
      <c r="D176" s="43" t="s">
        <v>213</v>
      </c>
      <c r="E176" s="36"/>
      <c r="F176" s="1"/>
      <c r="G176" s="2"/>
      <c r="H176" s="1"/>
      <c r="I176" s="2"/>
      <c r="J176" s="2"/>
      <c r="K176" s="2"/>
      <c r="L176" s="2"/>
      <c r="M176" s="2"/>
      <c r="N176" s="2"/>
    </row>
    <row r="177" spans="1:14">
      <c r="A177" s="1" t="s">
        <v>15</v>
      </c>
      <c r="B177" s="11">
        <v>0.90354126055899997</v>
      </c>
      <c r="D177" s="43" t="s">
        <v>214</v>
      </c>
      <c r="E177" s="36"/>
      <c r="F177" s="1"/>
      <c r="G177" s="2"/>
      <c r="H177" s="1"/>
      <c r="I177" s="2"/>
      <c r="J177" s="2"/>
      <c r="K177" s="2"/>
      <c r="L177" s="2"/>
      <c r="M177" s="2"/>
      <c r="N177" s="2"/>
    </row>
    <row r="178" spans="1:14" s="1" customFormat="1">
      <c r="A178" s="1" t="s">
        <v>21</v>
      </c>
      <c r="B178" s="11">
        <v>99</v>
      </c>
      <c r="D178" s="43" t="s">
        <v>215</v>
      </c>
      <c r="E178" s="15"/>
      <c r="G178" s="2"/>
      <c r="I178" s="3"/>
      <c r="J178" s="3"/>
      <c r="K178" s="3"/>
      <c r="L178" s="3"/>
      <c r="M178" s="3"/>
      <c r="N178" s="3"/>
    </row>
    <row r="179" spans="1:14" s="1" customFormat="1">
      <c r="A179" s="1" t="s">
        <v>39</v>
      </c>
      <c r="B179" s="10">
        <v>6</v>
      </c>
      <c r="D179" s="43"/>
      <c r="E179" s="15"/>
    </row>
    <row r="180" spans="1:14">
      <c r="A180" s="1"/>
      <c r="B180" s="11"/>
      <c r="E180" s="50"/>
      <c r="F180" s="1"/>
      <c r="G180" s="2"/>
      <c r="H180" s="1"/>
      <c r="I180" s="2"/>
      <c r="J180" s="2"/>
      <c r="K180" s="2"/>
      <c r="L180" s="2"/>
      <c r="M180" s="2"/>
      <c r="N180" s="2"/>
    </row>
    <row r="181" spans="1:14" s="1" customFormat="1">
      <c r="A181" s="1" t="s">
        <v>12</v>
      </c>
      <c r="B181" s="11">
        <v>2321</v>
      </c>
      <c r="D181" s="43" t="s">
        <v>50</v>
      </c>
      <c r="E181" s="16"/>
      <c r="G181" s="3"/>
      <c r="I181" s="3"/>
      <c r="J181" s="3"/>
      <c r="K181" s="3"/>
      <c r="L181" s="3"/>
      <c r="M181" s="3"/>
      <c r="N181" s="3"/>
    </row>
    <row r="182" spans="1:14" s="1" customFormat="1">
      <c r="A182" s="1" t="s">
        <v>13</v>
      </c>
      <c r="B182" s="10">
        <v>0.76104177689399999</v>
      </c>
      <c r="D182" s="43" t="s">
        <v>220</v>
      </c>
      <c r="E182" s="16"/>
      <c r="G182" s="3"/>
      <c r="I182" s="3"/>
      <c r="J182" s="3"/>
      <c r="K182" s="3"/>
      <c r="L182" s="3"/>
      <c r="M182" s="3"/>
      <c r="N182" s="3"/>
    </row>
    <row r="183" spans="1:14">
      <c r="A183" s="1" t="s">
        <v>14</v>
      </c>
      <c r="B183" s="11">
        <v>0.66080556214899999</v>
      </c>
      <c r="D183" s="43" t="s">
        <v>221</v>
      </c>
      <c r="E183" s="36"/>
      <c r="F183" s="1"/>
    </row>
    <row r="184" spans="1:14">
      <c r="A184" s="1" t="s">
        <v>15</v>
      </c>
      <c r="B184" s="11">
        <v>0.897124756335</v>
      </c>
      <c r="D184" s="43" t="s">
        <v>222</v>
      </c>
      <c r="E184" s="36"/>
      <c r="F184" s="1"/>
    </row>
    <row r="185" spans="1:14" s="1" customFormat="1">
      <c r="A185" s="1" t="s">
        <v>21</v>
      </c>
      <c r="B185" s="11">
        <v>99</v>
      </c>
      <c r="D185" s="43" t="s">
        <v>223</v>
      </c>
      <c r="E185" s="15"/>
      <c r="G185" s="37"/>
    </row>
    <row r="186" spans="1:14" s="1" customFormat="1">
      <c r="A186" s="1" t="s">
        <v>39</v>
      </c>
      <c r="B186" s="10">
        <v>7</v>
      </c>
      <c r="D186" s="43"/>
      <c r="E186" s="15"/>
    </row>
    <row r="187" spans="1:14">
      <c r="A187" s="1"/>
      <c r="B187" s="11"/>
      <c r="E187" s="50"/>
      <c r="F187" s="1"/>
      <c r="G187" s="2"/>
      <c r="H187" s="1"/>
      <c r="I187" s="2"/>
      <c r="J187" s="2"/>
      <c r="K187" s="2"/>
      <c r="L187" s="2"/>
      <c r="M187" s="2"/>
      <c r="N187" s="2"/>
    </row>
    <row r="188" spans="1:14" s="1" customFormat="1">
      <c r="A188" s="1" t="s">
        <v>12</v>
      </c>
      <c r="B188" s="11">
        <v>2318</v>
      </c>
      <c r="D188" s="43" t="s">
        <v>50</v>
      </c>
      <c r="E188" s="16"/>
      <c r="G188" s="3"/>
      <c r="I188" s="3"/>
      <c r="J188" s="3"/>
      <c r="K188" s="3"/>
      <c r="L188" s="3"/>
      <c r="M188" s="3"/>
      <c r="N188" s="3"/>
    </row>
    <row r="189" spans="1:14" s="1" customFormat="1">
      <c r="A189" s="1" t="s">
        <v>13</v>
      </c>
      <c r="B189" s="10">
        <v>0.81787858683500003</v>
      </c>
      <c r="D189" s="43" t="s">
        <v>224</v>
      </c>
      <c r="E189" s="16"/>
      <c r="G189" s="3"/>
      <c r="I189" s="3"/>
      <c r="J189" s="3"/>
      <c r="K189" s="3"/>
      <c r="L189" s="3"/>
      <c r="M189" s="3"/>
      <c r="N189" s="3"/>
    </row>
    <row r="190" spans="1:14">
      <c r="A190" s="1" t="s">
        <v>14</v>
      </c>
      <c r="B190" s="11">
        <v>0.764100117267</v>
      </c>
      <c r="D190" s="43" t="s">
        <v>225</v>
      </c>
      <c r="E190" s="36"/>
      <c r="F190" s="1"/>
    </row>
    <row r="191" spans="1:14">
      <c r="A191" s="1" t="s">
        <v>15</v>
      </c>
      <c r="B191" s="11">
        <v>0.87980019493200001</v>
      </c>
      <c r="D191" s="43" t="s">
        <v>226</v>
      </c>
      <c r="E191" s="36"/>
      <c r="F191" s="1"/>
    </row>
    <row r="192" spans="1:14" s="1" customFormat="1">
      <c r="A192" s="1" t="s">
        <v>21</v>
      </c>
      <c r="B192" s="11">
        <v>99</v>
      </c>
      <c r="D192" s="43" t="s">
        <v>227</v>
      </c>
      <c r="E192" s="15"/>
    </row>
    <row r="193" spans="1:14" s="1" customFormat="1">
      <c r="A193" s="1" t="s">
        <v>39</v>
      </c>
      <c r="B193" s="10">
        <v>8</v>
      </c>
      <c r="D193" s="43"/>
      <c r="E193" s="15"/>
    </row>
    <row r="194" spans="1:14">
      <c r="A194" s="1"/>
      <c r="B194" s="11"/>
      <c r="E194" s="50"/>
      <c r="F194" s="1"/>
      <c r="G194" s="2"/>
      <c r="H194" s="1"/>
      <c r="I194" s="2"/>
      <c r="J194" s="2"/>
      <c r="K194" s="2"/>
      <c r="L194" s="2"/>
      <c r="M194" s="2"/>
      <c r="N194" s="2"/>
    </row>
    <row r="195" spans="1:14" s="1" customFormat="1">
      <c r="A195" s="1" t="s">
        <v>12</v>
      </c>
      <c r="B195" s="11"/>
      <c r="D195" s="43"/>
      <c r="E195" s="16"/>
      <c r="G195" s="3"/>
      <c r="I195" s="3"/>
      <c r="J195" s="3"/>
      <c r="K195" s="3"/>
      <c r="L195" s="3"/>
      <c r="M195" s="3"/>
      <c r="N195" s="3"/>
    </row>
    <row r="196" spans="1:14" s="1" customFormat="1">
      <c r="A196" s="1" t="s">
        <v>13</v>
      </c>
      <c r="B196" s="10"/>
      <c r="D196" s="43"/>
      <c r="E196" s="16"/>
      <c r="G196" s="3"/>
      <c r="I196" s="3"/>
      <c r="J196" s="3"/>
      <c r="K196" s="3"/>
      <c r="L196" s="3"/>
      <c r="M196" s="3"/>
      <c r="N196" s="3"/>
    </row>
    <row r="197" spans="1:14">
      <c r="A197" s="1" t="s">
        <v>14</v>
      </c>
      <c r="B197" s="11"/>
      <c r="E197" s="36"/>
      <c r="F197" s="1"/>
    </row>
    <row r="198" spans="1:14">
      <c r="A198" s="1" t="s">
        <v>15</v>
      </c>
      <c r="B198" s="11"/>
      <c r="E198" s="36"/>
      <c r="F198" s="1"/>
    </row>
    <row r="199" spans="1:14" s="1" customFormat="1">
      <c r="A199" s="1" t="s">
        <v>21</v>
      </c>
      <c r="B199" s="11"/>
      <c r="D199" s="43"/>
      <c r="E199" s="15"/>
    </row>
    <row r="200" spans="1:14" s="1" customFormat="1">
      <c r="A200" s="1" t="s">
        <v>39</v>
      </c>
      <c r="B200" s="10">
        <v>9</v>
      </c>
      <c r="D200" s="43"/>
      <c r="E200" s="15"/>
    </row>
    <row r="201" spans="1:14">
      <c r="A201" s="1"/>
      <c r="B201" s="11"/>
      <c r="E201" s="50"/>
      <c r="F201" s="1"/>
      <c r="G201" s="2"/>
      <c r="H201" s="1"/>
      <c r="I201" s="2"/>
      <c r="J201" s="2"/>
      <c r="K201" s="2"/>
      <c r="L201" s="2"/>
      <c r="M201" s="2"/>
      <c r="N201" s="2"/>
    </row>
    <row r="202" spans="1:14" s="1" customFormat="1">
      <c r="A202" s="1" t="s">
        <v>12</v>
      </c>
      <c r="B202" s="11"/>
      <c r="D202" s="43"/>
      <c r="E202" s="16"/>
      <c r="G202" s="3"/>
      <c r="I202" s="3"/>
      <c r="J202" s="3"/>
      <c r="K202" s="3"/>
      <c r="L202" s="3"/>
      <c r="M202" s="3"/>
      <c r="N202" s="3"/>
    </row>
    <row r="203" spans="1:14" s="1" customFormat="1">
      <c r="A203" s="1" t="s">
        <v>13</v>
      </c>
      <c r="B203" s="10">
        <v>0.81770289002399998</v>
      </c>
      <c r="D203" s="43" t="s">
        <v>50</v>
      </c>
      <c r="E203" s="16"/>
      <c r="F203" s="15"/>
      <c r="G203" s="16"/>
      <c r="I203" s="3"/>
      <c r="J203" s="3"/>
      <c r="K203" s="3"/>
      <c r="L203" s="3"/>
      <c r="M203" s="3"/>
      <c r="N203" s="3"/>
    </row>
    <row r="204" spans="1:14">
      <c r="A204" s="1" t="s">
        <v>14</v>
      </c>
      <c r="B204" s="11">
        <v>0.95516487296700003</v>
      </c>
      <c r="D204" s="43" t="s">
        <v>191</v>
      </c>
      <c r="E204" s="36"/>
      <c r="F204" s="1"/>
    </row>
    <row r="205" spans="1:14">
      <c r="A205" s="1" t="s">
        <v>15</v>
      </c>
      <c r="B205" s="11">
        <v>0.71482873851299999</v>
      </c>
      <c r="D205" s="43" t="s">
        <v>192</v>
      </c>
      <c r="E205" s="36"/>
      <c r="F205" s="1"/>
    </row>
    <row r="206" spans="1:14" s="1" customFormat="1">
      <c r="A206" s="1" t="s">
        <v>21</v>
      </c>
      <c r="B206" s="11">
        <v>70</v>
      </c>
      <c r="D206" s="43" t="s">
        <v>193</v>
      </c>
      <c r="E206" s="15"/>
    </row>
    <row r="207" spans="1:14" s="1" customFormat="1">
      <c r="A207" s="1" t="s">
        <v>39</v>
      </c>
      <c r="B207" s="10">
        <v>10</v>
      </c>
      <c r="D207" s="43" t="s">
        <v>194</v>
      </c>
      <c r="E207" s="15"/>
    </row>
    <row r="208" spans="1:14">
      <c r="A208" s="1"/>
      <c r="B208" s="11"/>
      <c r="E208" s="50"/>
      <c r="F208" s="2"/>
      <c r="G208" s="2"/>
      <c r="H208" s="1"/>
      <c r="I208" s="2"/>
      <c r="J208" s="2"/>
      <c r="K208" s="2"/>
      <c r="L208" s="2"/>
      <c r="M208" s="2"/>
      <c r="N208" s="2"/>
    </row>
    <row r="209" spans="1:14" s="1" customFormat="1">
      <c r="B209" s="10"/>
      <c r="D209" s="43"/>
      <c r="E209" s="16"/>
      <c r="F209" s="3"/>
      <c r="G209" s="3"/>
      <c r="I209" s="3"/>
      <c r="J209" s="3"/>
      <c r="K209" s="3"/>
      <c r="L209" s="3"/>
      <c r="M209" s="3"/>
      <c r="N209" s="3"/>
    </row>
    <row r="210" spans="1:14" s="24" customFormat="1">
      <c r="A210" s="24" t="s">
        <v>156</v>
      </c>
      <c r="B210" s="24" t="s">
        <v>158</v>
      </c>
      <c r="D210" s="44"/>
    </row>
    <row r="211" spans="1:14" s="15" customFormat="1">
      <c r="A211" s="15" t="s">
        <v>175</v>
      </c>
      <c r="B211" s="15">
        <v>83071</v>
      </c>
      <c r="D211" s="42"/>
    </row>
    <row r="212" spans="1:14">
      <c r="A212" s="1"/>
      <c r="B212" s="11"/>
    </row>
    <row r="213" spans="1:14">
      <c r="A213" s="1" t="s">
        <v>12</v>
      </c>
      <c r="B213" s="11"/>
    </row>
    <row r="214" spans="1:14" s="1" customFormat="1">
      <c r="A214" s="1" t="s">
        <v>13</v>
      </c>
      <c r="B214" s="10"/>
      <c r="D214" s="43"/>
    </row>
    <row r="215" spans="1:14">
      <c r="A215" s="1" t="s">
        <v>14</v>
      </c>
      <c r="B215" s="11"/>
    </row>
    <row r="216" spans="1:14">
      <c r="A216" s="1" t="s">
        <v>15</v>
      </c>
      <c r="B216" s="11"/>
    </row>
    <row r="217" spans="1:14">
      <c r="A217" s="1" t="s">
        <v>21</v>
      </c>
      <c r="B217" s="11"/>
    </row>
    <row r="218" spans="1:14">
      <c r="A218" s="1" t="s">
        <v>39</v>
      </c>
      <c r="B218" s="10">
        <v>5</v>
      </c>
    </row>
    <row r="219" spans="1:14">
      <c r="A219" s="1"/>
      <c r="B219" s="11"/>
    </row>
    <row r="220" spans="1:14">
      <c r="A220" s="1" t="s">
        <v>12</v>
      </c>
      <c r="B220" s="11"/>
    </row>
    <row r="221" spans="1:14">
      <c r="A221" s="1" t="s">
        <v>13</v>
      </c>
      <c r="B221" s="10"/>
    </row>
    <row r="222" spans="1:14">
      <c r="A222" s="1" t="s">
        <v>14</v>
      </c>
      <c r="B222" s="11"/>
    </row>
    <row r="223" spans="1:14">
      <c r="A223" s="1" t="s">
        <v>15</v>
      </c>
      <c r="B223" s="11"/>
    </row>
    <row r="224" spans="1:14">
      <c r="A224" s="1" t="s">
        <v>21</v>
      </c>
      <c r="B224" s="11"/>
    </row>
    <row r="225" spans="1:2">
      <c r="A225" s="1" t="s">
        <v>39</v>
      </c>
      <c r="B225" s="10">
        <v>6</v>
      </c>
    </row>
    <row r="226" spans="1:2">
      <c r="A226" s="1"/>
      <c r="B226" s="11"/>
    </row>
    <row r="227" spans="1:2">
      <c r="A227" s="1" t="s">
        <v>12</v>
      </c>
      <c r="B227" s="11"/>
    </row>
    <row r="228" spans="1:2">
      <c r="A228" s="1" t="s">
        <v>13</v>
      </c>
      <c r="B228" s="10"/>
    </row>
    <row r="229" spans="1:2">
      <c r="A229" s="1" t="s">
        <v>14</v>
      </c>
      <c r="B229" s="11"/>
    </row>
    <row r="230" spans="1:2">
      <c r="A230" s="1" t="s">
        <v>15</v>
      </c>
      <c r="B230" s="11"/>
    </row>
    <row r="231" spans="1:2">
      <c r="A231" s="1" t="s">
        <v>21</v>
      </c>
      <c r="B231" s="11"/>
    </row>
    <row r="232" spans="1:2">
      <c r="A232" s="1" t="s">
        <v>39</v>
      </c>
      <c r="B232" s="10">
        <v>7</v>
      </c>
    </row>
    <row r="233" spans="1:2">
      <c r="A233" s="1"/>
      <c r="B233" s="11"/>
    </row>
    <row r="234" spans="1:2">
      <c r="A234" s="1" t="s">
        <v>12</v>
      </c>
      <c r="B234" s="11"/>
    </row>
    <row r="235" spans="1:2">
      <c r="A235" s="1" t="s">
        <v>13</v>
      </c>
      <c r="B235" s="10"/>
    </row>
    <row r="236" spans="1:2">
      <c r="A236" s="1" t="s">
        <v>14</v>
      </c>
      <c r="B236" s="11"/>
    </row>
    <row r="237" spans="1:2">
      <c r="A237" s="1" t="s">
        <v>15</v>
      </c>
      <c r="B237" s="11"/>
    </row>
    <row r="238" spans="1:2">
      <c r="A238" s="1" t="s">
        <v>21</v>
      </c>
      <c r="B238" s="11"/>
    </row>
    <row r="239" spans="1:2">
      <c r="A239" s="1" t="s">
        <v>39</v>
      </c>
      <c r="B239" s="10">
        <v>8</v>
      </c>
    </row>
    <row r="240" spans="1:2">
      <c r="A240" s="1"/>
      <c r="B240" s="11"/>
    </row>
    <row r="241" spans="1:2">
      <c r="A241" s="1" t="s">
        <v>12</v>
      </c>
      <c r="B241" s="11"/>
    </row>
    <row r="242" spans="1:2">
      <c r="A242" s="1" t="s">
        <v>13</v>
      </c>
      <c r="B242" s="10"/>
    </row>
    <row r="243" spans="1:2">
      <c r="A243" s="1" t="s">
        <v>14</v>
      </c>
      <c r="B243" s="11"/>
    </row>
    <row r="244" spans="1:2">
      <c r="A244" s="1" t="s">
        <v>15</v>
      </c>
      <c r="B244" s="11"/>
    </row>
    <row r="245" spans="1:2">
      <c r="A245" s="1" t="s">
        <v>21</v>
      </c>
      <c r="B245" s="11"/>
    </row>
    <row r="246" spans="1:2">
      <c r="A246" s="1" t="s">
        <v>39</v>
      </c>
      <c r="B246" s="10">
        <v>9</v>
      </c>
    </row>
    <row r="247" spans="1:2">
      <c r="A247" s="1"/>
      <c r="B247" s="11"/>
    </row>
    <row r="248" spans="1:2">
      <c r="A248" s="1" t="s">
        <v>12</v>
      </c>
      <c r="B248" s="11"/>
    </row>
    <row r="249" spans="1:2">
      <c r="A249" s="1" t="s">
        <v>13</v>
      </c>
      <c r="B249" s="10"/>
    </row>
    <row r="250" spans="1:2">
      <c r="A250" s="1" t="s">
        <v>14</v>
      </c>
      <c r="B250" s="11"/>
    </row>
    <row r="251" spans="1:2">
      <c r="A251" s="1" t="s">
        <v>15</v>
      </c>
      <c r="B251" s="11"/>
    </row>
    <row r="252" spans="1:2">
      <c r="A252" s="1" t="s">
        <v>21</v>
      </c>
      <c r="B252" s="11"/>
    </row>
    <row r="253" spans="1:2">
      <c r="A253" s="1" t="s">
        <v>39</v>
      </c>
      <c r="B253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showRuler="0" zoomScale="150" zoomScaleNormal="150" zoomScalePageLayoutView="150" workbookViewId="0">
      <selection activeCell="A51" sqref="A51:XFD51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 s="1" customFormat="1">
      <c r="A10" s="1" t="s">
        <v>43</v>
      </c>
      <c r="B10" s="10">
        <v>0.75855051136200002</v>
      </c>
      <c r="F10" s="3"/>
      <c r="H10" s="3"/>
      <c r="I10" s="3"/>
      <c r="J10" s="3"/>
      <c r="K10" s="3"/>
      <c r="L10" s="3"/>
      <c r="M10" s="3"/>
    </row>
    <row r="11" spans="1:13">
      <c r="A11" s="1" t="s">
        <v>44</v>
      </c>
      <c r="B11" s="11">
        <v>0.85655264826099997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>
        <v>0.68079211692300001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46</v>
      </c>
      <c r="B13" s="11">
        <v>17.399999999999999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</v>
      </c>
      <c r="B14">
        <v>6621.7481899300001</v>
      </c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39</v>
      </c>
      <c r="B16" s="10">
        <v>6</v>
      </c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43</v>
      </c>
      <c r="B17" s="1">
        <v>0.82811295338699997</v>
      </c>
      <c r="E17" s="3"/>
      <c r="F17" s="3"/>
      <c r="H17" s="3"/>
      <c r="I17" s="3"/>
      <c r="J17" s="3"/>
      <c r="K17" s="3"/>
      <c r="L17" s="3"/>
      <c r="M17" s="3"/>
    </row>
    <row r="18" spans="1:13">
      <c r="A18" s="1" t="s">
        <v>44</v>
      </c>
      <c r="B18">
        <v>0.92325756565799999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45</v>
      </c>
      <c r="B19">
        <v>0.75087455170799999</v>
      </c>
    </row>
    <row r="20" spans="1:13">
      <c r="A20" s="1" t="s">
        <v>46</v>
      </c>
      <c r="B20">
        <v>71.400000000000006</v>
      </c>
    </row>
    <row r="21" spans="1:13">
      <c r="A21" s="1" t="s">
        <v>47</v>
      </c>
      <c r="B21">
        <v>1389.5004022099999</v>
      </c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A23" s="1" t="s">
        <v>39</v>
      </c>
      <c r="B23" s="10">
        <v>7</v>
      </c>
      <c r="E23" s="3"/>
      <c r="F23" s="3"/>
      <c r="H23" s="3"/>
      <c r="I23" s="3"/>
      <c r="J23" s="3"/>
      <c r="K23" s="3"/>
      <c r="L23" s="3"/>
      <c r="M23" s="3"/>
    </row>
    <row r="24" spans="1:13" s="1" customFormat="1">
      <c r="A24" s="1" t="s">
        <v>43</v>
      </c>
      <c r="B24" s="1">
        <v>0.79036335390699997</v>
      </c>
      <c r="E24" s="3"/>
      <c r="F24" s="3"/>
      <c r="H24" s="3"/>
      <c r="I24" s="3"/>
      <c r="J24" s="3"/>
      <c r="K24" s="3"/>
      <c r="L24" s="3"/>
      <c r="M24" s="3"/>
    </row>
    <row r="25" spans="1:13">
      <c r="A25" s="1" t="s">
        <v>44</v>
      </c>
      <c r="B25">
        <v>0.81163093233500005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45</v>
      </c>
      <c r="B26">
        <v>0.77032363101400003</v>
      </c>
    </row>
    <row r="27" spans="1:13">
      <c r="A27" s="1" t="s">
        <v>46</v>
      </c>
      <c r="B27">
        <v>99</v>
      </c>
    </row>
    <row r="28" spans="1:13">
      <c r="A28" s="1" t="s">
        <v>47</v>
      </c>
      <c r="B28">
        <v>1765.9273340699999</v>
      </c>
      <c r="C28">
        <f>B28/60</f>
        <v>29.4321222345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30" spans="1:13" s="1" customFormat="1">
      <c r="A30" s="1" t="s">
        <v>39</v>
      </c>
      <c r="B30" s="10">
        <v>8</v>
      </c>
      <c r="E30" s="3"/>
      <c r="F30" s="3"/>
      <c r="H30" s="3"/>
      <c r="I30" s="3"/>
      <c r="J30" s="3"/>
      <c r="K30" s="3"/>
      <c r="L30" s="3"/>
      <c r="M30" s="3"/>
    </row>
    <row r="31" spans="1:13" s="1" customFormat="1">
      <c r="A31" s="1" t="s">
        <v>43</v>
      </c>
      <c r="B31" s="1">
        <v>0.81270200856200003</v>
      </c>
      <c r="E31" s="3"/>
      <c r="F31" s="3"/>
      <c r="H31" s="3"/>
      <c r="I31" s="3"/>
      <c r="J31" s="3"/>
      <c r="K31" s="3"/>
      <c r="L31" s="3"/>
      <c r="M31" s="3"/>
    </row>
    <row r="32" spans="1:13">
      <c r="A32" s="1" t="s">
        <v>44</v>
      </c>
      <c r="B32">
        <v>0.84595575644400001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45</v>
      </c>
      <c r="B33">
        <v>0.78197978413500002</v>
      </c>
    </row>
    <row r="34" spans="1:13">
      <c r="A34" s="1" t="s">
        <v>46</v>
      </c>
      <c r="B34">
        <v>99</v>
      </c>
    </row>
    <row r="35" spans="1:13">
      <c r="A35" s="1" t="s">
        <v>47</v>
      </c>
      <c r="B35">
        <v>3013.6044650099998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7" spans="1:13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3" s="1" customFormat="1">
      <c r="A38" s="15" t="s">
        <v>43</v>
      </c>
      <c r="B38" s="15">
        <v>0.83892996514999996</v>
      </c>
      <c r="E38" s="3"/>
      <c r="F38" s="3"/>
      <c r="H38" s="3"/>
      <c r="I38" s="3"/>
      <c r="J38" s="3"/>
      <c r="K38" s="3"/>
      <c r="L38" s="3"/>
      <c r="M38" s="3"/>
    </row>
    <row r="39" spans="1:13">
      <c r="A39" s="1" t="s">
        <v>44</v>
      </c>
      <c r="B39">
        <v>0.97651767955299995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45</v>
      </c>
      <c r="B40">
        <v>0.73670378187499996</v>
      </c>
    </row>
    <row r="41" spans="1:13">
      <c r="A41" s="1" t="s">
        <v>46</v>
      </c>
      <c r="B41">
        <v>99.8</v>
      </c>
    </row>
    <row r="42" spans="1:13">
      <c r="A42" s="1" t="s">
        <v>47</v>
      </c>
      <c r="B42">
        <v>5166.5267739299998</v>
      </c>
      <c r="C42">
        <f>B42/60</f>
        <v>86.108779565500001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3" s="1" customFormat="1">
      <c r="A44" s="1" t="s">
        <v>39</v>
      </c>
      <c r="B44" s="10">
        <v>10</v>
      </c>
      <c r="E44" s="3"/>
      <c r="F44" s="3"/>
      <c r="H44" s="3"/>
      <c r="I44" s="3"/>
      <c r="J44" s="3"/>
      <c r="K44" s="3"/>
      <c r="L44" s="3"/>
      <c r="M44" s="3"/>
    </row>
    <row r="45" spans="1:13" s="1" customFormat="1">
      <c r="A45" s="20" t="s">
        <v>43</v>
      </c>
      <c r="B45" s="20">
        <v>0.84537721959099998</v>
      </c>
      <c r="E45" s="3"/>
      <c r="F45" s="3"/>
      <c r="H45" s="3"/>
      <c r="I45" s="3"/>
      <c r="J45" s="3"/>
      <c r="K45" s="3"/>
      <c r="L45" s="3"/>
      <c r="M45" s="3"/>
    </row>
    <row r="46" spans="1:13">
      <c r="A46" s="1" t="s">
        <v>44</v>
      </c>
      <c r="B46">
        <v>0.99001950405799999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45</v>
      </c>
      <c r="B47">
        <v>0.73763234718299997</v>
      </c>
    </row>
    <row r="48" spans="1:13">
      <c r="A48" s="1" t="s">
        <v>46</v>
      </c>
      <c r="B48">
        <v>100</v>
      </c>
    </row>
    <row r="49" spans="1:13">
      <c r="A49" s="1" t="s">
        <v>47</v>
      </c>
      <c r="B49">
        <v>7238.1381158800004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2" spans="1:13" s="4" customFormat="1" hidden="1">
      <c r="A52" s="4" t="s">
        <v>113</v>
      </c>
      <c r="B52" s="17"/>
    </row>
    <row r="53" spans="1:13" hidden="1"/>
    <row r="54" spans="1:13" s="1" customFormat="1" ht="30" hidden="1">
      <c r="A54" s="1" t="s">
        <v>35</v>
      </c>
      <c r="B54" s="10" t="s">
        <v>40</v>
      </c>
    </row>
    <row r="55" spans="1:13" s="1" customFormat="1" ht="30" hidden="1">
      <c r="A55" s="1" t="s">
        <v>34</v>
      </c>
      <c r="B55" s="10" t="s">
        <v>40</v>
      </c>
    </row>
    <row r="56" spans="1:13" s="1" customFormat="1" hidden="1">
      <c r="A56" s="1" t="s">
        <v>8</v>
      </c>
      <c r="B56" s="10">
        <v>10</v>
      </c>
      <c r="E56" s="3"/>
      <c r="F56" s="3"/>
      <c r="H56" s="3"/>
      <c r="I56" s="3"/>
      <c r="J56" s="3"/>
      <c r="K56" s="3"/>
      <c r="L56" s="3"/>
      <c r="M56" s="3"/>
    </row>
    <row r="57" spans="1:13" hidden="1">
      <c r="A57" s="1"/>
      <c r="B57" s="1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 hidden="1">
      <c r="A58" s="1"/>
      <c r="D58" s="1"/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 hidden="1">
      <c r="A59" s="1" t="s">
        <v>39</v>
      </c>
      <c r="B59" s="10">
        <v>5</v>
      </c>
      <c r="F59" s="3"/>
      <c r="H59" s="3"/>
      <c r="I59" s="3"/>
      <c r="J59" s="3"/>
      <c r="K59" s="3"/>
      <c r="L59" s="3"/>
      <c r="M59" s="3"/>
    </row>
    <row r="60" spans="1:13" s="1" customFormat="1" hidden="1">
      <c r="A60" s="1" t="s">
        <v>43</v>
      </c>
      <c r="B60" s="10"/>
      <c r="F60" s="3"/>
      <c r="H60" s="3"/>
      <c r="I60" s="3"/>
      <c r="J60" s="3"/>
      <c r="K60" s="3"/>
      <c r="L60" s="3"/>
      <c r="M60" s="3"/>
    </row>
    <row r="61" spans="1:13" hidden="1">
      <c r="A61" s="1" t="s">
        <v>44</v>
      </c>
      <c r="B61" s="11"/>
      <c r="D61" s="1"/>
      <c r="F61" s="2"/>
      <c r="G61" s="1"/>
      <c r="H61" s="2"/>
      <c r="I61" s="2"/>
      <c r="J61" s="2"/>
      <c r="K61" s="2"/>
      <c r="L61" s="2"/>
      <c r="M61" s="2"/>
    </row>
    <row r="62" spans="1:13" hidden="1">
      <c r="A62" s="1" t="s">
        <v>45</v>
      </c>
      <c r="B62" s="11"/>
      <c r="D62" s="1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46</v>
      </c>
      <c r="B63" s="11"/>
      <c r="D63" s="1"/>
      <c r="F63" s="2"/>
      <c r="G63" s="1"/>
      <c r="H63" s="2"/>
      <c r="I63" s="2"/>
      <c r="J63" s="2"/>
      <c r="K63" s="2"/>
      <c r="L63" s="2"/>
      <c r="M63" s="2"/>
    </row>
    <row r="64" spans="1:13" hidden="1">
      <c r="A64" s="1" t="s">
        <v>47</v>
      </c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s="1" customFormat="1" hidden="1">
      <c r="E65" s="3"/>
      <c r="F65" s="3"/>
      <c r="H65" s="3"/>
      <c r="I65" s="3"/>
      <c r="J65" s="3"/>
      <c r="K65" s="3"/>
      <c r="L65" s="3"/>
      <c r="M65" s="3"/>
    </row>
    <row r="66" spans="1:13" s="1" customFormat="1" hidden="1">
      <c r="A66" s="1" t="s">
        <v>39</v>
      </c>
      <c r="B66" s="10"/>
      <c r="E66" s="3"/>
      <c r="F66" s="3"/>
      <c r="H66" s="3"/>
      <c r="I66" s="3"/>
      <c r="J66" s="3"/>
      <c r="K66" s="3"/>
      <c r="L66" s="3"/>
      <c r="M66" s="3"/>
    </row>
    <row r="67" spans="1:13" s="1" customFormat="1" hidden="1">
      <c r="A67" s="1" t="s">
        <v>43</v>
      </c>
      <c r="E67" s="3"/>
      <c r="F67" s="3"/>
      <c r="H67" s="3"/>
      <c r="I67" s="3"/>
      <c r="J67" s="3"/>
      <c r="K67" s="3"/>
      <c r="L67" s="3"/>
      <c r="M67" s="3"/>
    </row>
    <row r="68" spans="1:13" hidden="1">
      <c r="A68" s="1" t="s">
        <v>44</v>
      </c>
      <c r="D68" s="1"/>
      <c r="E68" s="2"/>
      <c r="F68" s="2"/>
      <c r="G68" s="1"/>
      <c r="H68" s="2"/>
      <c r="I68" s="2"/>
      <c r="J68" s="2"/>
      <c r="K68" s="2"/>
      <c r="L68" s="2"/>
      <c r="M68" s="2"/>
    </row>
    <row r="69" spans="1:13" hidden="1">
      <c r="A69" s="1" t="s">
        <v>45</v>
      </c>
    </row>
    <row r="70" spans="1:13" hidden="1">
      <c r="A70" s="1" t="s">
        <v>46</v>
      </c>
    </row>
    <row r="71" spans="1:13" hidden="1">
      <c r="A71" s="1" t="s">
        <v>47</v>
      </c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 hidden="1">
      <c r="A73" s="1" t="s">
        <v>39</v>
      </c>
      <c r="B73" s="10"/>
      <c r="E73" s="3"/>
      <c r="F73" s="3"/>
      <c r="H73" s="3"/>
      <c r="I73" s="3"/>
      <c r="J73" s="3"/>
      <c r="K73" s="3"/>
      <c r="L73" s="3"/>
      <c r="M73" s="3"/>
    </row>
    <row r="74" spans="1:13" s="1" customFormat="1" hidden="1">
      <c r="A74" s="1" t="s">
        <v>43</v>
      </c>
      <c r="E74" s="3"/>
      <c r="F74" s="3"/>
      <c r="H74" s="3"/>
      <c r="I74" s="3"/>
      <c r="J74" s="3"/>
      <c r="K74" s="3"/>
      <c r="L74" s="3"/>
      <c r="M74" s="3"/>
    </row>
    <row r="75" spans="1:13" hidden="1">
      <c r="A75" s="1" t="s">
        <v>44</v>
      </c>
      <c r="D75" s="1"/>
      <c r="E75" s="2"/>
      <c r="F75" s="2"/>
      <c r="G75" s="1"/>
      <c r="H75" s="2"/>
      <c r="I75" s="2"/>
      <c r="J75" s="2"/>
      <c r="K75" s="2"/>
      <c r="L75" s="2"/>
      <c r="M75" s="2"/>
    </row>
    <row r="76" spans="1:13" hidden="1">
      <c r="A76" s="1" t="s">
        <v>45</v>
      </c>
    </row>
    <row r="77" spans="1:13" hidden="1">
      <c r="A77" s="1" t="s">
        <v>46</v>
      </c>
    </row>
    <row r="78" spans="1:13" hidden="1">
      <c r="A78" s="1" t="s">
        <v>47</v>
      </c>
      <c r="D78" s="1"/>
      <c r="E78" s="2"/>
      <c r="F78" s="2"/>
      <c r="G78" s="1"/>
      <c r="H78" s="2"/>
      <c r="I78" s="2"/>
      <c r="J78" s="2"/>
      <c r="K78" s="2"/>
      <c r="L78" s="2"/>
      <c r="M78" s="2"/>
    </row>
    <row r="79" spans="1:13" hidden="1"/>
    <row r="80" spans="1:13" s="1" customFormat="1" hidden="1">
      <c r="A80" s="1" t="s">
        <v>39</v>
      </c>
      <c r="B80" s="10"/>
      <c r="E80" s="3"/>
      <c r="F80" s="3"/>
      <c r="H80" s="3"/>
      <c r="I80" s="3"/>
      <c r="J80" s="3"/>
      <c r="K80" s="3"/>
      <c r="L80" s="3"/>
      <c r="M80" s="3"/>
    </row>
    <row r="81" spans="1:13" s="1" customFormat="1" hidden="1">
      <c r="A81" s="1" t="s">
        <v>43</v>
      </c>
      <c r="E81" s="3"/>
      <c r="F81" s="3"/>
      <c r="H81" s="3"/>
      <c r="I81" s="3"/>
      <c r="J81" s="3"/>
      <c r="K81" s="3"/>
      <c r="L81" s="3"/>
      <c r="M81" s="3"/>
    </row>
    <row r="82" spans="1:13" hidden="1">
      <c r="A82" s="1" t="s">
        <v>44</v>
      </c>
      <c r="D82" s="1"/>
      <c r="E82" s="2"/>
      <c r="F82" s="2"/>
      <c r="G82" s="1"/>
      <c r="H82" s="2"/>
      <c r="I82" s="2"/>
      <c r="J82" s="2"/>
      <c r="K82" s="2"/>
      <c r="L82" s="2"/>
      <c r="M82" s="2"/>
    </row>
    <row r="83" spans="1:13" hidden="1">
      <c r="A83" s="1" t="s">
        <v>45</v>
      </c>
    </row>
    <row r="84" spans="1:13" hidden="1">
      <c r="A84" s="1" t="s">
        <v>46</v>
      </c>
    </row>
    <row r="85" spans="1:13" hidden="1">
      <c r="A85" s="1" t="s">
        <v>47</v>
      </c>
      <c r="D85" s="1"/>
      <c r="E85" s="2"/>
      <c r="F85" s="2"/>
      <c r="G85" s="1"/>
      <c r="H85" s="2"/>
      <c r="I85" s="2"/>
      <c r="J85" s="2"/>
      <c r="K85" s="2"/>
      <c r="L85" s="2"/>
      <c r="M85" s="2"/>
    </row>
    <row r="86" spans="1:13" hidden="1"/>
    <row r="87" spans="1:13" s="1" customFormat="1" hidden="1">
      <c r="A87" s="1" t="s">
        <v>39</v>
      </c>
      <c r="B87" s="10"/>
      <c r="E87" s="3"/>
      <c r="F87" s="3"/>
      <c r="H87" s="3"/>
      <c r="I87" s="3"/>
      <c r="J87" s="3"/>
      <c r="K87" s="3"/>
      <c r="L87" s="3"/>
      <c r="M87" s="3"/>
    </row>
    <row r="88" spans="1:13" s="1" customFormat="1" hidden="1">
      <c r="A88" s="15" t="s">
        <v>43</v>
      </c>
      <c r="B88" s="15"/>
      <c r="E88" s="3"/>
      <c r="F88" s="3"/>
      <c r="H88" s="3"/>
      <c r="I88" s="3"/>
      <c r="J88" s="3"/>
      <c r="K88" s="3"/>
      <c r="L88" s="3"/>
      <c r="M88" s="3"/>
    </row>
    <row r="89" spans="1:13" hidden="1">
      <c r="A89" s="1" t="s">
        <v>44</v>
      </c>
      <c r="D89" s="1"/>
      <c r="E89" s="2"/>
      <c r="F89" s="2"/>
      <c r="G89" s="1"/>
      <c r="H89" s="2"/>
      <c r="I89" s="2"/>
      <c r="J89" s="2"/>
      <c r="K89" s="2"/>
      <c r="L89" s="2"/>
      <c r="M89" s="2"/>
    </row>
    <row r="90" spans="1:13" hidden="1">
      <c r="A90" s="1" t="s">
        <v>45</v>
      </c>
    </row>
    <row r="91" spans="1:13" hidden="1">
      <c r="A91" s="1" t="s">
        <v>46</v>
      </c>
    </row>
    <row r="92" spans="1:13" hidden="1">
      <c r="A92" s="1" t="s">
        <v>47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/>
    <row r="94" spans="1:13" s="1" customFormat="1" hidden="1">
      <c r="A94" s="1" t="s">
        <v>39</v>
      </c>
      <c r="B94" s="10"/>
      <c r="E94" s="3"/>
      <c r="F94" s="3"/>
      <c r="H94" s="3"/>
      <c r="I94" s="3"/>
      <c r="J94" s="3"/>
      <c r="K94" s="3"/>
      <c r="L94" s="3"/>
      <c r="M94" s="3"/>
    </row>
    <row r="95" spans="1:13" s="1" customFormat="1" hidden="1">
      <c r="A95" s="1" t="s">
        <v>43</v>
      </c>
      <c r="E95" s="3"/>
      <c r="F95" s="3"/>
      <c r="H95" s="3"/>
      <c r="I95" s="3"/>
      <c r="J95" s="3"/>
      <c r="K95" s="3"/>
      <c r="L95" s="3"/>
      <c r="M95" s="3"/>
    </row>
    <row r="96" spans="1:13" hidden="1">
      <c r="A96" s="1" t="s">
        <v>44</v>
      </c>
      <c r="D96" s="1"/>
      <c r="E96" s="2"/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45</v>
      </c>
    </row>
    <row r="98" spans="1:13" hidden="1">
      <c r="A98" s="1" t="s">
        <v>46</v>
      </c>
    </row>
    <row r="99" spans="1:13" hidden="1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1" spans="1:13" s="4" customFormat="1">
      <c r="A101" s="4" t="s">
        <v>114</v>
      </c>
      <c r="B101" s="17"/>
    </row>
    <row r="102" spans="1:13" s="24" customFormat="1">
      <c r="A102" s="24" t="s">
        <v>156</v>
      </c>
      <c r="B102" s="24" t="s">
        <v>157</v>
      </c>
    </row>
    <row r="103" spans="1:13" s="15" customFormat="1"/>
    <row r="104" spans="1:13" s="1" customFormat="1" ht="30">
      <c r="A104" s="1" t="s">
        <v>35</v>
      </c>
      <c r="B104" s="10" t="s">
        <v>49</v>
      </c>
    </row>
    <row r="105" spans="1:13" s="1" customFormat="1" ht="30">
      <c r="A105" s="1" t="s">
        <v>34</v>
      </c>
      <c r="B105" s="10" t="s">
        <v>49</v>
      </c>
    </row>
    <row r="106" spans="1:13" s="1" customFormat="1">
      <c r="A106" s="1" t="s">
        <v>8</v>
      </c>
      <c r="B106" s="10">
        <v>1</v>
      </c>
      <c r="E106" s="3"/>
      <c r="F106" s="3"/>
      <c r="H106" s="3"/>
      <c r="I106" s="3"/>
      <c r="J106" s="3"/>
      <c r="K106" s="3"/>
      <c r="L106" s="3"/>
      <c r="M106" s="3"/>
    </row>
    <row r="107" spans="1:13">
      <c r="A107" s="1" t="s">
        <v>230</v>
      </c>
      <c r="B107" s="10">
        <v>5</v>
      </c>
      <c r="D107" s="1">
        <v>10</v>
      </c>
      <c r="E107" s="2"/>
      <c r="F107" s="2"/>
      <c r="G107" s="1"/>
      <c r="H107" s="2"/>
      <c r="I107" s="2"/>
      <c r="J107" s="2"/>
      <c r="K107" s="2"/>
      <c r="L107" s="2"/>
      <c r="M107" s="2"/>
    </row>
    <row r="108" spans="1:13">
      <c r="A108" s="1"/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>
      <c r="A109" s="1" t="s">
        <v>39</v>
      </c>
      <c r="B109" s="10">
        <v>5</v>
      </c>
      <c r="F109" s="3"/>
      <c r="H109" s="3"/>
      <c r="I109" s="3"/>
      <c r="J109" s="3"/>
      <c r="K109" s="3"/>
      <c r="L109" s="3"/>
      <c r="M109" s="3"/>
    </row>
    <row r="110" spans="1:13" s="1" customFormat="1">
      <c r="A110" s="20" t="s">
        <v>43</v>
      </c>
      <c r="B110" s="21">
        <v>0.90113128773100004</v>
      </c>
      <c r="F110" s="3"/>
      <c r="H110" s="3"/>
      <c r="I110" s="3"/>
      <c r="J110" s="3"/>
      <c r="K110" s="3"/>
      <c r="L110" s="3"/>
      <c r="M110" s="3"/>
    </row>
    <row r="111" spans="1:13">
      <c r="A111" s="1" t="s">
        <v>44</v>
      </c>
      <c r="B111" s="11">
        <v>0.95255271746500003</v>
      </c>
      <c r="D111" s="1"/>
      <c r="F111" s="2"/>
      <c r="G111" s="1"/>
      <c r="H111" s="2"/>
      <c r="I111" s="2"/>
      <c r="J111" s="2"/>
      <c r="K111" s="2"/>
      <c r="L111" s="2"/>
      <c r="M111" s="2"/>
    </row>
    <row r="112" spans="1:13">
      <c r="A112" s="1" t="s">
        <v>45</v>
      </c>
      <c r="B112" s="11">
        <v>0.85501790364600005</v>
      </c>
      <c r="D112" s="1"/>
      <c r="F112" s="2"/>
      <c r="G112" s="1"/>
      <c r="H112" s="2"/>
      <c r="I112" s="2"/>
      <c r="J112" s="2"/>
      <c r="K112" s="2"/>
      <c r="L112" s="2"/>
      <c r="M112" s="2"/>
    </row>
    <row r="113" spans="1:13">
      <c r="A113" s="1" t="s">
        <v>46</v>
      </c>
      <c r="B113" s="11">
        <v>97</v>
      </c>
      <c r="D113" s="1"/>
      <c r="F113" s="2"/>
      <c r="G113" s="1"/>
      <c r="H113" s="2"/>
      <c r="I113" s="2"/>
      <c r="J113" s="2"/>
      <c r="K113" s="2"/>
      <c r="L113" s="2"/>
      <c r="M113" s="2"/>
    </row>
    <row r="114" spans="1:13">
      <c r="A114" s="1" t="s">
        <v>47</v>
      </c>
      <c r="B114">
        <v>39054.778363899997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s="1" customFormat="1">
      <c r="E115" s="3"/>
      <c r="F115" s="3"/>
      <c r="H115" s="3"/>
      <c r="I115" s="3"/>
      <c r="J115" s="3"/>
      <c r="K115" s="3"/>
      <c r="L115" s="3"/>
      <c r="M115" s="3"/>
    </row>
    <row r="116" spans="1:13" s="1" customFormat="1">
      <c r="A116" s="1" t="s">
        <v>39</v>
      </c>
      <c r="B116" s="10">
        <v>6</v>
      </c>
      <c r="E116" s="3"/>
      <c r="F116" s="3"/>
      <c r="H116" s="3"/>
      <c r="I116" s="3"/>
      <c r="J116" s="3"/>
      <c r="K116" s="3"/>
      <c r="L116" s="3"/>
      <c r="M116" s="3"/>
    </row>
    <row r="117" spans="1:13" s="1" customFormat="1">
      <c r="A117" s="1" t="s">
        <v>43</v>
      </c>
      <c r="E117" s="3"/>
      <c r="F117" s="3"/>
      <c r="H117" s="3"/>
      <c r="I117" s="3"/>
      <c r="J117" s="3"/>
      <c r="K117" s="3"/>
      <c r="L117" s="3"/>
      <c r="M117" s="3"/>
    </row>
    <row r="118" spans="1:13">
      <c r="A118" s="1" t="s">
        <v>44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>
      <c r="A119" s="1" t="s">
        <v>45</v>
      </c>
    </row>
    <row r="120" spans="1:13">
      <c r="A120" s="1" t="s">
        <v>46</v>
      </c>
    </row>
    <row r="121" spans="1:13">
      <c r="A121" s="1" t="s">
        <v>47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>
      <c r="A122" s="1"/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>
      <c r="A123" s="1" t="s">
        <v>39</v>
      </c>
      <c r="B123" s="10">
        <v>7</v>
      </c>
      <c r="E123" s="3"/>
      <c r="F123" s="3"/>
      <c r="H123" s="3"/>
      <c r="I123" s="3"/>
      <c r="J123" s="3"/>
      <c r="K123" s="3"/>
      <c r="L123" s="3"/>
      <c r="M123" s="3"/>
    </row>
    <row r="124" spans="1:13" s="1" customFormat="1">
      <c r="A124" s="1" t="s">
        <v>43</v>
      </c>
      <c r="E124" s="3"/>
      <c r="F124" s="3"/>
      <c r="H124" s="3"/>
      <c r="I124" s="3"/>
      <c r="J124" s="3"/>
      <c r="K124" s="3"/>
      <c r="L124" s="3"/>
      <c r="M124" s="3"/>
    </row>
    <row r="125" spans="1:13">
      <c r="A125" s="1" t="s">
        <v>44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6" spans="1:13">
      <c r="A126" s="1" t="s">
        <v>45</v>
      </c>
    </row>
    <row r="127" spans="1:13">
      <c r="A127" s="1" t="s">
        <v>46</v>
      </c>
    </row>
    <row r="128" spans="1:13">
      <c r="A128" s="1" t="s">
        <v>47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30" spans="1:13" s="1" customFormat="1">
      <c r="A130" s="1" t="s">
        <v>39</v>
      </c>
      <c r="B130" s="10">
        <v>8</v>
      </c>
      <c r="E130" s="3"/>
      <c r="F130" s="3"/>
      <c r="H130" s="3"/>
      <c r="I130" s="3"/>
      <c r="J130" s="3"/>
      <c r="K130" s="3"/>
      <c r="L130" s="3"/>
      <c r="M130" s="3"/>
    </row>
    <row r="131" spans="1:13" s="1" customFormat="1">
      <c r="A131" s="1" t="s">
        <v>43</v>
      </c>
      <c r="E131" s="3"/>
      <c r="F131" s="3"/>
      <c r="H131" s="3"/>
      <c r="I131" s="3"/>
      <c r="J131" s="3"/>
      <c r="K131" s="3"/>
      <c r="L131" s="3"/>
      <c r="M131" s="3"/>
    </row>
    <row r="132" spans="1:13">
      <c r="A132" s="1" t="s">
        <v>44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45</v>
      </c>
    </row>
    <row r="134" spans="1:13">
      <c r="A134" s="1" t="s">
        <v>46</v>
      </c>
    </row>
    <row r="135" spans="1:13">
      <c r="A135" s="1" t="s">
        <v>47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7" spans="1:13" s="1" customFormat="1">
      <c r="A137" s="1" t="s">
        <v>39</v>
      </c>
      <c r="B137" s="10">
        <v>9</v>
      </c>
      <c r="E137" s="3"/>
      <c r="F137" s="3"/>
      <c r="H137" s="3"/>
      <c r="I137" s="3"/>
      <c r="J137" s="3"/>
      <c r="K137" s="3"/>
      <c r="L137" s="3"/>
      <c r="M137" s="3"/>
    </row>
    <row r="138" spans="1:13" s="1" customFormat="1">
      <c r="A138" s="15" t="s">
        <v>43</v>
      </c>
      <c r="B138" s="15"/>
      <c r="E138" s="3"/>
      <c r="F138" s="3"/>
      <c r="H138" s="3"/>
      <c r="I138" s="3"/>
      <c r="J138" s="3"/>
      <c r="K138" s="3"/>
      <c r="L138" s="3"/>
      <c r="M138" s="3"/>
    </row>
    <row r="139" spans="1:13">
      <c r="A139" s="1" t="s">
        <v>44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45</v>
      </c>
    </row>
    <row r="141" spans="1:13">
      <c r="A141" s="1" t="s">
        <v>46</v>
      </c>
    </row>
    <row r="142" spans="1:13">
      <c r="A142" s="1" t="s">
        <v>47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4" spans="1:13" s="1" customFormat="1">
      <c r="A144" s="1" t="s">
        <v>39</v>
      </c>
      <c r="B144" s="10">
        <v>10</v>
      </c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43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 t="s">
        <v>44</v>
      </c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45</v>
      </c>
    </row>
    <row r="148" spans="1:13">
      <c r="A148" s="1" t="s">
        <v>46</v>
      </c>
    </row>
    <row r="149" spans="1:13">
      <c r="A149" s="1" t="s">
        <v>47</v>
      </c>
      <c r="D149" s="1"/>
      <c r="E149" s="2"/>
      <c r="F149" s="2"/>
      <c r="G149" s="1"/>
      <c r="H149" s="2"/>
      <c r="I149" s="2"/>
      <c r="J149" s="2"/>
      <c r="K149" s="2"/>
      <c r="L149" s="2"/>
      <c r="M149" s="2"/>
    </row>
    <row r="151" spans="1:13" s="24" customFormat="1">
      <c r="A151" s="24" t="s">
        <v>156</v>
      </c>
      <c r="B151" s="24" t="s">
        <v>158</v>
      </c>
    </row>
    <row r="152" spans="1:13" s="15" customFormat="1"/>
    <row r="153" spans="1:13" s="1" customFormat="1" ht="30">
      <c r="A153" s="1" t="s">
        <v>35</v>
      </c>
      <c r="B153" s="10" t="s">
        <v>49</v>
      </c>
    </row>
    <row r="154" spans="1:13" s="1" customFormat="1" ht="30">
      <c r="A154" s="1" t="s">
        <v>34</v>
      </c>
      <c r="B154" s="10" t="s">
        <v>49</v>
      </c>
    </row>
    <row r="155" spans="1:13" s="1" customFormat="1">
      <c r="A155" s="1" t="s">
        <v>8</v>
      </c>
      <c r="B155" s="10">
        <v>10</v>
      </c>
      <c r="E155" s="3"/>
      <c r="F155" s="3"/>
      <c r="H155" s="3"/>
      <c r="I155" s="3"/>
      <c r="J155" s="3"/>
      <c r="K155" s="3"/>
      <c r="L155" s="3"/>
      <c r="M155" s="3"/>
    </row>
    <row r="156" spans="1:13">
      <c r="A156" s="1"/>
      <c r="B156" s="11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5</v>
      </c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43</v>
      </c>
      <c r="B159" s="10"/>
      <c r="F159" s="3"/>
      <c r="H159" s="3"/>
      <c r="I159" s="3"/>
      <c r="J159" s="3"/>
      <c r="K159" s="3"/>
      <c r="L159" s="3"/>
      <c r="M159" s="3"/>
    </row>
    <row r="160" spans="1:13">
      <c r="A160" s="1" t="s">
        <v>44</v>
      </c>
      <c r="B160" s="11"/>
      <c r="D160" s="1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45</v>
      </c>
      <c r="B161" s="11"/>
      <c r="D161" s="1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46</v>
      </c>
      <c r="B162" s="11"/>
      <c r="D162" s="1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47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 s="1" customFormat="1">
      <c r="E164" s="3"/>
      <c r="F164" s="3"/>
      <c r="H164" s="3"/>
      <c r="I164" s="3"/>
      <c r="J164" s="3"/>
      <c r="K164" s="3"/>
      <c r="L164" s="3"/>
      <c r="M164" s="3"/>
    </row>
    <row r="165" spans="1:13" s="1" customFormat="1">
      <c r="A165" s="1" t="s">
        <v>39</v>
      </c>
      <c r="B165" s="10">
        <v>6</v>
      </c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43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44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45</v>
      </c>
    </row>
    <row r="169" spans="1:13">
      <c r="A169" s="1" t="s">
        <v>46</v>
      </c>
    </row>
    <row r="170" spans="1:13">
      <c r="A170" s="1" t="s">
        <v>47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/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 s="1" customFormat="1">
      <c r="A172" s="1" t="s">
        <v>39</v>
      </c>
      <c r="B172" s="10">
        <v>7</v>
      </c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1" t="s">
        <v>43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44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</row>
    <row r="176" spans="1:13">
      <c r="A176" s="1" t="s">
        <v>46</v>
      </c>
    </row>
    <row r="177" spans="1:13">
      <c r="A177" s="1" t="s">
        <v>47</v>
      </c>
      <c r="C177">
        <f>B177/60</f>
        <v>0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8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1" customFormat="1">
      <c r="A186" s="1" t="s">
        <v>39</v>
      </c>
      <c r="B186" s="10">
        <v>9</v>
      </c>
      <c r="E186" s="3"/>
      <c r="F186" s="3"/>
      <c r="H186" s="3"/>
      <c r="I186" s="3"/>
      <c r="J186" s="3"/>
      <c r="K186" s="3"/>
      <c r="L186" s="3"/>
      <c r="M186" s="3"/>
    </row>
    <row r="187" spans="1:13" s="1" customFormat="1">
      <c r="A187" s="15" t="s">
        <v>43</v>
      </c>
      <c r="B187" s="15"/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44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45</v>
      </c>
    </row>
    <row r="190" spans="1:13">
      <c r="A190" s="1" t="s">
        <v>46</v>
      </c>
    </row>
    <row r="191" spans="1:13">
      <c r="A191" s="1" t="s">
        <v>47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3" spans="1:13" s="1" customFormat="1">
      <c r="A193" s="1" t="s">
        <v>39</v>
      </c>
      <c r="B193" s="10">
        <v>10</v>
      </c>
      <c r="E193" s="3"/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E194" s="3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</row>
    <row r="197" spans="1:13">
      <c r="A197" s="1" t="s">
        <v>46</v>
      </c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showRuler="0" zoomScale="150" zoomScaleNormal="150" zoomScalePageLayoutView="150" workbookViewId="0">
      <selection activeCell="A58" sqref="A58:XFD107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14.5" customWidth="1"/>
    <col min="4" max="4" width="42.83203125" customWidth="1"/>
    <col min="6" max="6" width="4.6640625" customWidth="1"/>
    <col min="7" max="7" width="16" customWidth="1"/>
    <col min="8" max="8" width="16" style="37" customWidth="1"/>
  </cols>
  <sheetData>
    <row r="1" spans="1:13" s="4" customFormat="1">
      <c r="A1" s="4" t="s">
        <v>37</v>
      </c>
      <c r="B1" s="17"/>
      <c r="H1" s="47"/>
    </row>
    <row r="2" spans="1:13" s="15" customFormat="1">
      <c r="B2" s="18"/>
      <c r="H2" s="38"/>
    </row>
    <row r="3" spans="1:13" s="1" customFormat="1" ht="30">
      <c r="A3" s="1" t="s">
        <v>35</v>
      </c>
      <c r="B3" s="10" t="s">
        <v>36</v>
      </c>
      <c r="H3" s="37"/>
    </row>
    <row r="4" spans="1:13" s="1" customFormat="1" ht="30">
      <c r="A4" s="1" t="s">
        <v>34</v>
      </c>
      <c r="B4" s="10" t="s">
        <v>36</v>
      </c>
      <c r="H4" s="37"/>
    </row>
    <row r="5" spans="1:13" s="1" customFormat="1">
      <c r="A5" s="1" t="s">
        <v>8</v>
      </c>
      <c r="B5" s="10">
        <v>1</v>
      </c>
      <c r="E5" s="3"/>
      <c r="F5" s="3"/>
      <c r="H5" s="2"/>
      <c r="I5" s="3"/>
      <c r="J5" s="3"/>
      <c r="K5" s="3"/>
      <c r="L5" s="3"/>
      <c r="M5" s="3"/>
    </row>
    <row r="7" spans="1:13">
      <c r="A7" s="1" t="s">
        <v>41</v>
      </c>
      <c r="B7" s="11">
        <v>1417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D8" s="1"/>
      <c r="E8" s="2"/>
      <c r="F8" s="2"/>
      <c r="G8" s="24" t="s">
        <v>169</v>
      </c>
      <c r="H8" s="30"/>
      <c r="I8" s="2"/>
      <c r="J8" s="2"/>
      <c r="K8" s="2"/>
      <c r="L8" s="2"/>
      <c r="M8" s="2"/>
    </row>
    <row r="9" spans="1:13">
      <c r="A9" s="1" t="s">
        <v>12</v>
      </c>
      <c r="B9" s="11">
        <v>1159</v>
      </c>
      <c r="D9" s="1" t="s">
        <v>50</v>
      </c>
      <c r="E9" s="2"/>
      <c r="F9" s="2"/>
      <c r="G9" s="1" t="s">
        <v>12</v>
      </c>
      <c r="H9" s="19"/>
      <c r="I9" s="2"/>
      <c r="J9" s="2"/>
      <c r="K9" s="2"/>
      <c r="L9" s="2"/>
      <c r="M9" s="2"/>
    </row>
    <row r="10" spans="1:13" s="1" customFormat="1">
      <c r="A10" s="1" t="s">
        <v>13</v>
      </c>
      <c r="B10" s="10">
        <v>0.43744561087700001</v>
      </c>
      <c r="D10" s="1" t="s">
        <v>63</v>
      </c>
      <c r="F10" s="3"/>
      <c r="G10" s="15" t="s">
        <v>13</v>
      </c>
      <c r="H10" s="40"/>
      <c r="I10" s="3"/>
      <c r="J10" s="3"/>
      <c r="K10" s="3"/>
      <c r="L10" s="3"/>
      <c r="M10" s="3"/>
    </row>
    <row r="11" spans="1:13">
      <c r="A11" s="1" t="s">
        <v>14</v>
      </c>
      <c r="B11" s="11">
        <v>0.44158517573700001</v>
      </c>
      <c r="D11" s="1" t="s">
        <v>64</v>
      </c>
      <c r="F11" s="2"/>
      <c r="G11" s="1" t="s">
        <v>14</v>
      </c>
      <c r="H11" s="19"/>
      <c r="I11" s="2"/>
      <c r="J11" s="2"/>
      <c r="K11" s="2"/>
      <c r="L11" s="2"/>
      <c r="M11" s="2"/>
    </row>
    <row r="12" spans="1:13">
      <c r="A12" s="1" t="s">
        <v>15</v>
      </c>
      <c r="B12" s="11">
        <v>0.43338293650800003</v>
      </c>
      <c r="D12" s="1" t="s">
        <v>65</v>
      </c>
      <c r="F12" s="2"/>
      <c r="G12" s="1" t="s">
        <v>15</v>
      </c>
      <c r="H12" s="19"/>
      <c r="I12" s="2"/>
      <c r="J12" s="2"/>
      <c r="K12" s="2"/>
      <c r="L12" s="2"/>
      <c r="M12" s="2"/>
    </row>
    <row r="13" spans="1:13">
      <c r="A13" s="1" t="s">
        <v>21</v>
      </c>
      <c r="B13" s="11">
        <v>72</v>
      </c>
      <c r="D13" s="1" t="s">
        <v>66</v>
      </c>
      <c r="E13">
        <f>478.347054958/(60*60)</f>
        <v>0.13287418193277778</v>
      </c>
      <c r="F13" s="2"/>
      <c r="G13" s="1" t="s">
        <v>21</v>
      </c>
      <c r="H13" s="19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4</v>
      </c>
      <c r="F14" s="3"/>
      <c r="G14" s="1" t="s">
        <v>39</v>
      </c>
      <c r="H14" s="19">
        <v>5</v>
      </c>
      <c r="I14" s="3"/>
      <c r="J14" s="3"/>
      <c r="K14" s="3"/>
      <c r="L14" s="3"/>
      <c r="M14" s="3"/>
    </row>
    <row r="16" spans="1:13">
      <c r="A16" s="1" t="s">
        <v>12</v>
      </c>
      <c r="B16" s="11">
        <v>1148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20" t="s">
        <v>13</v>
      </c>
      <c r="B17" s="21">
        <v>0.79320379712699995</v>
      </c>
      <c r="D17" s="1" t="s">
        <v>67</v>
      </c>
      <c r="E17" s="3"/>
      <c r="F17" s="3"/>
      <c r="H17" s="2"/>
      <c r="I17" s="3"/>
      <c r="J17" s="3"/>
      <c r="K17" s="3"/>
      <c r="L17" s="3"/>
      <c r="M17" s="3"/>
    </row>
    <row r="18" spans="1:13">
      <c r="A18" s="1" t="s">
        <v>14</v>
      </c>
      <c r="B18" s="11">
        <v>0.89564732142900005</v>
      </c>
      <c r="D18" s="1" t="s">
        <v>68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0.71178977272699995</v>
      </c>
      <c r="D19" t="s">
        <v>69</v>
      </c>
    </row>
    <row r="20" spans="1:13">
      <c r="A20" s="1" t="s">
        <v>21</v>
      </c>
      <c r="B20" s="11">
        <v>86</v>
      </c>
      <c r="D20" t="s">
        <v>70</v>
      </c>
    </row>
    <row r="21" spans="1:13" s="1" customFormat="1">
      <c r="A21" s="1" t="s">
        <v>39</v>
      </c>
      <c r="B21" s="10">
        <v>5</v>
      </c>
      <c r="H21" s="37"/>
    </row>
    <row r="22" spans="1:13" s="1" customFormat="1">
      <c r="B22" s="10"/>
      <c r="H22" s="37"/>
    </row>
    <row r="23" spans="1:13">
      <c r="A23" s="1" t="s">
        <v>12</v>
      </c>
      <c r="B23" s="11">
        <v>1173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0.75909577690600005</v>
      </c>
      <c r="D24" s="1" t="s">
        <v>79</v>
      </c>
      <c r="E24" s="3"/>
      <c r="F24" s="3"/>
      <c r="H24" s="2"/>
      <c r="I24" s="3"/>
      <c r="J24" s="3"/>
      <c r="K24" s="3"/>
      <c r="L24" s="3"/>
      <c r="M24" s="3"/>
    </row>
    <row r="25" spans="1:13">
      <c r="A25" s="1" t="s">
        <v>14</v>
      </c>
      <c r="B25" s="11">
        <v>0.79478166585700005</v>
      </c>
      <c r="D25" s="1" t="s">
        <v>80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0.72647679324900005</v>
      </c>
      <c r="D26" t="s">
        <v>81</v>
      </c>
    </row>
    <row r="27" spans="1:13">
      <c r="A27" s="1" t="s">
        <v>21</v>
      </c>
      <c r="B27" s="11">
        <v>99</v>
      </c>
      <c r="D27" t="s">
        <v>82</v>
      </c>
    </row>
    <row r="28" spans="1:13" s="1" customFormat="1">
      <c r="A28" s="1" t="s">
        <v>39</v>
      </c>
      <c r="B28" s="10">
        <v>6</v>
      </c>
      <c r="H28" s="37"/>
    </row>
    <row r="29" spans="1:13">
      <c r="A29" s="1"/>
    </row>
    <row r="30" spans="1:13">
      <c r="A30" s="1" t="s">
        <v>12</v>
      </c>
      <c r="B30" s="11">
        <v>1150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0.72984548173700003</v>
      </c>
      <c r="D31" s="1" t="s">
        <v>85</v>
      </c>
      <c r="E31" s="3"/>
      <c r="F31" s="3"/>
      <c r="H31" s="2"/>
      <c r="I31" s="3"/>
      <c r="J31" s="3"/>
      <c r="K31" s="3"/>
      <c r="L31" s="3"/>
      <c r="M31" s="3"/>
    </row>
    <row r="32" spans="1:13">
      <c r="A32" s="1" t="s">
        <v>14</v>
      </c>
      <c r="B32" s="11">
        <v>0.777811769298</v>
      </c>
      <c r="D32" s="1" t="s">
        <v>86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0.68745155038799999</v>
      </c>
      <c r="D33" t="s">
        <v>87</v>
      </c>
    </row>
    <row r="34" spans="1:13">
      <c r="A34" s="1" t="s">
        <v>21</v>
      </c>
      <c r="B34" s="11">
        <v>99</v>
      </c>
      <c r="D34" t="s">
        <v>88</v>
      </c>
    </row>
    <row r="35" spans="1:13" s="1" customFormat="1">
      <c r="A35" s="1" t="s">
        <v>39</v>
      </c>
      <c r="B35" s="10">
        <v>7</v>
      </c>
      <c r="H35" s="37"/>
    </row>
    <row r="36" spans="1:13" s="1" customFormat="1">
      <c r="B36" s="10"/>
      <c r="H36" s="37"/>
    </row>
    <row r="37" spans="1:13">
      <c r="A37" s="1" t="s">
        <v>12</v>
      </c>
      <c r="B37" s="11">
        <v>1125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0.725545878639</v>
      </c>
      <c r="D38" s="1" t="s">
        <v>97</v>
      </c>
      <c r="E38" s="3"/>
      <c r="F38" s="3"/>
      <c r="H38" s="2"/>
      <c r="I38" s="3"/>
      <c r="J38" s="3"/>
      <c r="K38" s="3"/>
      <c r="L38" s="3"/>
      <c r="M38" s="3"/>
    </row>
    <row r="39" spans="1:13">
      <c r="A39" s="1" t="s">
        <v>14</v>
      </c>
      <c r="B39" s="11">
        <v>0.81116170275300004</v>
      </c>
      <c r="D39" s="1" t="s">
        <v>98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0.65627763041599996</v>
      </c>
      <c r="D40" t="s">
        <v>99</v>
      </c>
    </row>
    <row r="41" spans="1:13">
      <c r="A41" s="1" t="s">
        <v>21</v>
      </c>
      <c r="B41" s="11">
        <v>71</v>
      </c>
      <c r="D41" t="s">
        <v>100</v>
      </c>
    </row>
    <row r="42" spans="1:13" s="1" customFormat="1">
      <c r="A42" s="1" t="s">
        <v>39</v>
      </c>
      <c r="B42" s="10">
        <v>8</v>
      </c>
      <c r="H42" s="37"/>
    </row>
    <row r="44" spans="1:13">
      <c r="A44" s="1" t="s">
        <v>12</v>
      </c>
      <c r="B44" s="11">
        <v>1172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0.75401954630500001</v>
      </c>
      <c r="D45" s="1" t="s">
        <v>101</v>
      </c>
      <c r="E45" s="3"/>
      <c r="F45" s="3"/>
      <c r="H45" s="2"/>
      <c r="I45" s="3"/>
      <c r="J45" s="3"/>
      <c r="K45" s="3"/>
      <c r="L45" s="3"/>
      <c r="M45" s="3"/>
    </row>
    <row r="46" spans="1:13">
      <c r="A46" s="1" t="s">
        <v>14</v>
      </c>
      <c r="B46" s="11">
        <v>0.85064190725400002</v>
      </c>
      <c r="D46" s="1" t="s">
        <v>102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0.67710843373499996</v>
      </c>
      <c r="D47" t="s">
        <v>103</v>
      </c>
    </row>
    <row r="48" spans="1:13">
      <c r="A48" s="1" t="s">
        <v>21</v>
      </c>
      <c r="B48" s="11">
        <v>28</v>
      </c>
      <c r="D48" t="s">
        <v>104</v>
      </c>
    </row>
    <row r="49" spans="1:13" s="1" customFormat="1">
      <c r="A49" s="1" t="s">
        <v>39</v>
      </c>
      <c r="B49" s="10">
        <v>9</v>
      </c>
      <c r="H49" s="37"/>
    </row>
    <row r="51" spans="1:13">
      <c r="A51" s="1" t="s">
        <v>12</v>
      </c>
      <c r="B51" s="11">
        <v>1131</v>
      </c>
      <c r="D51" s="1" t="s">
        <v>50</v>
      </c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>
        <v>0.72103795098400003</v>
      </c>
      <c r="D52" s="1" t="s">
        <v>105</v>
      </c>
      <c r="E52" s="3"/>
      <c r="F52" s="3"/>
      <c r="H52" s="2"/>
      <c r="I52" s="3"/>
      <c r="J52" s="3"/>
      <c r="K52" s="3"/>
      <c r="L52" s="3"/>
      <c r="M52" s="3"/>
    </row>
    <row r="53" spans="1:13">
      <c r="A53" s="1" t="s">
        <v>14</v>
      </c>
      <c r="B53" s="11">
        <v>0.80865785353399999</v>
      </c>
      <c r="D53" s="1" t="s">
        <v>106</v>
      </c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  <c r="B54" s="11">
        <v>0.65054945054900004</v>
      </c>
      <c r="D54" t="s">
        <v>107</v>
      </c>
    </row>
    <row r="55" spans="1:13">
      <c r="A55" s="1" t="s">
        <v>21</v>
      </c>
      <c r="B55" s="11">
        <v>86</v>
      </c>
      <c r="D55" t="s">
        <v>108</v>
      </c>
      <c r="E55">
        <f>1403.89994502/(60)</f>
        <v>23.398332416999999</v>
      </c>
    </row>
    <row r="56" spans="1:13" s="1" customFormat="1">
      <c r="A56" s="1" t="s">
        <v>39</v>
      </c>
      <c r="B56" s="10">
        <v>10</v>
      </c>
      <c r="H56" s="37"/>
    </row>
    <row r="57" spans="1:13" s="1" customFormat="1">
      <c r="B57" s="10"/>
      <c r="H57" s="37"/>
    </row>
    <row r="58" spans="1:13" s="4" customFormat="1" hidden="1">
      <c r="A58" s="4" t="s">
        <v>38</v>
      </c>
      <c r="B58" s="17"/>
      <c r="H58" s="47"/>
    </row>
    <row r="59" spans="1:13" s="1" customFormat="1" hidden="1">
      <c r="B59" s="10"/>
      <c r="E59" s="3"/>
      <c r="F59" s="3"/>
      <c r="H59" s="2"/>
      <c r="I59" s="3"/>
      <c r="J59" s="3"/>
      <c r="K59" s="3"/>
      <c r="L59" s="3"/>
      <c r="M59" s="3"/>
    </row>
    <row r="60" spans="1:13" s="1" customFormat="1" ht="30" hidden="1">
      <c r="A60" s="1" t="s">
        <v>35</v>
      </c>
      <c r="B60" s="10" t="s">
        <v>40</v>
      </c>
      <c r="H60" s="37"/>
    </row>
    <row r="61" spans="1:13" s="1" customFormat="1" ht="30" hidden="1">
      <c r="A61" s="1" t="s">
        <v>34</v>
      </c>
      <c r="B61" s="10" t="s">
        <v>40</v>
      </c>
      <c r="H61" s="37"/>
    </row>
    <row r="62" spans="1:13" hidden="1">
      <c r="A62" s="1" t="s">
        <v>8</v>
      </c>
      <c r="B62" s="11">
        <v>10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41</v>
      </c>
      <c r="B63" s="11">
        <v>42820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1" t="s">
        <v>12</v>
      </c>
      <c r="B65" s="11">
        <v>1752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 hidden="1">
      <c r="A66" s="1" t="s">
        <v>13</v>
      </c>
      <c r="B66" s="10">
        <v>0.84759701631999995</v>
      </c>
      <c r="D66" s="1" t="s">
        <v>152</v>
      </c>
      <c r="F66" s="3"/>
      <c r="H66" s="2"/>
      <c r="I66" s="3"/>
      <c r="J66" s="3"/>
      <c r="K66" s="3"/>
      <c r="L66" s="3"/>
      <c r="M66" s="3"/>
    </row>
    <row r="67" spans="1:13" hidden="1">
      <c r="A67" s="1" t="s">
        <v>14</v>
      </c>
      <c r="B67" s="11">
        <v>0.93523270460100005</v>
      </c>
      <c r="D67" s="1" t="s">
        <v>153</v>
      </c>
      <c r="F67" s="2"/>
      <c r="G67" s="1"/>
      <c r="H67" s="2"/>
      <c r="I67" s="2"/>
      <c r="J67" s="2"/>
      <c r="K67" s="2"/>
      <c r="L67" s="2"/>
      <c r="M67" s="2"/>
    </row>
    <row r="68" spans="1:13" hidden="1">
      <c r="A68" s="1" t="s">
        <v>15</v>
      </c>
      <c r="B68" s="11">
        <v>0.77497794975500001</v>
      </c>
      <c r="D68" s="1" t="s">
        <v>154</v>
      </c>
      <c r="F68" s="2"/>
      <c r="G68" s="1"/>
      <c r="H68" s="2"/>
      <c r="I68" s="2"/>
      <c r="J68" s="2"/>
      <c r="K68" s="2"/>
      <c r="L68" s="2"/>
      <c r="M68" s="2"/>
    </row>
    <row r="69" spans="1:13" hidden="1">
      <c r="A69" s="1" t="s">
        <v>21</v>
      </c>
      <c r="B69" s="11">
        <v>73</v>
      </c>
      <c r="D69" s="1" t="s">
        <v>155</v>
      </c>
      <c r="F69" s="2">
        <f>242899.492309/(60*60)</f>
        <v>67.472081196944444</v>
      </c>
      <c r="G69" s="1"/>
      <c r="H69" s="2"/>
      <c r="I69" s="2"/>
      <c r="J69" s="2"/>
      <c r="K69" s="2"/>
      <c r="L69" s="2"/>
      <c r="M69" s="2"/>
    </row>
    <row r="70" spans="1:13" s="1" customFormat="1" hidden="1">
      <c r="A70" s="1" t="s">
        <v>39</v>
      </c>
      <c r="B70" s="10">
        <v>5</v>
      </c>
      <c r="F70" s="3"/>
      <c r="H70" s="2"/>
      <c r="I70" s="3"/>
      <c r="J70" s="3"/>
      <c r="K70" s="3"/>
      <c r="L70" s="3"/>
      <c r="M70" s="3"/>
    </row>
    <row r="71" spans="1:13" hidden="1"/>
    <row r="72" spans="1:13" hidden="1">
      <c r="A72" s="1" t="s">
        <v>12</v>
      </c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 hidden="1">
      <c r="A73" s="1" t="s">
        <v>13</v>
      </c>
      <c r="B73" s="10"/>
      <c r="E73" s="3"/>
      <c r="F73" s="3"/>
      <c r="H73" s="2"/>
      <c r="I73" s="3"/>
      <c r="J73" s="3"/>
      <c r="K73" s="3"/>
      <c r="L73" s="3"/>
      <c r="M73" s="3"/>
    </row>
    <row r="74" spans="1:13" hidden="1">
      <c r="A74" s="1" t="s">
        <v>14</v>
      </c>
      <c r="D74" s="1"/>
      <c r="E74" s="2"/>
      <c r="F74" s="2"/>
      <c r="G74" s="1"/>
      <c r="H74" s="2"/>
      <c r="I74" s="2"/>
      <c r="J74" s="2"/>
      <c r="K74" s="2"/>
      <c r="L74" s="2"/>
      <c r="M74" s="2"/>
    </row>
    <row r="75" spans="1:13" hidden="1">
      <c r="A75" s="1" t="s">
        <v>15</v>
      </c>
    </row>
    <row r="76" spans="1:13" hidden="1">
      <c r="A76" s="1" t="s">
        <v>21</v>
      </c>
    </row>
    <row r="77" spans="1:13" s="1" customFormat="1" hidden="1">
      <c r="A77" s="1" t="s">
        <v>39</v>
      </c>
      <c r="B77" s="10">
        <v>6</v>
      </c>
      <c r="H77" s="37"/>
    </row>
    <row r="78" spans="1:13" hidden="1"/>
    <row r="79" spans="1:13" hidden="1">
      <c r="A79" s="1" t="s">
        <v>12</v>
      </c>
      <c r="D79" s="1"/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 hidden="1">
      <c r="A80" s="1" t="s">
        <v>13</v>
      </c>
      <c r="B80" s="10"/>
      <c r="E80" s="3"/>
      <c r="F80" s="3"/>
      <c r="H80" s="2"/>
      <c r="I80" s="3"/>
      <c r="J80" s="3"/>
      <c r="K80" s="3"/>
      <c r="L80" s="3"/>
      <c r="M80" s="3"/>
    </row>
    <row r="81" spans="1:13" hidden="1">
      <c r="A81" s="1" t="s">
        <v>14</v>
      </c>
      <c r="D81" s="1"/>
      <c r="E81" s="2"/>
      <c r="F81" s="2"/>
      <c r="G81" s="1"/>
      <c r="H81" s="2"/>
      <c r="I81" s="2"/>
      <c r="J81" s="2"/>
      <c r="K81" s="2"/>
      <c r="L81" s="2"/>
      <c r="M81" s="2"/>
    </row>
    <row r="82" spans="1:13" hidden="1">
      <c r="A82" s="1" t="s">
        <v>15</v>
      </c>
    </row>
    <row r="83" spans="1:13" hidden="1">
      <c r="A83" s="1" t="s">
        <v>21</v>
      </c>
    </row>
    <row r="84" spans="1:13" s="1" customFormat="1" hidden="1">
      <c r="A84" s="1" t="s">
        <v>39</v>
      </c>
      <c r="B84" s="10">
        <v>7</v>
      </c>
      <c r="H84" s="37"/>
    </row>
    <row r="85" spans="1:13" hidden="1"/>
    <row r="86" spans="1:13" hidden="1">
      <c r="A86" s="1" t="s">
        <v>12</v>
      </c>
      <c r="D86" s="1"/>
      <c r="E86" s="2"/>
      <c r="F86" s="2"/>
      <c r="G86" s="1"/>
      <c r="H86" s="2"/>
      <c r="I86" s="2"/>
      <c r="J86" s="2"/>
      <c r="K86" s="2"/>
      <c r="L86" s="2"/>
      <c r="M86" s="2"/>
    </row>
    <row r="87" spans="1:13" s="1" customFormat="1" hidden="1">
      <c r="A87" s="1" t="s">
        <v>13</v>
      </c>
      <c r="B87" s="10"/>
      <c r="E87" s="3"/>
      <c r="F87" s="3"/>
      <c r="H87" s="2"/>
      <c r="I87" s="3"/>
      <c r="J87" s="3"/>
      <c r="K87" s="3"/>
      <c r="L87" s="3"/>
      <c r="M87" s="3"/>
    </row>
    <row r="88" spans="1:13" hidden="1">
      <c r="A88" s="1" t="s">
        <v>14</v>
      </c>
      <c r="D88" s="1"/>
      <c r="E88" s="2"/>
      <c r="F88" s="2"/>
      <c r="G88" s="1"/>
      <c r="H88" s="2"/>
      <c r="I88" s="2"/>
      <c r="J88" s="2"/>
      <c r="K88" s="2"/>
      <c r="L88" s="2"/>
      <c r="M88" s="2"/>
    </row>
    <row r="89" spans="1:13" hidden="1">
      <c r="A89" s="1" t="s">
        <v>15</v>
      </c>
    </row>
    <row r="90" spans="1:13" hidden="1">
      <c r="A90" s="1" t="s">
        <v>21</v>
      </c>
    </row>
    <row r="91" spans="1:13" s="1" customFormat="1" hidden="1">
      <c r="A91" s="1" t="s">
        <v>39</v>
      </c>
      <c r="B91" s="10">
        <v>8</v>
      </c>
      <c r="H91" s="37"/>
    </row>
    <row r="92" spans="1:13" hidden="1"/>
    <row r="93" spans="1:13" hidden="1">
      <c r="A93" s="1" t="s">
        <v>12</v>
      </c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 hidden="1">
      <c r="A94" s="1" t="s">
        <v>13</v>
      </c>
      <c r="B94" s="10"/>
      <c r="E94" s="3"/>
      <c r="F94" s="3"/>
      <c r="H94" s="2"/>
      <c r="I94" s="3"/>
      <c r="J94" s="3"/>
      <c r="K94" s="3"/>
      <c r="L94" s="3"/>
      <c r="M94" s="3"/>
    </row>
    <row r="95" spans="1:13" hidden="1">
      <c r="A95" s="1" t="s">
        <v>14</v>
      </c>
      <c r="D95" s="1"/>
      <c r="E95" s="2"/>
      <c r="F95" s="2"/>
      <c r="G95" s="1"/>
      <c r="H95" s="2"/>
      <c r="I95" s="2"/>
      <c r="J95" s="2"/>
      <c r="K95" s="2"/>
      <c r="L95" s="2"/>
      <c r="M95" s="2"/>
    </row>
    <row r="96" spans="1:13" hidden="1">
      <c r="A96" s="1" t="s">
        <v>15</v>
      </c>
    </row>
    <row r="97" spans="1:13" hidden="1">
      <c r="A97" s="1" t="s">
        <v>21</v>
      </c>
    </row>
    <row r="98" spans="1:13" s="1" customFormat="1" hidden="1">
      <c r="A98" s="1" t="s">
        <v>39</v>
      </c>
      <c r="B98" s="10">
        <v>9</v>
      </c>
      <c r="H98" s="37"/>
    </row>
    <row r="99" spans="1:13" hidden="1"/>
    <row r="100" spans="1:13" hidden="1">
      <c r="A100" s="1" t="s">
        <v>12</v>
      </c>
      <c r="D100" s="1"/>
      <c r="E100" s="2"/>
      <c r="F100" s="2"/>
      <c r="G100" s="1"/>
      <c r="H100" s="2"/>
      <c r="I100" s="2"/>
      <c r="J100" s="2"/>
      <c r="K100" s="2"/>
      <c r="L100" s="2"/>
      <c r="M100" s="2"/>
    </row>
    <row r="101" spans="1:13" s="1" customFormat="1" hidden="1">
      <c r="A101" s="1" t="s">
        <v>13</v>
      </c>
      <c r="B101" s="10"/>
      <c r="E101" s="3"/>
      <c r="F101" s="3"/>
      <c r="H101" s="2"/>
      <c r="I101" s="3"/>
      <c r="J101" s="3"/>
      <c r="K101" s="3"/>
      <c r="L101" s="3"/>
      <c r="M101" s="3"/>
    </row>
    <row r="102" spans="1:13" hidden="1">
      <c r="A102" s="1" t="s">
        <v>14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15</v>
      </c>
    </row>
    <row r="104" spans="1:13" hidden="1">
      <c r="A104" s="1" t="s">
        <v>21</v>
      </c>
    </row>
    <row r="105" spans="1:13" s="1" customFormat="1" hidden="1">
      <c r="A105" s="1" t="s">
        <v>39</v>
      </c>
      <c r="B105" s="10">
        <v>10</v>
      </c>
      <c r="H105" s="37"/>
    </row>
    <row r="106" spans="1:13" hidden="1"/>
    <row r="107" spans="1:13" hidden="1"/>
    <row r="108" spans="1:13" s="4" customFormat="1">
      <c r="A108" s="25" t="s">
        <v>48</v>
      </c>
      <c r="B108" s="26"/>
      <c r="C108" s="25"/>
      <c r="D108" s="26"/>
      <c r="E108" s="25"/>
      <c r="F108" s="25"/>
      <c r="G108" s="25"/>
      <c r="H108" s="48"/>
      <c r="I108" s="25"/>
      <c r="J108" s="25"/>
      <c r="K108" s="25"/>
      <c r="L108" s="25"/>
      <c r="M108" s="25"/>
    </row>
    <row r="109" spans="1:13">
      <c r="A109" s="27" t="s">
        <v>156</v>
      </c>
      <c r="B109" s="27" t="s">
        <v>157</v>
      </c>
      <c r="C109" s="27"/>
      <c r="D109" s="28"/>
      <c r="E109" s="27"/>
      <c r="F109" s="46"/>
      <c r="G109" s="27"/>
      <c r="H109" s="49"/>
      <c r="I109" s="27"/>
      <c r="J109" s="27"/>
      <c r="K109" s="27"/>
      <c r="L109" s="27"/>
      <c r="M109" s="27"/>
    </row>
    <row r="110" spans="1:13" s="36" customFormat="1">
      <c r="A110" s="16" t="s">
        <v>178</v>
      </c>
      <c r="B110" s="16">
        <v>8192</v>
      </c>
      <c r="C110" s="16"/>
      <c r="D110" s="35"/>
      <c r="E110" s="16"/>
      <c r="F110" s="16"/>
      <c r="G110" s="16"/>
      <c r="H110" s="50"/>
      <c r="I110" s="16"/>
      <c r="J110" s="16"/>
      <c r="K110" s="16"/>
      <c r="L110" s="16"/>
      <c r="M110" s="16"/>
    </row>
    <row r="111" spans="1:13" s="36" customFormat="1">
      <c r="A111" s="16" t="s">
        <v>177</v>
      </c>
      <c r="B111" s="16">
        <v>2052</v>
      </c>
      <c r="C111" s="16"/>
      <c r="D111" s="35"/>
      <c r="E111" s="16"/>
      <c r="G111" s="16"/>
      <c r="H111" s="50"/>
      <c r="I111" s="16"/>
      <c r="J111" s="16"/>
      <c r="K111" s="16"/>
      <c r="L111" s="16"/>
      <c r="M111" s="16"/>
    </row>
    <row r="112" spans="1:13">
      <c r="A112" s="3"/>
      <c r="B112" s="29"/>
      <c r="C112" s="3"/>
      <c r="D112" s="29"/>
      <c r="E112" s="3"/>
      <c r="F112" s="16"/>
      <c r="G112" s="3"/>
      <c r="H112" s="2"/>
      <c r="I112" s="3"/>
      <c r="J112" s="3"/>
      <c r="K112" s="3"/>
      <c r="L112" s="3"/>
      <c r="M112" s="3"/>
    </row>
    <row r="113" spans="1:13" s="1" customFormat="1">
      <c r="A113" s="3" t="s">
        <v>12</v>
      </c>
      <c r="B113" s="12">
        <v>2339</v>
      </c>
      <c r="C113" s="3"/>
      <c r="D113" s="29"/>
      <c r="E113" s="3"/>
      <c r="F113" s="16"/>
      <c r="H113" s="2"/>
      <c r="I113" s="3"/>
      <c r="J113" s="3"/>
      <c r="K113" s="3"/>
      <c r="L113" s="3"/>
      <c r="M113" s="3"/>
    </row>
    <row r="114" spans="1:13" s="1" customFormat="1">
      <c r="A114" s="33" t="s">
        <v>13</v>
      </c>
      <c r="B114" s="34">
        <v>0.91010553750699996</v>
      </c>
      <c r="C114" s="3"/>
      <c r="D114" s="29" t="s">
        <v>50</v>
      </c>
      <c r="E114" s="3"/>
      <c r="F114" s="16"/>
      <c r="H114" s="3"/>
      <c r="I114" s="3"/>
      <c r="J114" s="3"/>
      <c r="K114" s="3"/>
      <c r="L114" s="3"/>
      <c r="M114" s="3"/>
    </row>
    <row r="115" spans="1:13">
      <c r="A115" s="3" t="s">
        <v>14</v>
      </c>
      <c r="B115" s="12">
        <v>0.95996185561199998</v>
      </c>
      <c r="C115" s="3"/>
      <c r="D115" s="29" t="s">
        <v>200</v>
      </c>
      <c r="E115" s="3"/>
      <c r="F115" s="16"/>
      <c r="G115" s="1"/>
      <c r="H115" s="2"/>
      <c r="I115" s="3"/>
      <c r="J115" s="3"/>
      <c r="K115" s="3"/>
      <c r="L115" s="3"/>
      <c r="M115" s="3"/>
    </row>
    <row r="116" spans="1:13">
      <c r="A116" s="3" t="s">
        <v>15</v>
      </c>
      <c r="B116" s="12">
        <v>0.86517218973400001</v>
      </c>
      <c r="C116" s="3"/>
      <c r="D116" s="29" t="s">
        <v>201</v>
      </c>
      <c r="E116" s="3"/>
      <c r="F116" s="16"/>
      <c r="G116" s="1"/>
      <c r="H116" s="2"/>
      <c r="I116" s="3"/>
      <c r="J116" s="3"/>
      <c r="K116" s="3"/>
      <c r="L116" s="3"/>
      <c r="M116" s="3"/>
    </row>
    <row r="117" spans="1:13">
      <c r="A117" s="3" t="s">
        <v>21</v>
      </c>
      <c r="B117" s="12">
        <v>92</v>
      </c>
      <c r="C117" s="3"/>
      <c r="D117" s="29" t="s">
        <v>202</v>
      </c>
      <c r="E117" s="3"/>
      <c r="F117" s="16"/>
      <c r="G117" s="1"/>
      <c r="H117" s="2"/>
      <c r="I117" s="3"/>
      <c r="J117" s="3"/>
      <c r="K117" s="3"/>
      <c r="L117" s="3"/>
      <c r="M117" s="3"/>
    </row>
    <row r="118" spans="1:13">
      <c r="A118" s="3" t="s">
        <v>39</v>
      </c>
      <c r="B118" s="29">
        <v>5</v>
      </c>
      <c r="C118" s="2"/>
      <c r="D118" s="12" t="s">
        <v>203</v>
      </c>
      <c r="E118" s="2"/>
      <c r="F118" s="50"/>
      <c r="G118" s="1"/>
      <c r="H118" s="3"/>
      <c r="I118" s="2"/>
      <c r="J118" s="2"/>
      <c r="K118" s="2"/>
      <c r="L118" s="2"/>
      <c r="M118" s="2"/>
    </row>
    <row r="119" spans="1:13" s="1" customFormat="1">
      <c r="A119" s="3"/>
      <c r="B119" s="12"/>
      <c r="C119" s="2"/>
      <c r="D119" s="29"/>
      <c r="E119" s="2"/>
      <c r="F119" s="50"/>
      <c r="H119" s="2"/>
      <c r="I119" s="2"/>
      <c r="J119" s="2"/>
      <c r="K119" s="2"/>
      <c r="L119" s="2"/>
      <c r="M119" s="2"/>
    </row>
    <row r="120" spans="1:13">
      <c r="A120" s="3" t="s">
        <v>12</v>
      </c>
      <c r="B120" s="12"/>
      <c r="C120" s="3"/>
      <c r="D120" s="29"/>
      <c r="E120" s="3"/>
      <c r="F120" s="16"/>
      <c r="G120" s="1"/>
      <c r="H120" s="2"/>
      <c r="I120" s="3"/>
      <c r="J120" s="3"/>
      <c r="K120" s="3"/>
      <c r="L120" s="3"/>
      <c r="M120" s="3"/>
    </row>
    <row r="121" spans="1:13">
      <c r="A121" s="3" t="s">
        <v>13</v>
      </c>
      <c r="B121" s="29">
        <v>0.76934488378699994</v>
      </c>
      <c r="C121" s="2"/>
      <c r="D121" s="29" t="s">
        <v>50</v>
      </c>
      <c r="E121" s="2"/>
      <c r="F121" s="50"/>
      <c r="G121" s="15"/>
      <c r="H121" s="2"/>
      <c r="I121" s="2"/>
      <c r="J121" s="2"/>
      <c r="K121" s="2"/>
      <c r="L121" s="2"/>
      <c r="M121" s="2"/>
    </row>
    <row r="122" spans="1:13">
      <c r="A122" s="3" t="s">
        <v>14</v>
      </c>
      <c r="B122" s="12">
        <v>0.67512097853700004</v>
      </c>
      <c r="C122" s="2"/>
      <c r="D122" s="29" t="s">
        <v>208</v>
      </c>
      <c r="E122" s="2"/>
      <c r="F122" s="50"/>
      <c r="G122" s="1"/>
      <c r="H122" s="2"/>
      <c r="I122" s="2"/>
      <c r="J122" s="2"/>
      <c r="K122" s="2"/>
      <c r="L122" s="2"/>
      <c r="M122" s="2"/>
    </row>
    <row r="123" spans="1:13" s="1" customFormat="1">
      <c r="A123" s="3" t="s">
        <v>15</v>
      </c>
      <c r="B123" s="12">
        <v>0.89413580246900004</v>
      </c>
      <c r="C123" s="2"/>
      <c r="D123" s="29" t="s">
        <v>209</v>
      </c>
      <c r="E123" s="2"/>
      <c r="F123" s="50"/>
      <c r="H123" s="2"/>
      <c r="I123" s="2"/>
      <c r="J123" s="2"/>
      <c r="K123" s="2"/>
      <c r="L123" s="2"/>
      <c r="M123" s="2"/>
    </row>
    <row r="124" spans="1:13">
      <c r="A124" s="3" t="s">
        <v>21</v>
      </c>
      <c r="B124" s="12">
        <v>99</v>
      </c>
      <c r="C124" s="3"/>
      <c r="D124" s="29" t="s">
        <v>210</v>
      </c>
      <c r="E124" s="3"/>
      <c r="F124" s="16"/>
      <c r="G124" s="1"/>
      <c r="H124" s="2"/>
      <c r="I124" s="3"/>
      <c r="J124" s="3"/>
      <c r="K124" s="3"/>
      <c r="L124" s="3"/>
      <c r="M124" s="3"/>
    </row>
    <row r="125" spans="1:13">
      <c r="A125" s="3" t="s">
        <v>39</v>
      </c>
      <c r="B125" s="29">
        <v>6</v>
      </c>
      <c r="C125" s="2"/>
      <c r="D125" s="12" t="s">
        <v>211</v>
      </c>
      <c r="E125" s="2"/>
      <c r="F125" s="50"/>
      <c r="G125" s="1"/>
      <c r="H125" s="3"/>
      <c r="I125" s="2"/>
      <c r="J125" s="2"/>
      <c r="K125" s="2"/>
      <c r="L125" s="2"/>
      <c r="M125" s="2"/>
    </row>
    <row r="126" spans="1:13" s="1" customFormat="1">
      <c r="A126" s="3"/>
      <c r="B126" s="12"/>
      <c r="C126" s="2"/>
      <c r="D126" s="29"/>
      <c r="E126" s="2"/>
      <c r="F126" s="50"/>
      <c r="H126" s="2"/>
      <c r="I126" s="2"/>
      <c r="J126" s="2"/>
      <c r="K126" s="2"/>
      <c r="L126" s="2"/>
      <c r="M126" s="2"/>
    </row>
    <row r="127" spans="1:13">
      <c r="A127" s="3" t="s">
        <v>12</v>
      </c>
      <c r="B127" s="12">
        <v>2333</v>
      </c>
      <c r="C127" s="3"/>
      <c r="D127" s="29" t="s">
        <v>50</v>
      </c>
      <c r="E127" s="3"/>
      <c r="F127" s="16"/>
      <c r="G127" s="1"/>
      <c r="H127" s="2"/>
      <c r="I127" s="3"/>
      <c r="J127" s="3"/>
      <c r="K127" s="3"/>
      <c r="L127" s="3"/>
      <c r="M127" s="3"/>
    </row>
    <row r="128" spans="1:13">
      <c r="A128" s="3" t="s">
        <v>13</v>
      </c>
      <c r="B128" s="29">
        <v>0.76109355129099998</v>
      </c>
      <c r="C128" s="2"/>
      <c r="D128" s="29" t="s">
        <v>216</v>
      </c>
      <c r="E128" s="2"/>
      <c r="F128" s="50"/>
      <c r="G128" s="1"/>
      <c r="H128" s="3"/>
      <c r="I128" s="2"/>
      <c r="J128" s="2"/>
      <c r="K128" s="2"/>
      <c r="L128" s="2"/>
      <c r="M128" s="2"/>
    </row>
    <row r="129" spans="1:13">
      <c r="A129" s="3" t="s">
        <v>14</v>
      </c>
      <c r="B129" s="12">
        <v>0.662336866862</v>
      </c>
      <c r="C129" s="2"/>
      <c r="D129" s="12" t="s">
        <v>217</v>
      </c>
      <c r="E129" s="2"/>
      <c r="F129" s="50"/>
      <c r="G129" s="1"/>
      <c r="H129" s="2"/>
      <c r="I129" s="2"/>
      <c r="J129" s="2"/>
      <c r="K129" s="2"/>
      <c r="L129" s="2"/>
      <c r="M129" s="2"/>
    </row>
    <row r="130" spans="1:13" s="1" customFormat="1">
      <c r="A130" s="3" t="s">
        <v>15</v>
      </c>
      <c r="B130" s="12">
        <v>0.89446068875899998</v>
      </c>
      <c r="C130" s="2"/>
      <c r="D130" s="12" t="s">
        <v>218</v>
      </c>
      <c r="E130" s="2"/>
      <c r="F130" s="50"/>
      <c r="H130" s="2"/>
      <c r="I130" s="2"/>
      <c r="J130" s="2"/>
      <c r="K130" s="2"/>
      <c r="L130" s="2"/>
      <c r="M130" s="2"/>
    </row>
    <row r="131" spans="1:13">
      <c r="A131" s="3" t="s">
        <v>21</v>
      </c>
      <c r="B131" s="12">
        <v>99</v>
      </c>
      <c r="C131" s="3"/>
      <c r="D131" s="29" t="s">
        <v>219</v>
      </c>
      <c r="E131" s="3"/>
      <c r="F131" s="16"/>
      <c r="G131" s="1"/>
      <c r="H131" s="2"/>
      <c r="I131" s="3"/>
      <c r="J131" s="3"/>
      <c r="K131" s="3"/>
      <c r="L131" s="3"/>
      <c r="M131" s="3"/>
    </row>
    <row r="132" spans="1:13">
      <c r="A132" s="3" t="s">
        <v>39</v>
      </c>
      <c r="B132" s="29">
        <v>7</v>
      </c>
      <c r="C132" s="2"/>
      <c r="D132" s="12"/>
      <c r="E132" s="2"/>
      <c r="F132" s="50"/>
      <c r="G132" s="1"/>
      <c r="H132" s="3"/>
      <c r="I132" s="2"/>
      <c r="J132" s="2"/>
      <c r="K132" s="2"/>
      <c r="L132" s="2"/>
      <c r="M132" s="2"/>
    </row>
    <row r="133" spans="1:13" s="1" customFormat="1">
      <c r="A133" s="3"/>
      <c r="B133" s="12"/>
      <c r="C133" s="2"/>
      <c r="D133" s="29"/>
      <c r="E133" s="2"/>
      <c r="F133" s="50"/>
      <c r="H133" s="2"/>
      <c r="I133" s="2"/>
      <c r="J133" s="2"/>
      <c r="K133" s="2"/>
      <c r="L133" s="2"/>
      <c r="M133" s="2"/>
    </row>
    <row r="134" spans="1:13">
      <c r="A134" s="3" t="s">
        <v>12</v>
      </c>
      <c r="B134" s="12">
        <v>2334</v>
      </c>
      <c r="C134" s="3"/>
      <c r="D134" s="29" t="s">
        <v>50</v>
      </c>
      <c r="E134" s="3"/>
      <c r="F134" s="16"/>
      <c r="G134" s="1"/>
      <c r="H134" s="2"/>
      <c r="I134" s="3"/>
      <c r="J134" s="3"/>
      <c r="K134" s="3"/>
      <c r="L134" s="3"/>
      <c r="M134" s="3"/>
    </row>
    <row r="135" spans="1:13">
      <c r="A135" s="3" t="s">
        <v>13</v>
      </c>
      <c r="B135" s="29">
        <v>0.84118971346500004</v>
      </c>
      <c r="C135" s="2"/>
      <c r="D135" s="29" t="s">
        <v>228</v>
      </c>
      <c r="E135" s="2"/>
      <c r="F135" s="50"/>
      <c r="G135" s="1"/>
      <c r="H135" s="3"/>
      <c r="I135" s="2"/>
      <c r="J135" s="2"/>
      <c r="K135" s="2"/>
      <c r="L135" s="2"/>
      <c r="M135" s="2"/>
    </row>
    <row r="136" spans="1:13">
      <c r="A136" s="3" t="s">
        <v>14</v>
      </c>
      <c r="B136" s="12">
        <v>0.81134786133400005</v>
      </c>
      <c r="C136" s="2"/>
      <c r="D136" s="12" t="s">
        <v>198</v>
      </c>
      <c r="E136" s="2"/>
      <c r="F136" s="50"/>
      <c r="G136" s="1"/>
      <c r="H136" s="2"/>
      <c r="I136" s="2"/>
      <c r="J136" s="2"/>
      <c r="K136" s="2"/>
      <c r="L136" s="2"/>
      <c r="M136" s="2"/>
    </row>
    <row r="137" spans="1:13" s="1" customFormat="1">
      <c r="A137" s="3" t="s">
        <v>15</v>
      </c>
      <c r="B137" s="12">
        <v>0.87331059129300004</v>
      </c>
      <c r="C137" s="2"/>
      <c r="D137" s="12" t="s">
        <v>229</v>
      </c>
      <c r="E137" s="2"/>
      <c r="F137" s="50"/>
      <c r="H137" s="2"/>
      <c r="I137" s="2"/>
      <c r="J137" s="2"/>
      <c r="K137" s="2"/>
      <c r="L137" s="2"/>
      <c r="M137" s="2"/>
    </row>
    <row r="138" spans="1:13">
      <c r="A138" s="3" t="s">
        <v>21</v>
      </c>
      <c r="B138" s="12">
        <v>99</v>
      </c>
      <c r="C138" s="3"/>
      <c r="D138" s="29" t="s">
        <v>199</v>
      </c>
      <c r="E138" s="3"/>
      <c r="F138" s="16"/>
      <c r="G138" s="1"/>
      <c r="H138" s="2"/>
      <c r="I138" s="3"/>
      <c r="J138" s="3"/>
      <c r="K138" s="3"/>
      <c r="L138" s="3"/>
      <c r="M138" s="3"/>
    </row>
    <row r="139" spans="1:13">
      <c r="A139" s="3" t="s">
        <v>39</v>
      </c>
      <c r="B139" s="29">
        <v>8</v>
      </c>
      <c r="C139" s="2"/>
      <c r="D139" s="12"/>
      <c r="E139" s="2"/>
      <c r="F139" s="50"/>
      <c r="G139" s="1"/>
      <c r="H139" s="3"/>
      <c r="I139" s="2"/>
      <c r="J139" s="2"/>
      <c r="K139" s="2"/>
      <c r="L139" s="2"/>
      <c r="M139" s="2"/>
    </row>
    <row r="140" spans="1:13" s="1" customFormat="1">
      <c r="A140" s="3"/>
      <c r="B140" s="12"/>
      <c r="C140" s="2"/>
      <c r="D140" s="29"/>
      <c r="E140" s="2"/>
      <c r="F140" s="50"/>
      <c r="H140" s="2"/>
      <c r="I140" s="2"/>
      <c r="J140" s="2"/>
      <c r="K140" s="2"/>
      <c r="L140" s="2"/>
      <c r="M140" s="2"/>
    </row>
    <row r="141" spans="1:13">
      <c r="A141" s="3" t="s">
        <v>12</v>
      </c>
      <c r="B141" s="12"/>
      <c r="C141" s="3"/>
      <c r="D141" s="29"/>
      <c r="E141" s="3"/>
      <c r="F141" s="16"/>
      <c r="G141" s="1"/>
      <c r="H141" s="2"/>
      <c r="I141" s="3"/>
      <c r="J141" s="3"/>
      <c r="K141" s="3"/>
      <c r="L141" s="3"/>
      <c r="M141" s="3"/>
    </row>
    <row r="142" spans="1:13">
      <c r="A142" s="16" t="s">
        <v>13</v>
      </c>
      <c r="B142" s="35"/>
      <c r="C142" s="2"/>
      <c r="D142" s="29"/>
      <c r="E142" s="2"/>
      <c r="F142" s="50"/>
      <c r="G142" s="1"/>
      <c r="H142" s="3"/>
      <c r="I142" s="2"/>
      <c r="J142" s="2"/>
      <c r="K142" s="2"/>
      <c r="L142" s="2"/>
      <c r="M142" s="2"/>
    </row>
    <row r="143" spans="1:13">
      <c r="A143" s="3" t="s">
        <v>14</v>
      </c>
      <c r="B143" s="12"/>
      <c r="C143" s="2"/>
      <c r="D143" s="12"/>
      <c r="E143" s="2"/>
      <c r="F143" s="50"/>
      <c r="G143" s="1"/>
      <c r="H143" s="2"/>
      <c r="I143" s="2"/>
      <c r="J143" s="2"/>
      <c r="K143" s="2"/>
      <c r="L143" s="2"/>
      <c r="M143" s="2"/>
    </row>
    <row r="144" spans="1:13" s="1" customFormat="1">
      <c r="A144" s="3" t="s">
        <v>15</v>
      </c>
      <c r="B144" s="12"/>
      <c r="C144" s="2"/>
      <c r="D144" s="12"/>
      <c r="E144" s="2"/>
      <c r="F144" s="50"/>
      <c r="H144" s="2"/>
      <c r="I144" s="2"/>
      <c r="J144" s="2"/>
      <c r="K144" s="2"/>
      <c r="L144" s="2"/>
      <c r="M144" s="2"/>
    </row>
    <row r="145" spans="1:13">
      <c r="A145" s="3" t="s">
        <v>21</v>
      </c>
      <c r="B145" s="12"/>
      <c r="C145" s="3"/>
      <c r="D145" s="29"/>
      <c r="E145" s="3"/>
      <c r="F145" s="16"/>
      <c r="G145" s="1"/>
      <c r="H145" s="2"/>
      <c r="I145" s="3"/>
      <c r="J145" s="3"/>
      <c r="K145" s="3"/>
      <c r="L145" s="3"/>
      <c r="M145" s="3"/>
    </row>
    <row r="146" spans="1:13">
      <c r="A146" s="3" t="s">
        <v>39</v>
      </c>
      <c r="B146" s="29">
        <v>9</v>
      </c>
      <c r="C146" s="2"/>
      <c r="D146" s="12"/>
      <c r="E146" s="2"/>
      <c r="F146" s="50"/>
      <c r="G146" s="1"/>
      <c r="H146" s="3"/>
      <c r="I146" s="2"/>
      <c r="J146" s="2"/>
      <c r="K146" s="2"/>
      <c r="L146" s="2"/>
      <c r="M146" s="2"/>
    </row>
    <row r="147" spans="1:13" s="1" customFormat="1">
      <c r="A147" s="3"/>
      <c r="B147" s="12"/>
      <c r="C147" s="2"/>
      <c r="D147" s="29"/>
      <c r="E147" s="2"/>
      <c r="F147" s="50"/>
      <c r="H147" s="2"/>
      <c r="I147" s="2"/>
      <c r="J147" s="2"/>
      <c r="K147" s="2"/>
      <c r="L147" s="2"/>
      <c r="M147" s="2"/>
    </row>
    <row r="148" spans="1:13">
      <c r="A148" s="3" t="s">
        <v>12</v>
      </c>
      <c r="B148" s="12"/>
      <c r="C148" s="3"/>
      <c r="D148" s="29"/>
      <c r="E148" s="3"/>
      <c r="F148" s="16"/>
      <c r="G148" s="1"/>
      <c r="H148" s="2"/>
      <c r="I148" s="3"/>
      <c r="J148" s="3"/>
      <c r="K148" s="3"/>
      <c r="L148" s="3"/>
      <c r="M148" s="3"/>
    </row>
    <row r="149" spans="1:13">
      <c r="A149" s="3" t="s">
        <v>13</v>
      </c>
      <c r="B149" s="29"/>
      <c r="C149" s="2"/>
      <c r="D149" s="29"/>
      <c r="E149" s="2"/>
      <c r="F149" s="50"/>
      <c r="G149" s="15"/>
      <c r="H149" s="3"/>
      <c r="I149" s="2"/>
      <c r="J149" s="2"/>
      <c r="K149" s="2"/>
      <c r="L149" s="2"/>
      <c r="M149" s="2"/>
    </row>
    <row r="150" spans="1:13">
      <c r="A150" s="3" t="s">
        <v>14</v>
      </c>
      <c r="B150" s="12"/>
      <c r="C150" s="2"/>
      <c r="D150" s="12"/>
      <c r="E150" s="2"/>
      <c r="F150" s="50"/>
      <c r="G150" s="1"/>
      <c r="H150" s="2"/>
      <c r="I150" s="2"/>
      <c r="J150" s="2"/>
      <c r="K150" s="2"/>
      <c r="L150" s="2"/>
      <c r="M150" s="2"/>
    </row>
    <row r="151" spans="1:13" s="1" customFormat="1">
      <c r="A151" s="3" t="s">
        <v>15</v>
      </c>
      <c r="B151" s="12"/>
      <c r="C151" s="2"/>
      <c r="D151" s="12"/>
      <c r="E151" s="2"/>
      <c r="F151" s="50"/>
      <c r="H151" s="2"/>
      <c r="I151" s="2"/>
      <c r="J151" s="2"/>
      <c r="K151" s="2"/>
      <c r="L151" s="2"/>
      <c r="M151" s="2"/>
    </row>
    <row r="152" spans="1:13">
      <c r="A152" s="3" t="s">
        <v>21</v>
      </c>
      <c r="B152" s="12"/>
      <c r="C152" s="3"/>
      <c r="D152" s="29"/>
      <c r="E152" s="3"/>
      <c r="F152" s="16"/>
      <c r="G152" s="1"/>
      <c r="H152" s="2"/>
      <c r="I152" s="3"/>
      <c r="J152" s="3"/>
      <c r="K152" s="3"/>
      <c r="L152" s="3"/>
      <c r="M152" s="3"/>
    </row>
    <row r="153" spans="1:13">
      <c r="A153" s="3" t="s">
        <v>39</v>
      </c>
      <c r="B153" s="29">
        <v>10</v>
      </c>
      <c r="C153" s="2"/>
      <c r="D153" s="12"/>
      <c r="E153" s="2"/>
      <c r="F153" s="50"/>
      <c r="G153" s="1"/>
      <c r="H153" s="3"/>
      <c r="I153" s="2"/>
      <c r="J153" s="2"/>
      <c r="K153" s="2"/>
      <c r="L153" s="2"/>
      <c r="M153" s="2"/>
    </row>
    <row r="154" spans="1:13" s="1" customFormat="1">
      <c r="A154" s="3"/>
      <c r="B154" s="12"/>
      <c r="C154" s="2"/>
      <c r="D154" s="29"/>
      <c r="E154" s="2"/>
      <c r="F154" s="50"/>
      <c r="G154" s="3"/>
      <c r="H154" s="2"/>
      <c r="I154" s="2"/>
      <c r="J154" s="2"/>
      <c r="K154" s="2"/>
      <c r="L154" s="2"/>
      <c r="M154" s="2"/>
    </row>
    <row r="155" spans="1:13">
      <c r="A155" s="3"/>
      <c r="B155" s="29"/>
      <c r="C155" s="3"/>
      <c r="D155" s="29"/>
      <c r="E155" s="3"/>
      <c r="F155" s="16"/>
      <c r="G155" s="3"/>
      <c r="H155" s="2"/>
      <c r="I155" s="3"/>
      <c r="J155" s="3"/>
      <c r="K155" s="3"/>
      <c r="L155" s="3"/>
      <c r="M155" s="3"/>
    </row>
    <row r="156" spans="1:13">
      <c r="A156" s="27" t="s">
        <v>156</v>
      </c>
      <c r="B156" s="27" t="s">
        <v>158</v>
      </c>
      <c r="C156" s="27"/>
      <c r="D156" s="28"/>
      <c r="E156" s="27"/>
      <c r="F156" s="46"/>
      <c r="G156" s="27"/>
      <c r="H156" s="49"/>
      <c r="I156" s="27"/>
      <c r="J156" s="27"/>
      <c r="K156" s="27"/>
      <c r="L156" s="27"/>
      <c r="M156" s="27"/>
    </row>
    <row r="157" spans="1:13" s="36" customFormat="1">
      <c r="A157" s="16" t="s">
        <v>175</v>
      </c>
      <c r="B157" s="16">
        <v>83071</v>
      </c>
      <c r="C157" s="16"/>
      <c r="D157" s="35"/>
      <c r="E157" s="16"/>
      <c r="F157" s="16"/>
      <c r="G157" s="16"/>
      <c r="H157" s="50"/>
      <c r="I157" s="16"/>
      <c r="J157" s="16"/>
      <c r="K157" s="16"/>
      <c r="L157" s="16"/>
      <c r="M157" s="16"/>
    </row>
    <row r="158" spans="1:13" s="36" customFormat="1">
      <c r="A158" s="16"/>
      <c r="B158" s="16"/>
      <c r="C158" s="16"/>
      <c r="D158" s="35"/>
      <c r="E158" s="16"/>
      <c r="F158" s="16"/>
      <c r="G158" s="16"/>
      <c r="H158" s="50"/>
      <c r="I158" s="16"/>
      <c r="J158" s="16"/>
      <c r="K158" s="16"/>
      <c r="L158" s="16"/>
      <c r="M158" s="16"/>
    </row>
    <row r="159" spans="1:13">
      <c r="A159" s="3"/>
      <c r="B159" s="12"/>
      <c r="C159" s="2"/>
      <c r="D159" s="1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s="1" customFormat="1">
      <c r="A160" s="3" t="s">
        <v>12</v>
      </c>
      <c r="B160" s="12"/>
      <c r="C160" s="2"/>
      <c r="D160" s="1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3" t="s">
        <v>13</v>
      </c>
      <c r="B161" s="29"/>
      <c r="C161" s="3"/>
      <c r="D161" s="29"/>
      <c r="E161" s="3"/>
      <c r="F161" s="3"/>
      <c r="G161" s="3"/>
      <c r="H161" s="2"/>
      <c r="I161" s="3"/>
      <c r="J161" s="3"/>
      <c r="K161" s="3"/>
      <c r="L161" s="3"/>
      <c r="M161" s="3"/>
    </row>
    <row r="162" spans="1:13">
      <c r="A162" s="3" t="s">
        <v>14</v>
      </c>
      <c r="B162" s="12"/>
      <c r="C162" s="2"/>
      <c r="D162" s="1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3" t="s">
        <v>15</v>
      </c>
      <c r="B163" s="12"/>
      <c r="C163" s="2"/>
      <c r="D163" s="1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3" t="s">
        <v>21</v>
      </c>
      <c r="B164" s="12"/>
      <c r="C164" s="2"/>
      <c r="D164" s="1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3" t="s">
        <v>39</v>
      </c>
      <c r="B165" s="29">
        <v>5</v>
      </c>
      <c r="C165" s="2"/>
      <c r="D165" s="1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3"/>
      <c r="B166" s="12"/>
      <c r="C166" s="2"/>
      <c r="D166" s="1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3" t="s">
        <v>12</v>
      </c>
      <c r="B167" s="12"/>
      <c r="C167" s="2"/>
      <c r="D167" s="1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3" t="s">
        <v>13</v>
      </c>
      <c r="B168" s="29"/>
      <c r="C168" s="2"/>
      <c r="D168" s="1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3" t="s">
        <v>14</v>
      </c>
      <c r="B169" s="12"/>
      <c r="C169" s="2"/>
      <c r="D169" s="1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3" t="s">
        <v>15</v>
      </c>
      <c r="B170" s="12"/>
      <c r="C170" s="2"/>
      <c r="D170" s="1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3" t="s">
        <v>21</v>
      </c>
      <c r="B171" s="12"/>
      <c r="C171" s="2"/>
      <c r="D171" s="1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3" t="s">
        <v>39</v>
      </c>
      <c r="B172" s="29">
        <v>6</v>
      </c>
      <c r="C172" s="2"/>
      <c r="D172" s="1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3"/>
      <c r="B173" s="12"/>
      <c r="C173" s="2"/>
      <c r="D173" s="1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3" t="s">
        <v>12</v>
      </c>
      <c r="B174" s="12"/>
      <c r="C174" s="2"/>
      <c r="D174" s="1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3" t="s">
        <v>13</v>
      </c>
      <c r="B175" s="29"/>
      <c r="C175" s="2"/>
      <c r="D175" s="1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3" t="s">
        <v>14</v>
      </c>
      <c r="B176" s="12"/>
      <c r="C176" s="2"/>
      <c r="D176" s="1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3" t="s">
        <v>15</v>
      </c>
      <c r="B177" s="12"/>
      <c r="C177" s="2"/>
      <c r="D177" s="1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3" t="s">
        <v>21</v>
      </c>
      <c r="B178" s="12"/>
      <c r="C178" s="2"/>
      <c r="D178" s="1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3" t="s">
        <v>39</v>
      </c>
      <c r="B179" s="29">
        <v>7</v>
      </c>
      <c r="C179" s="2"/>
      <c r="D179" s="1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3"/>
      <c r="B180" s="12"/>
      <c r="C180" s="2"/>
      <c r="D180" s="1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3" t="s">
        <v>12</v>
      </c>
      <c r="B181" s="12"/>
      <c r="C181" s="2"/>
      <c r="D181" s="1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3" t="s">
        <v>13</v>
      </c>
      <c r="B182" s="29"/>
      <c r="C182" s="2"/>
      <c r="D182" s="1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3" t="s">
        <v>14</v>
      </c>
      <c r="B183" s="12"/>
      <c r="C183" s="2"/>
      <c r="D183" s="1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3" t="s">
        <v>15</v>
      </c>
      <c r="B184" s="12"/>
      <c r="C184" s="2"/>
      <c r="D184" s="1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3" t="s">
        <v>21</v>
      </c>
      <c r="B185" s="12"/>
      <c r="C185" s="2"/>
      <c r="D185" s="1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3" t="s">
        <v>39</v>
      </c>
      <c r="B186" s="29">
        <v>8</v>
      </c>
      <c r="C186" s="2"/>
      <c r="D186" s="1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3"/>
      <c r="B187" s="12"/>
      <c r="C187" s="2"/>
      <c r="D187" s="1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3" t="s">
        <v>12</v>
      </c>
      <c r="B188" s="1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3" t="s">
        <v>13</v>
      </c>
      <c r="B189" s="29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3" t="s">
        <v>14</v>
      </c>
      <c r="B190" s="1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3" t="s">
        <v>15</v>
      </c>
      <c r="B191" s="1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3" t="s">
        <v>21</v>
      </c>
      <c r="B192" s="1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39</v>
      </c>
      <c r="B193" s="29">
        <v>9</v>
      </c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/>
      <c r="B194" s="12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 t="s">
        <v>12</v>
      </c>
      <c r="B195" s="1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 t="s">
        <v>13</v>
      </c>
      <c r="B196" s="29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3" t="s">
        <v>14</v>
      </c>
      <c r="B197" s="12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3" t="s">
        <v>15</v>
      </c>
      <c r="B198" s="12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3" t="s">
        <v>21</v>
      </c>
      <c r="B199" s="1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3" t="s">
        <v>39</v>
      </c>
      <c r="B200" s="29">
        <v>10</v>
      </c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showRuler="0" topLeftCell="A36" zoomScale="150" zoomScaleNormal="150" zoomScalePageLayoutView="150" workbookViewId="0">
      <selection activeCell="A57" sqref="A57:XFD89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1" t="s">
        <v>39</v>
      </c>
      <c r="B8" s="10">
        <v>4</v>
      </c>
      <c r="F8" s="3"/>
      <c r="H8" s="3"/>
      <c r="I8" s="3"/>
      <c r="J8" s="3"/>
      <c r="K8" s="3"/>
      <c r="L8" s="3"/>
      <c r="M8" s="3"/>
    </row>
    <row r="9" spans="1:13" s="1" customFormat="1">
      <c r="A9" s="1" t="s">
        <v>43</v>
      </c>
      <c r="B9" s="10">
        <v>0.42750665265299997</v>
      </c>
      <c r="F9" s="3"/>
      <c r="H9" s="3"/>
      <c r="I9" s="3"/>
      <c r="J9" s="3"/>
      <c r="K9" s="3"/>
      <c r="L9" s="3"/>
      <c r="M9" s="3"/>
    </row>
    <row r="10" spans="1:13">
      <c r="A10" s="1" t="s">
        <v>44</v>
      </c>
      <c r="B10" s="11">
        <v>0.42292257012599999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45</v>
      </c>
      <c r="B11" s="11">
        <v>0.442069618389</v>
      </c>
      <c r="D11" s="1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46</v>
      </c>
      <c r="B12" s="11">
        <v>85</v>
      </c>
      <c r="D12" s="1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</v>
      </c>
      <c r="B13">
        <v>6984.9394440699998</v>
      </c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39</v>
      </c>
      <c r="B15" s="10">
        <v>5</v>
      </c>
      <c r="F15" s="3"/>
      <c r="H15" s="3"/>
      <c r="I15" s="3"/>
      <c r="J15" s="3"/>
      <c r="K15" s="3"/>
      <c r="L15" s="3"/>
      <c r="M15" s="3"/>
    </row>
    <row r="16" spans="1:13" s="1" customFormat="1">
      <c r="A16" s="1" t="s">
        <v>43</v>
      </c>
      <c r="B16" s="10">
        <v>0.79155934214199997</v>
      </c>
      <c r="F16" s="3"/>
      <c r="H16" s="3"/>
      <c r="I16" s="3"/>
      <c r="J16" s="3"/>
      <c r="K16" s="3"/>
      <c r="L16" s="3"/>
      <c r="M16" s="3"/>
    </row>
    <row r="17" spans="1:13">
      <c r="A17" s="1" t="s">
        <v>44</v>
      </c>
      <c r="B17" s="11">
        <v>0.89184222686900005</v>
      </c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45</v>
      </c>
      <c r="B18" s="11">
        <v>0.71228114005300003</v>
      </c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</v>
      </c>
      <c r="B19" s="11">
        <v>88.4</v>
      </c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47</v>
      </c>
      <c r="B20">
        <v>1392.42062616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 s="10">
        <v>6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43</v>
      </c>
      <c r="B23" s="1">
        <v>0.79452660494399996</v>
      </c>
      <c r="E23" s="3"/>
      <c r="F23" s="3"/>
      <c r="H23" s="3"/>
      <c r="I23" s="3"/>
      <c r="J23" s="3"/>
      <c r="K23" s="3"/>
      <c r="L23" s="3"/>
      <c r="M23" s="3"/>
    </row>
    <row r="24" spans="1:13">
      <c r="A24" s="1" t="s">
        <v>44</v>
      </c>
      <c r="B24">
        <v>0.880746393357</v>
      </c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45</v>
      </c>
      <c r="B25">
        <v>0.72387878787899995</v>
      </c>
    </row>
    <row r="26" spans="1:13">
      <c r="A26" s="1" t="s">
        <v>46</v>
      </c>
      <c r="B26">
        <v>98.4</v>
      </c>
    </row>
    <row r="27" spans="1:13">
      <c r="A27" s="1" t="s">
        <v>47</v>
      </c>
      <c r="B27">
        <v>2895.9576959599999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1" t="s">
        <v>39</v>
      </c>
      <c r="B29" s="10">
        <v>7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43</v>
      </c>
      <c r="B30" s="1">
        <v>0.76469088044599998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44</v>
      </c>
      <c r="B31">
        <v>0.82308380323100006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45</v>
      </c>
      <c r="B32">
        <v>0.71464363799599995</v>
      </c>
    </row>
    <row r="33" spans="1:13">
      <c r="A33" s="1" t="s">
        <v>46</v>
      </c>
      <c r="B33">
        <v>91.8</v>
      </c>
    </row>
    <row r="34" spans="1:13">
      <c r="A34" s="1" t="s">
        <v>47</v>
      </c>
      <c r="B34">
        <v>5066.5391089900004</v>
      </c>
      <c r="C34">
        <f>B34/60</f>
        <v>84.442318483166673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1" customFormat="1">
      <c r="A36" s="1" t="s">
        <v>39</v>
      </c>
      <c r="B36" s="10">
        <v>8</v>
      </c>
      <c r="E36" s="3"/>
      <c r="F36" s="3"/>
      <c r="H36" s="3"/>
      <c r="I36" s="3"/>
      <c r="J36" s="3"/>
      <c r="K36" s="3"/>
      <c r="L36" s="3"/>
      <c r="M36" s="3"/>
    </row>
    <row r="37" spans="1:13">
      <c r="A37" s="1" t="s">
        <v>43</v>
      </c>
      <c r="B37">
        <v>0.71791881159100002</v>
      </c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44</v>
      </c>
      <c r="B38">
        <v>0.77875415791000002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45</v>
      </c>
      <c r="B39">
        <v>0.66759924925299996</v>
      </c>
    </row>
    <row r="40" spans="1:13">
      <c r="A40" s="1" t="s">
        <v>46</v>
      </c>
      <c r="B40">
        <v>68.599999999999994</v>
      </c>
    </row>
    <row r="41" spans="1:13">
      <c r="A41" s="1" t="s">
        <v>47</v>
      </c>
      <c r="B41">
        <v>5934.2475080499999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3" s="1" customFormat="1">
      <c r="A43" s="1" t="s">
        <v>39</v>
      </c>
      <c r="B43" s="10">
        <v>9</v>
      </c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43</v>
      </c>
      <c r="B44" s="1">
        <v>0.74354945554999996</v>
      </c>
      <c r="E44" s="3"/>
      <c r="F44" s="3"/>
      <c r="H44" s="3"/>
      <c r="I44" s="3"/>
      <c r="J44" s="3"/>
      <c r="K44" s="3"/>
      <c r="L44" s="3"/>
      <c r="M44" s="3"/>
    </row>
    <row r="45" spans="1:13">
      <c r="A45" s="1" t="s">
        <v>44</v>
      </c>
      <c r="B45">
        <v>0.83572737685700005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45</v>
      </c>
      <c r="B46">
        <v>0.67035920440200003</v>
      </c>
    </row>
    <row r="47" spans="1:13">
      <c r="A47" s="1" t="s">
        <v>46</v>
      </c>
      <c r="B47">
        <v>43</v>
      </c>
    </row>
    <row r="48" spans="1:13">
      <c r="A48" s="1" t="s">
        <v>47</v>
      </c>
      <c r="B48">
        <v>5651.78492904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>
        <v>10</v>
      </c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B51" s="1">
        <v>0.75161801478900003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B52">
        <v>0.83881438364399996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  <c r="B53">
        <v>0.681494949495</v>
      </c>
    </row>
    <row r="54" spans="1:13">
      <c r="A54" s="1" t="s">
        <v>46</v>
      </c>
      <c r="B54">
        <v>53</v>
      </c>
    </row>
    <row r="55" spans="1:13">
      <c r="A55" s="1" t="s">
        <v>47</v>
      </c>
      <c r="B55">
        <v>5733.4644780199997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7" spans="1:13" s="4" customFormat="1" hidden="1">
      <c r="A57" s="4" t="s">
        <v>113</v>
      </c>
      <c r="B57" s="17"/>
    </row>
    <row r="58" spans="1:13" hidden="1"/>
    <row r="59" spans="1:13" hidden="1"/>
    <row r="60" spans="1:13" hidden="1"/>
    <row r="61" spans="1:13" hidden="1"/>
    <row r="62" spans="1:13" hidden="1"/>
    <row r="63" spans="1:13" hidden="1"/>
    <row r="64" spans="1:13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13" hidden="1"/>
    <row r="82" spans="1:13" hidden="1"/>
    <row r="83" spans="1:13" hidden="1"/>
    <row r="84" spans="1:13" hidden="1"/>
    <row r="85" spans="1:13" hidden="1"/>
    <row r="86" spans="1:13" hidden="1"/>
    <row r="87" spans="1:13" hidden="1"/>
    <row r="88" spans="1:13" hidden="1"/>
    <row r="89" spans="1:13" hidden="1"/>
    <row r="91" spans="1:13" s="4" customFormat="1">
      <c r="A91" s="4" t="s">
        <v>114</v>
      </c>
      <c r="B91" s="17"/>
    </row>
    <row r="92" spans="1:13" s="24" customFormat="1">
      <c r="A92" s="24" t="s">
        <v>156</v>
      </c>
      <c r="B92" s="24" t="s">
        <v>157</v>
      </c>
    </row>
    <row r="93" spans="1:13" s="15" customFormat="1"/>
    <row r="94" spans="1:13" s="1" customFormat="1" ht="30">
      <c r="A94" s="1" t="s">
        <v>35</v>
      </c>
      <c r="B94" s="10" t="s">
        <v>49</v>
      </c>
    </row>
    <row r="95" spans="1:13" s="1" customFormat="1" ht="30">
      <c r="A95" s="1" t="s">
        <v>34</v>
      </c>
      <c r="B95" s="10" t="s">
        <v>49</v>
      </c>
    </row>
    <row r="96" spans="1:13" s="1" customFormat="1">
      <c r="A96" s="1" t="s">
        <v>8</v>
      </c>
      <c r="B96" s="10">
        <v>1</v>
      </c>
      <c r="E96" s="3"/>
      <c r="F96" s="3"/>
      <c r="H96" s="3"/>
      <c r="I96" s="3"/>
      <c r="J96" s="3"/>
      <c r="K96" s="3"/>
      <c r="L96" s="3"/>
      <c r="M96" s="3"/>
    </row>
    <row r="97" spans="1:13">
      <c r="A97" s="1"/>
      <c r="B97" s="11"/>
      <c r="D97" s="1"/>
      <c r="E97" s="2"/>
      <c r="F97" s="2"/>
      <c r="G97" s="1"/>
      <c r="H97" s="2"/>
      <c r="I97" s="2"/>
      <c r="J97" s="2"/>
      <c r="K97" s="2"/>
      <c r="L97" s="2"/>
      <c r="M97" s="2"/>
    </row>
    <row r="98" spans="1:13">
      <c r="A98" s="1"/>
      <c r="D98" s="1"/>
      <c r="E98" s="2"/>
      <c r="F98" s="2"/>
      <c r="G98" s="1"/>
      <c r="H98" s="2"/>
      <c r="I98" s="2"/>
      <c r="J98" s="2"/>
      <c r="K98" s="2"/>
      <c r="L98" s="2"/>
      <c r="M98" s="2"/>
    </row>
    <row r="99" spans="1:13" s="1" customFormat="1">
      <c r="A99" s="1" t="s">
        <v>39</v>
      </c>
      <c r="B99" s="10">
        <v>5</v>
      </c>
      <c r="F99" s="3"/>
      <c r="H99" s="3"/>
      <c r="I99" s="3"/>
      <c r="J99" s="3"/>
      <c r="K99" s="3"/>
      <c r="L99" s="3"/>
      <c r="M99" s="3"/>
    </row>
    <row r="100" spans="1:13" s="1" customFormat="1">
      <c r="A100" s="1" t="s">
        <v>43</v>
      </c>
      <c r="B100" s="10"/>
      <c r="F100" s="3"/>
      <c r="H100" s="3"/>
      <c r="I100" s="3"/>
      <c r="J100" s="3"/>
      <c r="K100" s="3"/>
      <c r="L100" s="3"/>
      <c r="M100" s="3"/>
    </row>
    <row r="101" spans="1:13">
      <c r="A101" s="1" t="s">
        <v>44</v>
      </c>
      <c r="B101" s="11"/>
      <c r="D101" s="1"/>
      <c r="F101" s="2"/>
      <c r="G101" s="1"/>
      <c r="H101" s="2"/>
      <c r="I101" s="2"/>
      <c r="J101" s="2"/>
      <c r="K101" s="2"/>
      <c r="L101" s="2"/>
      <c r="M101" s="2"/>
    </row>
    <row r="102" spans="1:13">
      <c r="A102" s="1" t="s">
        <v>45</v>
      </c>
      <c r="B102" s="11"/>
      <c r="D102" s="1"/>
      <c r="F102" s="2"/>
      <c r="G102" s="1"/>
      <c r="H102" s="2"/>
      <c r="I102" s="2"/>
      <c r="J102" s="2"/>
      <c r="K102" s="2"/>
      <c r="L102" s="2"/>
      <c r="M102" s="2"/>
    </row>
    <row r="103" spans="1:13">
      <c r="A103" s="1" t="s">
        <v>46</v>
      </c>
      <c r="B103" s="11"/>
      <c r="D103" s="1"/>
      <c r="F103" s="2"/>
      <c r="G103" s="1"/>
      <c r="H103" s="2"/>
      <c r="I103" s="2"/>
      <c r="J103" s="2"/>
      <c r="K103" s="2"/>
      <c r="L103" s="2"/>
      <c r="M103" s="2"/>
    </row>
    <row r="104" spans="1:13">
      <c r="A104" s="1" t="s">
        <v>47</v>
      </c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>
      <c r="E105" s="3"/>
      <c r="F105" s="3"/>
      <c r="H105" s="3"/>
      <c r="I105" s="3"/>
      <c r="J105" s="3"/>
      <c r="K105" s="3"/>
      <c r="L105" s="3"/>
      <c r="M105" s="3"/>
    </row>
    <row r="106" spans="1:13" s="1" customFormat="1">
      <c r="A106" s="1" t="s">
        <v>39</v>
      </c>
      <c r="B106" s="10">
        <v>6</v>
      </c>
      <c r="E106" s="3"/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43</v>
      </c>
      <c r="E107" s="3"/>
      <c r="F107" s="3"/>
      <c r="H107" s="3"/>
      <c r="I107" s="3"/>
      <c r="J107" s="3"/>
      <c r="K107" s="3"/>
      <c r="L107" s="3"/>
      <c r="M107" s="3"/>
    </row>
    <row r="108" spans="1:13">
      <c r="A108" s="1" t="s">
        <v>44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45</v>
      </c>
    </row>
    <row r="110" spans="1:13">
      <c r="A110" s="1" t="s">
        <v>46</v>
      </c>
    </row>
    <row r="111" spans="1:13">
      <c r="A111" s="1" t="s">
        <v>47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>
      <c r="A112" s="1"/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>
      <c r="A113" s="1" t="s">
        <v>39</v>
      </c>
      <c r="B113" s="10">
        <v>7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43</v>
      </c>
      <c r="E114" s="3"/>
      <c r="F114" s="3"/>
      <c r="H114" s="3"/>
      <c r="I114" s="3"/>
      <c r="J114" s="3"/>
      <c r="K114" s="3"/>
      <c r="L114" s="3"/>
      <c r="M114" s="3"/>
    </row>
    <row r="115" spans="1:13">
      <c r="A115" s="1" t="s">
        <v>44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>
      <c r="A116" s="1" t="s">
        <v>45</v>
      </c>
    </row>
    <row r="117" spans="1:13">
      <c r="A117" s="1" t="s">
        <v>46</v>
      </c>
    </row>
    <row r="118" spans="1:13">
      <c r="A118" s="1" t="s">
        <v>47</v>
      </c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20" spans="1:13" s="1" customFormat="1">
      <c r="A120" s="1" t="s">
        <v>39</v>
      </c>
      <c r="B120" s="10">
        <v>8</v>
      </c>
      <c r="E120" s="3"/>
      <c r="F120" s="3"/>
      <c r="H120" s="3"/>
      <c r="I120" s="3"/>
      <c r="J120" s="3"/>
      <c r="K120" s="3"/>
      <c r="L120" s="3"/>
      <c r="M120" s="3"/>
    </row>
    <row r="121" spans="1:13" s="1" customFormat="1">
      <c r="A121" s="1" t="s">
        <v>43</v>
      </c>
      <c r="E121" s="3"/>
      <c r="F121" s="3"/>
      <c r="H121" s="3"/>
      <c r="I121" s="3"/>
      <c r="J121" s="3"/>
      <c r="K121" s="3"/>
      <c r="L121" s="3"/>
      <c r="M121" s="3"/>
    </row>
    <row r="122" spans="1:13">
      <c r="A122" s="1" t="s">
        <v>44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45</v>
      </c>
    </row>
    <row r="124" spans="1:13">
      <c r="A124" s="1" t="s">
        <v>46</v>
      </c>
    </row>
    <row r="125" spans="1:13">
      <c r="A125" s="1" t="s">
        <v>47</v>
      </c>
      <c r="D125" s="1"/>
      <c r="E125" s="2"/>
      <c r="F125" s="2"/>
      <c r="G125" s="1"/>
      <c r="H125" s="2"/>
      <c r="I125" s="2"/>
      <c r="J125" s="2"/>
      <c r="K125" s="2"/>
      <c r="L125" s="2"/>
      <c r="M125" s="2"/>
    </row>
    <row r="127" spans="1:13" s="1" customFormat="1">
      <c r="A127" s="1" t="s">
        <v>39</v>
      </c>
      <c r="B127" s="10">
        <v>9</v>
      </c>
      <c r="E127" s="3"/>
      <c r="F127" s="3"/>
      <c r="H127" s="3"/>
      <c r="I127" s="3"/>
      <c r="J127" s="3"/>
      <c r="K127" s="3"/>
      <c r="L127" s="3"/>
      <c r="M127" s="3"/>
    </row>
    <row r="128" spans="1:13" s="1" customFormat="1">
      <c r="A128" s="15" t="s">
        <v>43</v>
      </c>
      <c r="B128" s="15"/>
      <c r="E128" s="3"/>
      <c r="F128" s="3"/>
      <c r="H128" s="3"/>
      <c r="I128" s="3"/>
      <c r="J128" s="3"/>
      <c r="K128" s="3"/>
      <c r="L128" s="3"/>
      <c r="M128" s="3"/>
    </row>
    <row r="129" spans="1:13">
      <c r="A129" s="1" t="s">
        <v>44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>
      <c r="A130" s="1" t="s">
        <v>45</v>
      </c>
    </row>
    <row r="131" spans="1:13">
      <c r="A131" s="1" t="s">
        <v>46</v>
      </c>
    </row>
    <row r="132" spans="1:13">
      <c r="A132" s="1" t="s">
        <v>47</v>
      </c>
      <c r="D132" s="1"/>
      <c r="E132" s="2"/>
      <c r="F132" s="2"/>
      <c r="G132" s="1"/>
      <c r="H132" s="2"/>
      <c r="I132" s="2"/>
      <c r="J132" s="2"/>
      <c r="K132" s="2"/>
      <c r="L132" s="2"/>
      <c r="M132" s="2"/>
    </row>
    <row r="134" spans="1:13" s="1" customFormat="1">
      <c r="A134" s="1" t="s">
        <v>39</v>
      </c>
      <c r="B134" s="10">
        <v>10</v>
      </c>
      <c r="E134" s="3"/>
      <c r="F134" s="3"/>
      <c r="H134" s="3"/>
      <c r="I134" s="3"/>
      <c r="J134" s="3"/>
      <c r="K134" s="3"/>
      <c r="L134" s="3"/>
      <c r="M134" s="3"/>
    </row>
    <row r="135" spans="1:13" s="1" customFormat="1">
      <c r="A135" s="1" t="s">
        <v>43</v>
      </c>
      <c r="E135" s="3"/>
      <c r="F135" s="3"/>
      <c r="H135" s="3"/>
      <c r="I135" s="3"/>
      <c r="J135" s="3"/>
      <c r="K135" s="3"/>
      <c r="L135" s="3"/>
      <c r="M135" s="3"/>
    </row>
    <row r="136" spans="1:13">
      <c r="A136" s="1" t="s">
        <v>44</v>
      </c>
      <c r="D136" s="1"/>
      <c r="E136" s="2"/>
      <c r="F136" s="2"/>
      <c r="G136" s="1"/>
      <c r="H136" s="2"/>
      <c r="I136" s="2"/>
      <c r="J136" s="2"/>
      <c r="K136" s="2"/>
      <c r="L136" s="2"/>
      <c r="M136" s="2"/>
    </row>
    <row r="137" spans="1:13">
      <c r="A137" s="1" t="s">
        <v>45</v>
      </c>
    </row>
    <row r="138" spans="1:13">
      <c r="A138" s="1" t="s">
        <v>46</v>
      </c>
    </row>
    <row r="139" spans="1:13">
      <c r="A139" s="1" t="s">
        <v>47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1" spans="1:13" s="24" customFormat="1">
      <c r="A141" s="24" t="s">
        <v>156</v>
      </c>
      <c r="B141" s="24" t="s">
        <v>158</v>
      </c>
    </row>
    <row r="142" spans="1:13" s="15" customFormat="1"/>
    <row r="143" spans="1:13" s="1" customFormat="1" ht="30">
      <c r="A143" s="1" t="s">
        <v>35</v>
      </c>
      <c r="B143" s="10" t="s">
        <v>49</v>
      </c>
    </row>
    <row r="144" spans="1:13" s="1" customFormat="1" ht="30">
      <c r="A144" s="1" t="s">
        <v>34</v>
      </c>
      <c r="B144" s="10" t="s">
        <v>49</v>
      </c>
    </row>
    <row r="145" spans="1:13" s="1" customFormat="1">
      <c r="A145" s="1" t="s">
        <v>8</v>
      </c>
      <c r="B145" s="10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"/>
      <c r="B146" s="1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/>
      <c r="D147" s="1"/>
      <c r="E147" s="2"/>
      <c r="F147" s="2"/>
      <c r="G147" s="1"/>
      <c r="H147" s="2"/>
      <c r="I147" s="2"/>
      <c r="J147" s="2"/>
      <c r="K147" s="2"/>
      <c r="L147" s="2"/>
      <c r="M147" s="2"/>
    </row>
    <row r="148" spans="1:13" s="1" customFormat="1">
      <c r="A148" s="1" t="s">
        <v>39</v>
      </c>
      <c r="B148" s="10">
        <v>5</v>
      </c>
      <c r="F148" s="3"/>
      <c r="H148" s="3"/>
      <c r="I148" s="3"/>
      <c r="J148" s="3"/>
      <c r="K148" s="3"/>
      <c r="L148" s="3"/>
      <c r="M148" s="3"/>
    </row>
    <row r="149" spans="1:13" s="1" customFormat="1">
      <c r="A149" s="1" t="s">
        <v>43</v>
      </c>
      <c r="B149" s="10"/>
      <c r="F149" s="3"/>
      <c r="H149" s="3"/>
      <c r="I149" s="3"/>
      <c r="J149" s="3"/>
      <c r="K149" s="3"/>
      <c r="L149" s="3"/>
      <c r="M149" s="3"/>
    </row>
    <row r="150" spans="1:13">
      <c r="A150" s="1" t="s">
        <v>44</v>
      </c>
      <c r="B150" s="11"/>
      <c r="D150" s="1"/>
      <c r="F150" s="2"/>
      <c r="G150" s="1"/>
      <c r="H150" s="2"/>
      <c r="I150" s="2"/>
      <c r="J150" s="2"/>
      <c r="K150" s="2"/>
      <c r="L150" s="2"/>
      <c r="M150" s="2"/>
    </row>
    <row r="151" spans="1:13">
      <c r="A151" s="1" t="s">
        <v>45</v>
      </c>
      <c r="B151" s="11"/>
      <c r="D151" s="1"/>
      <c r="F151" s="2"/>
      <c r="G151" s="1"/>
      <c r="H151" s="2"/>
      <c r="I151" s="2"/>
      <c r="J151" s="2"/>
      <c r="K151" s="2"/>
      <c r="L151" s="2"/>
      <c r="M151" s="2"/>
    </row>
    <row r="152" spans="1:13">
      <c r="A152" s="1" t="s">
        <v>46</v>
      </c>
      <c r="B152" s="11"/>
      <c r="D152" s="1"/>
      <c r="F152" s="2"/>
      <c r="G152" s="1"/>
      <c r="H152" s="2"/>
      <c r="I152" s="2"/>
      <c r="J152" s="2"/>
      <c r="K152" s="2"/>
      <c r="L152" s="2"/>
      <c r="M152" s="2"/>
    </row>
    <row r="153" spans="1:13">
      <c r="A153" s="1" t="s">
        <v>47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 s="1" customFormat="1">
      <c r="E154" s="3"/>
      <c r="F154" s="3"/>
      <c r="H154" s="3"/>
      <c r="I154" s="3"/>
      <c r="J154" s="3"/>
      <c r="K154" s="3"/>
      <c r="L154" s="3"/>
      <c r="M154" s="3"/>
    </row>
    <row r="155" spans="1:13" s="1" customFormat="1">
      <c r="A155" s="1" t="s">
        <v>39</v>
      </c>
      <c r="B155" s="10">
        <v>6</v>
      </c>
      <c r="E155" s="3"/>
      <c r="F155" s="3"/>
      <c r="H155" s="3"/>
      <c r="I155" s="3"/>
      <c r="J155" s="3"/>
      <c r="K155" s="3"/>
      <c r="L155" s="3"/>
      <c r="M155" s="3"/>
    </row>
    <row r="156" spans="1:13" s="1" customFormat="1">
      <c r="A156" s="1" t="s">
        <v>43</v>
      </c>
      <c r="E156" s="3"/>
      <c r="F156" s="3"/>
      <c r="H156" s="3"/>
      <c r="I156" s="3"/>
      <c r="J156" s="3"/>
      <c r="K156" s="3"/>
      <c r="L156" s="3"/>
      <c r="M156" s="3"/>
    </row>
    <row r="157" spans="1:13">
      <c r="A157" s="1" t="s">
        <v>44</v>
      </c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45</v>
      </c>
    </row>
    <row r="159" spans="1:13">
      <c r="A159" s="1" t="s">
        <v>46</v>
      </c>
    </row>
    <row r="160" spans="1:13">
      <c r="A160" s="1" t="s">
        <v>47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/>
      <c r="D161" s="1"/>
      <c r="E161" s="2"/>
      <c r="F161" s="2"/>
      <c r="G161" s="1"/>
      <c r="H161" s="2"/>
      <c r="I161" s="2"/>
      <c r="J161" s="2"/>
      <c r="K161" s="2"/>
      <c r="L161" s="2"/>
      <c r="M161" s="2"/>
    </row>
    <row r="162" spans="1:13" s="1" customFormat="1">
      <c r="A162" s="1" t="s">
        <v>39</v>
      </c>
      <c r="B162" s="10">
        <v>7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43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44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45</v>
      </c>
    </row>
    <row r="166" spans="1:13">
      <c r="A166" s="1" t="s">
        <v>46</v>
      </c>
    </row>
    <row r="167" spans="1:13">
      <c r="A167" s="1" t="s">
        <v>47</v>
      </c>
      <c r="C167">
        <f>B167/60</f>
        <v>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9" spans="1:13" s="1" customFormat="1">
      <c r="A169" s="1" t="s">
        <v>39</v>
      </c>
      <c r="B169" s="10">
        <v>8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43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44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45</v>
      </c>
    </row>
    <row r="173" spans="1:13">
      <c r="A173" s="1" t="s">
        <v>46</v>
      </c>
    </row>
    <row r="174" spans="1:13">
      <c r="A174" s="1" t="s">
        <v>47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39</v>
      </c>
      <c r="B176" s="10">
        <v>9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5" t="s">
        <v>43</v>
      </c>
      <c r="B177" s="15"/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44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45</v>
      </c>
    </row>
    <row r="180" spans="1:13">
      <c r="A180" s="1" t="s">
        <v>46</v>
      </c>
    </row>
    <row r="181" spans="1:13">
      <c r="A181" s="1" t="s">
        <v>47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39</v>
      </c>
      <c r="B183" s="10">
        <v>10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" t="s">
        <v>43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44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45</v>
      </c>
    </row>
    <row r="187" spans="1:13">
      <c r="A187" s="1" t="s">
        <v>46</v>
      </c>
    </row>
    <row r="188" spans="1:13">
      <c r="A188" s="1" t="s">
        <v>47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zoomScale="150" zoomScaleNormal="150" zoomScalePageLayoutView="150" workbookViewId="0"/>
  </sheetViews>
  <sheetFormatPr baseColWidth="10" defaultRowHeight="15" x14ac:dyDescent="0"/>
  <cols>
    <col min="1" max="1" width="17" customWidth="1"/>
    <col min="3" max="3" width="10.83203125" customWidth="1"/>
  </cols>
  <sheetData>
    <row r="1" spans="1:4" s="4" customFormat="1">
      <c r="A1" s="4" t="s">
        <v>37</v>
      </c>
      <c r="D1" s="39"/>
    </row>
    <row r="3" spans="1:4">
      <c r="A3" s="1" t="s">
        <v>178</v>
      </c>
      <c r="B3" t="s">
        <v>185</v>
      </c>
    </row>
    <row r="4" spans="1:4">
      <c r="A4" s="1" t="s">
        <v>177</v>
      </c>
      <c r="B4" t="s">
        <v>185</v>
      </c>
    </row>
    <row r="6" spans="1:4" s="1" customFormat="1">
      <c r="A6" s="1" t="s">
        <v>39</v>
      </c>
      <c r="B6" s="1">
        <v>5</v>
      </c>
    </row>
    <row r="7" spans="1:4" s="1" customFormat="1">
      <c r="A7" s="1" t="s">
        <v>176</v>
      </c>
    </row>
    <row r="8" spans="1:4">
      <c r="A8" t="s">
        <v>13</v>
      </c>
      <c r="B8">
        <v>0.92507204611000005</v>
      </c>
    </row>
    <row r="9" spans="1:4">
      <c r="A9" t="s">
        <v>179</v>
      </c>
      <c r="B9">
        <v>0.36</v>
      </c>
    </row>
    <row r="11" spans="1:4">
      <c r="A11" s="1" t="s">
        <v>180</v>
      </c>
    </row>
    <row r="12" spans="1:4">
      <c r="A12" t="s">
        <v>13</v>
      </c>
      <c r="B12">
        <v>0.50409447598500001</v>
      </c>
    </row>
    <row r="13" spans="1:4">
      <c r="A13" t="s">
        <v>14</v>
      </c>
      <c r="B13">
        <v>0.77134986225900004</v>
      </c>
    </row>
    <row r="14" spans="1:4">
      <c r="A14" t="s">
        <v>15</v>
      </c>
      <c r="B14">
        <v>0.37438016528899998</v>
      </c>
    </row>
    <row r="15" spans="1:4">
      <c r="A15" t="s">
        <v>179</v>
      </c>
      <c r="B15">
        <v>30</v>
      </c>
    </row>
    <row r="18" spans="1:4" s="1" customFormat="1">
      <c r="A18" s="1" t="s">
        <v>39</v>
      </c>
      <c r="B18" s="1">
        <v>6</v>
      </c>
      <c r="D18" s="1" t="s">
        <v>186</v>
      </c>
    </row>
    <row r="19" spans="1:4" s="1" customFormat="1">
      <c r="A19" s="1" t="s">
        <v>176</v>
      </c>
      <c r="D19" s="1" t="s">
        <v>189</v>
      </c>
    </row>
    <row r="20" spans="1:4">
      <c r="A20" t="s">
        <v>13</v>
      </c>
      <c r="B20">
        <v>0.98360655737699998</v>
      </c>
      <c r="C20" s="45" t="s">
        <v>190</v>
      </c>
      <c r="D20" s="37" t="s">
        <v>187</v>
      </c>
    </row>
    <row r="21" spans="1:4">
      <c r="A21" t="s">
        <v>179</v>
      </c>
      <c r="B21">
        <v>0.99</v>
      </c>
      <c r="D21" s="37" t="s">
        <v>188</v>
      </c>
    </row>
    <row r="23" spans="1:4">
      <c r="A23" s="1" t="s">
        <v>180</v>
      </c>
    </row>
    <row r="24" spans="1:4">
      <c r="A24" t="s">
        <v>13</v>
      </c>
      <c r="B24">
        <v>0.53735622553499995</v>
      </c>
    </row>
    <row r="25" spans="1:4">
      <c r="A25" t="s">
        <v>14</v>
      </c>
      <c r="B25">
        <v>0.55220588235300005</v>
      </c>
    </row>
    <row r="26" spans="1:4">
      <c r="A26" t="s">
        <v>15</v>
      </c>
      <c r="B26">
        <v>0.52328431372499995</v>
      </c>
    </row>
    <row r="27" spans="1:4">
      <c r="A27" t="s">
        <v>179</v>
      </c>
      <c r="B27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tax-Bayes-binary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2016-09-23T11:25:08Z</dcterms:modified>
</cp:coreProperties>
</file>