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NU\3-2\4_임베디드시스템설계및실험\텀프\"/>
    </mc:Choice>
  </mc:AlternateContent>
  <xr:revisionPtr revIDLastSave="0" documentId="13_ncr:1_{27320456-F2AB-4804-A8A8-57039FD3096D}" xr6:coauthVersionLast="47" xr6:coauthVersionMax="47" xr10:uidLastSave="{00000000-0000-0000-0000-000000000000}"/>
  <bookViews>
    <workbookView xWindow="2652" yWindow="2652" windowWidth="23040" windowHeight="12204" xr2:uid="{00000000-000D-0000-FFFF-FFFF00000000}"/>
  </bookViews>
  <sheets>
    <sheet name="발주서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3" l="1"/>
  <c r="AA10" i="3" s="1"/>
  <c r="V11" i="3"/>
  <c r="AA11" i="3" s="1"/>
  <c r="V12" i="3"/>
  <c r="AA12" i="3" s="1"/>
  <c r="V13" i="3"/>
  <c r="AA13" i="3" s="1"/>
  <c r="V14" i="3"/>
  <c r="AA14" i="3" s="1"/>
  <c r="V15" i="3"/>
  <c r="AA15" i="3" s="1"/>
  <c r="V17" i="3"/>
  <c r="AA17" i="3" s="1"/>
  <c r="V18" i="3"/>
  <c r="AA18" i="3" s="1"/>
  <c r="V19" i="3"/>
  <c r="AA19" i="3" s="1"/>
  <c r="V20" i="3"/>
  <c r="AA20" i="3" s="1"/>
  <c r="V21" i="3"/>
  <c r="AA21" i="3" s="1"/>
  <c r="V22" i="3"/>
  <c r="AA22" i="3" s="1"/>
  <c r="V23" i="3"/>
  <c r="AA23" i="3" s="1"/>
  <c r="V24" i="3"/>
  <c r="AA24" i="3" s="1"/>
  <c r="V26" i="3"/>
  <c r="AA26" i="3" s="1"/>
  <c r="V27" i="3"/>
  <c r="AA27" i="3" s="1"/>
  <c r="V28" i="3"/>
  <c r="AA28" i="3" s="1"/>
  <c r="V29" i="3"/>
  <c r="AA29" i="3" s="1"/>
  <c r="V30" i="3"/>
  <c r="AA30" i="3" s="1"/>
  <c r="AA31" i="3" l="1"/>
  <c r="V31" i="3" l="1"/>
  <c r="R7" i="3" s="1"/>
  <c r="F7" i="3" s="1"/>
</calcChain>
</file>

<file path=xl/sharedStrings.xml><?xml version="1.0" encoding="utf-8"?>
<sst xmlns="http://schemas.openxmlformats.org/spreadsheetml/2006/main" count="51" uniqueCount="51">
  <si>
    <t>NO</t>
    <phoneticPr fontId="1" type="noConversion"/>
  </si>
  <si>
    <t>품명</t>
    <phoneticPr fontId="1" type="noConversion"/>
  </si>
  <si>
    <t>단가</t>
    <phoneticPr fontId="1" type="noConversion"/>
  </si>
  <si>
    <t>세액</t>
    <phoneticPr fontId="1" type="noConversion"/>
  </si>
  <si>
    <t>공급가액</t>
    <phoneticPr fontId="1" type="noConversion"/>
  </si>
  <si>
    <t>(</t>
    <phoneticPr fontId="1" type="noConversion"/>
  </si>
  <si>
    <t>)</t>
    <phoneticPr fontId="1" type="noConversion"/>
  </si>
  <si>
    <t>합      계</t>
    <phoneticPr fontId="1" type="noConversion"/>
  </si>
  <si>
    <t>발 주 서</t>
    <phoneticPr fontId="1" type="noConversion"/>
  </si>
  <si>
    <t xml:space="preserve">발 주 일 : </t>
    <phoneticPr fontId="1" type="noConversion"/>
  </si>
  <si>
    <t>발주금액 :</t>
    <phoneticPr fontId="1" type="noConversion"/>
  </si>
  <si>
    <t>아래와 같이 발주 합니다.</t>
    <phoneticPr fontId="1" type="noConversion"/>
  </si>
  <si>
    <t>요청사항</t>
    <phoneticPr fontId="1" type="noConversion"/>
  </si>
  <si>
    <t>수량</t>
    <phoneticPr fontId="1" type="noConversion"/>
  </si>
  <si>
    <t>조번호</t>
    <phoneticPr fontId="1" type="noConversion"/>
  </si>
  <si>
    <t>특이사항</t>
    <phoneticPr fontId="1" type="noConversion"/>
  </si>
  <si>
    <t>링크</t>
    <phoneticPr fontId="1" type="noConversion"/>
  </si>
  <si>
    <t>HC-SR04+ 3.3V/5V 호환 초음파 거리센서 모듈 [SZH-USBC-007]</t>
    <phoneticPr fontId="1" type="noConversion"/>
  </si>
  <si>
    <t>압력센서 FSR, QA6P</t>
    <phoneticPr fontId="1" type="noConversion"/>
  </si>
  <si>
    <t>2A L298 모터드라이버 모듈 (아두이노 호환) [SZH-EK001]</t>
    <phoneticPr fontId="1" type="noConversion"/>
  </si>
  <si>
    <t>플라스틱 래크기어 125mm [SZH-GNP291]</t>
    <phoneticPr fontId="1" type="noConversion"/>
  </si>
  <si>
    <t>플라스틱 미니카 바퀴 22ø [SZH-GNP269]</t>
    <phoneticPr fontId="1" type="noConversion"/>
  </si>
  <si>
    <t>주행로봇바퀴+브라켓 세트 [SZH-GNP108]</t>
    <phoneticPr fontId="1" type="noConversion"/>
  </si>
  <si>
    <t>DC 기어모터 6V 100RPM 0.5kg,cm [64020010]</t>
    <phoneticPr fontId="1" type="noConversion"/>
  </si>
  <si>
    <t>샤프트 2파이 (2*25mm)</t>
    <phoneticPr fontId="1" type="noConversion"/>
  </si>
  <si>
    <t>PCB서포트용 나사(니켈)</t>
    <phoneticPr fontId="1" type="noConversion"/>
  </si>
  <si>
    <t>PCB서포트 금속 M-10mm</t>
    <phoneticPr fontId="1" type="noConversion"/>
  </si>
  <si>
    <t>너트 (니켈) M3</t>
    <phoneticPr fontId="1" type="noConversion"/>
  </si>
  <si>
    <t>플라스틱 주축기어 D자형 3/4mm [SZH-GNP315]</t>
    <phoneticPr fontId="1" type="noConversion"/>
  </si>
  <si>
    <t>로크(나일론)너트 M3</t>
    <phoneticPr fontId="1" type="noConversion"/>
  </si>
  <si>
    <t>https://www.devicemart.co.kr/goods/view?no=1324054</t>
    <phoneticPr fontId="1" type="noConversion"/>
  </si>
  <si>
    <t>https://www.devicemart.co.kr/goods/view?no=1313596</t>
    <phoneticPr fontId="1" type="noConversion"/>
  </si>
  <si>
    <t>https://www.devicemart.co.kr/goods/view?no=1382440</t>
    <phoneticPr fontId="1" type="noConversion"/>
  </si>
  <si>
    <t>https://www.devicemart.co.kr/goods/view?no=1278835</t>
    <phoneticPr fontId="1" type="noConversion"/>
  </si>
  <si>
    <t>https://www.devicemart.co.kr/goods/view?no=1329633</t>
    <phoneticPr fontId="1" type="noConversion"/>
  </si>
  <si>
    <t>10번 최소 수량 100개</t>
    <phoneticPr fontId="1" type="noConversion"/>
  </si>
  <si>
    <t>11번, 12번, 13번 최소 수량 10개</t>
    <phoneticPr fontId="1" type="noConversion"/>
  </si>
  <si>
    <t>https://www.devicemart.co.kr/goods/view?no=1342561</t>
    <phoneticPr fontId="1" type="noConversion"/>
  </si>
  <si>
    <t>https://www.devicemart.co.kr/goods/view?no=1342451</t>
    <phoneticPr fontId="1" type="noConversion"/>
  </si>
  <si>
    <t>https://www.devicemart.co.kr/goods/view?no=1341642</t>
    <phoneticPr fontId="1" type="noConversion"/>
  </si>
  <si>
    <t>https://www.devicemart.co.kr/goods/view?no=1160436</t>
    <phoneticPr fontId="1" type="noConversion"/>
  </si>
  <si>
    <t>https://www.devicemart.co.kr/goods/view?no=3164</t>
    <phoneticPr fontId="1" type="noConversion"/>
  </si>
  <si>
    <t>https://www.devicemart.co.kr/goods/view?no=3160</t>
    <phoneticPr fontId="1" type="noConversion"/>
  </si>
  <si>
    <t>https://www.devicemart.co.kr/goods/view?no=34324</t>
    <phoneticPr fontId="1" type="noConversion"/>
  </si>
  <si>
    <t>https://www.devicemart.co.kr/goods/view?no=34328</t>
    <phoneticPr fontId="1" type="noConversion"/>
  </si>
  <si>
    <t>https://www.devicemart.co.kr/goods/view?no=1342476</t>
    <phoneticPr fontId="1" type="noConversion"/>
  </si>
  <si>
    <t>볼트고정형 스테인레스 샤프트 부싱 2/3/4/5mm 6종 택1 [SZH-GNP273]</t>
    <phoneticPr fontId="1" type="noConversion"/>
  </si>
  <si>
    <t xml:space="preserve">	LLS05-A</t>
    <phoneticPr fontId="1" type="noConversion"/>
  </si>
  <si>
    <t>https://www.devicemart.co.kr/goods/view?no=9446</t>
    <phoneticPr fontId="1" type="noConversion"/>
  </si>
  <si>
    <t>옵션 : 02-내경:2.05m 외경:6mm 두께:4mm</t>
    <phoneticPr fontId="1" type="noConversion"/>
  </si>
  <si>
    <t>옵션 : 내경 4mm, 내경 3mm 각 1개씩 총 수량 2개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</si>
</sst>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[DBNum4][$-412]General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4"/>
      <color rgb="FF464646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i/>
      <sz val="12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464646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1" fontId="2" fillId="0" borderId="1" xfId="3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3" xfId="4" applyBorder="1" applyAlignment="1">
      <alignment horizontal="center" vertical="center"/>
    </xf>
    <xf numFmtId="0" fontId="13" fillId="0" borderId="4" xfId="4" applyBorder="1" applyAlignment="1">
      <alignment horizontal="center" vertical="center"/>
    </xf>
    <xf numFmtId="0" fontId="13" fillId="0" borderId="5" xfId="4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31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right" vertical="center"/>
    </xf>
    <xf numFmtId="176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3" fontId="9" fillId="0" borderId="2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3" fillId="0" borderId="1" xfId="4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13" fillId="0" borderId="3" xfId="4" applyBorder="1" applyAlignment="1">
      <alignment horizontal="center" vertical="center"/>
    </xf>
    <xf numFmtId="0" fontId="13" fillId="0" borderId="4" xfId="4" applyBorder="1" applyAlignment="1">
      <alignment horizontal="center" vertical="center"/>
    </xf>
    <xf numFmtId="0" fontId="13" fillId="0" borderId="5" xfId="4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</cellXfs>
  <cellStyles count="5">
    <cellStyle name="쉼표 [0]" xfId="3" builtinId="6"/>
    <cellStyle name="쉼표 [0] 2" xfId="2" xr:uid="{00000000-0005-0000-0000-000001000000}"/>
    <cellStyle name="표준" xfId="0" builtinId="0"/>
    <cellStyle name="표준 2" xfId="1" xr:uid="{00000000-0005-0000-0000-000003000000}"/>
    <cellStyle name="하이퍼링크" xfId="4" builtinId="8"/>
  </cellStyles>
  <dxfs count="3">
    <dxf>
      <fill>
        <patternFill>
          <bgColor rgb="FFECF1F8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ill>
        <patternFill patternType="none">
          <b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9" defaultPivotStyle="PivotStyleLight16">
    <tableStyle name="표 스타일 1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0000FF"/>
      <color rgb="FF464646"/>
      <color rgb="FFDEDEDE"/>
      <color rgb="FFF1F5F9"/>
      <color rgb="FFECF1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41642" TargetMode="External"/><Relationship Id="rId13" Type="http://schemas.openxmlformats.org/officeDocument/2006/relationships/hyperlink" Target="https://www.devicemart.co.kr/goods/view?no=34328" TargetMode="External"/><Relationship Id="rId3" Type="http://schemas.openxmlformats.org/officeDocument/2006/relationships/hyperlink" Target="https://www.devicemart.co.kr/goods/view?no=1382440" TargetMode="External"/><Relationship Id="rId7" Type="http://schemas.openxmlformats.org/officeDocument/2006/relationships/hyperlink" Target="https://www.devicemart.co.kr/goods/view?no=1342451" TargetMode="External"/><Relationship Id="rId12" Type="http://schemas.openxmlformats.org/officeDocument/2006/relationships/hyperlink" Target="https://www.devicemart.co.kr/goods/view?no=34324" TargetMode="External"/><Relationship Id="rId2" Type="http://schemas.openxmlformats.org/officeDocument/2006/relationships/hyperlink" Target="https://www.devicemart.co.kr/goods/view?no=131359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evicemart.co.kr/goods/view?no=1324054" TargetMode="External"/><Relationship Id="rId6" Type="http://schemas.openxmlformats.org/officeDocument/2006/relationships/hyperlink" Target="https://www.devicemart.co.kr/goods/view?no=1342561" TargetMode="External"/><Relationship Id="rId11" Type="http://schemas.openxmlformats.org/officeDocument/2006/relationships/hyperlink" Target="https://www.devicemart.co.kr/goods/view?no=3160" TargetMode="External"/><Relationship Id="rId5" Type="http://schemas.openxmlformats.org/officeDocument/2006/relationships/hyperlink" Target="https://www.devicemart.co.kr/goods/view?no=1329633" TargetMode="External"/><Relationship Id="rId15" Type="http://schemas.openxmlformats.org/officeDocument/2006/relationships/hyperlink" Target="https://www.devicemart.co.kr/goods/view?no=9446" TargetMode="External"/><Relationship Id="rId10" Type="http://schemas.openxmlformats.org/officeDocument/2006/relationships/hyperlink" Target="https://www.devicemart.co.kr/goods/view?no=3164" TargetMode="External"/><Relationship Id="rId4" Type="http://schemas.openxmlformats.org/officeDocument/2006/relationships/hyperlink" Target="https://www.devicemart.co.kr/goods/view?no=1278835" TargetMode="External"/><Relationship Id="rId9" Type="http://schemas.openxmlformats.org/officeDocument/2006/relationships/hyperlink" Target="https://www.devicemart.co.kr/goods/view?no=1160436" TargetMode="External"/><Relationship Id="rId14" Type="http://schemas.openxmlformats.org/officeDocument/2006/relationships/hyperlink" Target="https://www.devicemart.co.kr/goods/view?no=1342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H34"/>
  <sheetViews>
    <sheetView showGridLines="0" tabSelected="1" topLeftCell="A4" zoomScale="80" zoomScaleNormal="80" workbookViewId="0">
      <selection activeCell="C21" sqref="C21:P21"/>
    </sheetView>
  </sheetViews>
  <sheetFormatPr defaultRowHeight="17.399999999999999" x14ac:dyDescent="0.4"/>
  <cols>
    <col min="1" max="2" width="2.09765625" style="1" customWidth="1"/>
    <col min="3" max="16" width="3.69921875" style="1" customWidth="1"/>
    <col min="17" max="17" width="6" style="1" customWidth="1"/>
    <col min="18" max="33" width="2.09765625" style="1" customWidth="1"/>
    <col min="34" max="34" width="43.296875" style="1" customWidth="1"/>
  </cols>
  <sheetData>
    <row r="1" spans="1:34" ht="16.5" customHeight="1" x14ac:dyDescent="0.4">
      <c r="A1" s="29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ht="16.5" customHeight="1" x14ac:dyDescent="0.4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</row>
    <row r="3" spans="1:34" ht="16.5" customHeight="1" x14ac:dyDescent="0.4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ht="16.5" customHeigh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3" t="s">
        <v>14</v>
      </c>
      <c r="AD4" s="33"/>
      <c r="AE4" s="33"/>
      <c r="AF4" s="33"/>
      <c r="AG4" s="10"/>
      <c r="AH4" s="11"/>
    </row>
    <row r="5" spans="1:34" ht="19.5" customHeight="1" x14ac:dyDescent="0.4">
      <c r="B5" s="30" t="s">
        <v>9</v>
      </c>
      <c r="C5" s="30"/>
      <c r="D5" s="30"/>
      <c r="E5" s="30"/>
      <c r="F5" s="31">
        <v>44502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4">
        <v>9</v>
      </c>
      <c r="AD5" s="34"/>
      <c r="AE5" s="34"/>
      <c r="AF5" s="34"/>
      <c r="AG5" s="12"/>
      <c r="AH5" s="11"/>
    </row>
    <row r="6" spans="1:34" ht="19.5" customHeight="1" x14ac:dyDescent="0.4">
      <c r="B6" s="1" t="s">
        <v>11</v>
      </c>
    </row>
    <row r="7" spans="1:34" ht="19.5" customHeight="1" x14ac:dyDescent="0.4">
      <c r="A7" s="35" t="s">
        <v>10</v>
      </c>
      <c r="B7" s="35"/>
      <c r="C7" s="35"/>
      <c r="D7" s="35"/>
      <c r="E7" s="35"/>
      <c r="F7" s="36">
        <f>R7</f>
        <v>49093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5" t="s">
        <v>5</v>
      </c>
      <c r="R7" s="39">
        <f>V31+AA31</f>
        <v>49093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5" t="s">
        <v>6</v>
      </c>
      <c r="AH7" s="3"/>
    </row>
    <row r="8" spans="1:34" ht="19.5" customHeight="1" x14ac:dyDescent="0.4">
      <c r="A8" s="35"/>
      <c r="B8" s="35"/>
      <c r="C8" s="35"/>
      <c r="D8" s="35"/>
      <c r="E8" s="35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8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38"/>
      <c r="AH8" s="4"/>
    </row>
    <row r="9" spans="1:34" ht="19.5" customHeight="1" x14ac:dyDescent="0.4">
      <c r="A9" s="41" t="s">
        <v>0</v>
      </c>
      <c r="B9" s="41"/>
      <c r="C9" s="41" t="s">
        <v>1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7" t="s">
        <v>13</v>
      </c>
      <c r="R9" s="41" t="s">
        <v>2</v>
      </c>
      <c r="S9" s="41"/>
      <c r="T9" s="41"/>
      <c r="U9" s="41"/>
      <c r="V9" s="41" t="s">
        <v>4</v>
      </c>
      <c r="W9" s="41"/>
      <c r="X9" s="41"/>
      <c r="Y9" s="41"/>
      <c r="Z9" s="41"/>
      <c r="AA9" s="41" t="s">
        <v>3</v>
      </c>
      <c r="AB9" s="41"/>
      <c r="AC9" s="41"/>
      <c r="AD9" s="41"/>
      <c r="AE9" s="41" t="s">
        <v>16</v>
      </c>
      <c r="AF9" s="41"/>
      <c r="AG9" s="41"/>
      <c r="AH9" s="41"/>
    </row>
    <row r="10" spans="1:34" ht="19.5" customHeight="1" x14ac:dyDescent="0.4">
      <c r="A10" s="42">
        <v>1</v>
      </c>
      <c r="B10" s="42"/>
      <c r="C10" s="42" t="s">
        <v>17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6">
        <v>2</v>
      </c>
      <c r="R10" s="43">
        <v>1600</v>
      </c>
      <c r="S10" s="43"/>
      <c r="T10" s="43"/>
      <c r="U10" s="43"/>
      <c r="V10" s="43">
        <f t="shared" ref="V10:V30" si="0">Q10*R10</f>
        <v>3200</v>
      </c>
      <c r="W10" s="43"/>
      <c r="X10" s="43"/>
      <c r="Y10" s="43"/>
      <c r="Z10" s="43"/>
      <c r="AA10" s="43">
        <f t="shared" ref="AA10:AA30" si="1">V10*0.1</f>
        <v>320</v>
      </c>
      <c r="AB10" s="43"/>
      <c r="AC10" s="43"/>
      <c r="AD10" s="43"/>
      <c r="AE10" s="44" t="s">
        <v>30</v>
      </c>
      <c r="AF10" s="42"/>
      <c r="AG10" s="42"/>
      <c r="AH10" s="42"/>
    </row>
    <row r="11" spans="1:34" ht="19.5" customHeight="1" x14ac:dyDescent="0.4">
      <c r="A11" s="42">
        <v>2</v>
      </c>
      <c r="B11" s="42"/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6">
        <v>1</v>
      </c>
      <c r="R11" s="43">
        <v>6000</v>
      </c>
      <c r="S11" s="43"/>
      <c r="T11" s="43"/>
      <c r="U11" s="43"/>
      <c r="V11" s="43">
        <f t="shared" si="0"/>
        <v>6000</v>
      </c>
      <c r="W11" s="43"/>
      <c r="X11" s="43"/>
      <c r="Y11" s="43"/>
      <c r="Z11" s="43"/>
      <c r="AA11" s="43">
        <f t="shared" si="1"/>
        <v>600</v>
      </c>
      <c r="AB11" s="43"/>
      <c r="AC11" s="43"/>
      <c r="AD11" s="43"/>
      <c r="AE11" s="44" t="s">
        <v>31</v>
      </c>
      <c r="AF11" s="42"/>
      <c r="AG11" s="42"/>
      <c r="AH11" s="42"/>
    </row>
    <row r="12" spans="1:34" ht="19.5" customHeight="1" x14ac:dyDescent="0.4">
      <c r="A12" s="42">
        <v>3</v>
      </c>
      <c r="B12" s="42"/>
      <c r="C12" s="42" t="s">
        <v>23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6">
        <v>4</v>
      </c>
      <c r="R12" s="43">
        <v>5300</v>
      </c>
      <c r="S12" s="43"/>
      <c r="T12" s="43"/>
      <c r="U12" s="43"/>
      <c r="V12" s="43">
        <f t="shared" si="0"/>
        <v>21200</v>
      </c>
      <c r="W12" s="43"/>
      <c r="X12" s="43"/>
      <c r="Y12" s="43"/>
      <c r="Z12" s="43"/>
      <c r="AA12" s="43">
        <f t="shared" si="1"/>
        <v>2120</v>
      </c>
      <c r="AB12" s="43"/>
      <c r="AC12" s="43"/>
      <c r="AD12" s="43"/>
      <c r="AE12" s="44" t="s">
        <v>32</v>
      </c>
      <c r="AF12" s="42"/>
      <c r="AG12" s="42"/>
      <c r="AH12" s="42"/>
    </row>
    <row r="13" spans="1:34" ht="19.5" customHeight="1" x14ac:dyDescent="0.4">
      <c r="A13" s="42">
        <v>4</v>
      </c>
      <c r="B13" s="42"/>
      <c r="C13" s="42" t="s">
        <v>19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6">
        <v>2</v>
      </c>
      <c r="R13" s="43">
        <v>2000</v>
      </c>
      <c r="S13" s="43"/>
      <c r="T13" s="43"/>
      <c r="U13" s="43"/>
      <c r="V13" s="43">
        <f t="shared" si="0"/>
        <v>4000</v>
      </c>
      <c r="W13" s="43"/>
      <c r="X13" s="43"/>
      <c r="Y13" s="43"/>
      <c r="Z13" s="43"/>
      <c r="AA13" s="43">
        <f t="shared" si="1"/>
        <v>400</v>
      </c>
      <c r="AB13" s="43"/>
      <c r="AC13" s="43"/>
      <c r="AD13" s="43"/>
      <c r="AE13" s="44" t="s">
        <v>33</v>
      </c>
      <c r="AF13" s="42"/>
      <c r="AG13" s="42"/>
      <c r="AH13" s="42"/>
    </row>
    <row r="14" spans="1:34" ht="19.5" customHeight="1" x14ac:dyDescent="0.4">
      <c r="A14" s="42">
        <v>5</v>
      </c>
      <c r="B14" s="42"/>
      <c r="C14" s="42" t="s">
        <v>22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5">
        <v>4</v>
      </c>
      <c r="R14" s="43">
        <v>1000</v>
      </c>
      <c r="S14" s="43"/>
      <c r="T14" s="43"/>
      <c r="U14" s="43"/>
      <c r="V14" s="43">
        <f t="shared" si="0"/>
        <v>4000</v>
      </c>
      <c r="W14" s="43"/>
      <c r="X14" s="43"/>
      <c r="Y14" s="43"/>
      <c r="Z14" s="43"/>
      <c r="AA14" s="43">
        <f t="shared" si="1"/>
        <v>400</v>
      </c>
      <c r="AB14" s="43"/>
      <c r="AC14" s="43"/>
      <c r="AD14" s="43"/>
      <c r="AE14" s="44" t="s">
        <v>34</v>
      </c>
      <c r="AF14" s="42"/>
      <c r="AG14" s="42"/>
      <c r="AH14" s="42"/>
    </row>
    <row r="15" spans="1:34" ht="19.5" customHeight="1" x14ac:dyDescent="0.4">
      <c r="A15" s="58">
        <v>6</v>
      </c>
      <c r="B15" s="59"/>
      <c r="C15" s="42" t="s">
        <v>46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8">
        <v>2</v>
      </c>
      <c r="R15" s="45">
        <v>600</v>
      </c>
      <c r="S15" s="46"/>
      <c r="T15" s="46"/>
      <c r="U15" s="47"/>
      <c r="V15" s="45">
        <f t="shared" si="0"/>
        <v>1200</v>
      </c>
      <c r="W15" s="46"/>
      <c r="X15" s="46"/>
      <c r="Y15" s="46"/>
      <c r="Z15" s="47"/>
      <c r="AA15" s="45">
        <f t="shared" si="1"/>
        <v>120</v>
      </c>
      <c r="AB15" s="46"/>
      <c r="AC15" s="46"/>
      <c r="AD15" s="47"/>
      <c r="AE15" s="48" t="s">
        <v>37</v>
      </c>
      <c r="AF15" s="49"/>
      <c r="AG15" s="49"/>
      <c r="AH15" s="50"/>
    </row>
    <row r="16" spans="1:34" ht="19.5" customHeight="1" x14ac:dyDescent="0.4">
      <c r="A16" s="60"/>
      <c r="B16" s="61"/>
      <c r="C16" s="51" t="s">
        <v>49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52"/>
      <c r="Q16" s="13"/>
      <c r="R16" s="17"/>
      <c r="S16" s="18"/>
      <c r="T16" s="18"/>
      <c r="U16" s="19"/>
      <c r="V16" s="17"/>
      <c r="W16" s="18"/>
      <c r="X16" s="18"/>
      <c r="Y16" s="18"/>
      <c r="Z16" s="19"/>
      <c r="AA16" s="17"/>
      <c r="AB16" s="18"/>
      <c r="AC16" s="18"/>
      <c r="AD16" s="19"/>
      <c r="AE16" s="14"/>
      <c r="AF16" s="15"/>
      <c r="AG16" s="15"/>
      <c r="AH16" s="16"/>
    </row>
    <row r="17" spans="1:34" ht="19.5" customHeight="1" x14ac:dyDescent="0.4">
      <c r="A17" s="42">
        <v>7</v>
      </c>
      <c r="B17" s="42"/>
      <c r="C17" s="42" t="s">
        <v>20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5">
        <v>1</v>
      </c>
      <c r="R17" s="43">
        <v>700</v>
      </c>
      <c r="S17" s="43"/>
      <c r="T17" s="43"/>
      <c r="U17" s="43"/>
      <c r="V17" s="43">
        <f t="shared" si="0"/>
        <v>700</v>
      </c>
      <c r="W17" s="43"/>
      <c r="X17" s="43"/>
      <c r="Y17" s="43"/>
      <c r="Z17" s="43"/>
      <c r="AA17" s="43">
        <f t="shared" si="1"/>
        <v>70</v>
      </c>
      <c r="AB17" s="43"/>
      <c r="AC17" s="43"/>
      <c r="AD17" s="43"/>
      <c r="AE17" s="44" t="s">
        <v>38</v>
      </c>
      <c r="AF17" s="42"/>
      <c r="AG17" s="42"/>
      <c r="AH17" s="42"/>
    </row>
    <row r="18" spans="1:34" ht="19.5" customHeight="1" x14ac:dyDescent="0.4">
      <c r="A18" s="42">
        <v>8</v>
      </c>
      <c r="B18" s="42"/>
      <c r="C18" s="42" t="s">
        <v>21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5">
        <v>1</v>
      </c>
      <c r="R18" s="43">
        <v>400</v>
      </c>
      <c r="S18" s="43"/>
      <c r="T18" s="43"/>
      <c r="U18" s="43"/>
      <c r="V18" s="43">
        <f t="shared" si="0"/>
        <v>400</v>
      </c>
      <c r="W18" s="43"/>
      <c r="X18" s="43"/>
      <c r="Y18" s="43"/>
      <c r="Z18" s="43"/>
      <c r="AA18" s="43">
        <f t="shared" si="1"/>
        <v>40</v>
      </c>
      <c r="AB18" s="43"/>
      <c r="AC18" s="43"/>
      <c r="AD18" s="43"/>
      <c r="AE18" s="44" t="s">
        <v>39</v>
      </c>
      <c r="AF18" s="42"/>
      <c r="AG18" s="42"/>
      <c r="AH18" s="42"/>
    </row>
    <row r="19" spans="1:34" ht="19.5" customHeight="1" x14ac:dyDescent="0.4">
      <c r="A19" s="42">
        <v>9</v>
      </c>
      <c r="B19" s="42"/>
      <c r="C19" s="42" t="s">
        <v>24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5">
        <v>1</v>
      </c>
      <c r="R19" s="43">
        <v>350</v>
      </c>
      <c r="S19" s="43"/>
      <c r="T19" s="43"/>
      <c r="U19" s="43"/>
      <c r="V19" s="43">
        <f t="shared" si="0"/>
        <v>350</v>
      </c>
      <c r="W19" s="43"/>
      <c r="X19" s="43"/>
      <c r="Y19" s="43"/>
      <c r="Z19" s="43"/>
      <c r="AA19" s="43">
        <f t="shared" si="1"/>
        <v>35</v>
      </c>
      <c r="AB19" s="43"/>
      <c r="AC19" s="43"/>
      <c r="AD19" s="43"/>
      <c r="AE19" s="44" t="s">
        <v>40</v>
      </c>
      <c r="AF19" s="42"/>
      <c r="AG19" s="42"/>
      <c r="AH19" s="42"/>
    </row>
    <row r="20" spans="1:34" ht="19.5" customHeight="1" x14ac:dyDescent="0.4">
      <c r="A20" s="42">
        <v>10</v>
      </c>
      <c r="B20" s="42"/>
      <c r="C20" s="42" t="s">
        <v>25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5">
        <v>100</v>
      </c>
      <c r="R20" s="43">
        <v>7</v>
      </c>
      <c r="S20" s="43"/>
      <c r="T20" s="43"/>
      <c r="U20" s="43"/>
      <c r="V20" s="43">
        <f t="shared" si="0"/>
        <v>700</v>
      </c>
      <c r="W20" s="43"/>
      <c r="X20" s="43"/>
      <c r="Y20" s="43"/>
      <c r="Z20" s="43"/>
      <c r="AA20" s="43">
        <f t="shared" si="1"/>
        <v>70</v>
      </c>
      <c r="AB20" s="43"/>
      <c r="AC20" s="43"/>
      <c r="AD20" s="43"/>
      <c r="AE20" s="44" t="s">
        <v>41</v>
      </c>
      <c r="AF20" s="42"/>
      <c r="AG20" s="42"/>
      <c r="AH20" s="42"/>
    </row>
    <row r="21" spans="1:34" ht="19.5" customHeight="1" x14ac:dyDescent="0.4">
      <c r="A21" s="42">
        <v>11</v>
      </c>
      <c r="B21" s="42"/>
      <c r="C21" s="42" t="s">
        <v>26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5">
        <v>10</v>
      </c>
      <c r="R21" s="43">
        <v>55</v>
      </c>
      <c r="S21" s="43"/>
      <c r="T21" s="43"/>
      <c r="U21" s="43"/>
      <c r="V21" s="43">
        <f t="shared" si="0"/>
        <v>550</v>
      </c>
      <c r="W21" s="43"/>
      <c r="X21" s="43"/>
      <c r="Y21" s="43"/>
      <c r="Z21" s="43"/>
      <c r="AA21" s="43">
        <f t="shared" si="1"/>
        <v>55</v>
      </c>
      <c r="AB21" s="43"/>
      <c r="AC21" s="43"/>
      <c r="AD21" s="43"/>
      <c r="AE21" s="44" t="s">
        <v>42</v>
      </c>
      <c r="AF21" s="42"/>
      <c r="AG21" s="42"/>
      <c r="AH21" s="42"/>
    </row>
    <row r="22" spans="1:34" ht="19.5" customHeight="1" x14ac:dyDescent="0.4">
      <c r="A22" s="42">
        <v>12</v>
      </c>
      <c r="B22" s="42"/>
      <c r="C22" s="42" t="s">
        <v>27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5">
        <v>10</v>
      </c>
      <c r="R22" s="43">
        <v>8</v>
      </c>
      <c r="S22" s="43"/>
      <c r="T22" s="43"/>
      <c r="U22" s="43"/>
      <c r="V22" s="43">
        <f t="shared" si="0"/>
        <v>80</v>
      </c>
      <c r="W22" s="43"/>
      <c r="X22" s="43"/>
      <c r="Y22" s="43"/>
      <c r="Z22" s="43"/>
      <c r="AA22" s="43">
        <f t="shared" si="1"/>
        <v>8</v>
      </c>
      <c r="AB22" s="43"/>
      <c r="AC22" s="43"/>
      <c r="AD22" s="43"/>
      <c r="AE22" s="44" t="s">
        <v>43</v>
      </c>
      <c r="AF22" s="42"/>
      <c r="AG22" s="42"/>
      <c r="AH22" s="42"/>
    </row>
    <row r="23" spans="1:34" ht="19.5" customHeight="1" x14ac:dyDescent="0.4">
      <c r="A23" s="42">
        <v>13</v>
      </c>
      <c r="B23" s="42"/>
      <c r="C23" s="42" t="s">
        <v>29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5">
        <v>10</v>
      </c>
      <c r="R23" s="43">
        <v>10</v>
      </c>
      <c r="S23" s="43"/>
      <c r="T23" s="43"/>
      <c r="U23" s="43"/>
      <c r="V23" s="43">
        <f t="shared" si="0"/>
        <v>100</v>
      </c>
      <c r="W23" s="43"/>
      <c r="X23" s="43"/>
      <c r="Y23" s="43"/>
      <c r="Z23" s="43"/>
      <c r="AA23" s="43">
        <f t="shared" si="1"/>
        <v>10</v>
      </c>
      <c r="AB23" s="43"/>
      <c r="AC23" s="43"/>
      <c r="AD23" s="43"/>
      <c r="AE23" s="44" t="s">
        <v>44</v>
      </c>
      <c r="AF23" s="42"/>
      <c r="AG23" s="42"/>
      <c r="AH23" s="42"/>
    </row>
    <row r="24" spans="1:34" ht="19.5" customHeight="1" x14ac:dyDescent="0.4">
      <c r="A24" s="58">
        <v>14</v>
      </c>
      <c r="B24" s="59"/>
      <c r="C24" s="42" t="s">
        <v>28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5">
        <v>2</v>
      </c>
      <c r="R24" s="43">
        <v>600</v>
      </c>
      <c r="S24" s="43"/>
      <c r="T24" s="43"/>
      <c r="U24" s="43"/>
      <c r="V24" s="43">
        <f t="shared" si="0"/>
        <v>1200</v>
      </c>
      <c r="W24" s="43"/>
      <c r="X24" s="43"/>
      <c r="Y24" s="43"/>
      <c r="Z24" s="43"/>
      <c r="AA24" s="43">
        <f t="shared" si="1"/>
        <v>120</v>
      </c>
      <c r="AB24" s="43"/>
      <c r="AC24" s="43"/>
      <c r="AD24" s="43"/>
      <c r="AE24" s="44" t="s">
        <v>45</v>
      </c>
      <c r="AF24" s="42"/>
      <c r="AG24" s="42"/>
      <c r="AH24" s="42"/>
    </row>
    <row r="25" spans="1:34" ht="19.5" customHeight="1" x14ac:dyDescent="0.4">
      <c r="A25" s="60"/>
      <c r="B25" s="61"/>
      <c r="C25" s="51" t="s">
        <v>50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52"/>
      <c r="Q25" s="13"/>
      <c r="R25" s="45"/>
      <c r="S25" s="46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7"/>
      <c r="AE25" s="48"/>
      <c r="AF25" s="49"/>
      <c r="AG25" s="49"/>
      <c r="AH25" s="50"/>
    </row>
    <row r="26" spans="1:34" ht="19.5" customHeight="1" x14ac:dyDescent="0.4">
      <c r="A26" s="42">
        <v>15</v>
      </c>
      <c r="B26" s="42"/>
      <c r="C26" s="42" t="s">
        <v>47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5">
        <v>1</v>
      </c>
      <c r="R26" s="43">
        <v>950</v>
      </c>
      <c r="S26" s="43"/>
      <c r="T26" s="43"/>
      <c r="U26" s="43"/>
      <c r="V26" s="43">
        <f t="shared" si="0"/>
        <v>950</v>
      </c>
      <c r="W26" s="43"/>
      <c r="X26" s="43"/>
      <c r="Y26" s="43"/>
      <c r="Z26" s="43"/>
      <c r="AA26" s="43">
        <f t="shared" si="1"/>
        <v>95</v>
      </c>
      <c r="AB26" s="43"/>
      <c r="AC26" s="43"/>
      <c r="AD26" s="43"/>
      <c r="AE26" s="44" t="s">
        <v>48</v>
      </c>
      <c r="AF26" s="42"/>
      <c r="AG26" s="42"/>
      <c r="AH26" s="42"/>
    </row>
    <row r="27" spans="1:34" ht="19.5" customHeight="1" x14ac:dyDescent="0.4">
      <c r="A27" s="42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5"/>
      <c r="R27" s="43"/>
      <c r="S27" s="43"/>
      <c r="T27" s="43"/>
      <c r="U27" s="43"/>
      <c r="V27" s="43">
        <f t="shared" si="0"/>
        <v>0</v>
      </c>
      <c r="W27" s="43"/>
      <c r="X27" s="43"/>
      <c r="Y27" s="43"/>
      <c r="Z27" s="43"/>
      <c r="AA27" s="43">
        <f t="shared" si="1"/>
        <v>0</v>
      </c>
      <c r="AB27" s="43"/>
      <c r="AC27" s="43"/>
      <c r="AD27" s="43"/>
      <c r="AE27" s="42"/>
      <c r="AF27" s="42"/>
      <c r="AG27" s="42"/>
      <c r="AH27" s="42"/>
    </row>
    <row r="28" spans="1:34" ht="19.5" customHeight="1" x14ac:dyDescent="0.4">
      <c r="A28" s="42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5"/>
      <c r="R28" s="43"/>
      <c r="S28" s="43"/>
      <c r="T28" s="43"/>
      <c r="U28" s="43"/>
      <c r="V28" s="43">
        <f t="shared" si="0"/>
        <v>0</v>
      </c>
      <c r="W28" s="43"/>
      <c r="X28" s="43"/>
      <c r="Y28" s="43"/>
      <c r="Z28" s="43"/>
      <c r="AA28" s="43">
        <f t="shared" si="1"/>
        <v>0</v>
      </c>
      <c r="AB28" s="43"/>
      <c r="AC28" s="43"/>
      <c r="AD28" s="43"/>
      <c r="AE28" s="42"/>
      <c r="AF28" s="42"/>
      <c r="AG28" s="42"/>
      <c r="AH28" s="42"/>
    </row>
    <row r="29" spans="1:34" ht="19.5" customHeight="1" x14ac:dyDescent="0.4">
      <c r="A29" s="42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5"/>
      <c r="R29" s="43"/>
      <c r="S29" s="43"/>
      <c r="T29" s="43"/>
      <c r="U29" s="43"/>
      <c r="V29" s="43">
        <f t="shared" si="0"/>
        <v>0</v>
      </c>
      <c r="W29" s="43"/>
      <c r="X29" s="43"/>
      <c r="Y29" s="43"/>
      <c r="Z29" s="43"/>
      <c r="AA29" s="43">
        <f t="shared" si="1"/>
        <v>0</v>
      </c>
      <c r="AB29" s="43"/>
      <c r="AC29" s="43"/>
      <c r="AD29" s="43"/>
      <c r="AE29" s="42"/>
      <c r="AF29" s="42"/>
      <c r="AG29" s="42"/>
      <c r="AH29" s="42"/>
    </row>
    <row r="30" spans="1:34" ht="19.5" customHeight="1" x14ac:dyDescent="0.4">
      <c r="A30" s="42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5"/>
      <c r="R30" s="43"/>
      <c r="S30" s="43"/>
      <c r="T30" s="43"/>
      <c r="U30" s="43"/>
      <c r="V30" s="43">
        <f t="shared" si="0"/>
        <v>0</v>
      </c>
      <c r="W30" s="43"/>
      <c r="X30" s="43"/>
      <c r="Y30" s="43"/>
      <c r="Z30" s="43"/>
      <c r="AA30" s="43">
        <f t="shared" si="1"/>
        <v>0</v>
      </c>
      <c r="AB30" s="43"/>
      <c r="AC30" s="43"/>
      <c r="AD30" s="43"/>
      <c r="AE30" s="42"/>
      <c r="AF30" s="42"/>
      <c r="AG30" s="42"/>
      <c r="AH30" s="42"/>
    </row>
    <row r="31" spans="1:34" ht="19.5" customHeight="1" x14ac:dyDescent="0.4">
      <c r="A31" s="53" t="s">
        <v>7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5"/>
      <c r="V31" s="56">
        <f>SUM(V10:Z30)</f>
        <v>44630</v>
      </c>
      <c r="W31" s="56"/>
      <c r="X31" s="56"/>
      <c r="Y31" s="56"/>
      <c r="Z31" s="56"/>
      <c r="AA31" s="56">
        <f>SUM(AA10:AD30)</f>
        <v>4463</v>
      </c>
      <c r="AB31" s="56"/>
      <c r="AC31" s="56"/>
      <c r="AD31" s="56"/>
      <c r="AE31" s="57"/>
      <c r="AF31" s="57"/>
      <c r="AG31" s="57"/>
      <c r="AH31" s="57"/>
    </row>
    <row r="32" spans="1:34" ht="19.5" customHeight="1" x14ac:dyDescent="0.4">
      <c r="A32" s="63" t="s">
        <v>12</v>
      </c>
      <c r="B32" s="64"/>
      <c r="C32" s="64"/>
      <c r="D32" s="64"/>
      <c r="E32" s="65"/>
      <c r="F32" s="2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2"/>
    </row>
    <row r="33" spans="1:34" ht="19.5" customHeight="1" x14ac:dyDescent="0.4">
      <c r="A33" s="23" t="s">
        <v>15</v>
      </c>
      <c r="B33" s="24"/>
      <c r="C33" s="24"/>
      <c r="D33" s="24"/>
      <c r="E33" s="25"/>
      <c r="F33" s="20" t="s">
        <v>35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2"/>
    </row>
    <row r="34" spans="1:34" ht="19.5" customHeight="1" x14ac:dyDescent="0.4">
      <c r="A34" s="26"/>
      <c r="B34" s="27"/>
      <c r="C34" s="27"/>
      <c r="D34" s="27"/>
      <c r="E34" s="28"/>
      <c r="F34" s="20" t="s">
        <v>36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2"/>
    </row>
  </sheetData>
  <mergeCells count="145">
    <mergeCell ref="A32:E32"/>
    <mergeCell ref="AE29:AH29"/>
    <mergeCell ref="A30:B30"/>
    <mergeCell ref="C30:P30"/>
    <mergeCell ref="R30:U30"/>
    <mergeCell ref="V30:Z30"/>
    <mergeCell ref="AA30:AD30"/>
    <mergeCell ref="A31:U31"/>
    <mergeCell ref="V31:Z31"/>
    <mergeCell ref="AA31:AD31"/>
    <mergeCell ref="AE31:AH31"/>
    <mergeCell ref="AE30:AH30"/>
    <mergeCell ref="A29:B29"/>
    <mergeCell ref="C29:P29"/>
    <mergeCell ref="R29:U29"/>
    <mergeCell ref="V29:Z29"/>
    <mergeCell ref="AA29:AD29"/>
    <mergeCell ref="AA27:AD27"/>
    <mergeCell ref="AE27:AH27"/>
    <mergeCell ref="A28:B28"/>
    <mergeCell ref="C28:P28"/>
    <mergeCell ref="R28:U28"/>
    <mergeCell ref="V28:Z28"/>
    <mergeCell ref="AA28:AD28"/>
    <mergeCell ref="AE28:AH28"/>
    <mergeCell ref="A27:B27"/>
    <mergeCell ref="C27:P27"/>
    <mergeCell ref="R27:U27"/>
    <mergeCell ref="V27:Z27"/>
    <mergeCell ref="AA24:AD24"/>
    <mergeCell ref="AE24:AH24"/>
    <mergeCell ref="A26:B26"/>
    <mergeCell ref="C26:P26"/>
    <mergeCell ref="R26:U26"/>
    <mergeCell ref="V26:Z26"/>
    <mergeCell ref="AA26:AD26"/>
    <mergeCell ref="AE26:AH26"/>
    <mergeCell ref="C24:P24"/>
    <mergeCell ref="R24:U24"/>
    <mergeCell ref="V24:Z24"/>
    <mergeCell ref="A24:B25"/>
    <mergeCell ref="C25:P25"/>
    <mergeCell ref="R25:U25"/>
    <mergeCell ref="V25:Z25"/>
    <mergeCell ref="AA25:AD25"/>
    <mergeCell ref="AE25:AH25"/>
    <mergeCell ref="AA22:AD22"/>
    <mergeCell ref="AE22:AH22"/>
    <mergeCell ref="A23:B23"/>
    <mergeCell ref="C23:P23"/>
    <mergeCell ref="R23:U23"/>
    <mergeCell ref="V23:Z23"/>
    <mergeCell ref="AA23:AD23"/>
    <mergeCell ref="AE23:AH23"/>
    <mergeCell ref="A22:B22"/>
    <mergeCell ref="C22:P22"/>
    <mergeCell ref="R22:U22"/>
    <mergeCell ref="V22:Z22"/>
    <mergeCell ref="AA20:AD20"/>
    <mergeCell ref="AE20:AH20"/>
    <mergeCell ref="A21:B21"/>
    <mergeCell ref="C21:P21"/>
    <mergeCell ref="R21:U21"/>
    <mergeCell ref="V21:Z21"/>
    <mergeCell ref="AA21:AD21"/>
    <mergeCell ref="AE21:AH21"/>
    <mergeCell ref="A20:B20"/>
    <mergeCell ref="C20:P20"/>
    <mergeCell ref="R20:U20"/>
    <mergeCell ref="V20:Z20"/>
    <mergeCell ref="AA18:AD18"/>
    <mergeCell ref="AE18:AH18"/>
    <mergeCell ref="A19:B19"/>
    <mergeCell ref="C19:P19"/>
    <mergeCell ref="R19:U19"/>
    <mergeCell ref="V19:Z19"/>
    <mergeCell ref="AA19:AD19"/>
    <mergeCell ref="AE19:AH19"/>
    <mergeCell ref="A18:B18"/>
    <mergeCell ref="C18:P18"/>
    <mergeCell ref="R18:U18"/>
    <mergeCell ref="V18:Z18"/>
    <mergeCell ref="AA15:AD15"/>
    <mergeCell ref="AE15:AH15"/>
    <mergeCell ref="A17:B17"/>
    <mergeCell ref="C17:P17"/>
    <mergeCell ref="R17:U17"/>
    <mergeCell ref="V17:Z17"/>
    <mergeCell ref="AA17:AD17"/>
    <mergeCell ref="AE17:AH17"/>
    <mergeCell ref="C15:P15"/>
    <mergeCell ref="R15:U15"/>
    <mergeCell ref="V15:Z15"/>
    <mergeCell ref="A15:B16"/>
    <mergeCell ref="C16:P16"/>
    <mergeCell ref="AA13:AD13"/>
    <mergeCell ref="AE13:AH13"/>
    <mergeCell ref="A14:B14"/>
    <mergeCell ref="C14:P14"/>
    <mergeCell ref="R14:U14"/>
    <mergeCell ref="V14:Z14"/>
    <mergeCell ref="AA14:AD14"/>
    <mergeCell ref="AE14:AH14"/>
    <mergeCell ref="A13:B13"/>
    <mergeCell ref="C13:P13"/>
    <mergeCell ref="R13:U13"/>
    <mergeCell ref="V13:Z13"/>
    <mergeCell ref="R10:U10"/>
    <mergeCell ref="V10:Z10"/>
    <mergeCell ref="AA10:AD10"/>
    <mergeCell ref="AE10:AH10"/>
    <mergeCell ref="AA11:AD11"/>
    <mergeCell ref="AE11:AH11"/>
    <mergeCell ref="A12:B12"/>
    <mergeCell ref="C12:P12"/>
    <mergeCell ref="R12:U12"/>
    <mergeCell ref="V12:Z12"/>
    <mergeCell ref="AA12:AD12"/>
    <mergeCell ref="AE12:AH12"/>
    <mergeCell ref="A11:B11"/>
    <mergeCell ref="C11:P11"/>
    <mergeCell ref="R11:U11"/>
    <mergeCell ref="V11:Z11"/>
    <mergeCell ref="F34:AH34"/>
    <mergeCell ref="F33:AH33"/>
    <mergeCell ref="A33:E34"/>
    <mergeCell ref="F32:AH32"/>
    <mergeCell ref="A1:AH3"/>
    <mergeCell ref="B5:E5"/>
    <mergeCell ref="F5:P5"/>
    <mergeCell ref="AC4:AF4"/>
    <mergeCell ref="AC5:AF5"/>
    <mergeCell ref="A7:E8"/>
    <mergeCell ref="F7:P8"/>
    <mergeCell ref="Q7:Q8"/>
    <mergeCell ref="R7:AF8"/>
    <mergeCell ref="AG7:AG8"/>
    <mergeCell ref="A9:B9"/>
    <mergeCell ref="C9:P9"/>
    <mergeCell ref="R9:U9"/>
    <mergeCell ref="V9:Z9"/>
    <mergeCell ref="AA9:AD9"/>
    <mergeCell ref="AE9:AH9"/>
    <mergeCell ref="A10:B10"/>
    <mergeCell ref="C10:P10"/>
  </mergeCells>
  <phoneticPr fontId="1" type="noConversion"/>
  <hyperlinks>
    <hyperlink ref="AE10" r:id="rId1" xr:uid="{94C33E82-718F-49C7-A56D-6CDE9A09200B}"/>
    <hyperlink ref="AE11" r:id="rId2" xr:uid="{D42BB866-33EB-42CA-98DE-1AAB1887D2CA}"/>
    <hyperlink ref="AE12" r:id="rId3" xr:uid="{A3A14D99-664C-4C4A-B289-7480622FA656}"/>
    <hyperlink ref="AE13" r:id="rId4" xr:uid="{06962F86-FCD2-461E-B40A-D3CE067FCF6A}"/>
    <hyperlink ref="AE14" r:id="rId5" xr:uid="{1148EC27-8D1C-4C1E-BC01-28D755735B3F}"/>
    <hyperlink ref="AE15" r:id="rId6" xr:uid="{42A86F6F-565F-4AA4-8478-3C68DF74E97D}"/>
    <hyperlink ref="AE17" r:id="rId7" xr:uid="{6980D12A-9468-46D9-9141-539D25B3E606}"/>
    <hyperlink ref="AE18" r:id="rId8" xr:uid="{29C8344C-59A6-4A79-97FD-82D04CF94EEC}"/>
    <hyperlink ref="AE19" r:id="rId9" xr:uid="{F2AA73F5-DA8B-4EC2-9E7C-C8B1F97365D1}"/>
    <hyperlink ref="AE20" r:id="rId10" xr:uid="{C9BD1FAE-28D7-4E85-B603-E55F55605C80}"/>
    <hyperlink ref="AE21" r:id="rId11" xr:uid="{75E882BD-FF52-4F7A-8870-40227E15DCA4}"/>
    <hyperlink ref="AE22" r:id="rId12" xr:uid="{4DA79013-3E27-4DBA-A896-21FDD8BFE520}"/>
    <hyperlink ref="AE23" r:id="rId13" xr:uid="{968654DB-4D81-4674-B4FC-E2FD835CC65A}"/>
    <hyperlink ref="AE24" r:id="rId14" xr:uid="{FC06F373-4424-47BD-90E3-EC11B6B899BD}"/>
    <hyperlink ref="AE26" r:id="rId15" xr:uid="{FD7D4002-FDB5-4F2D-81E4-03CE425621E4}"/>
  </hyperlinks>
  <printOptions horizontalCentered="1"/>
  <pageMargins left="0.39370078740157483" right="0.39370078740157483" top="0.59055118110236227" bottom="0.39370078740157483" header="0" footer="0.19685039370078741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</vt:lpstr>
    </vt:vector>
  </TitlesOfParts>
  <Company>ttemp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나?발루</dc:creator>
  <cp:lastModifiedBy>박현규</cp:lastModifiedBy>
  <cp:lastPrinted>2020-03-27T07:03:28Z</cp:lastPrinted>
  <dcterms:created xsi:type="dcterms:W3CDTF">2016-01-13T05:08:25Z</dcterms:created>
  <dcterms:modified xsi:type="dcterms:W3CDTF">2021-11-02T04:19:09Z</dcterms:modified>
</cp:coreProperties>
</file>