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EAFFE998-0401-4D6C-B5CB-4F7EB9379390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Hoja1!$A$1:$AH$1488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3" i="1" l="1"/>
  <c r="J1149" i="1"/>
  <c r="AD1025" i="1"/>
  <c r="AD1024" i="1"/>
  <c r="AD1023" i="1"/>
  <c r="AD1022" i="1"/>
  <c r="AD1016" i="1"/>
  <c r="AD1015" i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Y949" i="1" l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1488" i="1"/>
  <c r="AC1488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488" i="1"/>
  <c r="AA1488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3" i="1" l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2" i="1"/>
  <c r="AF1262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176" i="1"/>
  <c r="AF1176" i="1" s="1"/>
  <c r="AD1488" i="1"/>
  <c r="AF1488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9" i="1"/>
  <c r="AF1159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F1066" i="1" s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2" i="1"/>
  <c r="X1262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488" i="1"/>
  <c r="X1488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3" i="1"/>
  <c r="U1253" i="1" s="1"/>
  <c r="S1252" i="1"/>
  <c r="U1252" i="1" s="1"/>
  <c r="S1251" i="1"/>
  <c r="U1251" i="1" s="1"/>
  <c r="S1250" i="1"/>
  <c r="U1250" i="1" s="1"/>
  <c r="S1249" i="1"/>
  <c r="U1249" i="1" s="1"/>
  <c r="S1238" i="1"/>
  <c r="U1238" i="1" s="1"/>
  <c r="S1229" i="1"/>
  <c r="U1229" i="1" s="1"/>
  <c r="S1228" i="1"/>
  <c r="U1228" i="1" s="1"/>
  <c r="S1227" i="1"/>
  <c r="U1227" i="1" s="1"/>
  <c r="S1226" i="1"/>
  <c r="U1226" i="1" s="1"/>
  <c r="S1225" i="1"/>
  <c r="U1225" i="1" s="1"/>
  <c r="S1220" i="1"/>
  <c r="U1220" i="1" s="1"/>
  <c r="S1219" i="1"/>
  <c r="U1219" i="1" s="1"/>
  <c r="S1206" i="1"/>
  <c r="U1206" i="1" s="1"/>
  <c r="S1203" i="1"/>
  <c r="U1203" i="1" s="1"/>
  <c r="S1195" i="1"/>
  <c r="U1195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85" i="1"/>
  <c r="U1185" i="1" s="1"/>
  <c r="S1178" i="1"/>
  <c r="U1178" i="1" s="1"/>
  <c r="S1177" i="1"/>
  <c r="U1177" i="1" s="1"/>
  <c r="S1175" i="1"/>
  <c r="U1175" i="1" s="1"/>
  <c r="S1169" i="1"/>
  <c r="U1169" i="1" s="1"/>
  <c r="S1168" i="1"/>
  <c r="U1168" i="1" s="1"/>
  <c r="S1162" i="1"/>
  <c r="U1162" i="1" s="1"/>
  <c r="S1161" i="1"/>
  <c r="U1161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3" i="1"/>
  <c r="R1253" i="1" s="1"/>
  <c r="P1252" i="1"/>
  <c r="R1252" i="1" s="1"/>
  <c r="P1251" i="1"/>
  <c r="R1251" i="1" s="1"/>
  <c r="P1250" i="1"/>
  <c r="R1250" i="1" s="1"/>
  <c r="P1249" i="1"/>
  <c r="R1249" i="1" s="1"/>
  <c r="P1238" i="1"/>
  <c r="R1238" i="1" s="1"/>
  <c r="P1229" i="1"/>
  <c r="R1229" i="1" s="1"/>
  <c r="P1228" i="1"/>
  <c r="R1228" i="1" s="1"/>
  <c r="P1227" i="1"/>
  <c r="R1227" i="1" s="1"/>
  <c r="P1226" i="1"/>
  <c r="R1226" i="1" s="1"/>
  <c r="P1225" i="1"/>
  <c r="R1225" i="1" s="1"/>
  <c r="P1220" i="1"/>
  <c r="R1220" i="1" s="1"/>
  <c r="P1219" i="1"/>
  <c r="R1219" i="1" s="1"/>
  <c r="P1206" i="1"/>
  <c r="R1206" i="1" s="1"/>
  <c r="P1203" i="1"/>
  <c r="R1203" i="1" s="1"/>
  <c r="P1195" i="1"/>
  <c r="R1195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85" i="1"/>
  <c r="R1185" i="1" s="1"/>
  <c r="P1178" i="1"/>
  <c r="R1178" i="1" s="1"/>
  <c r="P1177" i="1"/>
  <c r="R1177" i="1" s="1"/>
  <c r="P1175" i="1"/>
  <c r="R1175" i="1" s="1"/>
  <c r="P1169" i="1"/>
  <c r="R1169" i="1" s="1"/>
  <c r="P1168" i="1"/>
  <c r="R1168" i="1" s="1"/>
  <c r="P1162" i="1"/>
  <c r="R1162" i="1" s="1"/>
  <c r="P1161" i="1"/>
  <c r="R1161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59" i="1"/>
  <c r="U1159" i="1" s="1"/>
  <c r="S1160" i="1"/>
  <c r="U1160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488" i="1"/>
  <c r="U1488" i="1" s="1"/>
  <c r="S1176" i="1"/>
  <c r="U1176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93" i="1"/>
  <c r="U1193" i="1" s="1"/>
  <c r="S1194" i="1"/>
  <c r="U1194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4" i="1"/>
  <c r="U1204" i="1" s="1"/>
  <c r="S1205" i="1"/>
  <c r="U1205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21" i="1"/>
  <c r="U1221" i="1" s="1"/>
  <c r="S1222" i="1"/>
  <c r="U1222" i="1" s="1"/>
  <c r="S1223" i="1"/>
  <c r="U1223" i="1" s="1"/>
  <c r="S1224" i="1"/>
  <c r="U1224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59" i="1"/>
  <c r="R1159" i="1" s="1"/>
  <c r="P1160" i="1"/>
  <c r="R1160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488" i="1"/>
  <c r="R1488" i="1" s="1"/>
  <c r="P1176" i="1"/>
  <c r="R1176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93" i="1"/>
  <c r="R1193" i="1" s="1"/>
  <c r="P1194" i="1"/>
  <c r="R1194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4" i="1"/>
  <c r="R1204" i="1" s="1"/>
  <c r="P1205" i="1"/>
  <c r="R1205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21" i="1"/>
  <c r="R1221" i="1" s="1"/>
  <c r="P1222" i="1"/>
  <c r="R1222" i="1" s="1"/>
  <c r="P1223" i="1"/>
  <c r="R1223" i="1" s="1"/>
  <c r="P1224" i="1"/>
  <c r="R1224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59" i="1"/>
  <c r="O1159" i="1" s="1"/>
  <c r="M1160" i="1"/>
  <c r="O1160" i="1" s="1"/>
  <c r="M1161" i="1"/>
  <c r="M1162" i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M1169" i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M1488" i="1"/>
  <c r="O1488" i="1" s="1"/>
  <c r="M1176" i="1"/>
  <c r="O1176" i="1" s="1"/>
  <c r="M1177" i="1"/>
  <c r="M1178" i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1262" i="1"/>
  <c r="O1262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59" i="1"/>
  <c r="L1159" i="1" s="1"/>
  <c r="J1160" i="1"/>
  <c r="L1160" i="1" s="1"/>
  <c r="J1161" i="1"/>
  <c r="J1162" i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J1169" i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J1488" i="1"/>
  <c r="L1488" i="1" s="1"/>
  <c r="J1176" i="1"/>
  <c r="L1176" i="1" s="1"/>
  <c r="J1177" i="1"/>
  <c r="J1178" i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J1186" i="1"/>
  <c r="J1187" i="1"/>
  <c r="J1188" i="1"/>
  <c r="J1189" i="1"/>
  <c r="J1190" i="1"/>
  <c r="J1191" i="1"/>
  <c r="J1192" i="1"/>
  <c r="J1193" i="1"/>
  <c r="L1193" i="1" s="1"/>
  <c r="J1194" i="1"/>
  <c r="L1194" i="1" s="1"/>
  <c r="J1195" i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J1204" i="1"/>
  <c r="L1204" i="1" s="1"/>
  <c r="J1205" i="1"/>
  <c r="L1205" i="1" s="1"/>
  <c r="J1206" i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5" i="1" l="1"/>
  <c r="U1106" i="1"/>
  <c r="R1115" i="1"/>
  <c r="L1192" i="1"/>
  <c r="O1161" i="1"/>
  <c r="U1113" i="1"/>
  <c r="AF915" i="1"/>
  <c r="R1116" i="1"/>
  <c r="X1011" i="1"/>
  <c r="O1162" i="1"/>
  <c r="O1150" i="1"/>
  <c r="U1107" i="1"/>
  <c r="L1203" i="1"/>
  <c r="L1191" i="1"/>
  <c r="U1114" i="1"/>
  <c r="L1185" i="1"/>
  <c r="U1104" i="1"/>
  <c r="O1175" i="1"/>
  <c r="L1189" i="1"/>
  <c r="L1177" i="1"/>
  <c r="R1106" i="1"/>
  <c r="U1116" i="1"/>
  <c r="O1177" i="1"/>
  <c r="AF923" i="1"/>
  <c r="R1118" i="1"/>
  <c r="L1206" i="1"/>
  <c r="O1151" i="1"/>
  <c r="R1144" i="1"/>
  <c r="L1178" i="1"/>
  <c r="R1104" i="1"/>
  <c r="L1188" i="1"/>
  <c r="O1169" i="1"/>
  <c r="O1157" i="1"/>
  <c r="R1107" i="1"/>
  <c r="U1118" i="1"/>
  <c r="L1187" i="1"/>
  <c r="O1168" i="1"/>
  <c r="O1156" i="1"/>
  <c r="R1113" i="1"/>
  <c r="L1190" i="1"/>
  <c r="U1115" i="1"/>
  <c r="L1186" i="1"/>
  <c r="L1175" i="1"/>
  <c r="O1178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8" i="1"/>
  <c r="O1113" i="1"/>
  <c r="L1155" i="1"/>
  <c r="O1144" i="1"/>
  <c r="L1151" i="1"/>
  <c r="L1162" i="1"/>
  <c r="L1150" i="1"/>
  <c r="L1156" i="1"/>
  <c r="L1161" i="1"/>
  <c r="O1118" i="1"/>
  <c r="O1116" i="1"/>
  <c r="O1115" i="1"/>
  <c r="L1169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<sst xmlns="http://schemas.openxmlformats.org/spreadsheetml/2006/main" count="7347" uniqueCount="2622">
  <si>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</si>
  <si>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</si>
  <si>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</si>
  <si>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</si>
  <si>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</si>
  <si>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</si>
  <si>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</si>
  <si>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</si>
  <si>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</si>
  <si>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</si>
  <si>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</si>
  <si>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</si>
  <si>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</si>
  <si>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</si>
  <si>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</si>
  <si>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</si>
  <si>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</si>
  <si>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</si>
  <si>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</si>
  <si>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</si>
  <si>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</si>
  <si>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</si>
  <si>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</si>
  <si>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</si>
  <si>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</si>
  <si>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</si>
  <si>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</si>
  <si>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</si>
  <si>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</si>
  <si>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</si>
  <si>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</si>
  <si>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</si>
  <si>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</si>
  <si>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</si>
  <si>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</si>
  <si>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</si>
  <si>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</si>
  <si>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</si>
  <si>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</si>
  <si>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</si>
  <si>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</si>
  <si>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</si>
  <si>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</si>
  <si>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</si>
  <si>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</si>
  <si>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</si>
  <si>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</si>
  <si>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</si>
  <si>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</si>
  <si>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</si>
  <si>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</si>
  <si>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</si>
  <si>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</si>
  <si>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</si>
  <si>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</si>
  <si>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</si>
  <si>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</si>
  <si>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</si>
  <si>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</si>
  <si>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</si>
  <si>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</si>
  <si>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</si>
  <si>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</si>
  <si>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</si>
  <si>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</si>
  <si>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</si>
  <si>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</si>
  <si>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</si>
  <si>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</si>
  <si>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</si>
  <si>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</si>
  <si>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</si>
  <si>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</si>
  <si>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</si>
  <si>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</si>
  <si>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</si>
  <si>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</si>
  <si>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</si>
  <si>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</si>
  <si>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</si>
  <si>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</si>
  <si>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</si>
  <si>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</si>
  <si>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</si>
  <si>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</si>
  <si>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</si>
  <si>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</si>
  <si>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</si>
  <si>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</si>
  <si>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</si>
  <si>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</si>
  <si>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</si>
  <si>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</si>
  <si>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</si>
  <si>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</si>
  <si>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</si>
  <si>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</si>
  <si>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</si>
  <si>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</si>
  <si>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</si>
  <si>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</si>
  <si>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</si>
  <si>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</si>
  <si>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</si>
  <si>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</si>
  <si>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</si>
  <si>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</si>
  <si>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</si>
  <si>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</si>
  <si>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</si>
  <si>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</si>
  <si>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</si>
  <si>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</si>
  <si>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</si>
  <si>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</si>
  <si>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</si>
  <si>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</si>
  <si>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</si>
  <si>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</si>
  <si>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</si>
  <si>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</si>
  <si>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</si>
  <si>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</si>
  <si>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</si>
  <si>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</si>
  <si>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</si>
  <si>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</si>
  <si>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</si>
  <si>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</si>
  <si>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</si>
  <si>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</si>
  <si>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</si>
  <si>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</si>
  <si>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</si>
  <si>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</si>
  <si>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</si>
  <si>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</si>
  <si>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</si>
  <si>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</si>
  <si>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</si>
  <si>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</si>
  <si>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</si>
  <si>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</si>
  <si>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</si>
  <si>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</si>
  <si>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</si>
  <si>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</si>
  <si>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</si>
  <si>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</si>
  <si>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</si>
  <si>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</si>
  <si>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</si>
  <si>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</si>
  <si>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</si>
  <si>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</si>
  <si>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</si>
  <si>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</si>
  <si>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</si>
  <si>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</si>
  <si>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</si>
  <si>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</si>
  <si>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</si>
  <si>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</si>
  <si>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</si>
  <si>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</si>
  <si>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</si>
  <si>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</si>
  <si>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</si>
  <si>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</si>
  <si>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</si>
  <si>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</si>
  <si>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</si>
  <si>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</si>
  <si>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</si>
  <si>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</si>
  <si>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</si>
  <si>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</si>
  <si>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</si>
  <si>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</si>
  <si>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</si>
  <si>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</si>
  <si>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</si>
  <si>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</si>
  <si>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</si>
  <si>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</si>
  <si>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</si>
  <si>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</si>
  <si>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</si>
  <si>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</si>
  <si>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</si>
  <si>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</si>
  <si>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</si>
  <si>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</si>
  <si>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</si>
  <si>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</si>
  <si>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</si>
  <si>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</si>
  <si>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</si>
  <si>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</si>
  <si>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</si>
  <si>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</si>
  <si>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</si>
  <si>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</si>
  <si>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</si>
  <si>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</si>
  <si>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</si>
  <si>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</si>
  <si>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</si>
  <si>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</si>
  <si>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</si>
  <si>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</si>
  <si>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</si>
  <si>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</si>
  <si>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</si>
  <si>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</si>
  <si>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</si>
  <si>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</si>
  <si>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</si>
  <si>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</si>
  <si>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</si>
  <si>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</si>
  <si>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</si>
  <si>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</si>
  <si>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</si>
  <si>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</si>
  <si>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</si>
  <si>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</si>
  <si>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</si>
  <si>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</si>
  <si>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</si>
  <si>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</si>
  <si>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</si>
  <si>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</si>
  <si>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</si>
  <si>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</si>
  <si>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</si>
  <si>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</si>
  <si>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</si>
  <si>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</si>
  <si>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</si>
  <si>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</si>
  <si>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</si>
  <si>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</si>
  <si>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</si>
  <si>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</si>
  <si>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</si>
  <si>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</si>
  <si>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</si>
  <si>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</si>
  <si>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</si>
  <si>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</si>
  <si>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</si>
  <si>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</si>
  <si>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</si>
  <si>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</si>
  <si>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</si>
  <si>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</si>
  <si>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</si>
  <si>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</si>
  <si>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</si>
  <si>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</si>
  <si>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</si>
  <si>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</si>
  <si>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</si>
  <si>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</si>
  <si>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</si>
  <si>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</si>
  <si>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</si>
  <si>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</si>
  <si>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</si>
  <si>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</si>
  <si>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</si>
  <si>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</si>
  <si>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</si>
  <si>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</si>
  <si>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</si>
  <si>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</si>
  <si>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</si>
  <si>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</si>
  <si>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</si>
  <si>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</si>
  <si>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</si>
  <si>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</si>
  <si>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</si>
  <si>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</si>
  <si>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</si>
  <si>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</si>
  <si>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</si>
  <si>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</si>
  <si>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</si>
  <si>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</si>
  <si>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</si>
  <si>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</si>
  <si>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</si>
  <si>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</si>
  <si>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</si>
  <si>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</si>
  <si>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</si>
  <si>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</si>
  <si>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</si>
  <si>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</si>
  <si>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</si>
  <si>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</si>
  <si>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</si>
  <si>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</si>
  <si>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</si>
  <si>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</si>
  <si>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</si>
  <si>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</si>
  <si>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</si>
  <si>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</si>
  <si>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</si>
  <si>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</si>
  <si>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</si>
  <si>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</si>
  <si>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</si>
  <si>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</si>
  <si>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</si>
  <si>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</si>
  <si>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</si>
  <si>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</si>
  <si>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</si>
  <si>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</si>
  <si>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</si>
  <si>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</si>
  <si>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</si>
  <si>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</si>
  <si>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</si>
  <si>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</si>
  <si>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</si>
  <si>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</si>
  <si>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</si>
  <si>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</si>
  <si>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</si>
  <si>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</si>
  <si>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</si>
  <si>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</si>
  <si>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</si>
  <si>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</si>
  <si>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</si>
  <si>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</si>
  <si>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</si>
  <si>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</si>
  <si>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</si>
  <si>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</si>
  <si>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</si>
  <si>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</si>
  <si>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</si>
  <si>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</si>
  <si>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</si>
  <si>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</si>
  <si>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</si>
  <si>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</si>
  <si>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</si>
  <si>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</si>
  <si>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</si>
  <si>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</si>
  <si>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</si>
  <si>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</si>
  <si>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</si>
  <si>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</si>
  <si>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</si>
  <si>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</si>
  <si>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</si>
  <si>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</si>
  <si>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</si>
  <si>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</si>
  <si>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</si>
  <si>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</si>
  <si>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</si>
  <si>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</si>
  <si>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</si>
  <si>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</si>
  <si>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</si>
  <si>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</si>
  <si>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</si>
  <si>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</si>
  <si>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</si>
  <si>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</si>
  <si>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</si>
  <si>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</si>
  <si>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</si>
  <si>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</si>
  <si>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</si>
  <si>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</si>
  <si>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</si>
  <si>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</si>
  <si>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</si>
  <si>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</si>
  <si>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</si>
  <si>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</si>
  <si>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</si>
  <si>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</si>
  <si>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</si>
  <si>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</si>
  <si>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</si>
  <si>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</si>
  <si>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</si>
  <si>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</si>
  <si>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</si>
  <si>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</si>
  <si>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</si>
  <si>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</si>
  <si>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</si>
  <si>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</si>
  <si>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</si>
  <si>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</si>
  <si>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</si>
  <si>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</si>
  <si>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</si>
  <si>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</si>
  <si>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</si>
  <si>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</si>
  <si>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</si>
  <si>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</si>
  <si>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</si>
  <si>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</si>
  <si>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</si>
  <si>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</si>
  <si>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</si>
  <si>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</si>
  <si>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</si>
  <si>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</si>
  <si>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</si>
  <si>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</si>
  <si>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</si>
  <si>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</si>
  <si>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</si>
  <si>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</si>
  <si>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</si>
  <si>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</si>
  <si>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</si>
  <si>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</si>
  <si>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</si>
  <si>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</si>
  <si>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</si>
  <si>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</si>
  <si>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</si>
  <si>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</si>
  <si>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</si>
  <si>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</si>
  <si>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</si>
  <si>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</si>
  <si>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</si>
  <si>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</si>
  <si>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</si>
  <si>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</si>
  <si>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</si>
  <si>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</si>
  <si>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</si>
  <si>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</si>
  <si>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</si>
  <si>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</si>
  <si>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</si>
  <si>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</si>
  <si>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</si>
  <si>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</si>
  <si>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</si>
  <si>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</si>
  <si>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</si>
  <si>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</si>
  <si>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</si>
  <si>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</si>
  <si>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</si>
  <si>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</si>
  <si>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</si>
  <si>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</si>
  <si>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</si>
  <si>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</si>
  <si>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</si>
  <si>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</si>
  <si>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</si>
  <si>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</si>
  <si>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</si>
  <si>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</si>
  <si>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</si>
  <si>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</si>
  <si>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</si>
  <si>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</si>
  <si>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</si>
  <si>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</si>
  <si>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</si>
  <si>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</si>
  <si>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</si>
  <si>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</si>
  <si>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</si>
  <si>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</si>
  <si>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</si>
  <si>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</si>
  <si>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</si>
  <si>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</si>
  <si>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</si>
  <si>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</si>
  <si>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</si>
  <si>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</si>
  <si>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</si>
  <si>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</si>
  <si>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</si>
  <si>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</si>
  <si>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</si>
  <si>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</si>
  <si>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</si>
  <si>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</si>
  <si>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</si>
  <si>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</si>
  <si>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</si>
  <si>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</si>
  <si>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</si>
  <si>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</si>
  <si>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</si>
  <si>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</si>
  <si>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</si>
  <si>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</si>
  <si>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</si>
  <si>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</si>
  <si>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</si>
  <si>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</si>
  <si>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</si>
  <si>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</si>
  <si>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</si>
  <si>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</si>
  <si>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</si>
  <si>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</si>
  <si>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</si>
  <si>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</si>
  <si>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</si>
  <si>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</si>
  <si>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</si>
  <si>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</si>
  <si>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</si>
  <si>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</si>
  <si>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</si>
  <si>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</si>
  <si>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</si>
  <si>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</si>
  <si>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</si>
  <si>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</si>
  <si>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</si>
  <si>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</si>
  <si>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</si>
  <si>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</si>
  <si>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</si>
  <si>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</si>
  <si>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</si>
  <si>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</si>
  <si>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</si>
  <si>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</si>
  <si>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</si>
  <si>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</si>
  <si>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</si>
  <si>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</si>
  <si>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</si>
  <si>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</si>
  <si>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</si>
  <si>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</si>
  <si>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</si>
  <si>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</si>
  <si>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</si>
  <si>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</si>
  <si>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</si>
  <si>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</si>
  <si>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</si>
  <si>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</si>
  <si>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</si>
  <si>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</si>
  <si>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</si>
  <si>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</si>
  <si>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</si>
  <si>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</si>
  <si>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</si>
  <si>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</si>
  <si>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</si>
  <si>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</si>
  <si>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</si>
  <si>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</si>
  <si>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</si>
  <si>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</si>
  <si>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</si>
  <si>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</si>
  <si>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</si>
  <si>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</si>
  <si>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</si>
  <si>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</si>
  <si>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</si>
  <si>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</si>
  <si>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</si>
  <si>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</si>
  <si>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</si>
  <si>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</si>
  <si>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</si>
  <si>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</si>
  <si>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</si>
  <si>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</si>
  <si>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</si>
  <si>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</si>
  <si>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</si>
  <si>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</si>
  <si>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</si>
  <si>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</si>
  <si>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</si>
  <si>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</si>
  <si>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</si>
  <si>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</si>
  <si>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</si>
  <si>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</si>
  <si>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</si>
  <si>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</si>
  <si>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</si>
  <si>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</si>
  <si>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</si>
  <si>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</si>
  <si>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</si>
  <si>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</si>
  <si>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</si>
  <si>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</si>
  <si>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</si>
  <si>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</si>
  <si>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</si>
  <si>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</si>
  <si>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</si>
  <si>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</si>
  <si>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</si>
  <si>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</si>
  <si>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</si>
  <si>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</si>
  <si>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</si>
  <si>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</si>
  <si>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</si>
  <si>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</si>
  <si>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</si>
  <si>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</si>
  <si>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</si>
  <si>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</si>
  <si>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</si>
  <si>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</si>
  <si>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</si>
  <si>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</si>
  <si>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</si>
  <si>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</si>
  <si>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</si>
  <si>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</si>
  <si>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</si>
  <si>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</si>
  <si>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</si>
  <si>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</si>
  <si>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</si>
  <si>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</si>
  <si>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</si>
  <si>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</si>
  <si>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</si>
  <si>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</si>
  <si>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</si>
  <si>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</si>
  <si>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</si>
  <si>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</si>
  <si>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</si>
  <si>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</si>
  <si>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</si>
  <si>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</si>
  <si>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</si>
  <si>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</si>
  <si>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</si>
  <si>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</si>
  <si>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</si>
  <si>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</si>
  <si>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</si>
  <si>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</si>
  <si>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</si>
  <si>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</si>
  <si>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</si>
  <si>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</si>
  <si>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</si>
  <si>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</si>
  <si>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</si>
  <si>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</si>
  <si>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</si>
  <si>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</si>
  <si>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</si>
  <si>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</si>
  <si>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</si>
  <si>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</si>
  <si>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</si>
  <si>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</si>
  <si>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</si>
  <si>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</si>
  <si>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</si>
  <si>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</si>
  <si>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</si>
  <si>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</si>
  <si>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</si>
  <si>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</si>
  <si>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</si>
  <si>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</si>
  <si>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</si>
  <si>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</si>
  <si>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</si>
  <si>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</si>
  <si>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</si>
  <si>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</si>
  <si>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</si>
  <si>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</si>
  <si>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</si>
  <si>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</si>
  <si>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</si>
  <si>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</si>
  <si>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</si>
  <si>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</si>
  <si>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</si>
  <si>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</si>
  <si>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</si>
  <si>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</si>
  <si>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</si>
  <si>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</si>
  <si>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</si>
  <si>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</si>
  <si>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</si>
  <si>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</si>
  <si>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</si>
  <si>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</si>
  <si>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</si>
  <si>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</si>
  <si>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</si>
  <si>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</si>
  <si>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</si>
  <si>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</si>
  <si>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</si>
  <si>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</si>
  <si>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</si>
  <si>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</si>
  <si>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</si>
  <si>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</si>
  <si>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</si>
  <si>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</si>
  <si>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</si>
  <si>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</si>
  <si>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</si>
  <si>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</si>
  <si>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</si>
  <si>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</si>
  <si>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</si>
  <si>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</si>
  <si>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</si>
  <si>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</si>
  <si>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</si>
  <si>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</si>
  <si>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</si>
  <si>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</si>
  <si>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</si>
  <si>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</si>
  <si>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</si>
  <si>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</si>
  <si>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</si>
  <si>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</si>
  <si>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</si>
  <si>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</si>
  <si>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</si>
  <si>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</si>
  <si>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</si>
  <si>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</si>
  <si>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</si>
  <si>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</si>
  <si>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</si>
  <si>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</si>
  <si>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</si>
  <si>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</si>
  <si>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</si>
  <si>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</si>
  <si>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</si>
  <si>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</si>
  <si>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</si>
  <si>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</si>
  <si>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</si>
  <si>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</si>
  <si>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</si>
  <si>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</si>
  <si>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</si>
  <si>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</si>
  <si>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</si>
  <si>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</si>
  <si>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</si>
  <si>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</si>
  <si>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</si>
  <si>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</si>
  <si>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</si>
  <si>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</si>
  <si>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</si>
  <si>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</si>
  <si>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</si>
  <si>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</si>
  <si>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</si>
  <si>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</si>
  <si>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</si>
  <si>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</si>
  <si>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</si>
  <si>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</si>
  <si>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</si>
  <si>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</si>
  <si>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</si>
  <si>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</si>
  <si>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</si>
  <si>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</si>
  <si>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</si>
  <si>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</si>
  <si>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</si>
  <si>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</si>
  <si>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</si>
  <si>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</si>
  <si>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</si>
  <si>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</si>
  <si>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</si>
  <si>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</si>
  <si>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</si>
  <si>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</si>
  <si>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</si>
  <si>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</si>
  <si>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</si>
  <si>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</si>
  <si>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</si>
  <si>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</si>
  <si>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</si>
  <si>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</si>
  <si>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</si>
  <si>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</si>
  <si>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</si>
  <si>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</si>
  <si>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</si>
  <si>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</si>
  <si>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</si>
  <si>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</si>
  <si>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</si>
  <si>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</si>
  <si>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</si>
  <si>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</si>
  <si>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</si>
  <si>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</si>
  <si>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</si>
  <si>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</si>
  <si>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</si>
  <si>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</si>
  <si>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</si>
  <si>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</si>
  <si>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</si>
  <si>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</si>
  <si>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</si>
  <si>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</si>
  <si>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</si>
  <si>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</si>
  <si>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</si>
  <si>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</si>
  <si>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</si>
  <si>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</si>
  <si>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</si>
  <si>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</si>
  <si>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</si>
  <si>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</si>
  <si>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</si>
  <si>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</si>
  <si>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</si>
  <si>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</si>
  <si>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</si>
  <si>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</si>
  <si>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</si>
  <si>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</si>
  <si>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</si>
  <si>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</si>
  <si>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</si>
  <si>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</si>
  <si>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</si>
  <si>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</si>
  <si>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</si>
  <si>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</si>
  <si>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</si>
  <si>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</si>
  <si>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</si>
  <si>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</si>
  <si>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</si>
  <si>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</si>
  <si>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</si>
  <si>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</si>
  <si>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</si>
  <si>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</si>
  <si>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</si>
  <si>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</si>
  <si>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</si>
  <si>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</si>
  <si>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</si>
  <si>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</si>
  <si>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</si>
  <si>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</si>
  <si>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</si>
  <si>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</si>
  <si>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</si>
  <si>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</si>
  <si>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</si>
  <si>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</si>
  <si>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</si>
  <si>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</si>
  <si>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</si>
  <si>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</si>
  <si>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</si>
  <si>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</si>
  <si>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</si>
  <si>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</si>
  <si>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</si>
  <si>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</si>
  <si>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</si>
  <si>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</si>
  <si>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</si>
  <si>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</si>
  <si>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</si>
  <si>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</si>
  <si>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</si>
  <si>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</si>
  <si>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</si>
  <si>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</si>
  <si>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</si>
  <si>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</si>
  <si>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</si>
  <si>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</si>
  <si>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</si>
  <si>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</si>
  <si>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</si>
  <si>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</si>
  <si>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</si>
  <si>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</si>
  <si>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</si>
  <si>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</si>
  <si>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</si>
  <si>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</si>
  <si>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</si>
  <si>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</si>
  <si>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</si>
  <si>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</si>
  <si>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</si>
  <si>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</si>
  <si>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</si>
  <si>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</si>
  <si>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</si>
  <si>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</si>
  <si>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</si>
  <si>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</si>
  <si>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</si>
  <si>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</si>
  <si>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</si>
  <si>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</si>
  <si>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</si>
  <si>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</si>
  <si>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</si>
  <si>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</si>
  <si>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</si>
  <si>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</si>
  <si>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</si>
  <si>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</si>
  <si>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</si>
  <si>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</si>
  <si>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</si>
  <si>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</si>
  <si>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</si>
  <si>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</si>
  <si>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</si>
  <si>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</si>
  <si>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</si>
  <si>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</si>
  <si>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</si>
  <si>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</si>
  <si>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</si>
  <si>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</si>
  <si>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</si>
  <si>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</si>
  <si>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</si>
  <si>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</si>
  <si>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</si>
  <si>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</si>
  <si>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</si>
  <si>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</si>
  <si>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</si>
  <si>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</si>
  <si>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</si>
  <si>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</si>
  <si>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</si>
  <si>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</si>
  <si>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</si>
  <si>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</si>
  <si>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</si>
  <si>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</si>
  <si>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</si>
  <si>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</si>
  <si>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</si>
  <si>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</si>
  <si>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</si>
  <si>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</si>
  <si>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</si>
  <si>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</si>
  <si>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</si>
  <si>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</si>
  <si>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</si>
  <si>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</si>
  <si>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</si>
  <si>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</si>
  <si>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</si>
  <si>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</si>
  <si>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</si>
  <si>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</si>
  <si>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</si>
  <si>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</si>
  <si>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</si>
  <si>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</si>
  <si>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</si>
  <si>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</si>
  <si>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</si>
  <si>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</si>
  <si>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</si>
  <si>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</si>
  <si>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</si>
  <si>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</si>
  <si>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</si>
  <si>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</si>
  <si>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</si>
  <si>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</si>
  <si>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</si>
  <si>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</si>
  <si>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</si>
  <si>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</si>
  <si>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</si>
  <si>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</si>
  <si>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</si>
  <si>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</si>
  <si>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</si>
  <si>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</si>
  <si>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</si>
  <si>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</si>
  <si>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</si>
  <si>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</si>
  <si>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</si>
  <si>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</si>
  <si>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</si>
  <si>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</si>
  <si>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</si>
  <si>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</si>
  <si>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</si>
  <si>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</si>
  <si>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</si>
  <si>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</si>
  <si>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</si>
  <si>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</si>
  <si>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</si>
  <si>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</si>
  <si>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</si>
  <si>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</si>
  <si>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</si>
  <si>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</si>
  <si>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</si>
  <si>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</si>
  <si>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</si>
  <si>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</si>
  <si>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</si>
  <si>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</si>
  <si>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</si>
  <si>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</si>
  <si>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</si>
  <si>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</si>
  <si>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</si>
  <si>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</si>
  <si>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</si>
  <si>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</si>
  <si>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</si>
  <si>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</si>
  <si>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</si>
  <si>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</si>
  <si>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</si>
  <si>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</si>
  <si>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</si>
  <si>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</si>
  <si>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</si>
  <si>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</si>
  <si>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</si>
  <si>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</si>
  <si>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</si>
  <si>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</si>
  <si>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</si>
  <si>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</si>
  <si>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</si>
  <si>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</si>
  <si>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</si>
  <si>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</si>
  <si>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</si>
  <si>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</si>
  <si>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</si>
  <si>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</si>
  <si>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</si>
  <si>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</si>
  <si>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</si>
  <si>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</si>
  <si>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</si>
  <si>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</si>
  <si>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</si>
  <si>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</si>
  <si>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</si>
  <si>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</si>
  <si>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</si>
  <si>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</si>
  <si>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</si>
  <si>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</si>
  <si>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</si>
  <si>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</si>
  <si>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</si>
  <si>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</si>
  <si>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</si>
  <si>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</si>
  <si>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</si>
  <si>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</si>
  <si>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</si>
  <si>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</si>
  <si>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</si>
  <si>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</si>
  <si>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</si>
  <si>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</si>
  <si>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</si>
  <si>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</si>
  <si>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</si>
  <si>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</si>
  <si>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</si>
  <si>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</si>
  <si>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</si>
  <si>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</si>
  <si>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</si>
  <si>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</si>
  <si>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</si>
  <si>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</si>
  <si>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</si>
  <si>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</si>
  <si>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</si>
  <si>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</si>
  <si>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</si>
  <si>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</si>
  <si>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</si>
  <si>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</si>
  <si>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</si>
  <si>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</si>
  <si>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</si>
  <si>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</si>
  <si>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</si>
  <si>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</si>
  <si>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</si>
  <si>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</si>
  <si>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</si>
  <si>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</si>
  <si>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</si>
  <si>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</si>
  <si>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</si>
  <si>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</si>
  <si>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</si>
  <si>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</si>
  <si>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</si>
  <si>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</si>
  <si>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</si>
  <si>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</si>
  <si>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</si>
  <si>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</si>
  <si>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</si>
  <si>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</si>
  <si>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</si>
  <si>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</si>
  <si>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</si>
  <si>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</si>
  <si>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</si>
  <si>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</si>
  <si>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</si>
  <si>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</si>
  <si>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</si>
  <si>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</si>
  <si>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</si>
  <si>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</si>
  <si>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</si>
  <si>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</si>
  <si>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</si>
  <si>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</si>
  <si>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</si>
  <si>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</si>
  <si>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</si>
  <si>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</si>
  <si>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</si>
  <si>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</si>
  <si>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</si>
  <si>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</si>
  <si>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</si>
  <si>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</si>
  <si>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</si>
  <si>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</si>
  <si>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</si>
  <si>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</si>
  <si>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</si>
  <si>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</si>
  <si>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</si>
  <si>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</si>
  <si>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</si>
  <si>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</si>
  <si>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</si>
  <si>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</si>
  <si>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</si>
  <si>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</si>
  <si>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</si>
  <si>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</si>
  <si>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</si>
  <si>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</si>
  <si>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</si>
  <si>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</si>
  <si>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</si>
  <si>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</si>
  <si>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</si>
  <si>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</si>
  <si>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</si>
  <si>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</si>
  <si>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</si>
  <si>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</si>
  <si>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</si>
  <si>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</si>
  <si>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</si>
  <si>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</si>
  <si>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</si>
  <si>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</si>
  <si>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</si>
  <si>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</si>
  <si>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</si>
  <si>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</si>
  <si>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</si>
  <si>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</si>
  <si>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</si>
  <si>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</si>
  <si>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</si>
  <si>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</si>
  <si>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</si>
  <si>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</si>
  <si>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</si>
  <si>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</si>
  <si>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</si>
  <si>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</si>
  <si>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</si>
  <si>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</si>
  <si>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</si>
  <si>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</si>
  <si>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</si>
  <si>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</si>
  <si>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</si>
  <si>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</si>
  <si>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</si>
  <si>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</si>
  <si>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</si>
  <si>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</si>
  <si>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</si>
  <si>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</si>
  <si>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</si>
  <si>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</si>
  <si>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</si>
  <si>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</si>
  <si>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</si>
  <si>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</si>
  <si>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</si>
  <si>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</si>
  <si>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</si>
  <si>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</si>
  <si>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</si>
  <si>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</si>
  <si>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</si>
  <si>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</si>
  <si>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</si>
  <si>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</si>
  <si>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</si>
  <si>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</si>
  <si>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</si>
  <si>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</si>
  <si>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</si>
  <si>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</si>
  <si>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</si>
  <si>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</si>
  <si>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</si>
  <si>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</si>
  <si>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</si>
  <si>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</si>
  <si>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</si>
  <si>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</si>
  <si>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</si>
  <si>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</si>
  <si>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</si>
  <si>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</si>
  <si>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</si>
  <si>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</si>
  <si>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</si>
  <si>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</si>
  <si>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</si>
  <si>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</si>
  <si>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</si>
  <si>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</si>
  <si>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</si>
  <si>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</si>
  <si>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</si>
  <si>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</si>
  <si>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</si>
  <si>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</si>
  <si>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</si>
  <si>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</si>
  <si>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</si>
  <si>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</si>
  <si>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</si>
  <si>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</si>
  <si>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</si>
  <si>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</si>
  <si>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</si>
  <si>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</si>
  <si>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</si>
  <si>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</si>
  <si>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</si>
  <si>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</si>
  <si>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</si>
  <si>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</si>
  <si>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</si>
  <si>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</si>
  <si>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</si>
  <si>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</si>
  <si>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</si>
  <si>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</si>
  <si>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</si>
  <si>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</si>
  <si>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</si>
  <si>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</si>
  <si>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</si>
  <si>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</si>
  <si>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</si>
  <si>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</si>
  <si>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</si>
  <si>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</si>
  <si>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</si>
  <si>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</si>
  <si>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</si>
  <si>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</si>
  <si>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</si>
  <si>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</si>
  <si>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</si>
  <si>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</si>
  <si>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</si>
  <si>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</si>
  <si>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</si>
  <si>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</si>
  <si>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</si>
  <si>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</si>
  <si>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</si>
  <si>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</si>
  <si>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</si>
  <si>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</si>
  <si>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</si>
  <si>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</si>
  <si>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</si>
  <si>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</si>
  <si>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</si>
  <si>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</si>
  <si>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</si>
  <si>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</si>
  <si>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</si>
  <si>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</si>
  <si>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</si>
  <si>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</si>
  <si>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</si>
  <si>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</si>
  <si>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</si>
  <si>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</si>
  <si>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</si>
  <si>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</si>
  <si>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</si>
  <si>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</si>
  <si>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</si>
  <si>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</si>
  <si>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</si>
  <si>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</si>
  <si>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</si>
  <si>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</si>
  <si>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</si>
  <si>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</si>
  <si>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</si>
  <si>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</si>
  <si>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</si>
  <si>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</si>
  <si>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</si>
  <si>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</si>
  <si>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</si>
  <si>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</si>
  <si>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</si>
  <si>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</si>
  <si>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</si>
  <si>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</si>
  <si>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</si>
  <si>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</si>
  <si>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</si>
  <si>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</si>
  <si>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</si>
  <si>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</si>
  <si>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</si>
  <si>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</si>
  <si>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</si>
  <si>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</si>
  <si>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</si>
  <si>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</si>
  <si>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</si>
  <si>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</si>
  <si>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</si>
  <si>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</si>
  <si>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</si>
  <si>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</si>
  <si>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</si>
  <si>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</si>
  <si>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</si>
  <si>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</si>
  <si>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</si>
  <si>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</si>
  <si>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</si>
  <si>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</si>
  <si>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</si>
  <si>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</si>
  <si>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</si>
  <si>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</si>
  <si>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</si>
  <si>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</si>
  <si>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</si>
  <si>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</si>
  <si>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</si>
  <si>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</si>
  <si>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</si>
  <si>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</si>
  <si>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</si>
  <si>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</si>
  <si>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</si>
  <si>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</si>
  <si>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</si>
  <si>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</si>
  <si>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</si>
  <si>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</si>
  <si>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</si>
  <si>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</si>
  <si>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</si>
  <si>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</si>
  <si>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</si>
  <si>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</si>
  <si>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</si>
  <si>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</si>
  <si>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</si>
  <si>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</si>
  <si>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</si>
  <si>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</si>
  <si>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</si>
  <si>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</si>
  <si>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</si>
  <si>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</si>
  <si>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</si>
  <si>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</si>
  <si>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</si>
  <si>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</si>
  <si>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</si>
  <si>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</si>
  <si>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</si>
  <si>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</si>
  <si>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</si>
  <si>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</si>
  <si>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</si>
  <si>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</si>
  <si>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</si>
  <si>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</si>
  <si>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</si>
  <si>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</si>
  <si>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</si>
  <si>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</si>
  <si>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</si>
  <si>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</si>
  <si>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</si>
  <si>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</si>
  <si>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</si>
  <si>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</si>
  <si>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</si>
  <si>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</si>
  <si>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</si>
  <si>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</si>
  <si>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</si>
  <si>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</si>
  <si>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</si>
  <si>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</si>
  <si>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</si>
  <si>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</si>
  <si>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</si>
  <si>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</si>
  <si>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</si>
  <si>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</si>
  <si>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</si>
  <si>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</si>
  <si>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</si>
  <si>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</si>
  <si>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</si>
  <si>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</si>
  <si>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</si>
  <si>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</si>
  <si>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</si>
  <si>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</si>
  <si>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</si>
  <si>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</si>
  <si>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</si>
  <si>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</si>
  <si>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</si>
  <si>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</si>
  <si>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</si>
  <si>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</si>
  <si>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</si>
  <si>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</si>
  <si>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</si>
  <si>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</si>
  <si>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</si>
  <si>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</si>
  <si>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</si>
  <si>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</si>
  <si>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</si>
  <si>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</si>
  <si>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</si>
  <si>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</si>
  <si>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</si>
  <si>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</si>
  <si>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</si>
  <si>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</si>
  <si>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</si>
  <si>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</si>
  <si>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</si>
  <si>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</si>
  <si>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</si>
  <si>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</si>
  <si>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</si>
  <si>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</si>
  <si>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</si>
  <si>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</si>
  <si>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</si>
  <si>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</si>
  <si>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</si>
  <si>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</si>
  <si>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</si>
  <si>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</si>
  <si>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</si>
  <si>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</si>
  <si>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</si>
  <si>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</si>
  <si>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</si>
  <si>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</si>
  <si>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</si>
  <si>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</si>
  <si>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</si>
  <si>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</si>
  <si>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</si>
  <si>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</si>
  <si>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</si>
  <si>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</si>
  <si>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</si>
  <si>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</si>
  <si>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</si>
  <si>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</si>
  <si>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</si>
  <si>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</si>
  <si>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</si>
  <si>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</si>
  <si>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</si>
  <si>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</si>
  <si>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</si>
  <si>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</si>
  <si>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</si>
  <si>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</si>
  <si>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</si>
  <si>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</si>
  <si>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</si>
  <si>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</si>
  <si>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</si>
  <si>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</si>
  <si>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</si>
  <si>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</si>
  <si>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</si>
  <si>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</si>
  <si>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</si>
  <si>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</si>
  <si>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</si>
  <si>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</si>
  <si>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</si>
  <si>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</si>
  <si>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</si>
  <si>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</si>
  <si>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</si>
  <si>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</si>
  <si>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</si>
  <si>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</si>
  <si>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</si>
  <si>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</si>
  <si>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</si>
  <si>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</si>
  <si>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</si>
  <si>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</si>
  <si>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</si>
  <si>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</si>
  <si>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</si>
  <si>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</si>
  <si>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</si>
  <si>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</si>
  <si>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</si>
  <si>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</si>
  <si>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</si>
  <si>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</si>
  <si>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</si>
  <si>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</si>
  <si>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</si>
  <si>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</si>
  <si>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</si>
  <si>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</si>
  <si>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</si>
  <si>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</si>
  <si>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</si>
  <si>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</si>
  <si>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</si>
  <si>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</si>
  <si>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</si>
  <si>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</si>
  <si>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</si>
  <si>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</si>
  <si>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</si>
  <si>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</si>
  <si>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</si>
  <si>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</si>
  <si>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</si>
  <si>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</si>
  <si>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</si>
  <si>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</si>
  <si>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</si>
  <si>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</si>
  <si>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</si>
  <si>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</si>
  <si>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</si>
  <si>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</si>
  <si>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</si>
  <si>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</si>
  <si>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</si>
  <si>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</si>
  <si>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</si>
  <si>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</si>
  <si>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</si>
  <si>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</si>
  <si>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</si>
  <si>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</si>
  <si>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</si>
  <si>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</si>
  <si>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</si>
  <si>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</si>
  <si>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</si>
  <si>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</si>
  <si>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</si>
  <si>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</si>
  <si>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</si>
  <si>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</si>
  <si>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</si>
  <si>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</si>
  <si>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</si>
  <si>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</si>
  <si>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</si>
  <si>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</si>
  <si>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</si>
  <si>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</si>
  <si>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</si>
  <si>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</si>
  <si>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</si>
  <si>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</si>
  <si>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</si>
  <si>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</si>
  <si>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</si>
  <si>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</si>
  <si>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</si>
  <si>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</si>
  <si>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</si>
  <si>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</si>
  <si>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</si>
  <si>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</si>
  <si>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</si>
  <si>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</si>
  <si>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</si>
  <si>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</si>
  <si>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</si>
  <si>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</si>
  <si>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</si>
  <si>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</si>
  <si>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</si>
  <si>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</si>
  <si>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</si>
  <si>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</si>
  <si>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</si>
  <si>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</si>
  <si>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</si>
  <si>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</si>
  <si>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</si>
  <si>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</si>
  <si>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</si>
  <si>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</si>
  <si>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</si>
  <si>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</si>
  <si>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</si>
  <si>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</si>
  <si>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</si>
  <si>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</si>
  <si>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</si>
  <si>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</si>
  <si>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</si>
  <si>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</si>
  <si>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</si>
  <si>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</si>
  <si>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</si>
  <si>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</si>
  <si>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</si>
  <si>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</si>
  <si>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</si>
  <si>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</si>
  <si>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</si>
  <si>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</si>
  <si>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</si>
  <si>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</si>
  <si>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</si>
  <si>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</si>
  <si>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</si>
  <si>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</si>
  <si>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</si>
  <si>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</si>
  <si>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</si>
  <si>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</si>
  <si>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</si>
  <si>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</si>
  <si>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</si>
  <si>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</si>
  <si>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</si>
  <si>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</si>
  <si>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</si>
  <si>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</si>
  <si>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</si>
  <si>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</si>
  <si>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</si>
  <si>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</si>
  <si>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</si>
  <si>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</si>
  <si>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</si>
  <si>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</si>
  <si>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</si>
  <si>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</si>
  <si>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</si>
  <si>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</si>
  <si>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</si>
  <si>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</si>
  <si>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</si>
  <si>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</si>
  <si>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</si>
  <si>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</si>
  <si>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</si>
  <si>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</si>
  <si>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</si>
  <si>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</si>
  <si>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</si>
  <si>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</si>
  <si>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</si>
  <si>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</si>
  <si>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</si>
  <si>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</si>
  <si>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</si>
  <si>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</si>
  <si>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</si>
  <si>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</si>
  <si>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</si>
  <si>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</si>
  <si>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</si>
  <si>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</si>
  <si>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</si>
  <si>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</si>
  <si>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</si>
  <si>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</si>
  <si>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</si>
  <si>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</si>
  <si>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</si>
  <si>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</si>
  <si>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</si>
  <si>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</si>
  <si>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</si>
  <si>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</si>
  <si>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</si>
  <si>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</si>
  <si>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</si>
  <si>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</si>
  <si>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</si>
  <si>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</si>
  <si>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</si>
  <si>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</si>
  <si>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</si>
  <si>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</si>
  <si>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</si>
  <si>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</si>
  <si>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</si>
  <si>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</si>
  <si>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</si>
  <si>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</si>
  <si>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</si>
  <si>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</si>
  <si>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</si>
  <si>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</si>
  <si>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</si>
  <si>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</si>
  <si>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</si>
  <si>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</si>
  <si>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</si>
  <si>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</si>
  <si>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</si>
  <si>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</si>
  <si>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</si>
  <si>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</si>
  <si>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</si>
  <si>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</si>
  <si>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</si>
  <si>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</si>
  <si>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</si>
  <si>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</si>
  <si>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</si>
  <si>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</si>
  <si>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</si>
  <si>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</si>
  <si>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</si>
  <si>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</si>
  <si>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</si>
  <si>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</si>
  <si>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</si>
  <si>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</si>
  <si>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</si>
  <si>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</si>
  <si>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</si>
  <si>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</si>
  <si>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</si>
  <si>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</si>
  <si>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</si>
  <si>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</si>
  <si>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</si>
  <si>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</si>
  <si>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</si>
  <si>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</si>
  <si>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</si>
  <si>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</si>
  <si>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</si>
  <si>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</si>
  <si>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</si>
  <si>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</si>
  <si>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</si>
  <si>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</si>
  <si>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</si>
  <si>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</si>
  <si>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</si>
  <si>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</si>
  <si>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</si>
  <si>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</si>
  <si>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</si>
  <si>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</si>
  <si>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</si>
  <si>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</si>
  <si>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</si>
  <si>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</si>
  <si>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</si>
  <si>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</si>
  <si>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</si>
  <si>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</si>
  <si>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</si>
  <si>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</si>
  <si>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</si>
  <si>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</si>
  <si>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</si>
  <si>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</si>
  <si>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</si>
  <si>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</si>
  <si>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</si>
  <si>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</si>
  <si>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</si>
  <si>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</si>
  <si>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</si>
  <si>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</si>
  <si>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</si>
  <si>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</si>
  <si>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</si>
  <si>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</si>
  <si>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</si>
  <si>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</si>
  <si>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</si>
  <si>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</si>
  <si>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</si>
  <si>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</si>
  <si>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</si>
  <si>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</si>
  <si>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</si>
  <si>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</si>
  <si>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</si>
  <si>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</si>
  <si>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</si>
  <si>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</si>
  <si>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</si>
  <si>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</si>
  <si>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</si>
  <si>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</si>
  <si>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</si>
  <si>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</si>
  <si>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</si>
  <si>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</si>
  <si>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</si>
  <si>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</si>
  <si>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</si>
  <si>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</si>
  <si>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</si>
  <si>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</si>
  <si>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</si>
  <si>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</si>
  <si>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</si>
  <si>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</si>
  <si>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</si>
  <si>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</si>
  <si>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</si>
  <si>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</si>
  <si>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</si>
  <si>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</si>
  <si>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</si>
  <si>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</si>
  <si>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</si>
  <si>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</si>
  <si>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</si>
  <si>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</si>
  <si>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</si>
  <si>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</si>
  <si>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</si>
  <si>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</si>
  <si>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</si>
  <si>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</si>
  <si>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</si>
  <si>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</si>
  <si>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</si>
  <si>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</si>
  <si>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</si>
  <si>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</si>
  <si>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</si>
  <si>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</si>
  <si>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</si>
  <si>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</si>
  <si>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</si>
  <si>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</si>
  <si>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</si>
  <si>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</si>
  <si>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</si>
  <si>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</si>
  <si>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</si>
  <si>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</si>
  <si>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</si>
  <si>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</si>
  <si>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</si>
  <si>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</si>
  <si>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</si>
  <si>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</si>
  <si>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</si>
  <si>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</si>
  <si>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</si>
  <si>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</si>
  <si>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</si>
  <si>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</si>
  <si>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</si>
  <si>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</si>
  <si>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</si>
  <si>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</si>
  <si>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</si>
  <si>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</si>
  <si>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</si>
  <si>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</si>
  <si>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</si>
  <si>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</si>
  <si>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</si>
  <si>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</si>
  <si>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</si>
  <si>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</si>
  <si>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</si>
  <si>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</si>
  <si>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</si>
  <si>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</si>
  <si>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</si>
  <si>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</si>
  <si>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</si>
  <si>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</si>
  <si>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</si>
  <si>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</si>
  <si>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</si>
  <si>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</si>
  <si>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</si>
  <si>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</si>
  <si>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</si>
  <si>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</si>
  <si>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</si>
  <si>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</si>
  <si>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</si>
  <si>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</si>
  <si>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</si>
  <si>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</si>
  <si>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</si>
  <si>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</si>
  <si>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</si>
  <si>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</si>
  <si>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</si>
  <si>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</si>
  <si>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</si>
  <si>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</si>
  <si>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</si>
  <si>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</si>
  <si>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</si>
  <si>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</si>
  <si>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</si>
  <si>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</si>
  <si>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</si>
  <si>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</si>
  <si>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</si>
  <si>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</si>
  <si>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</si>
  <si>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</si>
  <si>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</si>
  <si>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</si>
  <si>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</si>
  <si>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</si>
  <si>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</si>
  <si>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</si>
  <si>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</si>
  <si>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</si>
  <si>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</si>
  <si>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</si>
  <si>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</si>
  <si>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</si>
  <si>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</si>
  <si>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</si>
  <si>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</si>
  <si>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</si>
  <si>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</si>
  <si>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</si>
  <si>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</si>
  <si>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</si>
  <si>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</si>
  <si>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</si>
  <si>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</si>
  <si>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</si>
  <si>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</si>
  <si>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</si>
  <si>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</si>
  <si>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</si>
  <si>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</si>
  <si>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</si>
  <si>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</si>
  <si>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</si>
  <si>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</si>
  <si>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</si>
  <si>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</si>
  <si>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</si>
  <si>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</si>
  <si>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</si>
  <si>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</si>
  <si>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</si>
  <si>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</si>
  <si>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</si>
  <si>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</si>
  <si>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</si>
  <si>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</si>
  <si>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</si>
  <si>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</si>
  <si>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</si>
  <si>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</si>
  <si>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</si>
  <si>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</si>
  <si>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</si>
  <si>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</si>
  <si>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</si>
  <si>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</si>
  <si>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</si>
  <si>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</si>
  <si>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</si>
  <si>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</si>
  <si>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</si>
  <si>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</si>
  <si>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</si>
  <si>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</si>
  <si>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</si>
  <si>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</si>
  <si>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</si>
  <si>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</si>
  <si>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</si>
  <si>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</si>
  <si>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</si>
  <si>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</si>
  <si>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</si>
  <si>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</si>
  <si>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</si>
  <si>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</si>
  <si>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</si>
  <si>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</si>
  <si>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</si>
  <si>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</si>
  <si>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</si>
  <si>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</si>
  <si>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</si>
  <si>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</si>
  <si>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</si>
  <si>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</si>
  <si>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</si>
  <si>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</si>
  <si>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</si>
  <si>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</si>
  <si>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</si>
  <si>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</si>
  <si>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</si>
  <si>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</si>
  <si>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</si>
  <si>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</si>
  <si>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</si>
  <si>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</si>
  <si>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</si>
  <si>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</si>
  <si>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</si>
  <si>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</si>
  <si>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</si>
  <si>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</si>
  <si>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</si>
  <si>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</si>
  <si>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</si>
  <si>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</si>
  <si>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</si>
  <si>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</si>
  <si>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</si>
  <si>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</si>
  <si>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</si>
  <si>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</si>
  <si>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</si>
  <si>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</si>
  <si>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</si>
  <si>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</si>
  <si>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</si>
  <si>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</si>
  <si>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</si>
  <si>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</si>
  <si>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</si>
  <si>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</si>
  <si>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/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</si>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</sst>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488"/>
  <sheetViews>
    <sheetView showGridLines="0" tabSelected="1" zoomScale="70" zoomScaleNormal="70" workbookViewId="0">
      <pane xSplit="4" ySplit="1" topLeftCell="Q1236" activePane="bottomRight" state="frozen"/>
      <selection pane="bottomRight" activeCell="D2" sqref="D2"/>
      <selection pane="bottomLeft" activeCell="A2" sqref="A2"/>
      <selection pane="topRight" activeCell="E1" sqref="E1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" style="19" hidden="1" customWidth="1"/>
    <col min="29" max="29" width="7.710937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F947" s="19" t="str">
        <f t="shared" si="268"/>
        <v/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F948" s="19" t="str">
        <f t="shared" si="268"/>
        <v/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/>
      <c r="AH952" s="1"/>
      <c r="AI952" s="1"/>
      <c r="AJ952" s="1"/>
      <c r="AK952" s="1"/>
      <c r="AL952" s="1"/>
    </row>
    <row r="953" spans="1:38" ht="14.45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F971" s="19" t="str">
        <f t="shared" si="268"/>
        <v/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F990" s="19" t="str">
        <f t="shared" si="268"/>
        <v/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45857</v>
      </c>
      <c r="R994" s="19">
        <f t="shared" si="286"/>
        <v>0</v>
      </c>
      <c r="S994" s="5">
        <f t="shared" si="284"/>
        <v>45862</v>
      </c>
      <c r="T994" s="4">
        <v>45862</v>
      </c>
      <c r="U994" s="19">
        <f t="shared" si="287"/>
        <v>0</v>
      </c>
      <c r="V994" s="5">
        <f t="shared" si="280"/>
        <v>45901</v>
      </c>
      <c r="W994" s="6">
        <v>45901</v>
      </c>
      <c r="X994" s="19">
        <f t="shared" si="288"/>
        <v>0</v>
      </c>
      <c r="Y994" s="55">
        <f t="shared" si="269"/>
        <v>45929</v>
      </c>
      <c r="Z994" s="55">
        <v>45929</v>
      </c>
      <c r="AA994" s="53">
        <f t="shared" si="289"/>
        <v>0</v>
      </c>
      <c r="AB994" s="55">
        <f t="shared" si="281"/>
        <v>45931</v>
      </c>
      <c r="AC994" s="53">
        <f t="shared" si="282"/>
        <v>2</v>
      </c>
      <c r="AD994" s="45">
        <f t="shared" si="283"/>
        <v>45931</v>
      </c>
      <c r="AF994" s="19" t="str">
        <f t="shared" si="268"/>
        <v/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45857</v>
      </c>
      <c r="R995" s="19">
        <f t="shared" si="286"/>
        <v>0</v>
      </c>
      <c r="S995" s="5">
        <f t="shared" si="284"/>
        <v>45862</v>
      </c>
      <c r="T995" s="4">
        <v>45862</v>
      </c>
      <c r="U995" s="19">
        <f t="shared" si="287"/>
        <v>0</v>
      </c>
      <c r="V995" s="5">
        <f t="shared" si="280"/>
        <v>45901</v>
      </c>
      <c r="W995" s="6">
        <v>45901</v>
      </c>
      <c r="X995" s="19">
        <f t="shared" si="288"/>
        <v>0</v>
      </c>
      <c r="Y995" s="55">
        <f t="shared" si="269"/>
        <v>45929</v>
      </c>
      <c r="Z995" s="55">
        <v>45929</v>
      </c>
      <c r="AA995" s="53">
        <f t="shared" si="289"/>
        <v>0</v>
      </c>
      <c r="AB995" s="55">
        <f t="shared" si="281"/>
        <v>45931</v>
      </c>
      <c r="AC995" s="53">
        <f t="shared" si="282"/>
        <v>2</v>
      </c>
      <c r="AD995" s="45">
        <f t="shared" si="283"/>
        <v>45931</v>
      </c>
      <c r="AF995" s="19" t="str">
        <f t="shared" si="268"/>
        <v/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45858</v>
      </c>
      <c r="R996" s="19">
        <f t="shared" si="286"/>
        <v>0</v>
      </c>
      <c r="S996" s="5">
        <f t="shared" si="284"/>
        <v>45863</v>
      </c>
      <c r="T996" s="4">
        <v>45863</v>
      </c>
      <c r="U996" s="19">
        <f t="shared" si="287"/>
        <v>0</v>
      </c>
      <c r="V996" s="5">
        <f t="shared" si="280"/>
        <v>45902</v>
      </c>
      <c r="W996" s="6">
        <v>45902</v>
      </c>
      <c r="X996" s="19">
        <f t="shared" si="288"/>
        <v>0</v>
      </c>
      <c r="Y996" s="55">
        <f t="shared" si="269"/>
        <v>45930</v>
      </c>
      <c r="Z996" s="55"/>
      <c r="AA996" s="53" t="str">
        <f t="shared" si="289"/>
        <v/>
      </c>
      <c r="AB996" s="55">
        <f t="shared" si="281"/>
        <v>45932</v>
      </c>
      <c r="AC996" s="53" t="str">
        <f t="shared" si="282"/>
        <v/>
      </c>
      <c r="AD996" s="45">
        <f t="shared" si="283"/>
        <v>45932</v>
      </c>
      <c r="AF996" s="19" t="str">
        <f t="shared" si="268"/>
        <v/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45859</v>
      </c>
      <c r="R997" s="19">
        <f t="shared" si="286"/>
        <v>0</v>
      </c>
      <c r="S997" s="5">
        <f t="shared" si="284"/>
        <v>45864</v>
      </c>
      <c r="T997" s="4">
        <v>45864</v>
      </c>
      <c r="U997" s="19">
        <f t="shared" si="287"/>
        <v>0</v>
      </c>
      <c r="V997" s="5">
        <f t="shared" si="280"/>
        <v>45903</v>
      </c>
      <c r="W997" s="6">
        <v>45903</v>
      </c>
      <c r="X997" s="19">
        <f t="shared" si="288"/>
        <v>0</v>
      </c>
      <c r="Y997" s="55">
        <f t="shared" si="269"/>
        <v>45931</v>
      </c>
      <c r="Z997" s="55"/>
      <c r="AA997" s="53" t="str">
        <f t="shared" si="289"/>
        <v/>
      </c>
      <c r="AB997" s="55">
        <f t="shared" si="281"/>
        <v>45933</v>
      </c>
      <c r="AC997" s="53" t="str">
        <f t="shared" si="282"/>
        <v/>
      </c>
      <c r="AD997" s="45">
        <f t="shared" si="283"/>
        <v>45933</v>
      </c>
      <c r="AF997" s="19" t="str">
        <f t="shared" si="268"/>
        <v/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45859</v>
      </c>
      <c r="R998" s="19">
        <f t="shared" si="286"/>
        <v>0</v>
      </c>
      <c r="S998" s="5">
        <f t="shared" si="284"/>
        <v>45864</v>
      </c>
      <c r="T998" s="4">
        <v>45864</v>
      </c>
      <c r="U998" s="19">
        <f t="shared" si="287"/>
        <v>0</v>
      </c>
      <c r="V998" s="5">
        <f t="shared" si="280"/>
        <v>45903</v>
      </c>
      <c r="W998" s="6">
        <v>45903</v>
      </c>
      <c r="X998" s="19">
        <f t="shared" si="288"/>
        <v>0</v>
      </c>
      <c r="Y998" s="55">
        <f t="shared" si="269"/>
        <v>45931</v>
      </c>
      <c r="Z998" s="55"/>
      <c r="AA998" s="53" t="str">
        <f t="shared" si="289"/>
        <v/>
      </c>
      <c r="AB998" s="55">
        <f t="shared" si="281"/>
        <v>45933</v>
      </c>
      <c r="AC998" s="53" t="str">
        <f t="shared" si="282"/>
        <v/>
      </c>
      <c r="AD998" s="45">
        <f t="shared" si="283"/>
        <v>45933</v>
      </c>
      <c r="AF998" s="19" t="str">
        <f t="shared" si="268"/>
        <v/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45859</v>
      </c>
      <c r="R999" s="19">
        <f t="shared" si="286"/>
        <v>0</v>
      </c>
      <c r="S999" s="5">
        <f t="shared" si="284"/>
        <v>45864</v>
      </c>
      <c r="T999" s="4">
        <v>45864</v>
      </c>
      <c r="U999" s="19">
        <f t="shared" si="287"/>
        <v>0</v>
      </c>
      <c r="V999" s="5">
        <f t="shared" si="280"/>
        <v>45903</v>
      </c>
      <c r="W999" s="6">
        <v>45903</v>
      </c>
      <c r="X999" s="19">
        <f t="shared" si="288"/>
        <v>0</v>
      </c>
      <c r="Y999" s="55">
        <f t="shared" si="269"/>
        <v>45931</v>
      </c>
      <c r="Z999" s="55"/>
      <c r="AA999" s="53" t="str">
        <f t="shared" si="289"/>
        <v/>
      </c>
      <c r="AB999" s="55">
        <f t="shared" si="281"/>
        <v>45933</v>
      </c>
      <c r="AC999" s="53" t="str">
        <f t="shared" si="282"/>
        <v/>
      </c>
      <c r="AD999" s="45">
        <f t="shared" si="283"/>
        <v>45933</v>
      </c>
      <c r="AF999" s="19" t="str">
        <f t="shared" si="268"/>
        <v/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/>
      <c r="AA1000" s="53" t="str">
        <f t="shared" si="289"/>
        <v/>
      </c>
      <c r="AB1000" s="55">
        <f t="shared" si="281"/>
        <v>45933</v>
      </c>
      <c r="AC1000" s="53" t="str">
        <f t="shared" si="282"/>
        <v/>
      </c>
      <c r="AD1000" s="45">
        <f t="shared" si="283"/>
        <v>45933</v>
      </c>
      <c r="AF1000" s="19" t="str">
        <f t="shared" si="268"/>
        <v/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F1001" s="19" t="str">
        <f t="shared" si="268"/>
        <v/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F1002" s="19" t="str">
        <f t="shared" si="268"/>
        <v/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45861</v>
      </c>
      <c r="R1004" s="19">
        <f t="shared" si="286"/>
        <v>0</v>
      </c>
      <c r="S1004" s="5">
        <f t="shared" si="284"/>
        <v>45866</v>
      </c>
      <c r="T1004" s="4">
        <v>45866</v>
      </c>
      <c r="U1004" s="19">
        <f t="shared" si="287"/>
        <v>0</v>
      </c>
      <c r="V1004" s="5">
        <f t="shared" si="280"/>
        <v>45905</v>
      </c>
      <c r="W1004" s="6">
        <v>45905</v>
      </c>
      <c r="X1004" s="19">
        <f t="shared" si="288"/>
        <v>0</v>
      </c>
      <c r="Y1004" s="55">
        <f t="shared" si="269"/>
        <v>45933</v>
      </c>
      <c r="Z1004" s="55"/>
      <c r="AA1004" s="53" t="str">
        <f t="shared" si="289"/>
        <v/>
      </c>
      <c r="AB1004" s="55">
        <f t="shared" si="281"/>
        <v>45935</v>
      </c>
      <c r="AC1004" s="53" t="str">
        <f t="shared" si="282"/>
        <v/>
      </c>
      <c r="AD1004" s="45">
        <f t="shared" si="283"/>
        <v>45935</v>
      </c>
      <c r="AF1004" s="19" t="str">
        <f t="shared" si="268"/>
        <v/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45862</v>
      </c>
      <c r="R1005" s="19">
        <f t="shared" si="286"/>
        <v>0</v>
      </c>
      <c r="S1005" s="5">
        <f t="shared" si="284"/>
        <v>45867</v>
      </c>
      <c r="T1005" s="4">
        <v>45867</v>
      </c>
      <c r="U1005" s="19">
        <f t="shared" si="287"/>
        <v>0</v>
      </c>
      <c r="V1005" s="5">
        <f t="shared" si="280"/>
        <v>45906</v>
      </c>
      <c r="W1005" s="6">
        <v>45906</v>
      </c>
      <c r="X1005" s="19">
        <f t="shared" si="288"/>
        <v>0</v>
      </c>
      <c r="Y1005" s="55">
        <f t="shared" si="269"/>
        <v>45934</v>
      </c>
      <c r="Z1005" s="55"/>
      <c r="AA1005" s="53" t="str">
        <f t="shared" si="289"/>
        <v/>
      </c>
      <c r="AB1005" s="55">
        <f t="shared" si="281"/>
        <v>45936</v>
      </c>
      <c r="AC1005" s="53" t="str">
        <f t="shared" si="282"/>
        <v/>
      </c>
      <c r="AD1005" s="45">
        <f t="shared" si="283"/>
        <v>45936</v>
      </c>
      <c r="AF1005" s="19" t="str">
        <f t="shared" si="268"/>
        <v/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45863</v>
      </c>
      <c r="R1006" s="19">
        <f t="shared" si="286"/>
        <v>0</v>
      </c>
      <c r="S1006" s="5">
        <f t="shared" si="284"/>
        <v>45868</v>
      </c>
      <c r="T1006" s="4">
        <v>45868</v>
      </c>
      <c r="U1006" s="19">
        <f t="shared" si="287"/>
        <v>0</v>
      </c>
      <c r="V1006" s="5">
        <f t="shared" si="280"/>
        <v>45907</v>
      </c>
      <c r="W1006" s="6">
        <v>45907</v>
      </c>
      <c r="X1006" s="19">
        <f t="shared" si="288"/>
        <v>0</v>
      </c>
      <c r="Y1006" s="55">
        <f t="shared" si="269"/>
        <v>45935</v>
      </c>
      <c r="Z1006" s="55"/>
      <c r="AA1006" s="53" t="str">
        <f t="shared" si="289"/>
        <v/>
      </c>
      <c r="AB1006" s="55">
        <f t="shared" si="281"/>
        <v>45937</v>
      </c>
      <c r="AC1006" s="53" t="str">
        <f t="shared" si="282"/>
        <v/>
      </c>
      <c r="AD1006" s="45">
        <f t="shared" si="283"/>
        <v>45937</v>
      </c>
      <c r="AF1006" s="19" t="str">
        <f t="shared" si="268"/>
        <v/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45863</v>
      </c>
      <c r="R1007" s="19">
        <f t="shared" si="286"/>
        <v>0</v>
      </c>
      <c r="S1007" s="5">
        <f t="shared" si="284"/>
        <v>45868</v>
      </c>
      <c r="T1007" s="4">
        <v>45868</v>
      </c>
      <c r="U1007" s="19">
        <f t="shared" si="287"/>
        <v>0</v>
      </c>
      <c r="V1007" s="5">
        <f t="shared" si="280"/>
        <v>45907</v>
      </c>
      <c r="W1007" s="6">
        <v>45907</v>
      </c>
      <c r="X1007" s="19">
        <f t="shared" si="288"/>
        <v>0</v>
      </c>
      <c r="Y1007" s="55">
        <f t="shared" si="269"/>
        <v>45935</v>
      </c>
      <c r="Z1007" s="55"/>
      <c r="AA1007" s="53" t="str">
        <f t="shared" si="289"/>
        <v/>
      </c>
      <c r="AB1007" s="55">
        <f t="shared" si="281"/>
        <v>45937</v>
      </c>
      <c r="AC1007" s="53" t="str">
        <f t="shared" si="282"/>
        <v/>
      </c>
      <c r="AD1007" s="45">
        <f t="shared" si="283"/>
        <v>45937</v>
      </c>
      <c r="AF1007" s="19" t="str">
        <f t="shared" si="268"/>
        <v/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45864</v>
      </c>
      <c r="R1010" s="19">
        <f t="shared" si="286"/>
        <v>0</v>
      </c>
      <c r="S1010" s="5">
        <f t="shared" si="284"/>
        <v>45869</v>
      </c>
      <c r="T1010" s="4">
        <v>45869</v>
      </c>
      <c r="U1010" s="19">
        <f t="shared" si="287"/>
        <v>0</v>
      </c>
      <c r="V1010" s="5">
        <f t="shared" si="280"/>
        <v>45908</v>
      </c>
      <c r="W1010" s="6">
        <v>45908</v>
      </c>
      <c r="X1010" s="19">
        <f t="shared" si="288"/>
        <v>0</v>
      </c>
      <c r="Y1010" s="55">
        <f t="shared" si="269"/>
        <v>45936</v>
      </c>
      <c r="Z1010" s="55"/>
      <c r="AA1010" s="53" t="str">
        <f t="shared" si="289"/>
        <v/>
      </c>
      <c r="AB1010" s="55">
        <f t="shared" si="281"/>
        <v>45938</v>
      </c>
      <c r="AC1010" s="53" t="str">
        <f t="shared" si="282"/>
        <v/>
      </c>
      <c r="AD1010" s="45">
        <f t="shared" si="283"/>
        <v>45938</v>
      </c>
      <c r="AF1010" s="19" t="str">
        <f t="shared" si="268"/>
        <v/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45864</v>
      </c>
      <c r="R1011" s="19">
        <f t="shared" si="286"/>
        <v>0</v>
      </c>
      <c r="S1011" s="5">
        <f t="shared" si="284"/>
        <v>45869</v>
      </c>
      <c r="T1011" s="4">
        <v>45869</v>
      </c>
      <c r="U1011" s="19">
        <f t="shared" si="287"/>
        <v>0</v>
      </c>
      <c r="V1011" s="5">
        <f t="shared" si="280"/>
        <v>45908</v>
      </c>
      <c r="W1011" s="6">
        <v>45908</v>
      </c>
      <c r="X1011" s="19">
        <f t="shared" si="288"/>
        <v>0</v>
      </c>
      <c r="Y1011" s="55">
        <f t="shared" ref="Y1011:Y1082" si="318">B1011-2</f>
        <v>45936</v>
      </c>
      <c r="Z1011" s="55"/>
      <c r="AA1011" s="53" t="str">
        <f t="shared" si="289"/>
        <v/>
      </c>
      <c r="AB1011" s="55">
        <f t="shared" si="281"/>
        <v>45938</v>
      </c>
      <c r="AC1011" s="53" t="str">
        <f t="shared" si="282"/>
        <v/>
      </c>
      <c r="AD1011" s="45">
        <f t="shared" si="283"/>
        <v>45938</v>
      </c>
      <c r="AF1011" s="19" t="str">
        <f t="shared" ref="AF1011:AF1082" si="319">IF(OR(AD1011="", AE1011=""), "", AD1011-AE1011)</f>
        <v/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3"/>
      <c r="AA1012" s="53" t="str">
        <f t="shared" si="289"/>
        <v/>
      </c>
      <c r="AB1012" s="55">
        <f t="shared" si="281"/>
        <v>45938</v>
      </c>
      <c r="AC1012" s="53" t="str">
        <f t="shared" si="282"/>
        <v/>
      </c>
      <c r="AD1012" s="45">
        <f t="shared" si="283"/>
        <v>45938</v>
      </c>
      <c r="AF1012" s="19" t="str">
        <f t="shared" si="319"/>
        <v/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3"/>
      <c r="AA1014" s="53" t="str">
        <f t="shared" si="289"/>
        <v/>
      </c>
      <c r="AB1014" s="55">
        <f t="shared" si="281"/>
        <v>45941</v>
      </c>
      <c r="AC1014" s="53" t="str">
        <f t="shared" si="282"/>
        <v/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45868</v>
      </c>
      <c r="R1015" s="19">
        <v>0</v>
      </c>
      <c r="S1015" s="5">
        <v>45873</v>
      </c>
      <c r="T1015" s="4">
        <v>45873</v>
      </c>
      <c r="U1015" s="19">
        <v>0</v>
      </c>
      <c r="V1015" s="5">
        <v>45912</v>
      </c>
      <c r="W1015" s="6">
        <v>45912</v>
      </c>
      <c r="X1015" s="19">
        <v>0</v>
      </c>
      <c r="Y1015" s="55">
        <v>45940</v>
      </c>
      <c r="Z1015" s="55"/>
      <c r="AA1015" s="53" t="s">
        <v>2142</v>
      </c>
      <c r="AB1015" s="45">
        <v>45942</v>
      </c>
      <c r="AC1015" s="4"/>
      <c r="AD1015" s="45">
        <f t="shared" si="283"/>
        <v>45942</v>
      </c>
      <c r="AE1015" s="10"/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3">
        <v>45942</v>
      </c>
      <c r="C1016" s="35" t="s">
        <v>2143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45868</v>
      </c>
      <c r="R1016" s="19">
        <f t="shared" si="286"/>
        <v>0</v>
      </c>
      <c r="S1016" s="5">
        <f t="shared" si="284"/>
        <v>45873</v>
      </c>
      <c r="T1016" s="4">
        <v>45873</v>
      </c>
      <c r="U1016" s="19">
        <f t="shared" si="287"/>
        <v>0</v>
      </c>
      <c r="V1016" s="5">
        <f t="shared" si="280"/>
        <v>45912</v>
      </c>
      <c r="W1016" s="6">
        <v>45912</v>
      </c>
      <c r="X1016" s="19">
        <f t="shared" si="288"/>
        <v>0</v>
      </c>
      <c r="Y1016" s="55">
        <f t="shared" si="318"/>
        <v>45940</v>
      </c>
      <c r="Z1016" s="55"/>
      <c r="AA1016" s="53" t="str">
        <f t="shared" si="289"/>
        <v/>
      </c>
      <c r="AB1016" s="55">
        <f t="shared" si="281"/>
        <v>45942</v>
      </c>
      <c r="AC1016" s="53" t="str">
        <f t="shared" si="282"/>
        <v/>
      </c>
      <c r="AD1016" s="45">
        <f t="shared" si="283"/>
        <v>45942</v>
      </c>
      <c r="AF1016" s="19" t="str">
        <f t="shared" si="319"/>
        <v/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3">
        <v>45942</v>
      </c>
      <c r="C1017" s="34" t="s">
        <v>2144</v>
      </c>
      <c r="D1017" s="23" t="s">
        <v>2145</v>
      </c>
      <c r="E1017" s="23">
        <v>1082.1300000000001</v>
      </c>
      <c r="F1017" s="23" t="s">
        <v>2146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R1017" s="19" t="str">
        <f t="shared" si="286"/>
        <v/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/>
      <c r="X1017" s="19" t="str">
        <f t="shared" si="288"/>
        <v/>
      </c>
      <c r="Y1017" s="55">
        <f t="shared" si="318"/>
        <v>45940</v>
      </c>
      <c r="Z1017" s="53"/>
      <c r="AA1017" s="53" t="str">
        <f t="shared" si="289"/>
        <v/>
      </c>
      <c r="AB1017" s="55">
        <f t="shared" si="281"/>
        <v>45942</v>
      </c>
      <c r="AC1017" s="53" t="str">
        <f t="shared" si="282"/>
        <v/>
      </c>
      <c r="AD1017" s="45">
        <f t="shared" si="283"/>
        <v>45942</v>
      </c>
      <c r="AF1017" s="19" t="str">
        <f t="shared" si="319"/>
        <v/>
      </c>
      <c r="AG1017" s="10"/>
      <c r="AH1017" s="1"/>
      <c r="AI1017" s="1"/>
      <c r="AJ1017" s="1"/>
      <c r="AK1017" s="1"/>
      <c r="AL1017" s="1"/>
    </row>
    <row r="1018" spans="1:38" ht="14.45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3"/>
      <c r="AA1018" s="53" t="str">
        <f t="shared" si="289"/>
        <v/>
      </c>
      <c r="AB1018" s="55">
        <f t="shared" si="281"/>
        <v>45944</v>
      </c>
      <c r="AC1018" s="53" t="str">
        <f t="shared" si="282"/>
        <v/>
      </c>
      <c r="AD1018" s="45">
        <f t="shared" si="283"/>
        <v>45944</v>
      </c>
      <c r="AF1018" s="19" t="str">
        <f t="shared" si="319"/>
        <v/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3">
        <v>45944</v>
      </c>
      <c r="C1019" s="34" t="s">
        <v>2147</v>
      </c>
      <c r="D1019" s="23" t="s">
        <v>2148</v>
      </c>
      <c r="E1019" s="23">
        <v>533084.77</v>
      </c>
      <c r="F1019" s="23" t="s">
        <v>2149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/>
      <c r="X1019" s="19" t="str">
        <f t="shared" si="288"/>
        <v/>
      </c>
      <c r="Y1019" s="55">
        <f t="shared" si="318"/>
        <v>45942</v>
      </c>
      <c r="Z1019" s="55"/>
      <c r="AA1019" s="53" t="str">
        <f t="shared" si="289"/>
        <v/>
      </c>
      <c r="AB1019" s="55">
        <f t="shared" si="281"/>
        <v>45944</v>
      </c>
      <c r="AC1019" s="53" t="str">
        <f t="shared" si="282"/>
        <v/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3">
        <v>45944</v>
      </c>
      <c r="C1020" s="34" t="s">
        <v>2150</v>
      </c>
      <c r="D1020" s="23" t="s">
        <v>2111</v>
      </c>
      <c r="E1020" s="23">
        <v>799.37</v>
      </c>
      <c r="F1020" s="23" t="s">
        <v>2151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F1020" s="19" t="str">
        <f t="shared" si="319"/>
        <v/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3">
        <v>45944</v>
      </c>
      <c r="C1021" s="34">
        <v>636563447</v>
      </c>
      <c r="D1021" s="23" t="s">
        <v>2152</v>
      </c>
      <c r="E1021" s="23">
        <v>4211.2700000000004</v>
      </c>
      <c r="F1021" s="23" t="s">
        <v>2153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/>
      <c r="AA1021" s="53" t="str">
        <f t="shared" si="289"/>
        <v/>
      </c>
      <c r="AB1021" s="55">
        <f t="shared" si="281"/>
        <v>45944</v>
      </c>
      <c r="AC1021" s="53" t="str">
        <f t="shared" si="282"/>
        <v/>
      </c>
      <c r="AD1021" s="45">
        <f t="shared" si="283"/>
        <v>45944</v>
      </c>
      <c r="AF1021" s="19" t="str">
        <f t="shared" si="319"/>
        <v/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3">
        <v>45945</v>
      </c>
      <c r="C1022" s="34" t="s">
        <v>2154</v>
      </c>
      <c r="D1022" s="23" t="s">
        <v>38</v>
      </c>
      <c r="E1022" s="23">
        <v>211.05</v>
      </c>
      <c r="F1022" s="23" t="s">
        <v>2155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45871</v>
      </c>
      <c r="R1022" s="19">
        <f t="shared" si="286"/>
        <v>0</v>
      </c>
      <c r="S1022" s="5">
        <f t="shared" si="284"/>
        <v>45876</v>
      </c>
      <c r="T1022" s="4">
        <v>45876</v>
      </c>
      <c r="U1022" s="19">
        <f t="shared" si="287"/>
        <v>0</v>
      </c>
      <c r="V1022" s="5">
        <f t="shared" si="280"/>
        <v>45915</v>
      </c>
      <c r="W1022" s="6">
        <v>45915</v>
      </c>
      <c r="X1022" s="19">
        <f t="shared" si="288"/>
        <v>0</v>
      </c>
      <c r="Y1022" s="55">
        <f t="shared" si="318"/>
        <v>45943</v>
      </c>
      <c r="Z1022" s="55"/>
      <c r="AA1022" s="53" t="str">
        <f t="shared" si="289"/>
        <v/>
      </c>
      <c r="AB1022" s="55">
        <f t="shared" si="281"/>
        <v>45945</v>
      </c>
      <c r="AC1022" s="53" t="str">
        <f t="shared" si="282"/>
        <v/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3">
        <v>45945</v>
      </c>
      <c r="C1023" s="35" t="s">
        <v>2156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45871</v>
      </c>
      <c r="R1023" s="19">
        <v>0</v>
      </c>
      <c r="S1023" s="5">
        <v>45876</v>
      </c>
      <c r="T1023" s="4">
        <v>45876</v>
      </c>
      <c r="U1023" s="19">
        <v>0</v>
      </c>
      <c r="V1023" s="5">
        <v>45915</v>
      </c>
      <c r="W1023" s="6">
        <v>45915</v>
      </c>
      <c r="X1023" s="19">
        <v>0</v>
      </c>
      <c r="Y1023" s="55">
        <v>45943</v>
      </c>
      <c r="Z1023" s="55"/>
      <c r="AA1023" s="53" t="s">
        <v>2142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>
      <c r="A1024" s="38">
        <f t="shared" ref="A1024:A1087" si="321">A1023+1</f>
        <v>1022</v>
      </c>
      <c r="B1024" s="63">
        <v>45945</v>
      </c>
      <c r="C1024" s="34" t="s">
        <v>2157</v>
      </c>
      <c r="D1024" s="23" t="s">
        <v>38</v>
      </c>
      <c r="E1024" s="23">
        <v>11287.5</v>
      </c>
      <c r="F1024" s="23" t="s">
        <v>2158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45871</v>
      </c>
      <c r="R1024" s="19">
        <f t="shared" si="286"/>
        <v>0</v>
      </c>
      <c r="S1024" s="5">
        <f t="shared" si="284"/>
        <v>45876</v>
      </c>
      <c r="T1024" s="4">
        <v>45876</v>
      </c>
      <c r="U1024" s="19">
        <f t="shared" si="287"/>
        <v>0</v>
      </c>
      <c r="V1024" s="5">
        <f t="shared" si="280"/>
        <v>45915</v>
      </c>
      <c r="W1024" s="6">
        <v>45915</v>
      </c>
      <c r="X1024" s="19">
        <f t="shared" si="288"/>
        <v>0</v>
      </c>
      <c r="Y1024" s="55">
        <f t="shared" si="318"/>
        <v>45943</v>
      </c>
      <c r="Z1024" s="55"/>
      <c r="AA1024" s="53" t="str">
        <f t="shared" si="289"/>
        <v/>
      </c>
      <c r="AB1024" s="55">
        <f t="shared" si="281"/>
        <v>45945</v>
      </c>
      <c r="AC1024" s="53" t="str">
        <f t="shared" si="282"/>
        <v/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321"/>
        <v>1023</v>
      </c>
      <c r="B1025" s="63">
        <v>45945</v>
      </c>
      <c r="C1025" s="34" t="s">
        <v>2159</v>
      </c>
      <c r="D1025" s="23" t="s">
        <v>38</v>
      </c>
      <c r="E1025" s="23">
        <v>552.24</v>
      </c>
      <c r="F1025" s="23" t="s">
        <v>2160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45871</v>
      </c>
      <c r="R1025" s="19">
        <f t="shared" si="286"/>
        <v>0</v>
      </c>
      <c r="S1025" s="5">
        <f t="shared" si="284"/>
        <v>45876</v>
      </c>
      <c r="T1025" s="4">
        <v>45876</v>
      </c>
      <c r="U1025" s="19">
        <f t="shared" si="287"/>
        <v>0</v>
      </c>
      <c r="V1025" s="5">
        <f t="shared" si="280"/>
        <v>45915</v>
      </c>
      <c r="W1025" s="6">
        <v>45915</v>
      </c>
      <c r="X1025" s="19">
        <f t="shared" si="288"/>
        <v>0</v>
      </c>
      <c r="Y1025" s="55">
        <f t="shared" si="318"/>
        <v>45943</v>
      </c>
      <c r="Z1025" s="55"/>
      <c r="AA1025" s="53" t="str">
        <f t="shared" si="289"/>
        <v/>
      </c>
      <c r="AB1025" s="55">
        <f t="shared" si="281"/>
        <v>45945</v>
      </c>
      <c r="AC1025" s="53" t="str">
        <f t="shared" si="282"/>
        <v/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321"/>
        <v>1024</v>
      </c>
      <c r="B1026" s="63">
        <v>45945</v>
      </c>
      <c r="C1026" s="34" t="s">
        <v>2161</v>
      </c>
      <c r="D1026" s="23" t="s">
        <v>38</v>
      </c>
      <c r="E1026" s="23">
        <v>2622.39</v>
      </c>
      <c r="F1026" s="23" t="s">
        <v>2162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45871</v>
      </c>
      <c r="R1026" s="19">
        <f t="shared" si="286"/>
        <v>0</v>
      </c>
      <c r="S1026" s="5">
        <f t="shared" si="284"/>
        <v>45876</v>
      </c>
      <c r="T1026" s="4">
        <v>45876</v>
      </c>
      <c r="U1026" s="19">
        <f t="shared" si="287"/>
        <v>0</v>
      </c>
      <c r="V1026" s="5">
        <f t="shared" si="280"/>
        <v>45915</v>
      </c>
      <c r="W1026" s="6">
        <v>45915</v>
      </c>
      <c r="X1026" s="19">
        <f t="shared" si="288"/>
        <v>0</v>
      </c>
      <c r="Y1026" s="55">
        <f t="shared" si="318"/>
        <v>45943</v>
      </c>
      <c r="Z1026" s="55"/>
      <c r="AA1026" s="53" t="str">
        <f t="shared" si="289"/>
        <v/>
      </c>
      <c r="AB1026" s="55">
        <f t="shared" si="281"/>
        <v>45945</v>
      </c>
      <c r="AC1026" s="53" t="str">
        <f t="shared" si="282"/>
        <v/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>
      <c r="A1027" s="38">
        <f t="shared" si="321"/>
        <v>1025</v>
      </c>
      <c r="B1027" s="63">
        <v>45945</v>
      </c>
      <c r="C1027" s="34" t="s">
        <v>2163</v>
      </c>
      <c r="D1027" s="23" t="s">
        <v>1090</v>
      </c>
      <c r="E1027" s="23">
        <v>144232.20000000001</v>
      </c>
      <c r="F1027" s="23" t="s">
        <v>2164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/>
      <c r="X1027" s="19" t="str">
        <f t="shared" si="288"/>
        <v/>
      </c>
      <c r="Y1027" s="55">
        <f t="shared" si="318"/>
        <v>45943</v>
      </c>
      <c r="Z1027" s="132"/>
      <c r="AA1027" s="53" t="str">
        <f t="shared" si="289"/>
        <v/>
      </c>
      <c r="AB1027" s="55">
        <f t="shared" si="281"/>
        <v>45945</v>
      </c>
      <c r="AC1027" s="53" t="str">
        <f t="shared" si="282"/>
        <v/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 t="shared" si="321"/>
        <v>1026</v>
      </c>
      <c r="B1028" s="63">
        <v>45945</v>
      </c>
      <c r="C1028" s="34" t="s">
        <v>2165</v>
      </c>
      <c r="D1028" s="23" t="s">
        <v>989</v>
      </c>
      <c r="E1028" s="23">
        <v>316119.78000000003</v>
      </c>
      <c r="F1028" s="23" t="s">
        <v>2166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/>
      <c r="X1028" s="19" t="str">
        <f t="shared" si="288"/>
        <v/>
      </c>
      <c r="Y1028" s="55">
        <f t="shared" si="318"/>
        <v>45943</v>
      </c>
      <c r="Z1028" s="131"/>
      <c r="AA1028" s="53" t="str">
        <f t="shared" si="289"/>
        <v/>
      </c>
      <c r="AB1028" s="55">
        <f t="shared" ref="AB1028:AB1097" si="325">IF(B1028&lt;&gt;"", B1028, "")</f>
        <v>45945</v>
      </c>
      <c r="AC1028" s="53" t="str">
        <f t="shared" ref="AC1028:AC1097" si="326">IF(OR(AB1028="", Z1028=""), "", AB1028-Z1028)</f>
        <v/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321"/>
        <v>1027</v>
      </c>
      <c r="B1029" s="63">
        <v>45945</v>
      </c>
      <c r="C1029" s="34">
        <v>637193533</v>
      </c>
      <c r="D1029" s="23" t="s">
        <v>2167</v>
      </c>
      <c r="E1029" s="23">
        <v>25287.7</v>
      </c>
      <c r="F1029" s="23" t="s">
        <v>2168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3"/>
      <c r="AA1029" s="53" t="str">
        <f t="shared" si="289"/>
        <v/>
      </c>
      <c r="AB1029" s="55">
        <f t="shared" si="325"/>
        <v>45945</v>
      </c>
      <c r="AC1029" s="53" t="str">
        <f t="shared" si="326"/>
        <v/>
      </c>
      <c r="AD1029" s="45">
        <f t="shared" si="327"/>
        <v>45945</v>
      </c>
      <c r="AF1029" s="19" t="str">
        <f t="shared" si="319"/>
        <v/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321"/>
        <v>1028</v>
      </c>
      <c r="B1030" s="63">
        <v>45946</v>
      </c>
      <c r="C1030" s="34" t="s">
        <v>2169</v>
      </c>
      <c r="D1030" s="23" t="s">
        <v>2170</v>
      </c>
      <c r="E1030" s="23">
        <v>3347.17</v>
      </c>
      <c r="F1030" s="23" t="s">
        <v>2171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53"/>
      <c r="AA1030" s="53" t="str">
        <f t="shared" si="289"/>
        <v/>
      </c>
      <c r="AB1030" s="55">
        <f t="shared" si="325"/>
        <v>45946</v>
      </c>
      <c r="AC1030" s="53" t="str">
        <f t="shared" si="326"/>
        <v/>
      </c>
      <c r="AD1030" s="45">
        <f t="shared" si="327"/>
        <v>45946</v>
      </c>
      <c r="AF1030" s="19" t="str">
        <f t="shared" si="319"/>
        <v/>
      </c>
      <c r="AG1030" s="10"/>
      <c r="AH1030" s="1"/>
      <c r="AI1030" s="1"/>
      <c r="AJ1030" s="1"/>
      <c r="AK1030" s="1"/>
      <c r="AL1030" s="1"/>
    </row>
    <row r="1031" spans="1:38" ht="14.45">
      <c r="A1031" s="38">
        <f t="shared" si="321"/>
        <v>1029</v>
      </c>
      <c r="B1031" s="63">
        <v>45946</v>
      </c>
      <c r="C1031" s="34" t="s">
        <v>2172</v>
      </c>
      <c r="D1031" s="23" t="s">
        <v>2173</v>
      </c>
      <c r="E1031" s="23">
        <v>35666.85</v>
      </c>
      <c r="F1031" s="23" t="s">
        <v>2174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 t="shared" si="321"/>
        <v>1030</v>
      </c>
      <c r="B1032" s="63">
        <v>45947</v>
      </c>
      <c r="C1032" s="34" t="s">
        <v>2175</v>
      </c>
      <c r="D1032" s="23" t="s">
        <v>1790</v>
      </c>
      <c r="E1032" s="23">
        <v>12033.88</v>
      </c>
      <c r="F1032" s="23" t="s">
        <v>2176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321"/>
        <v>1031</v>
      </c>
      <c r="B1033" s="63">
        <v>45948</v>
      </c>
      <c r="C1033" s="34" t="s">
        <v>2177</v>
      </c>
      <c r="D1033" s="23" t="s">
        <v>38</v>
      </c>
      <c r="E1033" s="23">
        <v>1057.2</v>
      </c>
      <c r="F1033" s="23" t="s">
        <v>2178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45874</v>
      </c>
      <c r="R1033" s="19">
        <f t="shared" si="286"/>
        <v>0</v>
      </c>
      <c r="S1033" s="5">
        <f t="shared" si="328"/>
        <v>45879</v>
      </c>
      <c r="T1033" s="4">
        <v>45879</v>
      </c>
      <c r="U1033" s="19">
        <f t="shared" si="287"/>
        <v>0</v>
      </c>
      <c r="V1033" s="5">
        <f t="shared" si="324"/>
        <v>45918</v>
      </c>
      <c r="W1033" s="6">
        <v>45918</v>
      </c>
      <c r="X1033" s="19">
        <f t="shared" si="288"/>
        <v>0</v>
      </c>
      <c r="Y1033" s="55">
        <f t="shared" si="318"/>
        <v>45946</v>
      </c>
      <c r="Z1033" s="55"/>
      <c r="AA1033" s="53" t="str">
        <f t="shared" si="289"/>
        <v/>
      </c>
      <c r="AB1033" s="55">
        <f t="shared" si="325"/>
        <v>45948</v>
      </c>
      <c r="AC1033" s="53" t="str">
        <f t="shared" si="326"/>
        <v/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>
      <c r="A1034" s="38">
        <f t="shared" si="321"/>
        <v>1032</v>
      </c>
      <c r="B1034" s="63">
        <v>45948</v>
      </c>
      <c r="C1034" s="34" t="s">
        <v>2179</v>
      </c>
      <c r="D1034" s="23" t="s">
        <v>2180</v>
      </c>
      <c r="E1034" s="23">
        <v>3400.62</v>
      </c>
      <c r="F1034" s="23" t="s">
        <v>2181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/>
      <c r="X1034" s="19" t="str">
        <f t="shared" si="288"/>
        <v/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 t="shared" si="321"/>
        <v>1033</v>
      </c>
      <c r="B1035" s="64">
        <v>45949</v>
      </c>
      <c r="C1035" s="43" t="s">
        <v>2182</v>
      </c>
      <c r="D1035" s="24" t="s">
        <v>2183</v>
      </c>
      <c r="E1035" s="24">
        <v>13650.32</v>
      </c>
      <c r="F1035" s="24" t="s">
        <v>2184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2185</v>
      </c>
      <c r="AH1035" s="52"/>
      <c r="AI1035" s="52"/>
      <c r="AJ1035" s="52"/>
      <c r="AK1035" s="52"/>
      <c r="AL1035" s="52"/>
    </row>
    <row r="1036" spans="1:38" ht="14.45">
      <c r="A1036" s="38">
        <f t="shared" si="321"/>
        <v>1034</v>
      </c>
      <c r="B1036" s="63">
        <v>45950</v>
      </c>
      <c r="C1036" s="34" t="s">
        <v>2186</v>
      </c>
      <c r="D1036" s="23" t="s">
        <v>38</v>
      </c>
      <c r="E1036" s="23">
        <v>230.63</v>
      </c>
      <c r="F1036" s="23" t="s">
        <v>2187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45876</v>
      </c>
      <c r="R1036" s="19">
        <f t="shared" si="286"/>
        <v>0</v>
      </c>
      <c r="S1036" s="5">
        <f t="shared" si="328"/>
        <v>45881</v>
      </c>
      <c r="T1036" s="4">
        <v>45881</v>
      </c>
      <c r="U1036" s="19">
        <f t="shared" si="287"/>
        <v>0</v>
      </c>
      <c r="V1036" s="5">
        <f t="shared" si="324"/>
        <v>45920</v>
      </c>
      <c r="W1036" s="6">
        <v>45920</v>
      </c>
      <c r="X1036" s="19">
        <f t="shared" si="288"/>
        <v>0</v>
      </c>
      <c r="Y1036" s="55">
        <f t="shared" si="318"/>
        <v>45948</v>
      </c>
      <c r="Z1036" s="55"/>
      <c r="AA1036" s="53" t="str">
        <f t="shared" si="289"/>
        <v/>
      </c>
      <c r="AB1036" s="55">
        <f t="shared" si="325"/>
        <v>45950</v>
      </c>
      <c r="AC1036" s="53" t="str">
        <f t="shared" si="326"/>
        <v/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>
      <c r="A1037" s="38">
        <f t="shared" si="321"/>
        <v>1035</v>
      </c>
      <c r="B1037" s="63">
        <v>45950</v>
      </c>
      <c r="C1037" s="34" t="s">
        <v>2188</v>
      </c>
      <c r="D1037" s="23" t="s">
        <v>2189</v>
      </c>
      <c r="E1037" s="23">
        <v>19810.689999999999</v>
      </c>
      <c r="F1037" s="23" t="s">
        <v>2190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/>
      <c r="X1037" s="19" t="str">
        <f t="shared" si="288"/>
        <v/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321"/>
        <v>1036</v>
      </c>
      <c r="B1038" s="63">
        <v>45951</v>
      </c>
      <c r="C1038" s="35" t="s">
        <v>2191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45877</v>
      </c>
      <c r="R1038" s="19">
        <f t="shared" ref="R1038:R1039" si="334">IF(OR(P1038="", Q1038=""), "", P1038-Q1038)</f>
        <v>0</v>
      </c>
      <c r="S1038" s="5">
        <f t="shared" ref="S1038:S1039" si="335">B1038-69</f>
        <v>45882</v>
      </c>
      <c r="T1038" s="4">
        <v>45891</v>
      </c>
      <c r="U1038" s="19">
        <f t="shared" ref="U1038:U1039" si="336">IF(OR(S1038="", T1038=""), "", S1038-T1038)</f>
        <v>-9</v>
      </c>
      <c r="V1038" s="5">
        <f t="shared" ref="V1038:V1039" si="337">B1038-30</f>
        <v>45921</v>
      </c>
      <c r="W1038" s="6">
        <v>45921</v>
      </c>
      <c r="X1038" s="19">
        <f t="shared" ref="X1038:X1039" si="338">IF(OR(V1038="", W1038=""), "", V1038-W1038)</f>
        <v>0</v>
      </c>
      <c r="Y1038" s="55">
        <f t="shared" ref="Y1038:Y1039" si="339">B1038-2</f>
        <v>45949</v>
      </c>
      <c r="Z1038" s="55"/>
      <c r="AA1038" s="53" t="str">
        <f t="shared" ref="AA1038:AA1039" si="340">IF(OR(Y1038="", Z1038=""), "", Y1038-Z1038)</f>
        <v/>
      </c>
      <c r="AB1038" s="55">
        <f t="shared" ref="AB1038:AB1039" si="341">IF(B1038&lt;&gt;"", B1038, "")</f>
        <v>45951</v>
      </c>
      <c r="AC1038" s="53" t="str">
        <f t="shared" ref="AC1038:AC1039" si="342">IF(OR(AB1038="", Z1038=""), "", AB1038-Z1038)</f>
        <v/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321"/>
        <v>1037</v>
      </c>
      <c r="B1039" s="63">
        <v>45951</v>
      </c>
      <c r="C1039" s="35" t="s">
        <v>2192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45877</v>
      </c>
      <c r="R1039" s="19">
        <f t="shared" si="334"/>
        <v>0</v>
      </c>
      <c r="S1039" s="5">
        <f t="shared" si="335"/>
        <v>45882</v>
      </c>
      <c r="T1039" s="4">
        <v>45891</v>
      </c>
      <c r="U1039" s="19">
        <f t="shared" si="336"/>
        <v>-9</v>
      </c>
      <c r="V1039" s="5">
        <f t="shared" si="337"/>
        <v>45921</v>
      </c>
      <c r="W1039" s="6">
        <v>45921</v>
      </c>
      <c r="X1039" s="19">
        <f t="shared" si="338"/>
        <v>0</v>
      </c>
      <c r="Y1039" s="55">
        <f t="shared" si="339"/>
        <v>45949</v>
      </c>
      <c r="Z1039" s="55"/>
      <c r="AA1039" s="53" t="str">
        <f t="shared" si="340"/>
        <v/>
      </c>
      <c r="AB1039" s="55">
        <f t="shared" si="341"/>
        <v>45951</v>
      </c>
      <c r="AC1039" s="53" t="str">
        <f t="shared" si="342"/>
        <v/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 t="shared" si="321"/>
        <v>1038</v>
      </c>
      <c r="B1040" s="64">
        <v>45951</v>
      </c>
      <c r="C1040" s="43" t="s">
        <v>2193</v>
      </c>
      <c r="D1040" s="24" t="s">
        <v>2194</v>
      </c>
      <c r="E1040" s="24">
        <v>9255.36</v>
      </c>
      <c r="F1040" s="24" t="s">
        <v>2195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2185</v>
      </c>
      <c r="AH1040" s="52"/>
      <c r="AI1040" s="52"/>
      <c r="AJ1040" s="52"/>
      <c r="AK1040" s="52"/>
      <c r="AL1040" s="52"/>
    </row>
    <row r="1041" spans="1:38" ht="14.45">
      <c r="A1041" s="38">
        <f t="shared" si="321"/>
        <v>1039</v>
      </c>
      <c r="B1041" s="63">
        <v>45951</v>
      </c>
      <c r="C1041" s="34">
        <v>111806013</v>
      </c>
      <c r="D1041" s="23" t="s">
        <v>2196</v>
      </c>
      <c r="E1041" s="23">
        <v>95596</v>
      </c>
      <c r="F1041" s="23" t="s">
        <v>2197</v>
      </c>
      <c r="G1041" s="14" t="s">
        <v>35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O1041" s="19" t="str">
        <f t="shared" si="345"/>
        <v/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U1041" s="19" t="str">
        <f t="shared" si="347"/>
        <v/>
      </c>
      <c r="V1041" s="5">
        <f t="shared" si="324"/>
        <v>45921</v>
      </c>
      <c r="W1041" s="6"/>
      <c r="X1041" s="19" t="str">
        <f t="shared" si="348"/>
        <v/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321"/>
        <v>1040</v>
      </c>
      <c r="B1042" s="63">
        <v>45951</v>
      </c>
      <c r="C1042" s="34">
        <v>111806013</v>
      </c>
      <c r="D1042" s="23" t="s">
        <v>2196</v>
      </c>
      <c r="E1042" s="23">
        <v>95596</v>
      </c>
      <c r="F1042" s="23" t="s">
        <v>2197</v>
      </c>
      <c r="G1042" s="14" t="s">
        <v>35</v>
      </c>
      <c r="H1042" s="23" t="s">
        <v>36</v>
      </c>
      <c r="I1042" s="23" t="s">
        <v>37</v>
      </c>
      <c r="J1042" s="104">
        <f t="shared" si="322"/>
        <v>45851</v>
      </c>
      <c r="K1042" s="4">
        <v>45897</v>
      </c>
      <c r="L1042" s="19">
        <f t="shared" si="304"/>
        <v>-46</v>
      </c>
      <c r="M1042" s="5">
        <f t="shared" si="323"/>
        <v>45862</v>
      </c>
      <c r="O1042" s="19" t="str">
        <f t="shared" si="345"/>
        <v/>
      </c>
      <c r="P1042" s="5">
        <f t="shared" si="320"/>
        <v>45877</v>
      </c>
      <c r="R1042" s="19" t="str">
        <f t="shared" si="346"/>
        <v/>
      </c>
      <c r="S1042" s="5">
        <f t="shared" si="328"/>
        <v>45882</v>
      </c>
      <c r="U1042" s="19" t="str">
        <f t="shared" si="347"/>
        <v/>
      </c>
      <c r="V1042" s="5">
        <f t="shared" si="324"/>
        <v>45921</v>
      </c>
      <c r="W1042" s="6"/>
      <c r="X1042" s="19" t="str">
        <f t="shared" si="348"/>
        <v/>
      </c>
      <c r="Y1042" s="55">
        <f t="shared" si="318"/>
        <v>45949</v>
      </c>
      <c r="Z1042" s="55"/>
      <c r="AA1042" s="53" t="str">
        <f t="shared" si="349"/>
        <v/>
      </c>
      <c r="AB1042" s="55">
        <f t="shared" si="325"/>
        <v>45951</v>
      </c>
      <c r="AC1042" s="53" t="str">
        <f t="shared" si="326"/>
        <v/>
      </c>
      <c r="AD1042" s="45">
        <f t="shared" si="327"/>
        <v>45951</v>
      </c>
      <c r="AF1042" s="19" t="str">
        <f t="shared" si="319"/>
        <v/>
      </c>
      <c r="AG1042" s="10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321"/>
        <v>1041</v>
      </c>
      <c r="B1043" s="63">
        <v>45951</v>
      </c>
      <c r="C1043" s="34" t="s">
        <v>2198</v>
      </c>
      <c r="D1043" s="23" t="s">
        <v>2199</v>
      </c>
      <c r="E1043" s="23">
        <v>2703.18</v>
      </c>
      <c r="F1043" s="23" t="s">
        <v>2200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U1043" s="19" t="str">
        <f t="shared" si="347"/>
        <v/>
      </c>
      <c r="V1043" s="5">
        <f t="shared" si="324"/>
        <v>45921</v>
      </c>
      <c r="W1043" s="6"/>
      <c r="X1043" s="19" t="str">
        <f t="shared" si="348"/>
        <v/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321"/>
        <v>1042</v>
      </c>
      <c r="B1044" s="63">
        <v>45952</v>
      </c>
      <c r="C1044" s="34" t="s">
        <v>2201</v>
      </c>
      <c r="D1044" s="23" t="s">
        <v>225</v>
      </c>
      <c r="E1044" s="23">
        <v>25652.5</v>
      </c>
      <c r="F1044" s="23" t="s">
        <v>2202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>
      <c r="A1045" s="38">
        <f t="shared" si="321"/>
        <v>1043</v>
      </c>
      <c r="B1045" s="63">
        <v>45952</v>
      </c>
      <c r="C1045" s="34" t="s">
        <v>2203</v>
      </c>
      <c r="D1045" s="23" t="s">
        <v>2204</v>
      </c>
      <c r="E1045" s="23">
        <v>1403.91</v>
      </c>
      <c r="F1045" s="23" t="s">
        <v>2205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 t="shared" si="321"/>
        <v>1044</v>
      </c>
      <c r="B1046" s="63">
        <v>45952</v>
      </c>
      <c r="C1046" s="34">
        <v>641953948</v>
      </c>
      <c r="D1046" s="23" t="s">
        <v>2206</v>
      </c>
      <c r="E1046" s="23">
        <v>21259.47</v>
      </c>
      <c r="F1046" s="23" t="s">
        <v>2207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/>
      <c r="X1046" s="19" t="str">
        <f t="shared" si="348"/>
        <v/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321"/>
        <v>1045</v>
      </c>
      <c r="B1047" s="63">
        <v>45953</v>
      </c>
      <c r="C1047" s="35" t="s">
        <v>2208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45879</v>
      </c>
      <c r="R1047" s="19">
        <f t="shared" ref="R1047" si="355">IF(OR(P1047="", Q1047=""), "", P1047-Q1047)</f>
        <v>0</v>
      </c>
      <c r="S1047" s="5">
        <f t="shared" ref="S1047" si="356">B1047-69</f>
        <v>45884</v>
      </c>
      <c r="T1047" s="4">
        <v>45884</v>
      </c>
      <c r="U1047" s="19">
        <f t="shared" ref="U1047" si="357">IF(OR(S1047="", T1047=""), "", S1047-T1047)</f>
        <v>0</v>
      </c>
      <c r="V1047" s="5">
        <f t="shared" ref="V1047" si="358">B1047-30</f>
        <v>45923</v>
      </c>
      <c r="W1047" s="6">
        <v>45923</v>
      </c>
      <c r="X1047" s="19">
        <f t="shared" ref="X1047" si="359">IF(OR(V1047="", W1047=""), "", V1047-W1047)</f>
        <v>0</v>
      </c>
      <c r="Y1047" s="55">
        <f t="shared" ref="Y1047" si="360">B1047-2</f>
        <v>45951</v>
      </c>
      <c r="Z1047" s="55"/>
      <c r="AA1047" s="53" t="str">
        <f t="shared" ref="AA1047" si="361">IF(OR(Y1047="", Z1047=""), "", Y1047-Z1047)</f>
        <v/>
      </c>
      <c r="AB1047" s="55">
        <f t="shared" ref="AB1047" si="362">IF(B1047&lt;&gt;"", B1047, "")</f>
        <v>45953</v>
      </c>
      <c r="AC1047" s="53" t="str">
        <f t="shared" ref="AC1047" si="363">IF(OR(AB1047="", Z1047=""), "", AB1047-Z1047)</f>
        <v/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321"/>
        <v>1046</v>
      </c>
      <c r="B1048" s="63">
        <v>45953</v>
      </c>
      <c r="C1048" s="34" t="s">
        <v>2209</v>
      </c>
      <c r="D1048" s="23" t="s">
        <v>38</v>
      </c>
      <c r="E1048" s="23">
        <v>1524.96</v>
      </c>
      <c r="F1048" s="23" t="s">
        <v>2210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45879</v>
      </c>
      <c r="R1048" s="19">
        <f t="shared" si="346"/>
        <v>0</v>
      </c>
      <c r="S1048" s="5">
        <f t="shared" si="328"/>
        <v>45884</v>
      </c>
      <c r="T1048" s="4">
        <v>45884</v>
      </c>
      <c r="U1048" s="19">
        <f t="shared" si="347"/>
        <v>0</v>
      </c>
      <c r="V1048" s="5">
        <f t="shared" si="324"/>
        <v>45923</v>
      </c>
      <c r="W1048" s="6">
        <v>45923</v>
      </c>
      <c r="X1048" s="19">
        <f t="shared" si="348"/>
        <v>0</v>
      </c>
      <c r="Y1048" s="55">
        <f t="shared" si="318"/>
        <v>45951</v>
      </c>
      <c r="Z1048" s="55"/>
      <c r="AA1048" s="53" t="str">
        <f t="shared" si="349"/>
        <v/>
      </c>
      <c r="AB1048" s="55">
        <f t="shared" si="325"/>
        <v>45953</v>
      </c>
      <c r="AC1048" s="53" t="str">
        <f t="shared" si="326"/>
        <v/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321"/>
        <v>1047</v>
      </c>
      <c r="B1049" s="63">
        <v>45953</v>
      </c>
      <c r="C1049" s="94" t="s">
        <v>2211</v>
      </c>
      <c r="D1049" s="23" t="s">
        <v>2212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/>
      <c r="AA1049" s="53" t="str">
        <f t="shared" si="349"/>
        <v/>
      </c>
      <c r="AB1049" s="55">
        <f t="shared" si="325"/>
        <v>45953</v>
      </c>
      <c r="AC1049" s="53" t="str">
        <f t="shared" si="326"/>
        <v/>
      </c>
      <c r="AD1049" s="45">
        <f t="shared" si="327"/>
        <v>45953</v>
      </c>
      <c r="AF1049" s="19" t="str">
        <f t="shared" si="319"/>
        <v/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321"/>
        <v>1048</v>
      </c>
      <c r="B1050" s="63">
        <v>45953</v>
      </c>
      <c r="C1050" s="34" t="s">
        <v>2213</v>
      </c>
      <c r="D1050" s="23" t="s">
        <v>2214</v>
      </c>
      <c r="E1050" s="23">
        <v>10152.709999999999</v>
      </c>
      <c r="F1050" s="23" t="s">
        <v>2215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/>
      <c r="X1050" s="19" t="str">
        <f t="shared" si="348"/>
        <v/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 t="shared" si="321"/>
        <v>1049</v>
      </c>
      <c r="B1051" s="63">
        <v>45954</v>
      </c>
      <c r="C1051" s="34" t="s">
        <v>2216</v>
      </c>
      <c r="D1051" s="23" t="s">
        <v>2217</v>
      </c>
      <c r="E1051" s="23">
        <v>9074</v>
      </c>
      <c r="F1051" s="23" t="s">
        <v>2218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321"/>
        <v>1050</v>
      </c>
      <c r="B1052" s="63">
        <v>45954</v>
      </c>
      <c r="C1052" s="34" t="s">
        <v>2219</v>
      </c>
      <c r="D1052" s="23" t="s">
        <v>38</v>
      </c>
      <c r="E1052" s="23">
        <v>2227.5100000000002</v>
      </c>
      <c r="F1052" s="23" t="s">
        <v>2220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45880</v>
      </c>
      <c r="R1052" s="19">
        <f t="shared" si="346"/>
        <v>0</v>
      </c>
      <c r="S1052" s="5">
        <f t="shared" si="328"/>
        <v>45885</v>
      </c>
      <c r="T1052" s="4">
        <v>45885</v>
      </c>
      <c r="U1052" s="19">
        <f t="shared" si="347"/>
        <v>0</v>
      </c>
      <c r="V1052" s="5">
        <f t="shared" si="324"/>
        <v>45924</v>
      </c>
      <c r="W1052" s="6">
        <v>45924</v>
      </c>
      <c r="X1052" s="19">
        <f t="shared" si="348"/>
        <v>0</v>
      </c>
      <c r="Y1052" s="55">
        <f t="shared" si="318"/>
        <v>45952</v>
      </c>
      <c r="Z1052" s="55"/>
      <c r="AA1052" s="53" t="str">
        <f t="shared" si="349"/>
        <v/>
      </c>
      <c r="AB1052" s="55">
        <f t="shared" si="325"/>
        <v>45954</v>
      </c>
      <c r="AC1052" s="53" t="str">
        <f t="shared" si="326"/>
        <v/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321"/>
        <v>1051</v>
      </c>
      <c r="B1053" s="63">
        <v>45954</v>
      </c>
      <c r="C1053" s="34" t="s">
        <v>2221</v>
      </c>
      <c r="D1053" s="23" t="s">
        <v>2222</v>
      </c>
      <c r="E1053" s="23">
        <v>2162.23</v>
      </c>
      <c r="F1053" s="23" t="s">
        <v>2223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/>
      <c r="X1053" s="19" t="str">
        <f t="shared" si="348"/>
        <v/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321"/>
        <v>1052</v>
      </c>
      <c r="B1054" s="63">
        <v>45954</v>
      </c>
      <c r="C1054" s="34" t="s">
        <v>2224</v>
      </c>
      <c r="D1054" s="23" t="s">
        <v>2222</v>
      </c>
      <c r="E1054" s="23">
        <v>458.27</v>
      </c>
      <c r="F1054" s="23" t="s">
        <v>2225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/>
      <c r="X1054" s="19" t="str">
        <f t="shared" si="348"/>
        <v/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 t="shared" si="321"/>
        <v>1053</v>
      </c>
      <c r="B1055" s="64">
        <v>45954</v>
      </c>
      <c r="C1055" s="43" t="s">
        <v>2226</v>
      </c>
      <c r="D1055" s="24" t="s">
        <v>2227</v>
      </c>
      <c r="E1055" s="24">
        <v>17300</v>
      </c>
      <c r="F1055" s="24" t="s">
        <v>2228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2185</v>
      </c>
      <c r="AH1055" s="52"/>
      <c r="AI1055" s="52"/>
      <c r="AJ1055" s="52"/>
      <c r="AK1055" s="52"/>
      <c r="AL1055" s="52"/>
    </row>
    <row r="1056" spans="1:38" ht="14.45">
      <c r="A1056" s="38">
        <f t="shared" si="321"/>
        <v>1054</v>
      </c>
      <c r="B1056" s="63">
        <v>45955</v>
      </c>
      <c r="C1056" s="34" t="s">
        <v>2229</v>
      </c>
      <c r="D1056" s="23" t="s">
        <v>38</v>
      </c>
      <c r="E1056" s="23">
        <v>441.23</v>
      </c>
      <c r="F1056" s="23" t="s">
        <v>2230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45881</v>
      </c>
      <c r="R1056" s="19">
        <f t="shared" si="346"/>
        <v>0</v>
      </c>
      <c r="S1056" s="5">
        <f t="shared" si="328"/>
        <v>45886</v>
      </c>
      <c r="T1056" s="4">
        <v>45886</v>
      </c>
      <c r="U1056" s="19">
        <f t="shared" si="347"/>
        <v>0</v>
      </c>
      <c r="V1056" s="5">
        <f t="shared" si="324"/>
        <v>45925</v>
      </c>
      <c r="W1056" s="6">
        <v>45925</v>
      </c>
      <c r="X1056" s="19">
        <f t="shared" si="348"/>
        <v>0</v>
      </c>
      <c r="Y1056" s="55">
        <f t="shared" si="318"/>
        <v>45953</v>
      </c>
      <c r="Z1056" s="55"/>
      <c r="AA1056" s="53" t="str">
        <f t="shared" si="349"/>
        <v/>
      </c>
      <c r="AB1056" s="55">
        <f t="shared" si="325"/>
        <v>45955</v>
      </c>
      <c r="AC1056" s="53" t="str">
        <f t="shared" si="326"/>
        <v/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321"/>
        <v>1055</v>
      </c>
      <c r="B1057" s="63">
        <v>45955</v>
      </c>
      <c r="C1057" s="34" t="s">
        <v>2231</v>
      </c>
      <c r="D1057" s="23" t="s">
        <v>38</v>
      </c>
      <c r="E1057" s="23">
        <v>195.26</v>
      </c>
      <c r="F1057" s="23" t="s">
        <v>2232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45881</v>
      </c>
      <c r="R1057" s="19">
        <f t="shared" si="346"/>
        <v>0</v>
      </c>
      <c r="S1057" s="5">
        <f t="shared" si="328"/>
        <v>45886</v>
      </c>
      <c r="T1057" s="4">
        <v>45886</v>
      </c>
      <c r="U1057" s="19">
        <f t="shared" si="347"/>
        <v>0</v>
      </c>
      <c r="V1057" s="5">
        <f t="shared" si="324"/>
        <v>45925</v>
      </c>
      <c r="W1057" s="6">
        <v>45925</v>
      </c>
      <c r="X1057" s="19">
        <f t="shared" si="348"/>
        <v>0</v>
      </c>
      <c r="Y1057" s="55">
        <f t="shared" si="318"/>
        <v>45953</v>
      </c>
      <c r="Z1057" s="55"/>
      <c r="AA1057" s="53" t="str">
        <f t="shared" si="349"/>
        <v/>
      </c>
      <c r="AB1057" s="55">
        <f t="shared" si="325"/>
        <v>45955</v>
      </c>
      <c r="AC1057" s="53" t="str">
        <f t="shared" si="326"/>
        <v/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321"/>
        <v>1056</v>
      </c>
      <c r="B1058" s="63">
        <v>45955</v>
      </c>
      <c r="C1058" s="34">
        <v>111744088</v>
      </c>
      <c r="D1058" s="23" t="s">
        <v>2233</v>
      </c>
      <c r="E1058" s="23">
        <v>30750.82</v>
      </c>
      <c r="F1058" s="23" t="s">
        <v>2234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/>
      <c r="AA1058" s="53" t="str">
        <f t="shared" si="349"/>
        <v/>
      </c>
      <c r="AB1058" s="55">
        <f t="shared" si="325"/>
        <v>45955</v>
      </c>
      <c r="AC1058" s="53" t="str">
        <f t="shared" si="326"/>
        <v/>
      </c>
      <c r="AD1058" s="45">
        <f t="shared" si="327"/>
        <v>45955</v>
      </c>
      <c r="AF1058" s="19" t="str">
        <f t="shared" si="319"/>
        <v/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2235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 t="shared" si="321"/>
        <v>1058</v>
      </c>
      <c r="B1060" s="63">
        <v>45956</v>
      </c>
      <c r="C1060" s="34" t="s">
        <v>2236</v>
      </c>
      <c r="D1060" s="23" t="s">
        <v>2237</v>
      </c>
      <c r="E1060" s="23">
        <v>8099.05</v>
      </c>
      <c r="F1060" s="23" t="s">
        <v>2238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/>
      <c r="X1060" s="19" t="str">
        <f t="shared" si="348"/>
        <v/>
      </c>
      <c r="Y1060" s="55">
        <f t="shared" si="318"/>
        <v>45954</v>
      </c>
      <c r="Z1060" s="132"/>
      <c r="AA1060" s="53" t="str">
        <f t="shared" si="349"/>
        <v/>
      </c>
      <c r="AB1060" s="55">
        <f t="shared" si="325"/>
        <v>45956</v>
      </c>
      <c r="AC1060" s="53" t="str">
        <f t="shared" si="326"/>
        <v/>
      </c>
      <c r="AD1060" s="45">
        <f t="shared" si="327"/>
        <v>45956</v>
      </c>
      <c r="AF1060" s="19" t="str">
        <f t="shared" si="319"/>
        <v/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321"/>
        <v>1059</v>
      </c>
      <c r="B1061" s="63">
        <v>45956</v>
      </c>
      <c r="C1061" s="34" t="s">
        <v>2239</v>
      </c>
      <c r="D1061" s="23" t="s">
        <v>38</v>
      </c>
      <c r="E1061" s="23">
        <v>1317.01</v>
      </c>
      <c r="F1061" s="23" t="s">
        <v>2240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45882</v>
      </c>
      <c r="R1061" s="19">
        <f t="shared" si="346"/>
        <v>0</v>
      </c>
      <c r="S1061" s="5">
        <f t="shared" si="328"/>
        <v>45887</v>
      </c>
      <c r="T1061" s="4">
        <v>45887</v>
      </c>
      <c r="U1061" s="19">
        <f t="shared" si="347"/>
        <v>0</v>
      </c>
      <c r="V1061" s="5">
        <f t="shared" si="324"/>
        <v>45926</v>
      </c>
      <c r="W1061" s="6">
        <v>45926</v>
      </c>
      <c r="X1061" s="19">
        <f t="shared" si="348"/>
        <v>0</v>
      </c>
      <c r="Y1061" s="55">
        <f t="shared" si="318"/>
        <v>45954</v>
      </c>
      <c r="Z1061" s="55"/>
      <c r="AA1061" s="53" t="str">
        <f t="shared" si="349"/>
        <v/>
      </c>
      <c r="AB1061" s="55">
        <f t="shared" si="325"/>
        <v>45956</v>
      </c>
      <c r="AC1061" s="53" t="str">
        <f t="shared" si="326"/>
        <v/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321"/>
        <v>1060</v>
      </c>
      <c r="B1062" s="63">
        <v>45956</v>
      </c>
      <c r="C1062" s="34" t="s">
        <v>2241</v>
      </c>
      <c r="D1062" s="23" t="s">
        <v>38</v>
      </c>
      <c r="E1062" s="23">
        <v>3759.41</v>
      </c>
      <c r="F1062" s="23" t="s">
        <v>2242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45882</v>
      </c>
      <c r="R1062" s="19">
        <f t="shared" si="346"/>
        <v>0</v>
      </c>
      <c r="S1062" s="5">
        <f t="shared" si="328"/>
        <v>45887</v>
      </c>
      <c r="T1062" s="4">
        <v>45887</v>
      </c>
      <c r="U1062" s="19">
        <f t="shared" si="347"/>
        <v>0</v>
      </c>
      <c r="V1062" s="5">
        <f t="shared" si="324"/>
        <v>45926</v>
      </c>
      <c r="W1062" s="6">
        <v>45926</v>
      </c>
      <c r="X1062" s="19">
        <f t="shared" si="348"/>
        <v>0</v>
      </c>
      <c r="Y1062" s="55">
        <f t="shared" si="318"/>
        <v>45954</v>
      </c>
      <c r="Z1062" s="55"/>
      <c r="AA1062" s="53" t="str">
        <f t="shared" si="349"/>
        <v/>
      </c>
      <c r="AB1062" s="55">
        <f t="shared" si="325"/>
        <v>45956</v>
      </c>
      <c r="AC1062" s="53" t="str">
        <f t="shared" si="326"/>
        <v/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321"/>
        <v>1061</v>
      </c>
      <c r="B1063" s="63">
        <v>45957</v>
      </c>
      <c r="C1063" s="34" t="s">
        <v>2243</v>
      </c>
      <c r="D1063" s="23" t="s">
        <v>38</v>
      </c>
      <c r="E1063" s="23">
        <v>94.47</v>
      </c>
      <c r="F1063" s="23" t="s">
        <v>2244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45883</v>
      </c>
      <c r="R1063" s="19">
        <f t="shared" si="346"/>
        <v>0</v>
      </c>
      <c r="S1063" s="5">
        <f t="shared" si="328"/>
        <v>45888</v>
      </c>
      <c r="T1063" s="4">
        <v>45888</v>
      </c>
      <c r="U1063" s="19">
        <f t="shared" si="347"/>
        <v>0</v>
      </c>
      <c r="V1063" s="5">
        <f t="shared" si="324"/>
        <v>45927</v>
      </c>
      <c r="W1063" s="6">
        <v>45927</v>
      </c>
      <c r="X1063" s="19">
        <f t="shared" si="348"/>
        <v>0</v>
      </c>
      <c r="Y1063" s="55">
        <f t="shared" si="318"/>
        <v>45955</v>
      </c>
      <c r="Z1063" s="55"/>
      <c r="AA1063" s="53" t="str">
        <f t="shared" si="349"/>
        <v/>
      </c>
      <c r="AB1063" s="55">
        <f t="shared" si="325"/>
        <v>45957</v>
      </c>
      <c r="AC1063" s="53" t="str">
        <f t="shared" si="326"/>
        <v/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321"/>
        <v>1062</v>
      </c>
      <c r="B1064" s="63">
        <v>45957</v>
      </c>
      <c r="C1064" s="34" t="s">
        <v>2245</v>
      </c>
      <c r="D1064" s="23" t="s">
        <v>38</v>
      </c>
      <c r="E1064" s="23">
        <v>2998.8</v>
      </c>
      <c r="F1064" s="23" t="s">
        <v>2246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45883</v>
      </c>
      <c r="R1064" s="19">
        <f t="shared" si="346"/>
        <v>0</v>
      </c>
      <c r="S1064" s="5">
        <f t="shared" si="328"/>
        <v>45888</v>
      </c>
      <c r="T1064" s="4">
        <v>45888</v>
      </c>
      <c r="U1064" s="19">
        <f t="shared" si="347"/>
        <v>0</v>
      </c>
      <c r="V1064" s="5">
        <f t="shared" si="324"/>
        <v>45927</v>
      </c>
      <c r="W1064" s="6">
        <v>45927</v>
      </c>
      <c r="X1064" s="19">
        <f t="shared" si="348"/>
        <v>0</v>
      </c>
      <c r="Y1064" s="55">
        <f t="shared" si="318"/>
        <v>45955</v>
      </c>
      <c r="Z1064" s="55"/>
      <c r="AA1064" s="53" t="str">
        <f t="shared" si="349"/>
        <v/>
      </c>
      <c r="AB1064" s="55">
        <f t="shared" si="325"/>
        <v>45957</v>
      </c>
      <c r="AC1064" s="53" t="str">
        <f t="shared" si="326"/>
        <v/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321"/>
        <v>1063</v>
      </c>
      <c r="B1065" s="63">
        <v>45957</v>
      </c>
      <c r="C1065" s="34" t="s">
        <v>2247</v>
      </c>
      <c r="D1065" s="23" t="s">
        <v>724</v>
      </c>
      <c r="E1065" s="23">
        <v>2085.33</v>
      </c>
      <c r="F1065" s="23" t="s">
        <v>2248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321"/>
        <v>1064</v>
      </c>
      <c r="B1066" s="63">
        <v>45957</v>
      </c>
      <c r="C1066" s="34" t="s">
        <v>2249</v>
      </c>
      <c r="D1066" s="23" t="s">
        <v>724</v>
      </c>
      <c r="E1066" s="23">
        <v>1895.79</v>
      </c>
      <c r="F1066" s="23" t="s">
        <v>2250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3"/>
      <c r="AA1066" s="53" t="str">
        <f t="shared" si="349"/>
        <v/>
      </c>
      <c r="AB1066" s="55">
        <f t="shared" si="325"/>
        <v>45957</v>
      </c>
      <c r="AC1066" s="53" t="str">
        <f t="shared" si="326"/>
        <v/>
      </c>
      <c r="AD1066" s="45">
        <f t="shared" si="327"/>
        <v>45957</v>
      </c>
      <c r="AF1066" s="19" t="str">
        <f t="shared" si="319"/>
        <v/>
      </c>
      <c r="AG1066" s="10"/>
      <c r="AH1066" s="1"/>
      <c r="AI1066" s="1"/>
      <c r="AJ1066" s="1"/>
      <c r="AK1066" s="1"/>
      <c r="AL1066" s="1"/>
    </row>
    <row r="1067" spans="1:38" ht="14.45">
      <c r="A1067" s="38">
        <f t="shared" si="321"/>
        <v>1065</v>
      </c>
      <c r="B1067" s="63">
        <v>45958</v>
      </c>
      <c r="C1067" s="34" t="s">
        <v>2251</v>
      </c>
      <c r="D1067" s="23" t="s">
        <v>2227</v>
      </c>
      <c r="E1067" s="23">
        <v>15850</v>
      </c>
      <c r="F1067" s="23" t="s">
        <v>2252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132"/>
      <c r="AA1067" s="53" t="str">
        <f t="shared" si="349"/>
        <v/>
      </c>
      <c r="AB1067" s="55">
        <f t="shared" si="325"/>
        <v>45958</v>
      </c>
      <c r="AC1067" s="53" t="str">
        <f t="shared" si="326"/>
        <v/>
      </c>
      <c r="AD1067" s="45">
        <f t="shared" si="327"/>
        <v>45958</v>
      </c>
      <c r="AF1067" s="19" t="str">
        <f t="shared" si="319"/>
        <v/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321"/>
        <v>1066</v>
      </c>
      <c r="B1068" s="63">
        <v>45958</v>
      </c>
      <c r="C1068" s="35" t="s">
        <v>2253</v>
      </c>
      <c r="D1068" s="23" t="s">
        <v>38</v>
      </c>
      <c r="E1068" s="108">
        <v>676.38</v>
      </c>
      <c r="F1068" s="35" t="s">
        <v>2254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45883</v>
      </c>
      <c r="R1068" s="19">
        <f t="shared" ref="R1068:R1070" si="372">IF(OR(P1068="", Q1068=""), "", P1068-Q1068)</f>
        <v>1</v>
      </c>
      <c r="S1068" s="5">
        <f t="shared" ref="S1068:S1070" si="373">B1068-69</f>
        <v>45889</v>
      </c>
      <c r="T1068" s="4">
        <v>45888</v>
      </c>
      <c r="U1068" s="19">
        <f t="shared" ref="U1068:U1070" si="374">IF(OR(S1068="", T1068=""), "", S1068-T1068)</f>
        <v>1</v>
      </c>
      <c r="V1068" s="5">
        <f t="shared" ref="V1068:V1070" si="375">B1068-30</f>
        <v>45928</v>
      </c>
      <c r="W1068" s="6">
        <v>45928</v>
      </c>
      <c r="X1068" s="19">
        <f t="shared" ref="X1068:X1070" si="376">IF(OR(V1068="", W1068=""), "", V1068-W1068)</f>
        <v>0</v>
      </c>
      <c r="Y1068" s="55">
        <f t="shared" ref="Y1068:Y1070" si="377">B1068-2</f>
        <v>45956</v>
      </c>
      <c r="Z1068" s="55"/>
      <c r="AA1068" s="53" t="str">
        <f t="shared" ref="AA1068:AA1070" si="378">IF(OR(Y1068="", Z1068=""), "", Y1068-Z1068)</f>
        <v/>
      </c>
      <c r="AB1068" s="55">
        <f t="shared" ref="AB1068:AB1070" si="379">IF(B1068&lt;&gt;"", B1068, "")</f>
        <v>45958</v>
      </c>
      <c r="AC1068" s="53" t="str">
        <f t="shared" ref="AC1068:AC1070" si="380">IF(OR(AB1068="", Z1068=""), "", AB1068-Z1068)</f>
        <v/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321"/>
        <v>1067</v>
      </c>
      <c r="B1069" s="63">
        <v>45958</v>
      </c>
      <c r="C1069" s="35" t="s">
        <v>2255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45883</v>
      </c>
      <c r="R1069" s="19">
        <f t="shared" si="372"/>
        <v>1</v>
      </c>
      <c r="S1069" s="5">
        <f t="shared" si="373"/>
        <v>45889</v>
      </c>
      <c r="T1069" s="4">
        <v>45888</v>
      </c>
      <c r="U1069" s="19">
        <f t="shared" si="374"/>
        <v>1</v>
      </c>
      <c r="V1069" s="5">
        <f t="shared" si="375"/>
        <v>45928</v>
      </c>
      <c r="W1069" s="6">
        <v>45928</v>
      </c>
      <c r="X1069" s="19">
        <f t="shared" si="376"/>
        <v>0</v>
      </c>
      <c r="Y1069" s="55">
        <f t="shared" si="377"/>
        <v>45956</v>
      </c>
      <c r="Z1069" s="55"/>
      <c r="AA1069" s="53" t="str">
        <f t="shared" si="378"/>
        <v/>
      </c>
      <c r="AB1069" s="55">
        <f t="shared" si="379"/>
        <v>45958</v>
      </c>
      <c r="AC1069" s="53" t="str">
        <f t="shared" si="380"/>
        <v/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321"/>
        <v>1068</v>
      </c>
      <c r="B1070" s="63">
        <v>45959</v>
      </c>
      <c r="C1070" s="35" t="s">
        <v>2256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45883</v>
      </c>
      <c r="R1070" s="19">
        <f t="shared" si="372"/>
        <v>2</v>
      </c>
      <c r="S1070" s="5">
        <f t="shared" si="373"/>
        <v>45890</v>
      </c>
      <c r="T1070" s="4">
        <v>45888</v>
      </c>
      <c r="U1070" s="19">
        <f t="shared" si="374"/>
        <v>2</v>
      </c>
      <c r="V1070" s="5">
        <f t="shared" si="375"/>
        <v>45929</v>
      </c>
      <c r="W1070" s="6">
        <v>45929</v>
      </c>
      <c r="X1070" s="19">
        <f t="shared" si="376"/>
        <v>0</v>
      </c>
      <c r="Y1070" s="55">
        <f t="shared" si="377"/>
        <v>45957</v>
      </c>
      <c r="Z1070" s="55"/>
      <c r="AA1070" s="53" t="str">
        <f t="shared" si="378"/>
        <v/>
      </c>
      <c r="AB1070" s="55">
        <f t="shared" si="379"/>
        <v>45959</v>
      </c>
      <c r="AC1070" s="53" t="str">
        <f t="shared" si="380"/>
        <v/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321"/>
        <v>1069</v>
      </c>
      <c r="B1071" s="63">
        <v>45959</v>
      </c>
      <c r="C1071" s="34" t="s">
        <v>2257</v>
      </c>
      <c r="D1071" s="23" t="s">
        <v>38</v>
      </c>
      <c r="E1071" s="23">
        <v>715.74</v>
      </c>
      <c r="F1071" s="23" t="s">
        <v>2258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45885</v>
      </c>
      <c r="R1071" s="19">
        <f t="shared" si="346"/>
        <v>0</v>
      </c>
      <c r="S1071" s="5">
        <f t="shared" si="328"/>
        <v>45890</v>
      </c>
      <c r="T1071" s="4">
        <v>45890</v>
      </c>
      <c r="U1071" s="19">
        <f t="shared" si="347"/>
        <v>0</v>
      </c>
      <c r="V1071" s="5">
        <f t="shared" si="324"/>
        <v>45929</v>
      </c>
      <c r="W1071" s="6">
        <v>45929</v>
      </c>
      <c r="X1071" s="19">
        <f t="shared" si="348"/>
        <v>0</v>
      </c>
      <c r="Y1071" s="55">
        <f t="shared" si="318"/>
        <v>45957</v>
      </c>
      <c r="Z1071" s="55"/>
      <c r="AA1071" s="53" t="str">
        <f t="shared" si="349"/>
        <v/>
      </c>
      <c r="AB1071" s="55">
        <f t="shared" si="325"/>
        <v>45959</v>
      </c>
      <c r="AC1071" s="53" t="str">
        <f t="shared" si="326"/>
        <v/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321"/>
        <v>1070</v>
      </c>
      <c r="B1072" s="63">
        <v>45959</v>
      </c>
      <c r="C1072" s="34" t="s">
        <v>2259</v>
      </c>
      <c r="D1072" s="23" t="s">
        <v>2260</v>
      </c>
      <c r="E1072" s="23">
        <v>29070.21</v>
      </c>
      <c r="F1072" s="23" t="s">
        <v>2261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321"/>
        <v>1071</v>
      </c>
      <c r="B1073" s="63">
        <v>45959</v>
      </c>
      <c r="C1073" s="34" t="s">
        <v>2262</v>
      </c>
      <c r="D1073" s="23" t="s">
        <v>2260</v>
      </c>
      <c r="E1073" s="23">
        <v>29796.07</v>
      </c>
      <c r="F1073" s="23" t="s">
        <v>2263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321"/>
        <v>1072</v>
      </c>
      <c r="B1074" s="63">
        <v>45959</v>
      </c>
      <c r="C1074" s="34" t="s">
        <v>2264</v>
      </c>
      <c r="D1074" s="23" t="s">
        <v>2260</v>
      </c>
      <c r="E1074" s="23">
        <v>29120.98</v>
      </c>
      <c r="F1074" s="23" t="s">
        <v>2265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321"/>
        <v>1073</v>
      </c>
      <c r="B1075" s="63">
        <v>45959</v>
      </c>
      <c r="C1075" s="34" t="s">
        <v>2266</v>
      </c>
      <c r="D1075" s="23" t="s">
        <v>2260</v>
      </c>
      <c r="E1075" s="23">
        <v>26501.96</v>
      </c>
      <c r="F1075" s="23" t="s">
        <v>2267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321"/>
        <v>1074</v>
      </c>
      <c r="B1076" s="63">
        <v>45959</v>
      </c>
      <c r="C1076" s="34" t="s">
        <v>2268</v>
      </c>
      <c r="D1076" s="23" t="s">
        <v>2260</v>
      </c>
      <c r="E1076" s="23">
        <v>24159.39</v>
      </c>
      <c r="F1076" s="23" t="s">
        <v>2269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321"/>
        <v>1075</v>
      </c>
      <c r="B1077" s="63">
        <v>45960</v>
      </c>
      <c r="C1077" s="34">
        <v>111808226</v>
      </c>
      <c r="D1077" s="23" t="s">
        <v>2270</v>
      </c>
      <c r="E1077" s="23">
        <v>31800</v>
      </c>
      <c r="F1077" s="23" t="s">
        <v>2271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O1077" s="19" t="str">
        <f t="shared" si="345"/>
        <v/>
      </c>
      <c r="P1077" s="5">
        <f t="shared" si="320"/>
        <v>45886</v>
      </c>
      <c r="Q1077" s="4">
        <v>45887</v>
      </c>
      <c r="R1077" s="19">
        <f t="shared" si="346"/>
        <v>-1</v>
      </c>
      <c r="S1077" s="5">
        <f t="shared" si="328"/>
        <v>45891</v>
      </c>
      <c r="U1077" s="19" t="str">
        <f t="shared" si="347"/>
        <v/>
      </c>
      <c r="V1077" s="5">
        <f t="shared" si="324"/>
        <v>45930</v>
      </c>
      <c r="W1077" s="6"/>
      <c r="X1077" s="19" t="str">
        <f t="shared" si="348"/>
        <v/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321"/>
        <v>1076</v>
      </c>
      <c r="B1078" s="63">
        <v>45960</v>
      </c>
      <c r="C1078" s="34" t="s">
        <v>2272</v>
      </c>
      <c r="D1078" s="23" t="s">
        <v>38</v>
      </c>
      <c r="E1078" s="23">
        <v>197.1</v>
      </c>
      <c r="F1078" s="23" t="s">
        <v>2273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45886</v>
      </c>
      <c r="R1078" s="19">
        <f t="shared" si="346"/>
        <v>0</v>
      </c>
      <c r="S1078" s="5">
        <f t="shared" si="328"/>
        <v>45891</v>
      </c>
      <c r="T1078" s="4">
        <v>45891</v>
      </c>
      <c r="U1078" s="19">
        <f t="shared" si="347"/>
        <v>0</v>
      </c>
      <c r="V1078" s="5">
        <f t="shared" si="324"/>
        <v>45930</v>
      </c>
      <c r="W1078" s="6"/>
      <c r="X1078" s="19" t="str">
        <f t="shared" si="348"/>
        <v/>
      </c>
      <c r="Y1078" s="55">
        <f t="shared" si="318"/>
        <v>45958</v>
      </c>
      <c r="Z1078" s="55"/>
      <c r="AA1078" s="53" t="str">
        <f t="shared" si="349"/>
        <v/>
      </c>
      <c r="AB1078" s="55">
        <f t="shared" si="325"/>
        <v>45960</v>
      </c>
      <c r="AC1078" s="53" t="str">
        <f t="shared" si="326"/>
        <v/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321"/>
        <v>1077</v>
      </c>
      <c r="B1079" s="63">
        <v>45960</v>
      </c>
      <c r="C1079" s="34" t="s">
        <v>2274</v>
      </c>
      <c r="D1079" s="23" t="s">
        <v>38</v>
      </c>
      <c r="E1079" s="23">
        <v>2119.17</v>
      </c>
      <c r="F1079" s="23" t="s">
        <v>2275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45886</v>
      </c>
      <c r="R1079" s="19">
        <f t="shared" si="346"/>
        <v>0</v>
      </c>
      <c r="S1079" s="5">
        <f t="shared" si="328"/>
        <v>45891</v>
      </c>
      <c r="T1079" s="4">
        <v>45891</v>
      </c>
      <c r="U1079" s="19">
        <f t="shared" si="347"/>
        <v>0</v>
      </c>
      <c r="V1079" s="5">
        <f t="shared" si="324"/>
        <v>45930</v>
      </c>
      <c r="W1079" s="6"/>
      <c r="X1079" s="19" t="str">
        <f t="shared" si="348"/>
        <v/>
      </c>
      <c r="Y1079" s="55">
        <f t="shared" si="318"/>
        <v>45958</v>
      </c>
      <c r="Z1079" s="55"/>
      <c r="AA1079" s="53" t="str">
        <f t="shared" si="349"/>
        <v/>
      </c>
      <c r="AB1079" s="55">
        <f t="shared" si="325"/>
        <v>45960</v>
      </c>
      <c r="AC1079" s="53" t="str">
        <f t="shared" si="326"/>
        <v/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321"/>
        <v>1078</v>
      </c>
      <c r="B1080" s="63">
        <v>45960</v>
      </c>
      <c r="C1080" s="34" t="s">
        <v>2276</v>
      </c>
      <c r="D1080" s="23" t="s">
        <v>38</v>
      </c>
      <c r="E1080" s="23">
        <v>108</v>
      </c>
      <c r="F1080" s="23" t="s">
        <v>2277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45886</v>
      </c>
      <c r="R1080" s="19">
        <f t="shared" si="346"/>
        <v>0</v>
      </c>
      <c r="S1080" s="5">
        <f t="shared" si="328"/>
        <v>45891</v>
      </c>
      <c r="T1080" s="4">
        <v>45891</v>
      </c>
      <c r="U1080" s="19">
        <f t="shared" si="347"/>
        <v>0</v>
      </c>
      <c r="V1080" s="5">
        <f t="shared" si="324"/>
        <v>45930</v>
      </c>
      <c r="W1080" s="6"/>
      <c r="X1080" s="19" t="str">
        <f t="shared" si="348"/>
        <v/>
      </c>
      <c r="Y1080" s="55">
        <f t="shared" si="318"/>
        <v>45958</v>
      </c>
      <c r="Z1080" s="55"/>
      <c r="AA1080" s="53" t="str">
        <f t="shared" si="349"/>
        <v/>
      </c>
      <c r="AB1080" s="55">
        <f t="shared" si="325"/>
        <v>45960</v>
      </c>
      <c r="AC1080" s="53" t="str">
        <f t="shared" si="326"/>
        <v/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321"/>
        <v>1079</v>
      </c>
      <c r="B1081" s="63">
        <v>45960</v>
      </c>
      <c r="C1081" s="34" t="s">
        <v>2278</v>
      </c>
      <c r="D1081" s="23" t="s">
        <v>38</v>
      </c>
      <c r="E1081" s="23">
        <v>2597.29</v>
      </c>
      <c r="F1081" s="23" t="s">
        <v>2279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45886</v>
      </c>
      <c r="R1081" s="19">
        <f t="shared" si="346"/>
        <v>0</v>
      </c>
      <c r="S1081" s="5">
        <f t="shared" si="328"/>
        <v>45891</v>
      </c>
      <c r="T1081" s="4">
        <v>45891</v>
      </c>
      <c r="U1081" s="19">
        <f t="shared" si="347"/>
        <v>0</v>
      </c>
      <c r="V1081" s="5">
        <f t="shared" si="324"/>
        <v>45930</v>
      </c>
      <c r="W1081" s="6"/>
      <c r="X1081" s="19" t="str">
        <f t="shared" si="348"/>
        <v/>
      </c>
      <c r="Y1081" s="55">
        <f t="shared" si="318"/>
        <v>45958</v>
      </c>
      <c r="Z1081" s="55"/>
      <c r="AA1081" s="53" t="str">
        <f t="shared" si="349"/>
        <v/>
      </c>
      <c r="AB1081" s="55">
        <f t="shared" si="325"/>
        <v>45960</v>
      </c>
      <c r="AC1081" s="53" t="str">
        <f t="shared" si="326"/>
        <v/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 t="shared" si="321"/>
        <v>1080</v>
      </c>
      <c r="B1082" s="64">
        <v>45960</v>
      </c>
      <c r="C1082" s="43" t="s">
        <v>2280</v>
      </c>
      <c r="D1082" s="24" t="s">
        <v>2281</v>
      </c>
      <c r="E1082" s="24">
        <v>866.78</v>
      </c>
      <c r="F1082" s="24" t="s">
        <v>2282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2185</v>
      </c>
      <c r="AH1082" s="52"/>
      <c r="AI1082" s="52"/>
      <c r="AJ1082" s="52"/>
      <c r="AK1082" s="52"/>
      <c r="AL1082" s="52"/>
    </row>
    <row r="1083" spans="1:38" ht="14.45">
      <c r="A1083" s="38">
        <f t="shared" si="321"/>
        <v>1081</v>
      </c>
      <c r="B1083" s="63">
        <v>45961</v>
      </c>
      <c r="C1083" s="34" t="s">
        <v>2283</v>
      </c>
      <c r="D1083" s="23" t="s">
        <v>928</v>
      </c>
      <c r="E1083" s="23">
        <v>57657.599999999999</v>
      </c>
      <c r="F1083" s="23" t="s">
        <v>2284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U1083" s="19" t="str">
        <f t="shared" si="347"/>
        <v/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 t="shared" si="321"/>
        <v>1082</v>
      </c>
      <c r="B1084" s="63">
        <v>45961</v>
      </c>
      <c r="C1084" s="34" t="s">
        <v>2285</v>
      </c>
      <c r="D1084" s="23" t="s">
        <v>2194</v>
      </c>
      <c r="E1084" s="23">
        <v>13930.42</v>
      </c>
      <c r="F1084" s="23" t="s">
        <v>2286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132"/>
      <c r="AA1084" s="53" t="str">
        <f t="shared" si="349"/>
        <v/>
      </c>
      <c r="AB1084" s="55">
        <f t="shared" si="325"/>
        <v>45961</v>
      </c>
      <c r="AC1084" s="53" t="str">
        <f t="shared" si="326"/>
        <v/>
      </c>
      <c r="AD1084" s="45">
        <f t="shared" si="327"/>
        <v>45961</v>
      </c>
      <c r="AF1084" s="19" t="str">
        <f t="shared" si="384"/>
        <v/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321"/>
        <v>1083</v>
      </c>
      <c r="B1085" s="63">
        <v>45961</v>
      </c>
      <c r="C1085" s="34" t="s">
        <v>2287</v>
      </c>
      <c r="D1085" s="23" t="s">
        <v>2288</v>
      </c>
      <c r="E1085" s="23">
        <v>28888.46</v>
      </c>
      <c r="F1085" s="23" t="s">
        <v>2289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 t="shared" si="321"/>
        <v>1084</v>
      </c>
      <c r="B1086" s="63">
        <v>45961</v>
      </c>
      <c r="C1086" s="34" t="s">
        <v>2290</v>
      </c>
      <c r="D1086" s="23" t="s">
        <v>2291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/>
      <c r="X1086" s="19" t="str">
        <f t="shared" si="348"/>
        <v/>
      </c>
      <c r="Y1086" s="55">
        <f t="shared" si="383"/>
        <v>45959</v>
      </c>
      <c r="Z1086" s="132"/>
      <c r="AA1086" s="53" t="str">
        <f t="shared" si="349"/>
        <v/>
      </c>
      <c r="AB1086" s="55">
        <f t="shared" si="325"/>
        <v>45961</v>
      </c>
      <c r="AC1086" s="53" t="str">
        <f t="shared" si="326"/>
        <v/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si="321"/>
        <v>1085</v>
      </c>
      <c r="B1087" s="63">
        <v>45962</v>
      </c>
      <c r="C1087" s="34" t="s">
        <v>2292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U1087" s="19" t="str">
        <f t="shared" si="347"/>
        <v/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ref="A1088:A1151" si="385">A1087+1</f>
        <v>1086</v>
      </c>
      <c r="B1088" s="63">
        <v>45962</v>
      </c>
      <c r="C1088" s="34" t="s">
        <v>2293</v>
      </c>
      <c r="D1088" s="23" t="s">
        <v>469</v>
      </c>
      <c r="E1088" s="23">
        <v>3150</v>
      </c>
      <c r="F1088" s="23" t="s">
        <v>2294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O1088" s="19" t="str">
        <f t="shared" si="345"/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U1088" s="19" t="str">
        <f t="shared" si="347"/>
        <v/>
      </c>
      <c r="V1088" s="5">
        <f t="shared" si="324"/>
        <v>45932</v>
      </c>
      <c r="W1088" s="6"/>
      <c r="X1088" s="19" t="str">
        <f t="shared" si="348"/>
        <v/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85"/>
        <v>1087</v>
      </c>
      <c r="B1089" s="63">
        <v>45962</v>
      </c>
      <c r="C1089" s="34" t="s">
        <v>2295</v>
      </c>
      <c r="D1089" s="23" t="s">
        <v>2296</v>
      </c>
      <c r="E1089" s="23">
        <v>20800</v>
      </c>
      <c r="F1089" s="23" t="s">
        <v>2297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 t="str">
        <f t="shared" si="345"/>
        <v/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U1089" s="19" t="str">
        <f t="shared" si="347"/>
        <v/>
      </c>
      <c r="V1089" s="5">
        <f t="shared" si="324"/>
        <v>45932</v>
      </c>
      <c r="W1089" s="6"/>
      <c r="X1089" s="19" t="str">
        <f t="shared" si="348"/>
        <v/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85"/>
        <v>1088</v>
      </c>
      <c r="B1090" s="63">
        <v>45962</v>
      </c>
      <c r="C1090" s="34" t="s">
        <v>2298</v>
      </c>
      <c r="D1090" s="23" t="s">
        <v>38</v>
      </c>
      <c r="E1090" s="23">
        <v>292.77</v>
      </c>
      <c r="F1090" s="23" t="s">
        <v>2299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/>
      <c r="X1090" s="19" t="str">
        <f t="shared" si="348"/>
        <v/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50">
        <f t="shared" si="385"/>
        <v>1089</v>
      </c>
      <c r="B1091" s="64">
        <v>45962</v>
      </c>
      <c r="C1091" s="43" t="s">
        <v>2300</v>
      </c>
      <c r="D1091" s="24" t="s">
        <v>2301</v>
      </c>
      <c r="E1091" s="24">
        <v>944.84</v>
      </c>
      <c r="F1091" s="24" t="s">
        <v>2302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 t="shared" si="327"/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>
      <c r="A1092" s="38">
        <f t="shared" si="385"/>
        <v>1090</v>
      </c>
      <c r="B1092" s="63">
        <v>45962</v>
      </c>
      <c r="C1092" s="34" t="s">
        <v>2303</v>
      </c>
      <c r="D1092" s="23" t="s">
        <v>2304</v>
      </c>
      <c r="E1092" s="23">
        <v>1645.9</v>
      </c>
      <c r="F1092" s="23" t="s">
        <v>2305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/>
      <c r="X1092" s="19" t="str">
        <f t="shared" si="348"/>
        <v/>
      </c>
      <c r="Y1092" s="55">
        <f t="shared" si="383"/>
        <v>45960</v>
      </c>
      <c r="Z1092" s="132"/>
      <c r="AA1092" s="53" t="str">
        <f t="shared" si="349"/>
        <v/>
      </c>
      <c r="AB1092" s="55">
        <f t="shared" si="325"/>
        <v>45962</v>
      </c>
      <c r="AC1092" s="53" t="str">
        <f t="shared" si="326"/>
        <v/>
      </c>
      <c r="AD1092" s="45">
        <f t="shared" si="327"/>
        <v>45962</v>
      </c>
      <c r="AF1092" s="19" t="str">
        <f t="shared" si="384"/>
        <v/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85"/>
        <v>1091</v>
      </c>
      <c r="B1093" s="63">
        <v>45962</v>
      </c>
      <c r="C1093" s="34" t="s">
        <v>2306</v>
      </c>
      <c r="D1093" s="23" t="s">
        <v>2307</v>
      </c>
      <c r="E1093" s="23">
        <v>167966.34</v>
      </c>
      <c r="F1093" s="23" t="s">
        <v>2308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/>
      <c r="X1093" s="19" t="str">
        <f t="shared" si="348"/>
        <v/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 t="shared" si="385"/>
        <v>1092</v>
      </c>
      <c r="B1094" s="63">
        <v>45962</v>
      </c>
      <c r="C1094" s="34">
        <v>641190376</v>
      </c>
      <c r="D1094" s="23" t="s">
        <v>2309</v>
      </c>
      <c r="E1094" s="23">
        <v>52201.120000000003</v>
      </c>
      <c r="F1094" s="23" t="s">
        <v>2310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/>
      <c r="X1094" s="19" t="str">
        <f t="shared" si="348"/>
        <v/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 t="shared" si="385"/>
        <v>1093</v>
      </c>
      <c r="B1095" s="63">
        <v>45963</v>
      </c>
      <c r="C1095" s="34" t="s">
        <v>2311</v>
      </c>
      <c r="D1095" s="23" t="s">
        <v>2312</v>
      </c>
      <c r="E1095" s="23">
        <v>34512</v>
      </c>
      <c r="F1095" s="23" t="s">
        <v>2313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/>
      <c r="X1095" s="19" t="str">
        <f t="shared" si="348"/>
        <v/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 t="shared" si="385"/>
        <v>1094</v>
      </c>
      <c r="B1096" s="63">
        <v>45963</v>
      </c>
      <c r="C1096" s="34">
        <v>3602400000132</v>
      </c>
      <c r="D1096" s="23" t="s">
        <v>2314</v>
      </c>
      <c r="E1096" s="23">
        <v>33367.879999999997</v>
      </c>
      <c r="F1096" s="23" t="s">
        <v>2315</v>
      </c>
      <c r="G1096" s="14" t="s">
        <v>46</v>
      </c>
      <c r="H1096" s="23" t="s">
        <v>40</v>
      </c>
      <c r="I1096" s="23" t="s">
        <v>2316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/>
      <c r="X1096" s="19" t="str">
        <f t="shared" si="348"/>
        <v/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 t="shared" si="385"/>
        <v>1095</v>
      </c>
      <c r="B1097" s="63">
        <v>45964</v>
      </c>
      <c r="C1097" s="34" t="s">
        <v>2317</v>
      </c>
      <c r="D1097" s="23" t="s">
        <v>2318</v>
      </c>
      <c r="E1097" s="23">
        <v>1684.81</v>
      </c>
      <c r="F1097" s="23" t="s">
        <v>2319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/>
      <c r="X1097" s="19" t="str">
        <f t="shared" si="348"/>
        <v/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 t="shared" si="385"/>
        <v>1096</v>
      </c>
      <c r="B1098" s="63">
        <v>45965</v>
      </c>
      <c r="C1098" s="34" t="s">
        <v>2320</v>
      </c>
      <c r="D1098" s="23" t="s">
        <v>2321</v>
      </c>
      <c r="E1098" s="23">
        <v>54449.78</v>
      </c>
      <c r="F1098" s="23" t="s">
        <v>2322</v>
      </c>
      <c r="G1098" s="14" t="s">
        <v>46</v>
      </c>
      <c r="H1098" s="23" t="s">
        <v>40</v>
      </c>
      <c r="I1098" s="23" t="s">
        <v>93</v>
      </c>
      <c r="J1098" s="104">
        <f t="shared" ref="J1098:J1161" si="387">B1098-100</f>
        <v>45865</v>
      </c>
      <c r="K1098" s="4">
        <v>45846</v>
      </c>
      <c r="L1098" s="19">
        <f t="shared" si="366"/>
        <v>19</v>
      </c>
      <c r="M1098" s="5">
        <f t="shared" ref="M1098:M1161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1" si="389">B1098-30</f>
        <v>45935</v>
      </c>
      <c r="W1098" s="6"/>
      <c r="X1098" s="19" t="str">
        <f t="shared" si="348"/>
        <v/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1" si="390">IF(B1098&lt;&gt;"", B1098, "")</f>
        <v>45965</v>
      </c>
      <c r="AC1098" s="53" t="str">
        <f t="shared" ref="AC1098:AC1161" si="391">IF(OR(AB1098="", Z1098=""), "", AB1098-Z1098)</f>
        <v/>
      </c>
      <c r="AD1098" s="45">
        <f t="shared" ref="AD1098:AD1161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85"/>
        <v>1097</v>
      </c>
      <c r="B1099" s="63">
        <v>45966</v>
      </c>
      <c r="C1099" s="34" t="s">
        <v>2323</v>
      </c>
      <c r="D1099" s="23" t="s">
        <v>2324</v>
      </c>
      <c r="E1099" s="23">
        <v>4193.55</v>
      </c>
      <c r="F1099" s="23" t="s">
        <v>2325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U1099" s="19" t="str">
        <f t="shared" si="347"/>
        <v/>
      </c>
      <c r="V1099" s="5">
        <f t="shared" si="389"/>
        <v>45936</v>
      </c>
      <c r="W1099" s="6"/>
      <c r="X1099" s="19" t="str">
        <f t="shared" si="348"/>
        <v/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 t="shared" si="385"/>
        <v>1098</v>
      </c>
      <c r="B1100" s="63">
        <v>45967</v>
      </c>
      <c r="C1100" s="34" t="s">
        <v>2326</v>
      </c>
      <c r="D1100" s="23" t="s">
        <v>2327</v>
      </c>
      <c r="E1100" s="23">
        <v>515</v>
      </c>
      <c r="F1100" s="23" t="s">
        <v>2328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/>
      <c r="X1100" s="19" t="str">
        <f t="shared" si="348"/>
        <v/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4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/>
      <c r="X1101" s="19" t="str">
        <f t="shared" si="348"/>
        <v/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 t="shared" si="385"/>
        <v>1100</v>
      </c>
      <c r="B1102" s="63">
        <v>45967</v>
      </c>
      <c r="C1102" s="34" t="s">
        <v>2329</v>
      </c>
      <c r="D1102" s="23" t="s">
        <v>2330</v>
      </c>
      <c r="E1102" s="23">
        <v>13535</v>
      </c>
      <c r="F1102" s="23" t="s">
        <v>2331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85"/>
        <v>1101</v>
      </c>
      <c r="B1103" s="63">
        <v>45967</v>
      </c>
      <c r="C1103" s="34" t="s">
        <v>2332</v>
      </c>
      <c r="D1103" s="23" t="s">
        <v>2333</v>
      </c>
      <c r="E1103" s="23">
        <v>1005.67</v>
      </c>
      <c r="F1103" s="23" t="s">
        <v>2334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U1103" s="19" t="str">
        <f t="shared" si="347"/>
        <v/>
      </c>
      <c r="V1103" s="5">
        <f t="shared" si="389"/>
        <v>45937</v>
      </c>
      <c r="W1103" s="6"/>
      <c r="X1103" s="19" t="str">
        <f t="shared" si="348"/>
        <v/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85"/>
        <v>1102</v>
      </c>
      <c r="B1104" s="63">
        <v>45968</v>
      </c>
      <c r="C1104" s="34" t="s">
        <v>2335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/>
      <c r="X1104" s="19" t="str">
        <f t="shared" si="348"/>
        <v/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 t="shared" si="385"/>
        <v>1103</v>
      </c>
      <c r="B1105" s="63">
        <v>45969</v>
      </c>
      <c r="C1105" s="34">
        <v>645103367</v>
      </c>
      <c r="D1105" s="23" t="s">
        <v>2336</v>
      </c>
      <c r="E1105" s="23">
        <v>18698.759999999998</v>
      </c>
      <c r="F1105" s="23" t="s">
        <v>2337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53"/>
      <c r="AA1105" s="53" t="str">
        <f t="shared" si="349"/>
        <v/>
      </c>
      <c r="AB1105" s="55">
        <f t="shared" si="390"/>
        <v>45969</v>
      </c>
      <c r="AC1105" s="53" t="str">
        <f t="shared" si="391"/>
        <v/>
      </c>
      <c r="AD1105" s="45">
        <f t="shared" si="392"/>
        <v>45969</v>
      </c>
      <c r="AF1105" s="19" t="str">
        <f t="shared" si="384"/>
        <v/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85"/>
        <v>1104</v>
      </c>
      <c r="B1106" s="63">
        <v>45970</v>
      </c>
      <c r="C1106" s="34" t="s">
        <v>2338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/>
      <c r="X1106" s="19" t="str">
        <f t="shared" si="348"/>
        <v/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85"/>
        <v>1105</v>
      </c>
      <c r="B1107" s="63">
        <v>45970</v>
      </c>
      <c r="C1107" s="34" t="s">
        <v>2339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/>
      <c r="X1107" s="19" t="str">
        <f t="shared" si="348"/>
        <v/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85"/>
        <v>1106</v>
      </c>
      <c r="B1108" s="63">
        <v>45970</v>
      </c>
      <c r="C1108" s="34" t="s">
        <v>2340</v>
      </c>
      <c r="D1108" s="23" t="s">
        <v>2341</v>
      </c>
      <c r="E1108" s="23">
        <v>20696.599999999999</v>
      </c>
      <c r="F1108" s="23" t="s">
        <v>2342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1" si="394">IF(OR(M1108="", N1108=""), "", M1108-N1108)</f>
        <v/>
      </c>
      <c r="P1108" s="5">
        <f t="shared" si="386"/>
        <v>45896</v>
      </c>
      <c r="R1108" s="19" t="str">
        <f t="shared" ref="R1108:R1171" si="395">IF(OR(P1108="", Q1108=""), "", P1108-Q1108)</f>
        <v/>
      </c>
      <c r="S1108" s="5">
        <f t="shared" si="393"/>
        <v>45901</v>
      </c>
      <c r="U1108" s="19" t="str">
        <f t="shared" ref="U1108:U1171" si="396">IF(OR(S1108="", T1108=""), "", S1108-T1108)</f>
        <v/>
      </c>
      <c r="V1108" s="5">
        <f t="shared" si="389"/>
        <v>45940</v>
      </c>
      <c r="W1108" s="6"/>
      <c r="X1108" s="19" t="str">
        <f t="shared" ref="X1108:X1171" si="397">IF(OR(V1108="", W1108=""), "", V1108-W1108)</f>
        <v/>
      </c>
      <c r="Y1108" s="55">
        <f t="shared" si="383"/>
        <v>45968</v>
      </c>
      <c r="Z1108" s="55"/>
      <c r="AA1108" s="53" t="str">
        <f t="shared" ref="AA1108:AA1171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 t="shared" si="385"/>
        <v>1107</v>
      </c>
      <c r="B1109" s="63">
        <v>45971</v>
      </c>
      <c r="C1109" s="34" t="s">
        <v>2343</v>
      </c>
      <c r="D1109" s="23" t="s">
        <v>1275</v>
      </c>
      <c r="E1109" s="23">
        <v>230000</v>
      </c>
      <c r="F1109" s="23" t="s">
        <v>2344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/>
      <c r="X1109" s="19" t="str">
        <f t="shared" si="397"/>
        <v/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85"/>
        <v>1108</v>
      </c>
      <c r="B1110" s="63">
        <v>45972</v>
      </c>
      <c r="C1110" s="34" t="s">
        <v>2345</v>
      </c>
      <c r="D1110" s="23" t="s">
        <v>38</v>
      </c>
      <c r="E1110" s="23">
        <v>1140.8900000000001</v>
      </c>
      <c r="F1110" s="23" t="s">
        <v>2346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/>
      <c r="X1110" s="19" t="str">
        <f t="shared" si="397"/>
        <v/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85"/>
        <v>1109</v>
      </c>
      <c r="B1111" s="63">
        <v>45972</v>
      </c>
      <c r="C1111" s="34" t="s">
        <v>2347</v>
      </c>
      <c r="D1111" s="23" t="s">
        <v>74</v>
      </c>
      <c r="E1111" s="23">
        <v>903.1</v>
      </c>
      <c r="F1111" s="23" t="s">
        <v>2348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U1111" s="19" t="str">
        <f t="shared" si="396"/>
        <v/>
      </c>
      <c r="V1111" s="5">
        <f t="shared" si="389"/>
        <v>45942</v>
      </c>
      <c r="W1111" s="6"/>
      <c r="X1111" s="19" t="str">
        <f t="shared" si="397"/>
        <v/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 t="shared" si="385"/>
        <v>1110</v>
      </c>
      <c r="B1112" s="63">
        <v>45972</v>
      </c>
      <c r="C1112" s="34" t="s">
        <v>2349</v>
      </c>
      <c r="D1112" s="23" t="s">
        <v>2173</v>
      </c>
      <c r="E1112" s="23">
        <v>710.88</v>
      </c>
      <c r="F1112" s="23" t="s">
        <v>2350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85"/>
        <v>1111</v>
      </c>
      <c r="B1113" s="63">
        <v>45974</v>
      </c>
      <c r="C1113" s="34" t="s">
        <v>2351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85"/>
        <v>1112</v>
      </c>
      <c r="B1114" s="63">
        <v>45974</v>
      </c>
      <c r="C1114" s="34" t="s">
        <v>2352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85"/>
        <v>1113</v>
      </c>
      <c r="B1115" s="63">
        <v>45975</v>
      </c>
      <c r="C1115" s="34" t="s">
        <v>2353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85"/>
        <v>1114</v>
      </c>
      <c r="B1116" s="63">
        <v>45975</v>
      </c>
      <c r="C1116" s="34" t="s">
        <v>2354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85"/>
        <v>1115</v>
      </c>
      <c r="B1117" s="63">
        <v>45976</v>
      </c>
      <c r="C1117" s="34" t="s">
        <v>2355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>
        <v>45714</v>
      </c>
      <c r="X1117" s="19">
        <f t="shared" si="397"/>
        <v>232</v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85"/>
        <v>1116</v>
      </c>
      <c r="B1118" s="63">
        <v>45976</v>
      </c>
      <c r="C1118" s="34" t="s">
        <v>2356</v>
      </c>
      <c r="D1118" s="23" t="s">
        <v>38</v>
      </c>
      <c r="E1118" s="23">
        <v>405.11</v>
      </c>
      <c r="F1118" s="23" t="s">
        <v>2357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0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si="385"/>
        <v>1117</v>
      </c>
      <c r="B1119" s="63">
        <v>45976</v>
      </c>
      <c r="C1119" s="34" t="s">
        <v>2358</v>
      </c>
      <c r="D1119" s="23" t="s">
        <v>38</v>
      </c>
      <c r="E1119" s="23">
        <v>6078.33</v>
      </c>
      <c r="F1119" s="23" t="s">
        <v>2359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85"/>
        <v>1118</v>
      </c>
      <c r="B1120" s="63">
        <v>45976</v>
      </c>
      <c r="C1120" s="34" t="s">
        <v>2360</v>
      </c>
      <c r="D1120" s="23" t="s">
        <v>38</v>
      </c>
      <c r="E1120" s="23">
        <v>223.79</v>
      </c>
      <c r="F1120" s="23" t="s">
        <v>2361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85"/>
        <v>1119</v>
      </c>
      <c r="B1121" s="63">
        <v>45976</v>
      </c>
      <c r="C1121" s="34" t="s">
        <v>2362</v>
      </c>
      <c r="D1121" s="23" t="s">
        <v>38</v>
      </c>
      <c r="E1121" s="23">
        <v>118.94</v>
      </c>
      <c r="F1121" s="23" t="s">
        <v>2363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85"/>
        <v>1120</v>
      </c>
      <c r="B1122" s="63">
        <v>45976</v>
      </c>
      <c r="C1122" s="34" t="s">
        <v>2364</v>
      </c>
      <c r="D1122" s="23" t="s">
        <v>38</v>
      </c>
      <c r="E1122" s="23">
        <v>248.58</v>
      </c>
      <c r="F1122" s="23" t="s">
        <v>2365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85"/>
        <v>1121</v>
      </c>
      <c r="B1123" s="63">
        <v>45976</v>
      </c>
      <c r="C1123" s="34" t="s">
        <v>2366</v>
      </c>
      <c r="D1123" s="23" t="s">
        <v>38</v>
      </c>
      <c r="E1123" s="23">
        <v>155.78</v>
      </c>
      <c r="F1123" s="23" t="s">
        <v>2367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85"/>
        <v>1122</v>
      </c>
      <c r="B1124" s="63">
        <v>45976</v>
      </c>
      <c r="C1124" s="34" t="s">
        <v>2368</v>
      </c>
      <c r="D1124" s="23" t="s">
        <v>38</v>
      </c>
      <c r="E1124" s="23">
        <v>239.57</v>
      </c>
      <c r="F1124" s="23" t="s">
        <v>2369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85"/>
        <v>1123</v>
      </c>
      <c r="B1125" s="63">
        <v>45976</v>
      </c>
      <c r="C1125" s="34" t="s">
        <v>2370</v>
      </c>
      <c r="D1125" s="23" t="s">
        <v>38</v>
      </c>
      <c r="E1125" s="23">
        <v>232.19</v>
      </c>
      <c r="F1125" s="23" t="s">
        <v>2371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85"/>
        <v>1124</v>
      </c>
      <c r="B1126" s="63">
        <v>45976</v>
      </c>
      <c r="C1126" s="34" t="s">
        <v>2372</v>
      </c>
      <c r="D1126" s="23" t="s">
        <v>38</v>
      </c>
      <c r="E1126" s="23">
        <v>2018.42</v>
      </c>
      <c r="F1126" s="23" t="s">
        <v>2373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85"/>
        <v>1125</v>
      </c>
      <c r="B1127" s="63">
        <v>45976</v>
      </c>
      <c r="C1127" s="34" t="s">
        <v>2374</v>
      </c>
      <c r="D1127" s="23" t="s">
        <v>38</v>
      </c>
      <c r="E1127" s="23">
        <v>126.87</v>
      </c>
      <c r="F1127" s="23" t="s">
        <v>2375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 t="shared" si="385"/>
        <v>1126</v>
      </c>
      <c r="B1128" s="63">
        <v>45976</v>
      </c>
      <c r="C1128" s="34" t="s">
        <v>2376</v>
      </c>
      <c r="D1128" s="23" t="s">
        <v>2377</v>
      </c>
      <c r="E1128" s="23">
        <v>38933.33</v>
      </c>
      <c r="F1128" s="23" t="s">
        <v>2378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/>
      <c r="X1129" s="19" t="str">
        <f t="shared" si="397"/>
        <v/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2379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/>
      <c r="X1130" s="19" t="str">
        <f t="shared" si="397"/>
        <v/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2380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/>
      <c r="X1131" s="19" t="str">
        <f t="shared" si="397"/>
        <v/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/>
      <c r="X1132" s="19" t="str">
        <f t="shared" si="397"/>
        <v/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85"/>
        <v>1131</v>
      </c>
      <c r="B1133" s="63">
        <v>45979</v>
      </c>
      <c r="C1133" s="34" t="s">
        <v>2381</v>
      </c>
      <c r="D1133" s="23" t="s">
        <v>2382</v>
      </c>
      <c r="E1133" s="23">
        <v>13988.76</v>
      </c>
      <c r="F1133" s="23" t="s">
        <v>2383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U1133" s="19" t="str">
        <f t="shared" si="396"/>
        <v/>
      </c>
      <c r="V1133" s="5">
        <f t="shared" si="389"/>
        <v>45949</v>
      </c>
      <c r="W1133" s="6"/>
      <c r="X1133" s="19" t="str">
        <f t="shared" si="397"/>
        <v/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/>
      <c r="X1134" s="19" t="str">
        <f t="shared" si="397"/>
        <v/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85"/>
        <v>1133</v>
      </c>
      <c r="B1135" s="63">
        <v>45980</v>
      </c>
      <c r="C1135" s="34" t="s">
        <v>2384</v>
      </c>
      <c r="D1135" s="23" t="s">
        <v>110</v>
      </c>
      <c r="E1135" s="23">
        <v>31346.45</v>
      </c>
      <c r="F1135" s="23" t="s">
        <v>2385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U1135" s="19" t="str">
        <f t="shared" si="396"/>
        <v/>
      </c>
      <c r="V1135" s="5">
        <f t="shared" si="389"/>
        <v>45950</v>
      </c>
      <c r="W1135" s="6"/>
      <c r="X1135" s="19" t="str">
        <f t="shared" si="397"/>
        <v/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85"/>
        <v>1134</v>
      </c>
      <c r="B1136" s="63">
        <v>45981</v>
      </c>
      <c r="C1136" s="34" t="s">
        <v>2386</v>
      </c>
      <c r="D1136" s="23" t="s">
        <v>112</v>
      </c>
      <c r="E1136" s="23">
        <v>78588.39</v>
      </c>
      <c r="F1136" s="23" t="s">
        <v>2387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U1136" s="19" t="str">
        <f t="shared" si="396"/>
        <v/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2388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85"/>
        <v>1136</v>
      </c>
      <c r="B1138" s="63">
        <v>45981</v>
      </c>
      <c r="C1138" s="34" t="s">
        <v>2389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U1138" s="19" t="str">
        <f t="shared" si="396"/>
        <v/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/>
      <c r="AH1138" s="1"/>
      <c r="AI1138" s="1"/>
      <c r="AJ1138" s="1"/>
      <c r="AK1138" s="1"/>
      <c r="AL1138" s="1"/>
    </row>
    <row r="1139" spans="1:38" ht="14.45">
      <c r="A1139" s="38">
        <f t="shared" si="385"/>
        <v>1137</v>
      </c>
      <c r="B1139" s="63">
        <v>45981</v>
      </c>
      <c r="C1139" s="34" t="s">
        <v>2390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/>
      <c r="X1139" s="19" t="str">
        <f t="shared" si="397"/>
        <v/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85"/>
        <v>1138</v>
      </c>
      <c r="B1140" s="63">
        <v>45981</v>
      </c>
      <c r="C1140" s="34" t="s">
        <v>2391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/>
      <c r="X1140" s="19" t="str">
        <f t="shared" si="397"/>
        <v/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85"/>
        <v>1139</v>
      </c>
      <c r="B1141" s="63">
        <v>45982</v>
      </c>
      <c r="C1141" s="34" t="s">
        <v>2392</v>
      </c>
      <c r="D1141" s="23" t="s">
        <v>38</v>
      </c>
      <c r="E1141" s="23">
        <v>43.2</v>
      </c>
      <c r="F1141" s="23" t="s">
        <v>2393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85"/>
        <v>1140</v>
      </c>
      <c r="B1142" s="63">
        <v>45982</v>
      </c>
      <c r="C1142" s="34" t="s">
        <v>2394</v>
      </c>
      <c r="D1142" s="23" t="s">
        <v>38</v>
      </c>
      <c r="E1142" s="23">
        <v>96.84</v>
      </c>
      <c r="F1142" s="23" t="s">
        <v>2395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85"/>
        <v>1141</v>
      </c>
      <c r="B1143" s="63">
        <v>45982</v>
      </c>
      <c r="C1143" s="34" t="s">
        <v>2396</v>
      </c>
      <c r="D1143" s="23" t="s">
        <v>38</v>
      </c>
      <c r="E1143" s="23">
        <v>1532.63</v>
      </c>
      <c r="F1143" s="23" t="s">
        <v>2397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85"/>
        <v>1142</v>
      </c>
      <c r="B1144" s="63">
        <v>45982</v>
      </c>
      <c r="C1144" s="34" t="s">
        <v>2398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 t="shared" si="385"/>
        <v>1143</v>
      </c>
      <c r="B1145" s="63">
        <v>45983</v>
      </c>
      <c r="C1145" s="34" t="s">
        <v>2399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85"/>
        <v>1144</v>
      </c>
      <c r="B1146" s="63">
        <v>45984</v>
      </c>
      <c r="C1146" s="34" t="s">
        <v>2400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U1146" s="19" t="str">
        <f t="shared" si="396"/>
        <v/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2401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/>
      <c r="X1147" s="19" t="str">
        <f t="shared" si="397"/>
        <v/>
      </c>
      <c r="Y1147" s="55">
        <f t="shared" ref="Y1147:Y1209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09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85"/>
        <v>1146</v>
      </c>
      <c r="B1148" s="63">
        <v>45986</v>
      </c>
      <c r="C1148" s="34" t="s">
        <v>2402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U1148" s="19" t="str">
        <f t="shared" si="396"/>
        <v/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>
      <c r="A1149" s="38">
        <f t="shared" si="385"/>
        <v>1147</v>
      </c>
      <c r="B1149" s="63">
        <v>45987</v>
      </c>
      <c r="C1149" s="34" t="s">
        <v>2403</v>
      </c>
      <c r="D1149" s="23" t="s">
        <v>2404</v>
      </c>
      <c r="E1149" s="23">
        <v>3966.57</v>
      </c>
      <c r="F1149" s="23" t="s">
        <v>2405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/>
      <c r="X1149" s="19" t="str">
        <f t="shared" si="397"/>
        <v/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>
      <c r="A1150" s="38">
        <f t="shared" si="385"/>
        <v>1148</v>
      </c>
      <c r="B1150" s="63">
        <v>45988</v>
      </c>
      <c r="C1150" s="34" t="s">
        <v>2406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si="385"/>
        <v>1149</v>
      </c>
      <c r="B1151" s="63">
        <v>45988</v>
      </c>
      <c r="C1151" s="34" t="s">
        <v>2407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 t="shared" ref="A1152:A1215" si="402">A1151+1</f>
        <v>1150</v>
      </c>
      <c r="B1152" s="63">
        <v>45988</v>
      </c>
      <c r="C1152" s="34" t="s">
        <v>2408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2409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 t="shared" si="402"/>
        <v>1152</v>
      </c>
      <c r="B1154" s="63">
        <v>45989</v>
      </c>
      <c r="C1154" s="34" t="s">
        <v>2410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U1154" s="19" t="str">
        <f t="shared" si="396"/>
        <v/>
      </c>
      <c r="V1154" s="5">
        <f t="shared" si="389"/>
        <v>45959</v>
      </c>
      <c r="W1154" s="6"/>
      <c r="X1154" s="19" t="str">
        <f t="shared" si="397"/>
        <v/>
      </c>
      <c r="Y1154" s="55">
        <f t="shared" si="400"/>
        <v>45987</v>
      </c>
      <c r="Z1154" s="53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402"/>
        <v>1153</v>
      </c>
      <c r="B1155" s="63">
        <v>45990</v>
      </c>
      <c r="C1155" s="34" t="s">
        <v>2411</v>
      </c>
      <c r="D1155" s="23" t="s">
        <v>38</v>
      </c>
      <c r="E1155" s="23">
        <v>213.61</v>
      </c>
      <c r="F1155" s="23" t="s">
        <v>2412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402"/>
        <v>1154</v>
      </c>
      <c r="B1156" s="63">
        <v>45990</v>
      </c>
      <c r="C1156" s="34" t="s">
        <v>2413</v>
      </c>
      <c r="D1156" s="23" t="s">
        <v>38</v>
      </c>
      <c r="E1156" s="23">
        <v>284.77999999999997</v>
      </c>
      <c r="F1156" s="23" t="s">
        <v>2414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402"/>
        <v>1155</v>
      </c>
      <c r="B1157" s="63">
        <v>45990</v>
      </c>
      <c r="C1157" s="34" t="s">
        <v>2415</v>
      </c>
      <c r="D1157" s="23" t="s">
        <v>38</v>
      </c>
      <c r="E1157" s="23">
        <v>288.36</v>
      </c>
      <c r="F1157" s="23" t="s">
        <v>2416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19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402"/>
        <v>1156</v>
      </c>
      <c r="B1158" s="63">
        <v>45990</v>
      </c>
      <c r="C1158" s="99" t="s">
        <v>2417</v>
      </c>
      <c r="D1158" s="23" t="s">
        <v>2418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 t="shared" si="402"/>
        <v>1157</v>
      </c>
      <c r="B1159" s="63">
        <v>45991</v>
      </c>
      <c r="C1159" s="34" t="s">
        <v>2419</v>
      </c>
      <c r="D1159" s="23" t="s">
        <v>164</v>
      </c>
      <c r="E1159" s="23">
        <v>77335.240000000005</v>
      </c>
      <c r="F1159" s="23" t="s">
        <v>165</v>
      </c>
      <c r="G1159" s="14" t="s">
        <v>46</v>
      </c>
      <c r="H1159" s="23" t="s">
        <v>40</v>
      </c>
      <c r="I1159" s="23" t="s">
        <v>62</v>
      </c>
      <c r="J1159" s="104">
        <f t="shared" si="387"/>
        <v>45891</v>
      </c>
      <c r="K1159" s="4">
        <v>45887</v>
      </c>
      <c r="L1159" s="19">
        <f t="shared" si="399"/>
        <v>4</v>
      </c>
      <c r="M1159" s="5">
        <f t="shared" si="388"/>
        <v>45902</v>
      </c>
      <c r="N1159" s="4">
        <v>45931</v>
      </c>
      <c r="O1159" s="19">
        <f t="shared" si="394"/>
        <v>-29</v>
      </c>
      <c r="P1159" s="5">
        <f t="shared" si="403"/>
        <v>45917</v>
      </c>
      <c r="R1159" s="19" t="str">
        <f t="shared" si="395"/>
        <v/>
      </c>
      <c r="S1159" s="5">
        <f t="shared" si="393"/>
        <v>45922</v>
      </c>
      <c r="U1159" s="19" t="str">
        <f t="shared" si="396"/>
        <v/>
      </c>
      <c r="V1159" s="5">
        <f t="shared" si="389"/>
        <v>45961</v>
      </c>
      <c r="W1159" s="6"/>
      <c r="X1159" s="19" t="str">
        <f t="shared" si="397"/>
        <v/>
      </c>
      <c r="Y1159" s="55">
        <f t="shared" si="400"/>
        <v>45989</v>
      </c>
      <c r="Z1159" s="132"/>
      <c r="AA1159" s="53" t="str">
        <f t="shared" si="398"/>
        <v/>
      </c>
      <c r="AB1159" s="55">
        <f t="shared" si="390"/>
        <v>45991</v>
      </c>
      <c r="AC1159" s="53" t="str">
        <f t="shared" si="391"/>
        <v/>
      </c>
      <c r="AD1159" s="45">
        <f t="shared" si="392"/>
        <v>45991</v>
      </c>
      <c r="AF1159" s="19" t="str">
        <f t="shared" si="401"/>
        <v/>
      </c>
      <c r="AG1159" s="10"/>
      <c r="AH1159" s="1"/>
      <c r="AI1159" s="1"/>
      <c r="AJ1159" s="1"/>
      <c r="AK1159" s="1"/>
      <c r="AL1159" s="1"/>
    </row>
    <row r="1160" spans="1:38" ht="14.45">
      <c r="A1160" s="38">
        <f t="shared" si="402"/>
        <v>1158</v>
      </c>
      <c r="B1160" s="63">
        <v>45991</v>
      </c>
      <c r="C1160" s="34" t="s">
        <v>2420</v>
      </c>
      <c r="D1160" s="23" t="s">
        <v>2296</v>
      </c>
      <c r="E1160" s="23">
        <v>86913.38</v>
      </c>
      <c r="F1160" s="23" t="s">
        <v>2421</v>
      </c>
      <c r="G1160" s="14" t="s">
        <v>35</v>
      </c>
      <c r="H1160" s="23" t="s">
        <v>36</v>
      </c>
      <c r="I1160" s="23" t="s">
        <v>37</v>
      </c>
      <c r="J1160" s="104">
        <f t="shared" si="387"/>
        <v>45891</v>
      </c>
      <c r="L1160" s="19" t="str">
        <f t="shared" si="399"/>
        <v/>
      </c>
      <c r="M1160" s="5">
        <f t="shared" si="388"/>
        <v>45902</v>
      </c>
      <c r="O1160" s="19" t="str">
        <f t="shared" si="394"/>
        <v/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U1160" s="19" t="str">
        <f t="shared" si="396"/>
        <v/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55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2422</v>
      </c>
      <c r="D1161" s="23" t="s">
        <v>38</v>
      </c>
      <c r="E1161" s="23">
        <v>345.91</v>
      </c>
      <c r="F1161" s="23" t="s">
        <v>166</v>
      </c>
      <c r="G1161" s="14" t="s">
        <v>188</v>
      </c>
      <c r="H1161" s="23" t="s">
        <v>40</v>
      </c>
      <c r="I1161" s="23" t="s">
        <v>41</v>
      </c>
      <c r="J1161" s="104">
        <f t="shared" si="387"/>
        <v>45891</v>
      </c>
      <c r="K1161" s="4">
        <v>45891</v>
      </c>
      <c r="L1161" s="19">
        <f t="shared" si="399"/>
        <v>0</v>
      </c>
      <c r="M1161" s="5">
        <f t="shared" si="388"/>
        <v>45902</v>
      </c>
      <c r="N1161" s="4">
        <v>45902</v>
      </c>
      <c r="O1161" s="19">
        <f t="shared" si="394"/>
        <v>0</v>
      </c>
      <c r="P1161" s="5">
        <f t="shared" si="403"/>
        <v>45917</v>
      </c>
      <c r="Q1161" s="4">
        <v>45917</v>
      </c>
      <c r="R1161" s="19">
        <f t="shared" si="395"/>
        <v>0</v>
      </c>
      <c r="S1161" s="5">
        <f t="shared" si="393"/>
        <v>45922</v>
      </c>
      <c r="T1161" s="4">
        <v>45922</v>
      </c>
      <c r="U1161" s="19">
        <f t="shared" si="396"/>
        <v>0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402"/>
        <v>1160</v>
      </c>
      <c r="B1162" s="63">
        <v>45991</v>
      </c>
      <c r="C1162" s="34" t="s">
        <v>2423</v>
      </c>
      <c r="D1162" s="23" t="s">
        <v>38</v>
      </c>
      <c r="E1162" s="23">
        <v>81.010000000000005</v>
      </c>
      <c r="F1162" s="23" t="s">
        <v>167</v>
      </c>
      <c r="G1162" s="14" t="s">
        <v>188</v>
      </c>
      <c r="H1162" s="23" t="s">
        <v>40</v>
      </c>
      <c r="I1162" s="23" t="s">
        <v>41</v>
      </c>
      <c r="J1162" s="104">
        <f t="shared" ref="J1162:J1224" si="404">B1162-100</f>
        <v>45891</v>
      </c>
      <c r="K1162" s="4">
        <v>45891</v>
      </c>
      <c r="L1162" s="19">
        <f t="shared" si="399"/>
        <v>0</v>
      </c>
      <c r="M1162" s="5">
        <f t="shared" ref="M1162:M1224" si="405">B1162-89</f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ref="V1162:V1224" si="406">B1162-30</f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ref="AB1162:AB1225" si="407">IF(B1162&lt;&gt;"", B1162, "")</f>
        <v>45991</v>
      </c>
      <c r="AC1162" s="53" t="str">
        <f t="shared" ref="AC1162:AC1225" si="408">IF(OR(AB1162="", Z1162=""), "", AB1162-Z1162)</f>
        <v/>
      </c>
      <c r="AD1162" s="45">
        <f t="shared" ref="AD1162:AD1224" si="409">IF(B1162&lt;&gt;"", B1162, "")</f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 t="shared" si="402"/>
        <v>1161</v>
      </c>
      <c r="B1163" s="63">
        <v>45991</v>
      </c>
      <c r="C1163" s="34" t="s">
        <v>2424</v>
      </c>
      <c r="D1163" s="23" t="s">
        <v>169</v>
      </c>
      <c r="E1163" s="23">
        <v>18508.490000000002</v>
      </c>
      <c r="F1163" s="23" t="s">
        <v>170</v>
      </c>
      <c r="G1163" s="14" t="s">
        <v>35</v>
      </c>
      <c r="H1163" s="23" t="s">
        <v>40</v>
      </c>
      <c r="I1163" s="23" t="s">
        <v>93</v>
      </c>
      <c r="J1163" s="104">
        <f t="shared" si="404"/>
        <v>45891</v>
      </c>
      <c r="L1163" s="19" t="str">
        <f t="shared" si="399"/>
        <v/>
      </c>
      <c r="M1163" s="5">
        <f t="shared" si="405"/>
        <v>45902</v>
      </c>
      <c r="O1163" s="19" t="str">
        <f t="shared" si="394"/>
        <v/>
      </c>
      <c r="P1163" s="5">
        <f t="shared" si="403"/>
        <v>45917</v>
      </c>
      <c r="R1163" s="19" t="str">
        <f t="shared" si="395"/>
        <v/>
      </c>
      <c r="S1163" s="5">
        <f t="shared" si="393"/>
        <v>45922</v>
      </c>
      <c r="U1163" s="19" t="str">
        <f t="shared" si="396"/>
        <v/>
      </c>
      <c r="V1163" s="5">
        <f t="shared" si="406"/>
        <v>45961</v>
      </c>
      <c r="W1163" s="6"/>
      <c r="X1163" s="19" t="str">
        <f t="shared" si="397"/>
        <v/>
      </c>
      <c r="Y1163" s="55">
        <f t="shared" si="400"/>
        <v>45989</v>
      </c>
      <c r="Z1163" s="53"/>
      <c r="AA1163" s="53" t="str">
        <f t="shared" si="398"/>
        <v/>
      </c>
      <c r="AB1163" s="55">
        <f t="shared" si="407"/>
        <v>45991</v>
      </c>
      <c r="AC1163" s="53" t="str">
        <f t="shared" si="408"/>
        <v/>
      </c>
      <c r="AD1163" s="45">
        <f t="shared" si="409"/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402"/>
        <v>1162</v>
      </c>
      <c r="B1164" s="63">
        <v>45992</v>
      </c>
      <c r="C1164" s="43" t="s">
        <v>2425</v>
      </c>
      <c r="D1164" s="23" t="s">
        <v>594</v>
      </c>
      <c r="E1164" s="23">
        <v>78460.53</v>
      </c>
      <c r="F1164" s="23" t="s">
        <v>2426</v>
      </c>
      <c r="G1164" s="23" t="s">
        <v>51</v>
      </c>
      <c r="H1164" s="23" t="s">
        <v>40</v>
      </c>
      <c r="I1164" s="23" t="s">
        <v>62</v>
      </c>
      <c r="J1164" s="104">
        <f t="shared" si="404"/>
        <v>45892</v>
      </c>
      <c r="L1164" s="19" t="str">
        <f t="shared" si="399"/>
        <v/>
      </c>
      <c r="M1164" s="5">
        <f t="shared" si="405"/>
        <v>45903</v>
      </c>
      <c r="O1164" s="19" t="str">
        <f t="shared" si="394"/>
        <v/>
      </c>
      <c r="P1164" s="5">
        <f t="shared" si="403"/>
        <v>45918</v>
      </c>
      <c r="R1164" s="19" t="str">
        <f t="shared" si="395"/>
        <v/>
      </c>
      <c r="S1164" s="5">
        <f t="shared" si="393"/>
        <v>45923</v>
      </c>
      <c r="U1164" s="19" t="str">
        <f t="shared" si="396"/>
        <v/>
      </c>
      <c r="V1164" s="5">
        <f t="shared" si="406"/>
        <v>45962</v>
      </c>
      <c r="W1164" s="6"/>
      <c r="X1164" s="19" t="str">
        <f t="shared" si="397"/>
        <v/>
      </c>
      <c r="Y1164" s="55">
        <f t="shared" si="400"/>
        <v>45990</v>
      </c>
      <c r="Z1164" s="53"/>
      <c r="AA1164" s="53" t="str">
        <f t="shared" si="398"/>
        <v/>
      </c>
      <c r="AB1164" s="55">
        <f t="shared" si="407"/>
        <v>45992</v>
      </c>
      <c r="AC1164" s="53" t="str">
        <f t="shared" si="408"/>
        <v/>
      </c>
      <c r="AD1164" s="45">
        <f t="shared" si="409"/>
        <v>45992</v>
      </c>
      <c r="AF1164" s="19" t="str">
        <f t="shared" si="401"/>
        <v/>
      </c>
      <c r="AG1164" s="10" t="s">
        <v>365</v>
      </c>
      <c r="AH1164" s="1"/>
      <c r="AI1164" s="1"/>
      <c r="AJ1164" s="1"/>
      <c r="AK1164" s="1"/>
      <c r="AL1164" s="1"/>
    </row>
    <row r="1165" spans="1:38" ht="14.45">
      <c r="A1165" s="38">
        <f t="shared" si="402"/>
        <v>1163</v>
      </c>
      <c r="B1165" s="63">
        <v>45992</v>
      </c>
      <c r="C1165" s="34" t="s">
        <v>2427</v>
      </c>
      <c r="D1165" s="23" t="s">
        <v>77</v>
      </c>
      <c r="E1165" s="23">
        <v>67952.91</v>
      </c>
      <c r="F1165" s="23" t="s">
        <v>2428</v>
      </c>
      <c r="G1165" s="14" t="s">
        <v>51</v>
      </c>
      <c r="H1165" s="23" t="s">
        <v>40</v>
      </c>
      <c r="I1165" s="23" t="s">
        <v>62</v>
      </c>
      <c r="J1165" s="104">
        <f t="shared" si="404"/>
        <v>45892</v>
      </c>
      <c r="K1165" s="4">
        <v>45897</v>
      </c>
      <c r="L1165" s="19">
        <f t="shared" si="399"/>
        <v>-5</v>
      </c>
      <c r="M1165" s="5">
        <f t="shared" si="405"/>
        <v>45903</v>
      </c>
      <c r="N1165" s="4">
        <v>45897</v>
      </c>
      <c r="O1165" s="19">
        <f t="shared" si="394"/>
        <v>6</v>
      </c>
      <c r="P1165" s="5">
        <f t="shared" si="403"/>
        <v>45918</v>
      </c>
      <c r="Q1165" s="4">
        <v>45915</v>
      </c>
      <c r="R1165" s="19">
        <f t="shared" si="395"/>
        <v>3</v>
      </c>
      <c r="S1165" s="5">
        <f t="shared" ref="S1165:S1227" si="410">B1165-69</f>
        <v>45923</v>
      </c>
      <c r="T1165" s="4">
        <v>45926</v>
      </c>
      <c r="U1165" s="19">
        <f t="shared" si="396"/>
        <v>-3</v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/>
      <c r="AH1165" s="1"/>
      <c r="AI1165" s="1"/>
      <c r="AJ1165" s="1"/>
      <c r="AK1165" s="1"/>
      <c r="AL1165" s="1"/>
    </row>
    <row r="1166" spans="1:38" ht="14.45">
      <c r="A1166" s="38">
        <f t="shared" si="402"/>
        <v>1164</v>
      </c>
      <c r="B1166" s="63">
        <v>45992</v>
      </c>
      <c r="C1166" s="34" t="s">
        <v>2429</v>
      </c>
      <c r="D1166" s="23" t="s">
        <v>77</v>
      </c>
      <c r="E1166" s="23">
        <v>46681.94</v>
      </c>
      <c r="F1166" s="23" t="s">
        <v>2430</v>
      </c>
      <c r="G1166" s="14" t="s">
        <v>51</v>
      </c>
      <c r="H1166" s="23" t="s">
        <v>40</v>
      </c>
      <c r="I1166" s="23" t="s">
        <v>52</v>
      </c>
      <c r="J1166" s="104">
        <f t="shared" si="404"/>
        <v>45892</v>
      </c>
      <c r="L1166" s="19" t="str">
        <f t="shared" si="399"/>
        <v/>
      </c>
      <c r="M1166" s="5">
        <f t="shared" si="405"/>
        <v>45903</v>
      </c>
      <c r="N1166" s="4">
        <v>45912</v>
      </c>
      <c r="O1166" s="19">
        <f t="shared" si="394"/>
        <v>-9</v>
      </c>
      <c r="P1166" s="5">
        <f t="shared" si="403"/>
        <v>45918</v>
      </c>
      <c r="Q1166" s="4">
        <v>45926</v>
      </c>
      <c r="R1166" s="19">
        <f t="shared" si="395"/>
        <v>-8</v>
      </c>
      <c r="S1166" s="5">
        <f t="shared" si="410"/>
        <v>45923</v>
      </c>
      <c r="U1166" s="19" t="str">
        <f t="shared" si="396"/>
        <v/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402"/>
        <v>1165</v>
      </c>
      <c r="B1167" s="63">
        <v>45992</v>
      </c>
      <c r="C1167" s="34">
        <v>111827663</v>
      </c>
      <c r="D1167" s="23" t="s">
        <v>2431</v>
      </c>
      <c r="E1167" s="23">
        <v>3500</v>
      </c>
      <c r="F1167" s="23" t="s">
        <v>2432</v>
      </c>
      <c r="G1167" s="14" t="s">
        <v>35</v>
      </c>
      <c r="H1167" s="23" t="s">
        <v>36</v>
      </c>
      <c r="I1167" s="23" t="s">
        <v>1425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45926</v>
      </c>
      <c r="O1167" s="19">
        <f t="shared" si="394"/>
        <v>-23</v>
      </c>
      <c r="P1167" s="5">
        <f t="shared" si="403"/>
        <v>45918</v>
      </c>
      <c r="R1167" s="19" t="str">
        <f t="shared" si="395"/>
        <v/>
      </c>
      <c r="S1167" s="5">
        <f t="shared" si="410"/>
        <v>45923</v>
      </c>
      <c r="U1167" s="19" t="str">
        <f t="shared" si="396"/>
        <v/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5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 t="s">
        <v>2433</v>
      </c>
      <c r="D1168" s="23" t="s">
        <v>38</v>
      </c>
      <c r="E1168" s="23">
        <v>907.2</v>
      </c>
      <c r="F1168" s="23" t="s">
        <v>2434</v>
      </c>
      <c r="G1168" s="14" t="s">
        <v>188</v>
      </c>
      <c r="H1168" s="23" t="s">
        <v>40</v>
      </c>
      <c r="I1168" s="23" t="s">
        <v>41</v>
      </c>
      <c r="J1168" s="104">
        <f t="shared" si="404"/>
        <v>45892</v>
      </c>
      <c r="K1168" s="4">
        <v>45892</v>
      </c>
      <c r="L1168" s="19">
        <f t="shared" si="399"/>
        <v>0</v>
      </c>
      <c r="M1168" s="5">
        <f t="shared" si="405"/>
        <v>45903</v>
      </c>
      <c r="N1168" s="4">
        <v>45903</v>
      </c>
      <c r="O1168" s="19">
        <f t="shared" si="394"/>
        <v>0</v>
      </c>
      <c r="P1168" s="5">
        <f t="shared" si="403"/>
        <v>45918</v>
      </c>
      <c r="Q1168" s="4">
        <v>45918</v>
      </c>
      <c r="R1168" s="19">
        <f t="shared" si="395"/>
        <v>0</v>
      </c>
      <c r="S1168" s="5">
        <f t="shared" si="410"/>
        <v>45923</v>
      </c>
      <c r="T1168" s="4">
        <v>45923</v>
      </c>
      <c r="U1168" s="19">
        <f t="shared" si="396"/>
        <v>0</v>
      </c>
      <c r="V1168" s="5">
        <f t="shared" si="406"/>
        <v>45962</v>
      </c>
      <c r="W1168" s="6"/>
      <c r="X1168" s="19" t="str">
        <f t="shared" si="397"/>
        <v/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>
      <c r="A1169" s="38">
        <f t="shared" si="402"/>
        <v>1167</v>
      </c>
      <c r="B1169" s="63">
        <v>45992</v>
      </c>
      <c r="C1169" s="34" t="s">
        <v>2435</v>
      </c>
      <c r="D1169" s="23" t="s">
        <v>38</v>
      </c>
      <c r="E1169" s="23">
        <v>337.79</v>
      </c>
      <c r="F1169" s="23" t="s">
        <v>2436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>
      <c r="A1170" s="38">
        <f t="shared" si="402"/>
        <v>1168</v>
      </c>
      <c r="B1170" s="63">
        <v>45992</v>
      </c>
      <c r="C1170" s="34" t="s">
        <v>2437</v>
      </c>
      <c r="D1170" s="23" t="s">
        <v>2438</v>
      </c>
      <c r="E1170" s="23">
        <v>37897.279999999999</v>
      </c>
      <c r="F1170" s="23" t="s">
        <v>2439</v>
      </c>
      <c r="G1170" s="14" t="s">
        <v>1123</v>
      </c>
      <c r="H1170" s="23" t="s">
        <v>40</v>
      </c>
      <c r="I1170" s="23" t="s">
        <v>93</v>
      </c>
      <c r="J1170" s="104">
        <f t="shared" si="404"/>
        <v>45892</v>
      </c>
      <c r="K1170" s="4">
        <v>45897</v>
      </c>
      <c r="L1170" s="19">
        <f t="shared" si="399"/>
        <v>-5</v>
      </c>
      <c r="M1170" s="5">
        <f t="shared" si="405"/>
        <v>45903</v>
      </c>
      <c r="N1170" s="4">
        <v>45909</v>
      </c>
      <c r="O1170" s="19">
        <f t="shared" si="394"/>
        <v>-6</v>
      </c>
      <c r="P1170" s="5">
        <f t="shared" si="403"/>
        <v>45918</v>
      </c>
      <c r="R1170" s="19" t="str">
        <f t="shared" si="395"/>
        <v/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3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402"/>
        <v>1169</v>
      </c>
      <c r="B1171" s="63">
        <v>45992</v>
      </c>
      <c r="C1171" s="34" t="s">
        <v>2440</v>
      </c>
      <c r="D1171" s="23" t="s">
        <v>2441</v>
      </c>
      <c r="E1171" s="23">
        <v>255.94</v>
      </c>
      <c r="F1171" s="23" t="s">
        <v>2442</v>
      </c>
      <c r="G1171" s="14" t="s">
        <v>35</v>
      </c>
      <c r="H1171" s="23" t="s">
        <v>40</v>
      </c>
      <c r="I1171" s="23" t="s">
        <v>41</v>
      </c>
      <c r="J1171" s="104">
        <f t="shared" si="404"/>
        <v>45892</v>
      </c>
      <c r="L1171" s="19" t="str">
        <f t="shared" si="399"/>
        <v/>
      </c>
      <c r="M1171" s="5">
        <f t="shared" si="405"/>
        <v>45903</v>
      </c>
      <c r="O1171" s="19" t="str">
        <f t="shared" si="394"/>
        <v/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U1171" s="19" t="str">
        <f t="shared" si="396"/>
        <v/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5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402"/>
        <v>1170</v>
      </c>
      <c r="B1172" s="63">
        <v>45992</v>
      </c>
      <c r="C1172" s="34" t="s">
        <v>2443</v>
      </c>
      <c r="D1172" s="23" t="s">
        <v>2444</v>
      </c>
      <c r="E1172" s="23">
        <v>1276.94</v>
      </c>
      <c r="F1172" s="23" t="s">
        <v>2445</v>
      </c>
      <c r="G1172" s="14" t="s">
        <v>46</v>
      </c>
      <c r="H1172" s="23" t="s">
        <v>40</v>
      </c>
      <c r="I1172" s="23" t="s">
        <v>227</v>
      </c>
      <c r="J1172" s="104">
        <f t="shared" si="404"/>
        <v>45892</v>
      </c>
      <c r="K1172" s="4">
        <v>45887</v>
      </c>
      <c r="L1172" s="19">
        <f t="shared" si="399"/>
        <v>5</v>
      </c>
      <c r="M1172" s="5">
        <f t="shared" si="405"/>
        <v>45903</v>
      </c>
      <c r="N1172" s="4">
        <v>45932</v>
      </c>
      <c r="O1172" s="19">
        <f t="shared" ref="O1172:O1234" si="411">IF(OR(M1172="", N1172=""), "", M1172-N1172)</f>
        <v>-29</v>
      </c>
      <c r="P1172" s="5">
        <f t="shared" si="403"/>
        <v>45918</v>
      </c>
      <c r="R1172" s="19" t="str">
        <f t="shared" ref="R1172:R1234" si="412">IF(OR(P1172="", Q1172=""), "", P1172-Q1172)</f>
        <v/>
      </c>
      <c r="S1172" s="5">
        <f t="shared" si="410"/>
        <v>45923</v>
      </c>
      <c r="U1172" s="19" t="str">
        <f t="shared" ref="U1172:U1234" si="413">IF(OR(S1172="", T1172=""), "", S1172-T1172)</f>
        <v/>
      </c>
      <c r="V1172" s="5">
        <f t="shared" si="406"/>
        <v>45962</v>
      </c>
      <c r="W1172" s="6"/>
      <c r="X1172" s="19" t="str">
        <f t="shared" ref="X1172:X1234" si="414">IF(OR(V1172="", W1172=""), "", V1172-W1172)</f>
        <v/>
      </c>
      <c r="Y1172" s="55">
        <f t="shared" si="400"/>
        <v>45990</v>
      </c>
      <c r="Z1172" s="132"/>
      <c r="AA1172" s="53" t="str">
        <f t="shared" ref="AA1172:AA1234" si="415">IF(OR(Y1172="", Z1172=""), "", Y1172-Z1172)</f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402"/>
        <v>1171</v>
      </c>
      <c r="B1173" s="63">
        <v>45993</v>
      </c>
      <c r="C1173" s="34">
        <v>644115230</v>
      </c>
      <c r="D1173" s="23" t="s">
        <v>2446</v>
      </c>
      <c r="E1173" s="23">
        <v>4612.4399999999996</v>
      </c>
      <c r="F1173" s="23" t="s">
        <v>2447</v>
      </c>
      <c r="G1173" s="14" t="s">
        <v>1123</v>
      </c>
      <c r="H1173" s="23" t="s">
        <v>40</v>
      </c>
      <c r="I1173" s="23" t="s">
        <v>93</v>
      </c>
      <c r="J1173" s="104">
        <f t="shared" si="404"/>
        <v>45893</v>
      </c>
      <c r="K1173" s="4">
        <v>45897</v>
      </c>
      <c r="L1173" s="19">
        <f t="shared" si="399"/>
        <v>-4</v>
      </c>
      <c r="M1173" s="5">
        <f t="shared" si="405"/>
        <v>45904</v>
      </c>
      <c r="N1173" s="4">
        <v>45915</v>
      </c>
      <c r="O1173" s="19">
        <f t="shared" si="411"/>
        <v>-11</v>
      </c>
      <c r="P1173" s="5">
        <f t="shared" si="403"/>
        <v>45919</v>
      </c>
      <c r="R1173" s="19" t="str">
        <f t="shared" si="412"/>
        <v/>
      </c>
      <c r="S1173" s="5">
        <f t="shared" si="410"/>
        <v>45924</v>
      </c>
      <c r="T1173" s="4">
        <v>45930</v>
      </c>
      <c r="U1173" s="19">
        <f t="shared" si="413"/>
        <v>-6</v>
      </c>
      <c r="V1173" s="5">
        <f t="shared" si="406"/>
        <v>45963</v>
      </c>
      <c r="W1173" s="6"/>
      <c r="X1173" s="19" t="str">
        <f t="shared" si="414"/>
        <v/>
      </c>
      <c r="Y1173" s="55">
        <f t="shared" si="400"/>
        <v>45991</v>
      </c>
      <c r="Z1173" s="53"/>
      <c r="AA1173" s="53" t="str">
        <f t="shared" si="415"/>
        <v/>
      </c>
      <c r="AB1173" s="55">
        <f t="shared" si="407"/>
        <v>45993</v>
      </c>
      <c r="AC1173" s="53" t="str">
        <f t="shared" si="408"/>
        <v/>
      </c>
      <c r="AD1173" s="45">
        <f t="shared" si="409"/>
        <v>45993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402"/>
        <v>1172</v>
      </c>
      <c r="B1174" s="63">
        <v>45994</v>
      </c>
      <c r="C1174" s="34">
        <v>50660</v>
      </c>
      <c r="D1174" s="23" t="s">
        <v>77</v>
      </c>
      <c r="E1174" s="23">
        <v>3664</v>
      </c>
      <c r="F1174" s="23" t="s">
        <v>2448</v>
      </c>
      <c r="G1174" s="14" t="s">
        <v>51</v>
      </c>
      <c r="H1174" s="23" t="s">
        <v>40</v>
      </c>
      <c r="I1174" s="23" t="s">
        <v>62</v>
      </c>
      <c r="J1174" s="104">
        <f t="shared" si="404"/>
        <v>45894</v>
      </c>
      <c r="K1174" s="4">
        <v>45897</v>
      </c>
      <c r="L1174" s="19">
        <f t="shared" si="399"/>
        <v>-3</v>
      </c>
      <c r="M1174" s="5">
        <f t="shared" si="405"/>
        <v>45905</v>
      </c>
      <c r="N1174" s="4">
        <v>45897</v>
      </c>
      <c r="O1174" s="19">
        <f t="shared" si="411"/>
        <v>8</v>
      </c>
      <c r="P1174" s="5">
        <f t="shared" si="403"/>
        <v>45920</v>
      </c>
      <c r="Q1174" s="4">
        <v>45915</v>
      </c>
      <c r="R1174" s="19">
        <f t="shared" si="412"/>
        <v>5</v>
      </c>
      <c r="S1174" s="5">
        <f t="shared" si="410"/>
        <v>45925</v>
      </c>
      <c r="T1174" s="4">
        <v>45915</v>
      </c>
      <c r="U1174" s="19">
        <f t="shared" si="413"/>
        <v>10</v>
      </c>
      <c r="V1174" s="5">
        <f t="shared" si="406"/>
        <v>45964</v>
      </c>
      <c r="W1174" s="6"/>
      <c r="X1174" s="19" t="str">
        <f t="shared" si="414"/>
        <v/>
      </c>
      <c r="Y1174" s="55">
        <f t="shared" si="400"/>
        <v>45992</v>
      </c>
      <c r="Z1174" s="53"/>
      <c r="AA1174" s="53" t="str">
        <f t="shared" si="415"/>
        <v/>
      </c>
      <c r="AB1174" s="55">
        <f t="shared" si="407"/>
        <v>45994</v>
      </c>
      <c r="AC1174" s="53" t="str">
        <f t="shared" si="408"/>
        <v/>
      </c>
      <c r="AD1174" s="45">
        <f t="shared" si="409"/>
        <v>45994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402"/>
        <v>1173</v>
      </c>
      <c r="B1175" s="63">
        <v>45994</v>
      </c>
      <c r="C1175" s="34" t="s">
        <v>2449</v>
      </c>
      <c r="D1175" s="23" t="s">
        <v>38</v>
      </c>
      <c r="E1175" s="23">
        <v>1209.8</v>
      </c>
      <c r="F1175" s="23" t="s">
        <v>2450</v>
      </c>
      <c r="G1175" s="14" t="s">
        <v>188</v>
      </c>
      <c r="H1175" s="23" t="s">
        <v>40</v>
      </c>
      <c r="I1175" s="23" t="s">
        <v>41</v>
      </c>
      <c r="J1175" s="104">
        <f t="shared" si="404"/>
        <v>45894</v>
      </c>
      <c r="K1175" s="4">
        <v>45894</v>
      </c>
      <c r="L1175" s="19">
        <f t="shared" si="399"/>
        <v>0</v>
      </c>
      <c r="M1175" s="5">
        <f t="shared" si="405"/>
        <v>45905</v>
      </c>
      <c r="N1175" s="4">
        <v>45905</v>
      </c>
      <c r="O1175" s="19">
        <f t="shared" si="411"/>
        <v>0</v>
      </c>
      <c r="P1175" s="5">
        <f t="shared" si="403"/>
        <v>45920</v>
      </c>
      <c r="Q1175" s="4">
        <v>45920</v>
      </c>
      <c r="R1175" s="19">
        <f t="shared" si="412"/>
        <v>0</v>
      </c>
      <c r="S1175" s="5">
        <f t="shared" si="410"/>
        <v>45925</v>
      </c>
      <c r="T1175" s="4">
        <v>45925</v>
      </c>
      <c r="U1175" s="19">
        <f t="shared" si="413"/>
        <v>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5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402"/>
        <v>1174</v>
      </c>
      <c r="B1176" s="63">
        <v>45995</v>
      </c>
      <c r="C1176" s="34" t="s">
        <v>2451</v>
      </c>
      <c r="D1176" s="23" t="s">
        <v>2452</v>
      </c>
      <c r="E1176" s="23">
        <v>13145.82</v>
      </c>
      <c r="F1176" s="23" t="s">
        <v>2453</v>
      </c>
      <c r="G1176" s="14" t="s">
        <v>46</v>
      </c>
      <c r="H1176" s="23" t="s">
        <v>36</v>
      </c>
      <c r="I1176" s="23" t="s">
        <v>93</v>
      </c>
      <c r="J1176" s="104">
        <f t="shared" si="404"/>
        <v>45895</v>
      </c>
      <c r="K1176" s="4">
        <v>45887</v>
      </c>
      <c r="L1176" s="19">
        <f t="shared" si="399"/>
        <v>8</v>
      </c>
      <c r="M1176" s="5">
        <f t="shared" si="405"/>
        <v>45906</v>
      </c>
      <c r="O1176" s="19" t="str">
        <f t="shared" si="411"/>
        <v/>
      </c>
      <c r="P1176" s="5">
        <f t="shared" si="403"/>
        <v>45921</v>
      </c>
      <c r="R1176" s="19" t="str">
        <f t="shared" si="412"/>
        <v/>
      </c>
      <c r="S1176" s="5">
        <f t="shared" si="410"/>
        <v>45926</v>
      </c>
      <c r="U1176" s="19" t="str">
        <f t="shared" si="413"/>
        <v/>
      </c>
      <c r="V1176" s="5">
        <f t="shared" si="406"/>
        <v>45965</v>
      </c>
      <c r="W1176" s="6"/>
      <c r="X1176" s="19" t="str">
        <f t="shared" si="414"/>
        <v/>
      </c>
      <c r="Y1176" s="55">
        <f t="shared" si="400"/>
        <v>45993</v>
      </c>
      <c r="Z1176" s="132"/>
      <c r="AA1176" s="53" t="str">
        <f t="shared" si="415"/>
        <v/>
      </c>
      <c r="AB1176" s="55">
        <f t="shared" si="407"/>
        <v>45995</v>
      </c>
      <c r="AC1176" s="53" t="str">
        <f t="shared" si="408"/>
        <v/>
      </c>
      <c r="AD1176" s="45">
        <f t="shared" si="409"/>
        <v>45995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402"/>
        <v>1175</v>
      </c>
      <c r="B1177" s="63">
        <v>45996</v>
      </c>
      <c r="C1177" s="34" t="s">
        <v>2454</v>
      </c>
      <c r="D1177" s="23" t="s">
        <v>38</v>
      </c>
      <c r="E1177" s="23">
        <v>425.4</v>
      </c>
      <c r="F1177" s="23" t="s">
        <v>2455</v>
      </c>
      <c r="G1177" s="14" t="s">
        <v>188</v>
      </c>
      <c r="H1177" s="23" t="s">
        <v>40</v>
      </c>
      <c r="I1177" s="23" t="s">
        <v>41</v>
      </c>
      <c r="J1177" s="104">
        <f t="shared" si="404"/>
        <v>45896</v>
      </c>
      <c r="K1177" s="4">
        <v>45896</v>
      </c>
      <c r="L1177" s="19">
        <f t="shared" si="399"/>
        <v>0</v>
      </c>
      <c r="M1177" s="5">
        <f t="shared" si="405"/>
        <v>45907</v>
      </c>
      <c r="N1177" s="4">
        <v>45907</v>
      </c>
      <c r="O1177" s="19">
        <f t="shared" si="411"/>
        <v>0</v>
      </c>
      <c r="P1177" s="5">
        <f t="shared" si="403"/>
        <v>45922</v>
      </c>
      <c r="Q1177" s="4">
        <v>45922</v>
      </c>
      <c r="R1177" s="19">
        <f t="shared" si="412"/>
        <v>0</v>
      </c>
      <c r="S1177" s="5">
        <f t="shared" si="410"/>
        <v>45927</v>
      </c>
      <c r="T1177" s="4">
        <v>45927</v>
      </c>
      <c r="U1177" s="19">
        <f t="shared" si="413"/>
        <v>0</v>
      </c>
      <c r="V1177" s="5">
        <f t="shared" si="406"/>
        <v>45966</v>
      </c>
      <c r="W1177" s="6"/>
      <c r="X1177" s="19" t="str">
        <f t="shared" si="414"/>
        <v/>
      </c>
      <c r="Y1177" s="55">
        <f t="shared" si="400"/>
        <v>45994</v>
      </c>
      <c r="Z1177" s="55"/>
      <c r="AA1177" s="53" t="str">
        <f t="shared" si="415"/>
        <v/>
      </c>
      <c r="AB1177" s="55">
        <f t="shared" si="407"/>
        <v>45996</v>
      </c>
      <c r="AC1177" s="53" t="str">
        <f t="shared" si="408"/>
        <v/>
      </c>
      <c r="AD1177" s="45">
        <f t="shared" si="409"/>
        <v>45996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402"/>
        <v>1176</v>
      </c>
      <c r="B1178" s="63">
        <v>45996</v>
      </c>
      <c r="C1178" s="34" t="s">
        <v>2456</v>
      </c>
      <c r="D1178" s="23" t="s">
        <v>38</v>
      </c>
      <c r="E1178" s="23">
        <v>275.49</v>
      </c>
      <c r="F1178" s="23" t="s">
        <v>2457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402"/>
        <v>1177</v>
      </c>
      <c r="B1179" s="63">
        <v>45996</v>
      </c>
      <c r="C1179" s="34" t="s">
        <v>2458</v>
      </c>
      <c r="D1179" s="23" t="s">
        <v>2138</v>
      </c>
      <c r="E1179" s="23">
        <v>954.25</v>
      </c>
      <c r="F1179" s="23" t="s">
        <v>2459</v>
      </c>
      <c r="G1179" s="14" t="s">
        <v>51</v>
      </c>
      <c r="H1179" s="23" t="s">
        <v>40</v>
      </c>
      <c r="I1179" s="23" t="s">
        <v>41</v>
      </c>
      <c r="J1179" s="104">
        <f t="shared" si="404"/>
        <v>45896</v>
      </c>
      <c r="K1179" s="4">
        <v>45897</v>
      </c>
      <c r="L1179" s="19">
        <f t="shared" si="399"/>
        <v>-1</v>
      </c>
      <c r="M1179" s="5">
        <f t="shared" si="405"/>
        <v>45907</v>
      </c>
      <c r="N1179" s="4">
        <v>45912</v>
      </c>
      <c r="O1179" s="19">
        <f t="shared" si="411"/>
        <v>-5</v>
      </c>
      <c r="P1179" s="5">
        <f t="shared" si="403"/>
        <v>45922</v>
      </c>
      <c r="R1179" s="19" t="str">
        <f t="shared" si="412"/>
        <v/>
      </c>
      <c r="S1179" s="5">
        <f t="shared" si="410"/>
        <v>45927</v>
      </c>
      <c r="U1179" s="19" t="str">
        <f t="shared" si="413"/>
        <v/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3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402"/>
        <v>1178</v>
      </c>
      <c r="B1180" s="63">
        <v>45996</v>
      </c>
      <c r="C1180" s="34">
        <v>647521798</v>
      </c>
      <c r="D1180" s="23" t="s">
        <v>2460</v>
      </c>
      <c r="E1180" s="23">
        <v>5985.32</v>
      </c>
      <c r="F1180" s="23" t="s">
        <v>1068</v>
      </c>
      <c r="G1180" s="14" t="s">
        <v>51</v>
      </c>
      <c r="H1180" s="23" t="s">
        <v>40</v>
      </c>
      <c r="I1180" s="23" t="s">
        <v>93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R1180" s="19" t="str">
        <f t="shared" si="412"/>
        <v/>
      </c>
      <c r="S1180" s="5">
        <f t="shared" si="410"/>
        <v>45927</v>
      </c>
      <c r="U1180" s="19" t="str">
        <f t="shared" si="413"/>
        <v/>
      </c>
      <c r="V1180" s="5">
        <f t="shared" si="406"/>
        <v>45966</v>
      </c>
      <c r="W1180" s="6"/>
      <c r="X1180" s="19" t="str">
        <f t="shared" si="414"/>
        <v/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/>
      <c r="AH1180" s="1"/>
      <c r="AI1180" s="1"/>
      <c r="AJ1180" s="1"/>
      <c r="AK1180" s="1"/>
      <c r="AL1180" s="1"/>
    </row>
    <row r="1181" spans="1:38" ht="14.45">
      <c r="A1181" s="38">
        <f t="shared" si="402"/>
        <v>1179</v>
      </c>
      <c r="B1181" s="63">
        <v>45997</v>
      </c>
      <c r="C1181" s="34" t="s">
        <v>2461</v>
      </c>
      <c r="D1181" s="23" t="s">
        <v>2462</v>
      </c>
      <c r="E1181" s="23">
        <v>300</v>
      </c>
      <c r="F1181" s="23" t="s">
        <v>2463</v>
      </c>
      <c r="G1181" s="14" t="s">
        <v>46</v>
      </c>
      <c r="H1181" s="23" t="s">
        <v>40</v>
      </c>
      <c r="I1181" s="23" t="s">
        <v>62</v>
      </c>
      <c r="J1181" s="104">
        <f t="shared" si="404"/>
        <v>45897</v>
      </c>
      <c r="K1181" s="4">
        <v>45887</v>
      </c>
      <c r="L1181" s="19">
        <f t="shared" ref="L1181:L1244" si="416">IF(OR(J1181="", K1181=""), "", J1181-K1181)</f>
        <v>10</v>
      </c>
      <c r="M1181" s="5">
        <f t="shared" si="405"/>
        <v>45908</v>
      </c>
      <c r="O1181" s="19" t="str">
        <f t="shared" si="411"/>
        <v/>
      </c>
      <c r="P1181" s="5">
        <f t="shared" si="403"/>
        <v>45923</v>
      </c>
      <c r="R1181" s="19" t="str">
        <f t="shared" si="412"/>
        <v/>
      </c>
      <c r="S1181" s="5">
        <f t="shared" si="410"/>
        <v>45928</v>
      </c>
      <c r="T1181" s="4">
        <v>45930</v>
      </c>
      <c r="U1181" s="19">
        <f t="shared" si="413"/>
        <v>-2</v>
      </c>
      <c r="V1181" s="5">
        <f t="shared" si="406"/>
        <v>45967</v>
      </c>
      <c r="W1181" s="6"/>
      <c r="X1181" s="19" t="str">
        <f t="shared" si="414"/>
        <v/>
      </c>
      <c r="Y1181" s="55">
        <f t="shared" si="400"/>
        <v>45995</v>
      </c>
      <c r="Z1181" s="132"/>
      <c r="AA1181" s="53" t="str">
        <f t="shared" si="415"/>
        <v/>
      </c>
      <c r="AB1181" s="55">
        <f t="shared" si="407"/>
        <v>45997</v>
      </c>
      <c r="AC1181" s="53" t="str">
        <f t="shared" si="408"/>
        <v/>
      </c>
      <c r="AD1181" s="45">
        <f t="shared" si="409"/>
        <v>45997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>
      <c r="A1182" s="38">
        <f t="shared" si="402"/>
        <v>1180</v>
      </c>
      <c r="B1182" s="63">
        <v>45997</v>
      </c>
      <c r="C1182" s="34">
        <v>656011293</v>
      </c>
      <c r="D1182" s="23" t="s">
        <v>2464</v>
      </c>
      <c r="E1182" s="23">
        <v>6559.79</v>
      </c>
      <c r="F1182" s="23" t="s">
        <v>2465</v>
      </c>
      <c r="G1182" s="14" t="s">
        <v>51</v>
      </c>
      <c r="H1182" s="23" t="s">
        <v>40</v>
      </c>
      <c r="I1182" s="23" t="s">
        <v>93</v>
      </c>
      <c r="J1182" s="104">
        <f t="shared" si="404"/>
        <v>45897</v>
      </c>
      <c r="K1182" s="4">
        <v>45897</v>
      </c>
      <c r="L1182" s="19">
        <f t="shared" si="416"/>
        <v>0</v>
      </c>
      <c r="M1182" s="5">
        <f t="shared" si="405"/>
        <v>45908</v>
      </c>
      <c r="N1182" s="4">
        <v>45912</v>
      </c>
      <c r="O1182" s="19">
        <f t="shared" si="411"/>
        <v>-4</v>
      </c>
      <c r="P1182" s="5">
        <f t="shared" si="403"/>
        <v>45923</v>
      </c>
      <c r="R1182" s="19" t="str">
        <f t="shared" si="412"/>
        <v/>
      </c>
      <c r="S1182" s="5">
        <f t="shared" si="410"/>
        <v>45928</v>
      </c>
      <c r="U1182" s="19" t="str">
        <f t="shared" si="413"/>
        <v/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53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402"/>
        <v>1181</v>
      </c>
      <c r="B1183" s="63">
        <v>45998</v>
      </c>
      <c r="C1183" s="34">
        <v>111845246</v>
      </c>
      <c r="D1183" s="23" t="s">
        <v>2466</v>
      </c>
      <c r="E1183" s="23">
        <v>29623.3</v>
      </c>
      <c r="F1183" s="23" t="s">
        <v>37</v>
      </c>
      <c r="G1183" s="14" t="s">
        <v>188</v>
      </c>
      <c r="H1183" s="23" t="s">
        <v>36</v>
      </c>
      <c r="I1183" s="23" t="s">
        <v>37</v>
      </c>
      <c r="J1183" s="104">
        <f t="shared" si="404"/>
        <v>45898</v>
      </c>
      <c r="K1183" s="4">
        <v>45903</v>
      </c>
      <c r="L1183" s="19">
        <f t="shared" si="416"/>
        <v>-5</v>
      </c>
      <c r="M1183" s="5">
        <f t="shared" si="405"/>
        <v>45909</v>
      </c>
      <c r="O1183" s="19" t="str">
        <f t="shared" si="411"/>
        <v/>
      </c>
      <c r="P1183" s="5">
        <f t="shared" si="403"/>
        <v>45924</v>
      </c>
      <c r="R1183" s="19" t="str">
        <f t="shared" si="412"/>
        <v/>
      </c>
      <c r="S1183" s="5">
        <f t="shared" si="410"/>
        <v>45929</v>
      </c>
      <c r="U1183" s="19" t="str">
        <f t="shared" si="413"/>
        <v/>
      </c>
      <c r="V1183" s="5">
        <f t="shared" si="406"/>
        <v>45968</v>
      </c>
      <c r="W1183" s="6"/>
      <c r="X1183" s="19" t="str">
        <f t="shared" si="414"/>
        <v/>
      </c>
      <c r="Y1183" s="55">
        <f t="shared" si="400"/>
        <v>45996</v>
      </c>
      <c r="Z1183" s="55"/>
      <c r="AA1183" s="53" t="str">
        <f t="shared" si="415"/>
        <v/>
      </c>
      <c r="AB1183" s="55">
        <f t="shared" si="407"/>
        <v>45998</v>
      </c>
      <c r="AC1183" s="53" t="str">
        <f t="shared" si="408"/>
        <v/>
      </c>
      <c r="AD1183" s="45">
        <f t="shared" si="409"/>
        <v>45998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402"/>
        <v>1182</v>
      </c>
      <c r="B1184" s="63">
        <v>46001</v>
      </c>
      <c r="C1184" s="34" t="s">
        <v>2467</v>
      </c>
      <c r="D1184" s="23" t="s">
        <v>2468</v>
      </c>
      <c r="E1184" s="23">
        <v>2146.1</v>
      </c>
      <c r="F1184" s="23" t="s">
        <v>2469</v>
      </c>
      <c r="G1184" s="14" t="s">
        <v>46</v>
      </c>
      <c r="H1184" s="23" t="s">
        <v>40</v>
      </c>
      <c r="I1184" s="23" t="s">
        <v>227</v>
      </c>
      <c r="J1184" s="104">
        <f t="shared" si="404"/>
        <v>45901</v>
      </c>
      <c r="K1184" s="4">
        <v>45887</v>
      </c>
      <c r="L1184" s="19">
        <f t="shared" si="416"/>
        <v>14</v>
      </c>
      <c r="M1184" s="5">
        <f t="shared" si="405"/>
        <v>45912</v>
      </c>
      <c r="N1184" s="4">
        <v>45931</v>
      </c>
      <c r="O1184" s="19">
        <f t="shared" si="411"/>
        <v>-19</v>
      </c>
      <c r="P1184" s="5">
        <f t="shared" si="403"/>
        <v>45927</v>
      </c>
      <c r="R1184" s="19" t="str">
        <f t="shared" si="412"/>
        <v/>
      </c>
      <c r="S1184" s="5">
        <f t="shared" si="410"/>
        <v>45932</v>
      </c>
      <c r="U1184" s="19" t="str">
        <f t="shared" si="413"/>
        <v/>
      </c>
      <c r="V1184" s="5">
        <f t="shared" si="406"/>
        <v>45971</v>
      </c>
      <c r="W1184" s="6"/>
      <c r="X1184" s="19" t="str">
        <f t="shared" si="414"/>
        <v/>
      </c>
      <c r="Y1184" s="55">
        <f t="shared" si="400"/>
        <v>45999</v>
      </c>
      <c r="Z1184" s="132"/>
      <c r="AA1184" s="53" t="str">
        <f t="shared" si="415"/>
        <v/>
      </c>
      <c r="AB1184" s="55">
        <f t="shared" si="407"/>
        <v>46001</v>
      </c>
      <c r="AC1184" s="53" t="str">
        <f t="shared" si="408"/>
        <v/>
      </c>
      <c r="AD1184" s="45">
        <f t="shared" si="409"/>
        <v>46001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402"/>
        <v>1183</v>
      </c>
      <c r="B1185" s="63">
        <v>46001</v>
      </c>
      <c r="C1185" s="34" t="s">
        <v>2470</v>
      </c>
      <c r="D1185" s="23" t="s">
        <v>38</v>
      </c>
      <c r="E1185" s="23">
        <v>175.79</v>
      </c>
      <c r="F1185" s="23" t="s">
        <v>2471</v>
      </c>
      <c r="G1185" s="14" t="s">
        <v>188</v>
      </c>
      <c r="H1185" s="23" t="s">
        <v>40</v>
      </c>
      <c r="I1185" s="23" t="s">
        <v>41</v>
      </c>
      <c r="J1185" s="104">
        <f t="shared" si="404"/>
        <v>45901</v>
      </c>
      <c r="K1185" s="4">
        <v>45901</v>
      </c>
      <c r="L1185" s="19">
        <f t="shared" si="416"/>
        <v>0</v>
      </c>
      <c r="M1185" s="5">
        <f t="shared" si="405"/>
        <v>45912</v>
      </c>
      <c r="N1185" s="4">
        <v>45912</v>
      </c>
      <c r="O1185" s="19">
        <f t="shared" si="411"/>
        <v>0</v>
      </c>
      <c r="P1185" s="5">
        <f t="shared" si="403"/>
        <v>45927</v>
      </c>
      <c r="Q1185" s="4">
        <v>45927</v>
      </c>
      <c r="R1185" s="19">
        <f t="shared" si="412"/>
        <v>0</v>
      </c>
      <c r="S1185" s="5">
        <f t="shared" si="410"/>
        <v>45932</v>
      </c>
      <c r="U1185" s="19" t="str">
        <f t="shared" si="413"/>
        <v/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55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402"/>
        <v>1184</v>
      </c>
      <c r="B1186" s="63">
        <v>46001</v>
      </c>
      <c r="C1186" s="34" t="s">
        <v>2472</v>
      </c>
      <c r="D1186" s="23" t="s">
        <v>38</v>
      </c>
      <c r="E1186" s="23">
        <v>577.44000000000005</v>
      </c>
      <c r="F1186" s="23" t="s">
        <v>2473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U1186" s="19" t="str">
        <f t="shared" si="413"/>
        <v/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402"/>
        <v>1185</v>
      </c>
      <c r="B1187" s="63">
        <v>46001</v>
      </c>
      <c r="C1187" s="34" t="s">
        <v>2474</v>
      </c>
      <c r="D1187" s="23" t="s">
        <v>38</v>
      </c>
      <c r="E1187" s="23">
        <v>2590.6799999999998</v>
      </c>
      <c r="F1187" s="23" t="s">
        <v>2475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U1187" s="19" t="str">
        <f t="shared" si="413"/>
        <v/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402"/>
        <v>1186</v>
      </c>
      <c r="B1188" s="63">
        <v>46001</v>
      </c>
      <c r="C1188" s="34" t="s">
        <v>2476</v>
      </c>
      <c r="D1188" s="23" t="s">
        <v>38</v>
      </c>
      <c r="E1188" s="23">
        <v>139.77000000000001</v>
      </c>
      <c r="F1188" s="23" t="s">
        <v>2477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U1188" s="19" t="str">
        <f t="shared" si="413"/>
        <v/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402"/>
        <v>1187</v>
      </c>
      <c r="B1189" s="63">
        <v>46001</v>
      </c>
      <c r="C1189" s="34" t="s">
        <v>2478</v>
      </c>
      <c r="D1189" s="23" t="s">
        <v>38</v>
      </c>
      <c r="E1189" s="23">
        <v>2763.94</v>
      </c>
      <c r="F1189" s="23" t="s">
        <v>2479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U1189" s="19" t="str">
        <f t="shared" si="413"/>
        <v/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402"/>
        <v>1188</v>
      </c>
      <c r="B1190" s="63">
        <v>46001</v>
      </c>
      <c r="C1190" s="34" t="s">
        <v>2480</v>
      </c>
      <c r="D1190" s="23" t="s">
        <v>38</v>
      </c>
      <c r="E1190" s="23">
        <v>248.58</v>
      </c>
      <c r="F1190" s="23" t="s">
        <v>2481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U1190" s="19" t="str">
        <f t="shared" si="413"/>
        <v/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402"/>
        <v>1189</v>
      </c>
      <c r="B1191" s="63">
        <v>46001</v>
      </c>
      <c r="C1191" s="34" t="s">
        <v>2482</v>
      </c>
      <c r="D1191" s="23" t="s">
        <v>38</v>
      </c>
      <c r="E1191" s="23">
        <v>1434.19</v>
      </c>
      <c r="F1191" s="23" t="s">
        <v>2483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U1191" s="19" t="str">
        <f t="shared" si="413"/>
        <v/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402"/>
        <v>1190</v>
      </c>
      <c r="B1192" s="63">
        <v>46001</v>
      </c>
      <c r="C1192" s="34" t="s">
        <v>2484</v>
      </c>
      <c r="D1192" s="23" t="s">
        <v>38</v>
      </c>
      <c r="E1192" s="23">
        <v>1500.01</v>
      </c>
      <c r="F1192" s="23" t="s">
        <v>2485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U1192" s="19" t="str">
        <f t="shared" si="413"/>
        <v/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402"/>
        <v>1191</v>
      </c>
      <c r="B1193" s="63">
        <v>46001</v>
      </c>
      <c r="C1193" s="34">
        <v>111846279</v>
      </c>
      <c r="D1193" s="23" t="s">
        <v>2486</v>
      </c>
      <c r="E1193" s="23">
        <v>27558</v>
      </c>
      <c r="F1193" s="23" t="s">
        <v>2487</v>
      </c>
      <c r="G1193" s="14" t="s">
        <v>35</v>
      </c>
      <c r="H1193" s="23" t="s">
        <v>36</v>
      </c>
      <c r="I1193" s="23" t="s">
        <v>37</v>
      </c>
      <c r="J1193" s="104">
        <f t="shared" si="404"/>
        <v>45901</v>
      </c>
      <c r="L1193" s="19" t="str">
        <f t="shared" si="416"/>
        <v/>
      </c>
      <c r="M1193" s="5">
        <f t="shared" si="405"/>
        <v>45912</v>
      </c>
      <c r="O1193" s="19" t="str">
        <f t="shared" si="411"/>
        <v/>
      </c>
      <c r="P1193" s="5">
        <f t="shared" si="403"/>
        <v>45927</v>
      </c>
      <c r="Q1193" s="4">
        <v>45929</v>
      </c>
      <c r="R1193" s="19">
        <f t="shared" si="412"/>
        <v>-2</v>
      </c>
      <c r="S1193" s="5">
        <f t="shared" si="410"/>
        <v>45932</v>
      </c>
      <c r="U1193" s="19" t="str">
        <f t="shared" si="413"/>
        <v/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402"/>
        <v>1192</v>
      </c>
      <c r="B1194" s="63">
        <v>46002</v>
      </c>
      <c r="C1194" s="34" t="s">
        <v>2488</v>
      </c>
      <c r="D1194" s="23" t="s">
        <v>2489</v>
      </c>
      <c r="E1194" s="23">
        <v>7054.14</v>
      </c>
      <c r="F1194" s="23" t="s">
        <v>2490</v>
      </c>
      <c r="G1194" s="14" t="s">
        <v>51</v>
      </c>
      <c r="H1194" s="23" t="s">
        <v>40</v>
      </c>
      <c r="I1194" s="23" t="s">
        <v>93</v>
      </c>
      <c r="J1194" s="104">
        <f t="shared" si="404"/>
        <v>45902</v>
      </c>
      <c r="K1194" s="4">
        <v>45897</v>
      </c>
      <c r="L1194" s="19">
        <f t="shared" si="416"/>
        <v>5</v>
      </c>
      <c r="M1194" s="5">
        <f t="shared" si="405"/>
        <v>45913</v>
      </c>
      <c r="N1194" s="4">
        <v>45912</v>
      </c>
      <c r="O1194" s="19">
        <f t="shared" si="411"/>
        <v>1</v>
      </c>
      <c r="P1194" s="5">
        <f t="shared" si="403"/>
        <v>45928</v>
      </c>
      <c r="R1194" s="19" t="str">
        <f t="shared" si="412"/>
        <v/>
      </c>
      <c r="S1194" s="5">
        <f t="shared" si="410"/>
        <v>45933</v>
      </c>
      <c r="U1194" s="19" t="str">
        <f t="shared" si="413"/>
        <v/>
      </c>
      <c r="V1194" s="5">
        <f t="shared" si="406"/>
        <v>45972</v>
      </c>
      <c r="W1194" s="6"/>
      <c r="X1194" s="19" t="str">
        <f t="shared" si="414"/>
        <v/>
      </c>
      <c r="Y1194" s="55">
        <f t="shared" si="400"/>
        <v>46000</v>
      </c>
      <c r="Z1194" s="53"/>
      <c r="AA1194" s="53" t="str">
        <f t="shared" si="415"/>
        <v/>
      </c>
      <c r="AB1194" s="55">
        <f t="shared" si="407"/>
        <v>46002</v>
      </c>
      <c r="AC1194" s="53" t="str">
        <f t="shared" si="408"/>
        <v/>
      </c>
      <c r="AD1194" s="45">
        <f t="shared" si="409"/>
        <v>46002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402"/>
        <v>1193</v>
      </c>
      <c r="B1195" s="63">
        <v>46002</v>
      </c>
      <c r="C1195" s="34" t="s">
        <v>2491</v>
      </c>
      <c r="D1195" s="23" t="s">
        <v>38</v>
      </c>
      <c r="E1195" s="23">
        <v>270.52</v>
      </c>
      <c r="F1195" s="23" t="s">
        <v>2492</v>
      </c>
      <c r="G1195" s="14" t="s">
        <v>188</v>
      </c>
      <c r="H1195" s="23" t="s">
        <v>40</v>
      </c>
      <c r="I1195" s="23" t="s">
        <v>41</v>
      </c>
      <c r="J1195" s="104">
        <f t="shared" si="404"/>
        <v>45902</v>
      </c>
      <c r="K1195" s="4">
        <v>45902</v>
      </c>
      <c r="L1195" s="19">
        <f t="shared" si="416"/>
        <v>0</v>
      </c>
      <c r="M1195" s="5">
        <f t="shared" si="405"/>
        <v>45913</v>
      </c>
      <c r="N1195" s="4">
        <v>45913</v>
      </c>
      <c r="O1195" s="19">
        <f t="shared" si="411"/>
        <v>0</v>
      </c>
      <c r="P1195" s="5">
        <f t="shared" si="403"/>
        <v>45928</v>
      </c>
      <c r="Q1195" s="4">
        <v>45928</v>
      </c>
      <c r="R1195" s="19">
        <f t="shared" si="412"/>
        <v>0</v>
      </c>
      <c r="S1195" s="5">
        <f t="shared" si="410"/>
        <v>45933</v>
      </c>
      <c r="U1195" s="19" t="str">
        <f t="shared" si="413"/>
        <v/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5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402"/>
        <v>1194</v>
      </c>
      <c r="B1196" s="63">
        <v>46002</v>
      </c>
      <c r="C1196" s="34" t="s">
        <v>2493</v>
      </c>
      <c r="D1196" s="23" t="s">
        <v>2494</v>
      </c>
      <c r="E1196" s="23">
        <v>24941.119999999999</v>
      </c>
      <c r="F1196" s="23" t="s">
        <v>2495</v>
      </c>
      <c r="G1196" s="14" t="s">
        <v>51</v>
      </c>
      <c r="H1196" s="23" t="s">
        <v>40</v>
      </c>
      <c r="I1196" s="23" t="s">
        <v>93</v>
      </c>
      <c r="J1196" s="104">
        <f t="shared" si="404"/>
        <v>45902</v>
      </c>
      <c r="K1196" s="4">
        <v>45897</v>
      </c>
      <c r="L1196" s="19">
        <f t="shared" si="416"/>
        <v>5</v>
      </c>
      <c r="M1196" s="5">
        <f t="shared" si="405"/>
        <v>45913</v>
      </c>
      <c r="N1196" s="4">
        <v>45912</v>
      </c>
      <c r="O1196" s="19">
        <f t="shared" si="411"/>
        <v>1</v>
      </c>
      <c r="P1196" s="5">
        <f t="shared" si="403"/>
        <v>45928</v>
      </c>
      <c r="R1196" s="19" t="str">
        <f t="shared" si="412"/>
        <v/>
      </c>
      <c r="S1196" s="5">
        <f t="shared" si="410"/>
        <v>45933</v>
      </c>
      <c r="U1196" s="19" t="str">
        <f t="shared" si="413"/>
        <v/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3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402"/>
        <v>1195</v>
      </c>
      <c r="B1197" s="63">
        <v>46002</v>
      </c>
      <c r="C1197" s="34" t="s">
        <v>2496</v>
      </c>
      <c r="D1197" s="23" t="s">
        <v>2404</v>
      </c>
      <c r="E1197" s="23">
        <v>73762.2</v>
      </c>
      <c r="F1197" s="23" t="s">
        <v>2497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45909</v>
      </c>
      <c r="O1197" s="19">
        <f t="shared" si="411"/>
        <v>4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U1197" s="19" t="str">
        <f t="shared" si="413"/>
        <v/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402"/>
        <v>1196</v>
      </c>
      <c r="B1198" s="63">
        <v>46003</v>
      </c>
      <c r="C1198" s="34" t="s">
        <v>2498</v>
      </c>
      <c r="D1198" s="23" t="s">
        <v>281</v>
      </c>
      <c r="E1198" s="23">
        <v>20457.37</v>
      </c>
      <c r="F1198" s="23" t="s">
        <v>2499</v>
      </c>
      <c r="G1198" s="14" t="s">
        <v>51</v>
      </c>
      <c r="H1198" s="23" t="s">
        <v>40</v>
      </c>
      <c r="I1198" s="23" t="s">
        <v>93</v>
      </c>
      <c r="J1198" s="104">
        <f t="shared" si="404"/>
        <v>45903</v>
      </c>
      <c r="L1198" s="19" t="str">
        <f t="shared" si="416"/>
        <v/>
      </c>
      <c r="M1198" s="5">
        <f t="shared" si="405"/>
        <v>45914</v>
      </c>
      <c r="O1198" s="19" t="str">
        <f t="shared" si="411"/>
        <v/>
      </c>
      <c r="P1198" s="5">
        <f t="shared" si="403"/>
        <v>45929</v>
      </c>
      <c r="R1198" s="19" t="str">
        <f t="shared" si="412"/>
        <v/>
      </c>
      <c r="S1198" s="5">
        <f t="shared" si="410"/>
        <v>45934</v>
      </c>
      <c r="U1198" s="19" t="str">
        <f t="shared" si="413"/>
        <v/>
      </c>
      <c r="V1198" s="5">
        <f t="shared" si="406"/>
        <v>45973</v>
      </c>
      <c r="W1198" s="6"/>
      <c r="X1198" s="19" t="str">
        <f t="shared" si="414"/>
        <v/>
      </c>
      <c r="Y1198" s="55">
        <f t="shared" si="400"/>
        <v>46001</v>
      </c>
      <c r="Z1198" s="53"/>
      <c r="AA1198" s="53" t="str">
        <f t="shared" si="415"/>
        <v/>
      </c>
      <c r="AB1198" s="55">
        <f t="shared" si="407"/>
        <v>46003</v>
      </c>
      <c r="AC1198" s="53" t="str">
        <f t="shared" si="408"/>
        <v/>
      </c>
      <c r="AD1198" s="45">
        <f t="shared" si="409"/>
        <v>46003</v>
      </c>
      <c r="AF1198" s="19" t="str">
        <f t="shared" si="401"/>
        <v/>
      </c>
      <c r="AG1198" s="10"/>
      <c r="AH1198" s="1" t="s">
        <v>53</v>
      </c>
      <c r="AI1198" s="1"/>
      <c r="AJ1198" s="1"/>
      <c r="AK1198" s="1"/>
      <c r="AL1198" s="1"/>
    </row>
    <row r="1199" spans="1:38" ht="14.45">
      <c r="A1199" s="38">
        <f t="shared" si="402"/>
        <v>1197</v>
      </c>
      <c r="B1199" s="63">
        <v>46003</v>
      </c>
      <c r="C1199" s="34" t="s">
        <v>2500</v>
      </c>
      <c r="D1199" s="23" t="s">
        <v>1413</v>
      </c>
      <c r="E1199" s="23">
        <v>32953</v>
      </c>
      <c r="F1199" s="23" t="s">
        <v>2501</v>
      </c>
      <c r="G1199" s="14" t="s">
        <v>46</v>
      </c>
      <c r="H1199" s="23" t="s">
        <v>40</v>
      </c>
      <c r="I1199" s="23" t="s">
        <v>62</v>
      </c>
      <c r="J1199" s="104">
        <f t="shared" si="404"/>
        <v>45903</v>
      </c>
      <c r="K1199" s="4">
        <v>45887</v>
      </c>
      <c r="L1199" s="19">
        <f t="shared" si="416"/>
        <v>16</v>
      </c>
      <c r="M1199" s="5">
        <f t="shared" si="405"/>
        <v>45914</v>
      </c>
      <c r="N1199" s="4">
        <v>45931</v>
      </c>
      <c r="O1199" s="19">
        <f t="shared" si="411"/>
        <v>-17</v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U1199" s="19" t="str">
        <f t="shared" si="413"/>
        <v/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132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0"/>
      <c r="AH1199" s="1"/>
      <c r="AI1199" s="1"/>
      <c r="AJ1199" s="1"/>
      <c r="AK1199" s="1"/>
      <c r="AL1199" s="1"/>
    </row>
    <row r="1200" spans="1:38" ht="14.45">
      <c r="A1200" s="38">
        <f t="shared" si="402"/>
        <v>1198</v>
      </c>
      <c r="B1200" s="63">
        <v>46003</v>
      </c>
      <c r="C1200" s="34">
        <v>648845253</v>
      </c>
      <c r="D1200" s="23" t="s">
        <v>2502</v>
      </c>
      <c r="E1200" s="23">
        <v>3927.26</v>
      </c>
      <c r="F1200" s="23" t="s">
        <v>2503</v>
      </c>
      <c r="G1200" s="14" t="s">
        <v>188</v>
      </c>
      <c r="H1200" s="23" t="s">
        <v>40</v>
      </c>
      <c r="I1200" s="23" t="s">
        <v>93</v>
      </c>
      <c r="J1200" s="104">
        <f t="shared" si="404"/>
        <v>45903</v>
      </c>
      <c r="L1200" s="19" t="str">
        <f t="shared" si="416"/>
        <v/>
      </c>
      <c r="M1200" s="5">
        <f t="shared" si="405"/>
        <v>45914</v>
      </c>
      <c r="O1200" s="19" t="str">
        <f t="shared" si="411"/>
        <v/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U1200" s="19" t="str">
        <f t="shared" si="413"/>
        <v/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53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>
      <c r="A1201" s="38">
        <f t="shared" si="402"/>
        <v>1199</v>
      </c>
      <c r="B1201" s="63">
        <v>46003</v>
      </c>
      <c r="C1201" s="34" t="s">
        <v>2504</v>
      </c>
      <c r="D1201" s="23" t="s">
        <v>2304</v>
      </c>
      <c r="E1201" s="23">
        <v>21700</v>
      </c>
      <c r="F1201" s="23" t="s">
        <v>2505</v>
      </c>
      <c r="G1201" s="14" t="s">
        <v>46</v>
      </c>
      <c r="H1201" s="23" t="s">
        <v>36</v>
      </c>
      <c r="I1201" s="23" t="s">
        <v>227</v>
      </c>
      <c r="J1201" s="104">
        <f t="shared" si="404"/>
        <v>45903</v>
      </c>
      <c r="K1201" s="4">
        <v>45887</v>
      </c>
      <c r="L1201" s="19">
        <f t="shared" si="416"/>
        <v>16</v>
      </c>
      <c r="M1201" s="5">
        <f t="shared" si="405"/>
        <v>45914</v>
      </c>
      <c r="N1201" s="4">
        <v>45931</v>
      </c>
      <c r="O1201" s="19">
        <f t="shared" si="411"/>
        <v>-17</v>
      </c>
      <c r="P1201" s="5">
        <f t="shared" si="403"/>
        <v>45929</v>
      </c>
      <c r="R1201" s="19" t="str">
        <f t="shared" si="412"/>
        <v/>
      </c>
      <c r="S1201" s="5">
        <f t="shared" si="410"/>
        <v>45934</v>
      </c>
      <c r="U1201" s="19" t="str">
        <f t="shared" si="413"/>
        <v/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132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402"/>
        <v>1200</v>
      </c>
      <c r="B1202" s="63">
        <v>46003</v>
      </c>
      <c r="C1202" s="34">
        <v>653338020</v>
      </c>
      <c r="D1202" s="23" t="s">
        <v>285</v>
      </c>
      <c r="E1202" s="23">
        <v>2931.75</v>
      </c>
      <c r="F1202" s="23" t="s">
        <v>2506</v>
      </c>
      <c r="G1202" s="14" t="s">
        <v>51</v>
      </c>
      <c r="H1202" s="23" t="s">
        <v>40</v>
      </c>
      <c r="I1202" s="23" t="s">
        <v>93</v>
      </c>
      <c r="J1202" s="104">
        <f t="shared" si="404"/>
        <v>45903</v>
      </c>
      <c r="K1202" s="4">
        <v>45897</v>
      </c>
      <c r="L1202" s="19">
        <f t="shared" si="416"/>
        <v>6</v>
      </c>
      <c r="M1202" s="5">
        <f t="shared" si="405"/>
        <v>45914</v>
      </c>
      <c r="N1202" s="4">
        <v>45912</v>
      </c>
      <c r="O1202" s="19">
        <f t="shared" si="411"/>
        <v>2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U1202" s="19" t="str">
        <f t="shared" si="413"/>
        <v/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53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402"/>
        <v>1201</v>
      </c>
      <c r="B1203" s="63">
        <v>46004</v>
      </c>
      <c r="C1203" s="34" t="s">
        <v>2507</v>
      </c>
      <c r="D1203" s="23" t="s">
        <v>38</v>
      </c>
      <c r="E1203" s="23">
        <v>667.82</v>
      </c>
      <c r="F1203" s="23" t="s">
        <v>2508</v>
      </c>
      <c r="G1203" s="14" t="s">
        <v>188</v>
      </c>
      <c r="H1203" s="23" t="s">
        <v>40</v>
      </c>
      <c r="I1203" s="23" t="s">
        <v>41</v>
      </c>
      <c r="J1203" s="104">
        <f t="shared" si="404"/>
        <v>45904</v>
      </c>
      <c r="K1203" s="4">
        <v>45904</v>
      </c>
      <c r="L1203" s="19">
        <f t="shared" si="416"/>
        <v>0</v>
      </c>
      <c r="M1203" s="5">
        <f t="shared" si="405"/>
        <v>45915</v>
      </c>
      <c r="N1203" s="4">
        <v>45915</v>
      </c>
      <c r="O1203" s="19">
        <f t="shared" si="411"/>
        <v>0</v>
      </c>
      <c r="P1203" s="5">
        <f t="shared" si="403"/>
        <v>45930</v>
      </c>
      <c r="R1203" s="19" t="str">
        <f t="shared" si="412"/>
        <v/>
      </c>
      <c r="S1203" s="5">
        <f t="shared" si="410"/>
        <v>45935</v>
      </c>
      <c r="U1203" s="19" t="str">
        <f t="shared" si="413"/>
        <v/>
      </c>
      <c r="V1203" s="5">
        <f t="shared" si="406"/>
        <v>45974</v>
      </c>
      <c r="W1203" s="6"/>
      <c r="X1203" s="19" t="str">
        <f t="shared" si="414"/>
        <v/>
      </c>
      <c r="Y1203" s="55">
        <f t="shared" si="400"/>
        <v>46002</v>
      </c>
      <c r="Z1203" s="55"/>
      <c r="AA1203" s="53" t="str">
        <f t="shared" si="415"/>
        <v/>
      </c>
      <c r="AB1203" s="55">
        <f t="shared" si="407"/>
        <v>46004</v>
      </c>
      <c r="AC1203" s="53" t="str">
        <f t="shared" si="408"/>
        <v/>
      </c>
      <c r="AD1203" s="45">
        <f t="shared" si="409"/>
        <v>46004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402"/>
        <v>1202</v>
      </c>
      <c r="B1204" s="63">
        <v>46004</v>
      </c>
      <c r="C1204" s="34" t="s">
        <v>2509</v>
      </c>
      <c r="D1204" s="23" t="s">
        <v>2510</v>
      </c>
      <c r="E1204" s="23">
        <v>1534.67</v>
      </c>
      <c r="F1204" s="23" t="s">
        <v>2511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45903</v>
      </c>
      <c r="L1204" s="19">
        <f t="shared" si="416"/>
        <v>1</v>
      </c>
      <c r="M1204" s="5">
        <f t="shared" si="405"/>
        <v>45915</v>
      </c>
      <c r="O1204" s="19" t="str">
        <f t="shared" si="411"/>
        <v/>
      </c>
      <c r="P1204" s="5">
        <f t="shared" si="403"/>
        <v>45930</v>
      </c>
      <c r="R1204" s="19" t="str">
        <f t="shared" si="412"/>
        <v/>
      </c>
      <c r="S1204" s="5">
        <f t="shared" si="410"/>
        <v>45935</v>
      </c>
      <c r="U1204" s="19" t="str">
        <f t="shared" si="413"/>
        <v/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402"/>
        <v>1203</v>
      </c>
      <c r="B1205" s="63">
        <v>46005</v>
      </c>
      <c r="C1205" s="34" t="s">
        <v>2512</v>
      </c>
      <c r="D1205" s="23" t="s">
        <v>2513</v>
      </c>
      <c r="E1205" s="23">
        <v>8699.0300000000007</v>
      </c>
      <c r="F1205" s="23" t="s">
        <v>2514</v>
      </c>
      <c r="G1205" s="14" t="s">
        <v>35</v>
      </c>
      <c r="H1205" s="23" t="s">
        <v>36</v>
      </c>
      <c r="I1205" s="23" t="s">
        <v>93</v>
      </c>
      <c r="J1205" s="104">
        <f t="shared" si="404"/>
        <v>45905</v>
      </c>
      <c r="L1205" s="19" t="str">
        <f t="shared" si="416"/>
        <v/>
      </c>
      <c r="M1205" s="5">
        <f t="shared" si="405"/>
        <v>45916</v>
      </c>
      <c r="O1205" s="19" t="str">
        <f t="shared" si="411"/>
        <v/>
      </c>
      <c r="P1205" s="5">
        <f t="shared" si="403"/>
        <v>45931</v>
      </c>
      <c r="R1205" s="19" t="str">
        <f t="shared" si="412"/>
        <v/>
      </c>
      <c r="S1205" s="5">
        <f t="shared" si="410"/>
        <v>45936</v>
      </c>
      <c r="U1205" s="19" t="str">
        <f t="shared" si="413"/>
        <v/>
      </c>
      <c r="V1205" s="5">
        <f t="shared" si="406"/>
        <v>45975</v>
      </c>
      <c r="W1205" s="6"/>
      <c r="X1205" s="19" t="str">
        <f t="shared" si="414"/>
        <v/>
      </c>
      <c r="Y1205" s="55">
        <f t="shared" si="400"/>
        <v>46003</v>
      </c>
      <c r="Z1205" s="55"/>
      <c r="AA1205" s="53" t="str">
        <f t="shared" si="415"/>
        <v/>
      </c>
      <c r="AB1205" s="55">
        <f t="shared" si="407"/>
        <v>46005</v>
      </c>
      <c r="AC1205" s="53" t="str">
        <f t="shared" si="408"/>
        <v/>
      </c>
      <c r="AD1205" s="45">
        <f t="shared" si="409"/>
        <v>46005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46006</v>
      </c>
      <c r="C1206" s="34" t="s">
        <v>2515</v>
      </c>
      <c r="D1206" s="23" t="s">
        <v>38</v>
      </c>
      <c r="E1206" s="23">
        <v>1154.72</v>
      </c>
      <c r="F1206" s="23" t="s">
        <v>2516</v>
      </c>
      <c r="G1206" s="14" t="s">
        <v>188</v>
      </c>
      <c r="H1206" s="23" t="s">
        <v>40</v>
      </c>
      <c r="I1206" s="23" t="s">
        <v>41</v>
      </c>
      <c r="J1206" s="104">
        <f t="shared" si="404"/>
        <v>45906</v>
      </c>
      <c r="K1206" s="4">
        <v>45906</v>
      </c>
      <c r="L1206" s="19">
        <f t="shared" si="416"/>
        <v>0</v>
      </c>
      <c r="M1206" s="5">
        <f t="shared" si="405"/>
        <v>45917</v>
      </c>
      <c r="N1206" s="4">
        <v>45917</v>
      </c>
      <c r="O1206" s="19">
        <f t="shared" si="411"/>
        <v>0</v>
      </c>
      <c r="P1206" s="5">
        <f t="shared" si="403"/>
        <v>45932</v>
      </c>
      <c r="R1206" s="19" t="str">
        <f t="shared" si="412"/>
        <v/>
      </c>
      <c r="S1206" s="5">
        <f t="shared" si="410"/>
        <v>45937</v>
      </c>
      <c r="U1206" s="19" t="str">
        <f t="shared" si="413"/>
        <v/>
      </c>
      <c r="V1206" s="5">
        <f t="shared" si="406"/>
        <v>45976</v>
      </c>
      <c r="W1206" s="6"/>
      <c r="X1206" s="19" t="str">
        <f t="shared" si="414"/>
        <v/>
      </c>
      <c r="Y1206" s="55">
        <f t="shared" si="400"/>
        <v>46004</v>
      </c>
      <c r="Z1206" s="55"/>
      <c r="AA1206" s="53" t="str">
        <f t="shared" si="415"/>
        <v/>
      </c>
      <c r="AB1206" s="55">
        <f t="shared" si="407"/>
        <v>46006</v>
      </c>
      <c r="AC1206" s="53" t="str">
        <f t="shared" si="408"/>
        <v/>
      </c>
      <c r="AD1206" s="45">
        <f t="shared" si="409"/>
        <v>46006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402"/>
        <v>1205</v>
      </c>
      <c r="B1207" s="63">
        <v>46006</v>
      </c>
      <c r="C1207" s="34" t="s">
        <v>2517</v>
      </c>
      <c r="D1207" s="23" t="s">
        <v>2518</v>
      </c>
      <c r="E1207" s="23">
        <v>11885</v>
      </c>
      <c r="F1207" s="23" t="s">
        <v>2519</v>
      </c>
      <c r="G1207" s="14" t="s">
        <v>46</v>
      </c>
      <c r="H1207" s="23" t="s">
        <v>40</v>
      </c>
      <c r="I1207" s="23" t="s">
        <v>321</v>
      </c>
      <c r="J1207" s="104">
        <f t="shared" si="404"/>
        <v>45906</v>
      </c>
      <c r="K1207" s="4">
        <v>45887</v>
      </c>
      <c r="L1207" s="19">
        <f t="shared" si="416"/>
        <v>19</v>
      </c>
      <c r="M1207" s="5">
        <f t="shared" si="405"/>
        <v>45917</v>
      </c>
      <c r="O1207" s="19" t="str">
        <f t="shared" si="411"/>
        <v/>
      </c>
      <c r="P1207" s="5">
        <f t="shared" si="403"/>
        <v>45932</v>
      </c>
      <c r="R1207" s="19" t="str">
        <f t="shared" si="412"/>
        <v/>
      </c>
      <c r="S1207" s="5">
        <f t="shared" si="410"/>
        <v>45937</v>
      </c>
      <c r="U1207" s="19" t="str">
        <f t="shared" si="413"/>
        <v/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132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402"/>
        <v>1206</v>
      </c>
      <c r="B1208" s="63">
        <v>46007</v>
      </c>
      <c r="C1208" s="34" t="s">
        <v>2520</v>
      </c>
      <c r="D1208" s="23" t="s">
        <v>2521</v>
      </c>
      <c r="E1208" s="23">
        <v>1148.3599999999999</v>
      </c>
      <c r="F1208" s="23" t="s">
        <v>2511</v>
      </c>
      <c r="G1208" s="14" t="s">
        <v>119</v>
      </c>
      <c r="H1208" s="23" t="s">
        <v>40</v>
      </c>
      <c r="I1208" s="23" t="s">
        <v>41</v>
      </c>
      <c r="J1208" s="104">
        <f t="shared" si="404"/>
        <v>45907</v>
      </c>
      <c r="L1208" s="19" t="str">
        <f t="shared" si="416"/>
        <v/>
      </c>
      <c r="M1208" s="5">
        <f t="shared" si="405"/>
        <v>45918</v>
      </c>
      <c r="O1208" s="19" t="str">
        <f t="shared" si="411"/>
        <v/>
      </c>
      <c r="P1208" s="5">
        <f t="shared" si="403"/>
        <v>45933</v>
      </c>
      <c r="R1208" s="19" t="str">
        <f t="shared" si="412"/>
        <v/>
      </c>
      <c r="S1208" s="5">
        <f t="shared" si="410"/>
        <v>45938</v>
      </c>
      <c r="T1208" s="4">
        <v>45932</v>
      </c>
      <c r="U1208" s="19">
        <f t="shared" si="413"/>
        <v>6</v>
      </c>
      <c r="V1208" s="5">
        <f t="shared" si="406"/>
        <v>45977</v>
      </c>
      <c r="W1208" s="6"/>
      <c r="X1208" s="19" t="str">
        <f t="shared" si="414"/>
        <v/>
      </c>
      <c r="Y1208" s="55">
        <f t="shared" si="400"/>
        <v>46005</v>
      </c>
      <c r="Z1208" s="53"/>
      <c r="AA1208" s="53" t="str">
        <f t="shared" si="415"/>
        <v/>
      </c>
      <c r="AB1208" s="55">
        <f t="shared" si="407"/>
        <v>46007</v>
      </c>
      <c r="AC1208" s="53" t="str">
        <f t="shared" si="408"/>
        <v/>
      </c>
      <c r="AD1208" s="45">
        <f t="shared" si="409"/>
        <v>46007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402"/>
        <v>1207</v>
      </c>
      <c r="B1209" s="63">
        <v>46007</v>
      </c>
      <c r="C1209" s="34" t="s">
        <v>2522</v>
      </c>
      <c r="D1209" s="23" t="s">
        <v>2523</v>
      </c>
      <c r="E1209" s="23">
        <v>1656.17</v>
      </c>
      <c r="F1209" s="23" t="s">
        <v>2524</v>
      </c>
      <c r="G1209" s="14" t="s">
        <v>51</v>
      </c>
      <c r="H1209" s="23" t="s">
        <v>40</v>
      </c>
      <c r="I1209" s="23" t="s">
        <v>93</v>
      </c>
      <c r="J1209" s="104">
        <f t="shared" si="404"/>
        <v>45907</v>
      </c>
      <c r="K1209" s="4">
        <v>45897</v>
      </c>
      <c r="L1209" s="19">
        <f t="shared" si="416"/>
        <v>10</v>
      </c>
      <c r="M1209" s="5">
        <f t="shared" si="405"/>
        <v>45918</v>
      </c>
      <c r="N1209" s="4">
        <v>45912</v>
      </c>
      <c r="O1209" s="19">
        <f t="shared" si="411"/>
        <v>6</v>
      </c>
      <c r="P1209" s="5">
        <f t="shared" si="403"/>
        <v>45933</v>
      </c>
      <c r="R1209" s="19" t="str">
        <f t="shared" si="412"/>
        <v/>
      </c>
      <c r="S1209" s="5">
        <f t="shared" si="410"/>
        <v>45938</v>
      </c>
      <c r="U1209" s="19" t="str">
        <f t="shared" si="413"/>
        <v/>
      </c>
      <c r="V1209" s="5">
        <f t="shared" si="406"/>
        <v>45977</v>
      </c>
      <c r="W1209" s="6"/>
      <c r="X1209" s="19" t="str">
        <f t="shared" si="414"/>
        <v/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402"/>
        <v>1208</v>
      </c>
      <c r="B1210" s="63">
        <v>46008</v>
      </c>
      <c r="C1210" s="34">
        <v>645032335</v>
      </c>
      <c r="D1210" s="23" t="s">
        <v>151</v>
      </c>
      <c r="E1210" s="23">
        <v>4763.96</v>
      </c>
      <c r="F1210" s="23" t="s">
        <v>2525</v>
      </c>
      <c r="G1210" s="14" t="s">
        <v>46</v>
      </c>
      <c r="H1210" s="23" t="s">
        <v>40</v>
      </c>
      <c r="I1210" s="23" t="s">
        <v>270</v>
      </c>
      <c r="J1210" s="104">
        <f t="shared" si="404"/>
        <v>45908</v>
      </c>
      <c r="K1210" s="4">
        <v>45901</v>
      </c>
      <c r="L1210" s="19">
        <f t="shared" si="416"/>
        <v>7</v>
      </c>
      <c r="M1210" s="5">
        <f t="shared" si="405"/>
        <v>45919</v>
      </c>
      <c r="N1210" s="4">
        <v>45931</v>
      </c>
      <c r="O1210" s="19">
        <f t="shared" si="411"/>
        <v>-12</v>
      </c>
      <c r="P1210" s="5">
        <f t="shared" si="403"/>
        <v>45934</v>
      </c>
      <c r="R1210" s="19" t="str">
        <f t="shared" si="412"/>
        <v/>
      </c>
      <c r="S1210" s="5">
        <f t="shared" si="410"/>
        <v>45939</v>
      </c>
      <c r="U1210" s="19" t="str">
        <f t="shared" si="413"/>
        <v/>
      </c>
      <c r="V1210" s="5">
        <f t="shared" si="406"/>
        <v>45978</v>
      </c>
      <c r="W1210" s="6"/>
      <c r="X1210" s="19" t="str">
        <f t="shared" si="414"/>
        <v/>
      </c>
      <c r="Y1210" s="55">
        <f t="shared" ref="Y1210:Y1262" si="417">B1210-2</f>
        <v>46006</v>
      </c>
      <c r="Z1210" s="132"/>
      <c r="AA1210" s="53" t="str">
        <f t="shared" si="415"/>
        <v/>
      </c>
      <c r="AB1210" s="55">
        <f t="shared" si="407"/>
        <v>46008</v>
      </c>
      <c r="AC1210" s="53" t="str">
        <f t="shared" si="408"/>
        <v/>
      </c>
      <c r="AD1210" s="45">
        <f t="shared" si="409"/>
        <v>46008</v>
      </c>
      <c r="AF1210" s="19" t="str">
        <f t="shared" ref="AF1210:AF1262" si="418">IF(OR(AD1210="", AE1210=""), "", AD1210-AE1210)</f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402"/>
        <v>1209</v>
      </c>
      <c r="B1211" s="63">
        <v>46008</v>
      </c>
      <c r="C1211" s="34" t="s">
        <v>2526</v>
      </c>
      <c r="D1211" s="23" t="s">
        <v>209</v>
      </c>
      <c r="E1211" s="23">
        <v>166296.04</v>
      </c>
      <c r="F1211" s="23" t="s">
        <v>2527</v>
      </c>
      <c r="G1211" s="14" t="s">
        <v>35</v>
      </c>
      <c r="H1211" s="23" t="s">
        <v>36</v>
      </c>
      <c r="I1211" s="23" t="s">
        <v>37</v>
      </c>
      <c r="J1211" s="104">
        <f t="shared" si="404"/>
        <v>45908</v>
      </c>
      <c r="L1211" s="19" t="str">
        <f t="shared" si="416"/>
        <v/>
      </c>
      <c r="M1211" s="5">
        <f t="shared" si="405"/>
        <v>45919</v>
      </c>
      <c r="O1211" s="19" t="str">
        <f t="shared" si="411"/>
        <v/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U1211" s="19" t="str">
        <f t="shared" si="413"/>
        <v/>
      </c>
      <c r="V1211" s="5">
        <f t="shared" si="406"/>
        <v>45978</v>
      </c>
      <c r="W1211" s="6"/>
      <c r="X1211" s="19" t="str">
        <f t="shared" si="414"/>
        <v/>
      </c>
      <c r="Y1211" s="55">
        <f t="shared" si="417"/>
        <v>46006</v>
      </c>
      <c r="Z1211" s="55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si="418"/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402"/>
        <v>1210</v>
      </c>
      <c r="B1212" s="63">
        <v>46008</v>
      </c>
      <c r="C1212" s="34">
        <v>10000684</v>
      </c>
      <c r="D1212" s="23" t="s">
        <v>2528</v>
      </c>
      <c r="E1212" s="23">
        <v>36800</v>
      </c>
      <c r="F1212" s="23" t="s">
        <v>2529</v>
      </c>
      <c r="G1212" s="14" t="s">
        <v>35</v>
      </c>
      <c r="H1212" s="23" t="s">
        <v>40</v>
      </c>
      <c r="I1212" s="23" t="s">
        <v>62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U1212" s="19" t="str">
        <f t="shared" si="413"/>
        <v/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402"/>
        <v>1211</v>
      </c>
      <c r="B1213" s="63">
        <v>46009</v>
      </c>
      <c r="C1213" s="34" t="s">
        <v>2530</v>
      </c>
      <c r="D1213" s="23" t="s">
        <v>1685</v>
      </c>
      <c r="E1213" s="23">
        <v>14050</v>
      </c>
      <c r="F1213" s="23" t="s">
        <v>2531</v>
      </c>
      <c r="G1213" s="14" t="s">
        <v>35</v>
      </c>
      <c r="H1213" s="23" t="s">
        <v>40</v>
      </c>
      <c r="I1213" s="23" t="s">
        <v>62</v>
      </c>
      <c r="J1213" s="104">
        <f t="shared" si="404"/>
        <v>45909</v>
      </c>
      <c r="L1213" s="19" t="str">
        <f t="shared" si="416"/>
        <v/>
      </c>
      <c r="M1213" s="5">
        <f t="shared" si="405"/>
        <v>45920</v>
      </c>
      <c r="O1213" s="19" t="str">
        <f t="shared" si="411"/>
        <v/>
      </c>
      <c r="P1213" s="5">
        <f t="shared" si="403"/>
        <v>45935</v>
      </c>
      <c r="R1213" s="19" t="str">
        <f t="shared" si="412"/>
        <v/>
      </c>
      <c r="S1213" s="5">
        <f t="shared" si="410"/>
        <v>45940</v>
      </c>
      <c r="U1213" s="19" t="str">
        <f t="shared" si="413"/>
        <v/>
      </c>
      <c r="V1213" s="5">
        <f t="shared" si="406"/>
        <v>45979</v>
      </c>
      <c r="W1213" s="6"/>
      <c r="X1213" s="19" t="str">
        <f t="shared" si="414"/>
        <v/>
      </c>
      <c r="Y1213" s="55">
        <f t="shared" si="417"/>
        <v>46007</v>
      </c>
      <c r="Z1213" s="55"/>
      <c r="AA1213" s="53" t="str">
        <f t="shared" si="415"/>
        <v/>
      </c>
      <c r="AB1213" s="55">
        <f t="shared" si="407"/>
        <v>46009</v>
      </c>
      <c r="AC1213" s="53" t="str">
        <f t="shared" si="408"/>
        <v/>
      </c>
      <c r="AD1213" s="45">
        <f t="shared" si="409"/>
        <v>46009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402"/>
        <v>1212</v>
      </c>
      <c r="B1214" s="63">
        <v>46009</v>
      </c>
      <c r="C1214" s="34" t="s">
        <v>2532</v>
      </c>
      <c r="D1214" s="23" t="s">
        <v>2533</v>
      </c>
      <c r="E1214" s="23">
        <v>5619.13</v>
      </c>
      <c r="F1214" s="23" t="s">
        <v>2534</v>
      </c>
      <c r="G1214" s="14" t="s">
        <v>46</v>
      </c>
      <c r="H1214" s="23" t="s">
        <v>40</v>
      </c>
      <c r="I1214" s="23" t="s">
        <v>227</v>
      </c>
      <c r="J1214" s="104">
        <f t="shared" si="404"/>
        <v>45909</v>
      </c>
      <c r="K1214" s="4">
        <v>45901</v>
      </c>
      <c r="L1214" s="19">
        <f t="shared" si="416"/>
        <v>8</v>
      </c>
      <c r="M1214" s="5">
        <f t="shared" si="405"/>
        <v>45920</v>
      </c>
      <c r="O1214" s="19" t="str">
        <f t="shared" si="411"/>
        <v/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132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402"/>
        <v>1213</v>
      </c>
      <c r="B1215" s="63">
        <v>46009</v>
      </c>
      <c r="C1215" s="34" t="s">
        <v>2535</v>
      </c>
      <c r="D1215" s="23" t="s">
        <v>2536</v>
      </c>
      <c r="E1215" s="23">
        <v>57008.29</v>
      </c>
      <c r="F1215" s="23" t="s">
        <v>2537</v>
      </c>
      <c r="G1215" s="14" t="s">
        <v>51</v>
      </c>
      <c r="H1215" s="23" t="s">
        <v>40</v>
      </c>
      <c r="I1215" s="23" t="s">
        <v>62</v>
      </c>
      <c r="J1215" s="104">
        <f t="shared" si="404"/>
        <v>45909</v>
      </c>
      <c r="K1215" s="4">
        <v>45897</v>
      </c>
      <c r="L1215" s="19">
        <f t="shared" si="416"/>
        <v>12</v>
      </c>
      <c r="M1215" s="5">
        <f t="shared" si="405"/>
        <v>45920</v>
      </c>
      <c r="N1215" s="4">
        <v>45912</v>
      </c>
      <c r="O1215" s="19">
        <f t="shared" si="411"/>
        <v>8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U1215" s="19" t="str">
        <f t="shared" si="413"/>
        <v/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53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ref="A1216:A1262" si="419">A1215+1</f>
        <v>1214</v>
      </c>
      <c r="B1216" s="63">
        <v>46010</v>
      </c>
      <c r="C1216" s="34" t="s">
        <v>2538</v>
      </c>
      <c r="D1216" s="23" t="s">
        <v>49</v>
      </c>
      <c r="E1216" s="23">
        <v>114285.92</v>
      </c>
      <c r="F1216" s="23" t="s">
        <v>2539</v>
      </c>
      <c r="G1216" s="14" t="s">
        <v>51</v>
      </c>
      <c r="H1216" s="23" t="s">
        <v>40</v>
      </c>
      <c r="I1216" s="23" t="s">
        <v>62</v>
      </c>
      <c r="J1216" s="104">
        <f t="shared" si="404"/>
        <v>45910</v>
      </c>
      <c r="K1216" s="4">
        <v>45897</v>
      </c>
      <c r="L1216" s="19">
        <f t="shared" si="416"/>
        <v>13</v>
      </c>
      <c r="M1216" s="5">
        <f t="shared" si="405"/>
        <v>45921</v>
      </c>
      <c r="N1216" s="4">
        <v>45911</v>
      </c>
      <c r="O1216" s="19">
        <f t="shared" si="411"/>
        <v>10</v>
      </c>
      <c r="P1216" s="5">
        <f t="shared" si="403"/>
        <v>45936</v>
      </c>
      <c r="Q1216" s="4">
        <v>45911</v>
      </c>
      <c r="R1216" s="19">
        <f t="shared" si="412"/>
        <v>25</v>
      </c>
      <c r="S1216" s="5">
        <f t="shared" si="410"/>
        <v>45941</v>
      </c>
      <c r="U1216" s="19" t="str">
        <f t="shared" si="413"/>
        <v/>
      </c>
      <c r="V1216" s="5">
        <f t="shared" si="406"/>
        <v>45980</v>
      </c>
      <c r="W1216" s="6"/>
      <c r="X1216" s="19" t="str">
        <f t="shared" si="414"/>
        <v/>
      </c>
      <c r="Y1216" s="55">
        <f t="shared" si="417"/>
        <v>46008</v>
      </c>
      <c r="Z1216" s="53"/>
      <c r="AA1216" s="53" t="str">
        <f t="shared" si="415"/>
        <v/>
      </c>
      <c r="AB1216" s="55">
        <f t="shared" si="407"/>
        <v>46010</v>
      </c>
      <c r="AC1216" s="53" t="str">
        <f t="shared" si="408"/>
        <v/>
      </c>
      <c r="AD1216" s="45">
        <f t="shared" si="409"/>
        <v>46010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si="419"/>
        <v>1215</v>
      </c>
      <c r="B1217" s="63">
        <v>46011</v>
      </c>
      <c r="C1217" s="34" t="s">
        <v>2540</v>
      </c>
      <c r="D1217" s="23" t="s">
        <v>216</v>
      </c>
      <c r="E1217" s="23">
        <v>34105.4</v>
      </c>
      <c r="F1217" s="23" t="s">
        <v>2541</v>
      </c>
      <c r="G1217" s="14" t="s">
        <v>119</v>
      </c>
      <c r="H1217" s="23" t="s">
        <v>40</v>
      </c>
      <c r="I1217" s="23" t="s">
        <v>93</v>
      </c>
      <c r="J1217" s="104">
        <f t="shared" si="404"/>
        <v>45911</v>
      </c>
      <c r="K1217" s="4">
        <v>45849</v>
      </c>
      <c r="L1217" s="19">
        <f t="shared" si="416"/>
        <v>62</v>
      </c>
      <c r="M1217" s="5">
        <f t="shared" si="405"/>
        <v>45922</v>
      </c>
      <c r="O1217" s="19" t="str">
        <f t="shared" si="411"/>
        <v/>
      </c>
      <c r="P1217" s="5">
        <f t="shared" si="403"/>
        <v>45937</v>
      </c>
      <c r="R1217" s="19" t="str">
        <f t="shared" si="412"/>
        <v/>
      </c>
      <c r="S1217" s="5">
        <f t="shared" si="410"/>
        <v>45942</v>
      </c>
      <c r="U1217" s="19" t="str">
        <f t="shared" si="413"/>
        <v/>
      </c>
      <c r="V1217" s="5">
        <f t="shared" si="406"/>
        <v>45981</v>
      </c>
      <c r="W1217" s="6"/>
      <c r="X1217" s="19" t="str">
        <f t="shared" si="414"/>
        <v/>
      </c>
      <c r="Y1217" s="55">
        <f t="shared" si="417"/>
        <v>46009</v>
      </c>
      <c r="Z1217" s="53"/>
      <c r="AA1217" s="53" t="str">
        <f t="shared" si="415"/>
        <v/>
      </c>
      <c r="AB1217" s="55">
        <f t="shared" si="407"/>
        <v>46011</v>
      </c>
      <c r="AC1217" s="53" t="str">
        <f t="shared" si="408"/>
        <v/>
      </c>
      <c r="AD1217" s="45">
        <f t="shared" si="409"/>
        <v>46011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419"/>
        <v>1216</v>
      </c>
      <c r="B1218" s="63">
        <v>46011</v>
      </c>
      <c r="C1218" s="34">
        <v>3102400013519</v>
      </c>
      <c r="D1218" s="23" t="s">
        <v>218</v>
      </c>
      <c r="E1218" s="23">
        <v>53086.23</v>
      </c>
      <c r="F1218" s="23" t="s">
        <v>219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U1218" s="19" t="str">
        <f t="shared" si="413"/>
        <v/>
      </c>
      <c r="V1218" s="5">
        <f t="shared" si="406"/>
        <v>45981</v>
      </c>
      <c r="W1218" s="6"/>
      <c r="X1218" s="19" t="str">
        <f t="shared" si="414"/>
        <v/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419"/>
        <v>1217</v>
      </c>
      <c r="B1219" s="63">
        <v>46011</v>
      </c>
      <c r="C1219" s="34" t="s">
        <v>2542</v>
      </c>
      <c r="D1219" s="23" t="s">
        <v>38</v>
      </c>
      <c r="E1219" s="23">
        <v>3810.68</v>
      </c>
      <c r="F1219" s="23" t="s">
        <v>2543</v>
      </c>
      <c r="G1219" s="14" t="s">
        <v>188</v>
      </c>
      <c r="H1219" s="23" t="s">
        <v>40</v>
      </c>
      <c r="I1219" s="23" t="s">
        <v>41</v>
      </c>
      <c r="J1219" s="104">
        <f t="shared" si="404"/>
        <v>45911</v>
      </c>
      <c r="K1219" s="4">
        <v>45911</v>
      </c>
      <c r="L1219" s="19">
        <f t="shared" si="416"/>
        <v>0</v>
      </c>
      <c r="M1219" s="5">
        <f t="shared" si="405"/>
        <v>45922</v>
      </c>
      <c r="N1219" s="4">
        <v>45922</v>
      </c>
      <c r="O1219" s="19">
        <f t="shared" si="411"/>
        <v>0</v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U1219" s="19" t="str">
        <f t="shared" si="413"/>
        <v/>
      </c>
      <c r="V1219" s="5">
        <f t="shared" si="406"/>
        <v>45981</v>
      </c>
      <c r="W1219" s="6"/>
      <c r="X1219" s="19" t="str">
        <f t="shared" si="414"/>
        <v/>
      </c>
      <c r="Y1219" s="55">
        <f t="shared" si="417"/>
        <v>46009</v>
      </c>
      <c r="Z1219" s="55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419"/>
        <v>1218</v>
      </c>
      <c r="B1220" s="63">
        <v>46011</v>
      </c>
      <c r="C1220" s="34" t="s">
        <v>2544</v>
      </c>
      <c r="D1220" s="23" t="s">
        <v>38</v>
      </c>
      <c r="E1220" s="23">
        <v>201.61</v>
      </c>
      <c r="F1220" s="23" t="s">
        <v>2545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ref="P1220:P1262" si="420">B1220-74</f>
        <v>45937</v>
      </c>
      <c r="R1220" s="19" t="str">
        <f t="shared" si="412"/>
        <v/>
      </c>
      <c r="S1220" s="5">
        <f t="shared" si="410"/>
        <v>45942</v>
      </c>
      <c r="U1220" s="19" t="str">
        <f t="shared" si="413"/>
        <v/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419"/>
        <v>1219</v>
      </c>
      <c r="B1221" s="63">
        <v>46011</v>
      </c>
      <c r="C1221" s="34">
        <v>646284349</v>
      </c>
      <c r="D1221" s="23" t="s">
        <v>2546</v>
      </c>
      <c r="E1221" s="23">
        <v>3214.95</v>
      </c>
      <c r="F1221" s="23" t="s">
        <v>2547</v>
      </c>
      <c r="G1221" s="14" t="s">
        <v>46</v>
      </c>
      <c r="H1221" s="23" t="s">
        <v>36</v>
      </c>
      <c r="I1221" s="23" t="s">
        <v>62</v>
      </c>
      <c r="J1221" s="104">
        <f t="shared" si="404"/>
        <v>45911</v>
      </c>
      <c r="K1221" s="4">
        <v>45901</v>
      </c>
      <c r="L1221" s="19">
        <f t="shared" si="416"/>
        <v>10</v>
      </c>
      <c r="M1221" s="5">
        <f t="shared" si="405"/>
        <v>45922</v>
      </c>
      <c r="O1221" s="19" t="str">
        <f t="shared" si="411"/>
        <v/>
      </c>
      <c r="P1221" s="5">
        <f t="shared" si="420"/>
        <v>45937</v>
      </c>
      <c r="R1221" s="19" t="str">
        <f t="shared" si="412"/>
        <v/>
      </c>
      <c r="S1221" s="5">
        <f t="shared" si="410"/>
        <v>45942</v>
      </c>
      <c r="U1221" s="19" t="str">
        <f t="shared" si="413"/>
        <v/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132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419"/>
        <v>1220</v>
      </c>
      <c r="B1222" s="63">
        <v>46011</v>
      </c>
      <c r="C1222" s="34" t="s">
        <v>2548</v>
      </c>
      <c r="D1222" s="23" t="s">
        <v>2546</v>
      </c>
      <c r="E1222" s="23">
        <v>5753.83</v>
      </c>
      <c r="F1222" s="23" t="s">
        <v>2549</v>
      </c>
      <c r="G1222" s="14" t="s">
        <v>46</v>
      </c>
      <c r="H1222" s="23" t="s">
        <v>40</v>
      </c>
      <c r="I1222" s="23" t="s">
        <v>227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O1222" s="19" t="str">
        <f t="shared" si="411"/>
        <v/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U1222" s="19" t="str">
        <f t="shared" si="413"/>
        <v/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419"/>
        <v>1221</v>
      </c>
      <c r="B1223" s="63">
        <v>46011</v>
      </c>
      <c r="C1223" s="34" t="s">
        <v>2550</v>
      </c>
      <c r="D1223" s="23" t="s">
        <v>831</v>
      </c>
      <c r="E1223" s="23">
        <v>4269.76</v>
      </c>
      <c r="F1223" s="23" t="s">
        <v>2551</v>
      </c>
      <c r="G1223" s="14" t="s">
        <v>46</v>
      </c>
      <c r="H1223" s="23" t="s">
        <v>40</v>
      </c>
      <c r="I1223" s="23" t="s">
        <v>321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O1223" s="19" t="str">
        <f t="shared" si="411"/>
        <v/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U1223" s="19" t="str">
        <f t="shared" si="413"/>
        <v/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419"/>
        <v>1222</v>
      </c>
      <c r="B1224" s="63">
        <v>46011</v>
      </c>
      <c r="C1224" s="34" t="s">
        <v>2552</v>
      </c>
      <c r="D1224" s="23" t="s">
        <v>831</v>
      </c>
      <c r="E1224" s="23">
        <v>9379.52</v>
      </c>
      <c r="F1224" s="23" t="s">
        <v>2553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O1224" s="19" t="str">
        <f t="shared" si="411"/>
        <v/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U1224" s="19" t="str">
        <f t="shared" si="413"/>
        <v/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419"/>
        <v>1223</v>
      </c>
      <c r="B1225" s="63">
        <v>46012</v>
      </c>
      <c r="C1225" s="34" t="s">
        <v>2554</v>
      </c>
      <c r="D1225" s="23" t="s">
        <v>38</v>
      </c>
      <c r="E1225" s="23">
        <v>6759.4</v>
      </c>
      <c r="F1225" s="23" t="s">
        <v>2555</v>
      </c>
      <c r="G1225" s="14" t="s">
        <v>188</v>
      </c>
      <c r="H1225" s="23" t="s">
        <v>40</v>
      </c>
      <c r="I1225" s="23" t="s">
        <v>41</v>
      </c>
      <c r="J1225" s="104">
        <f t="shared" ref="J1225:J1262" si="421">B1225-100</f>
        <v>45912</v>
      </c>
      <c r="K1225" s="4">
        <v>45912</v>
      </c>
      <c r="L1225" s="19">
        <f t="shared" si="416"/>
        <v>0</v>
      </c>
      <c r="M1225" s="5">
        <f t="shared" ref="M1225:M1262" si="422">B1225-89</f>
        <v>45923</v>
      </c>
      <c r="O1225" s="19" t="str">
        <f t="shared" si="411"/>
        <v/>
      </c>
      <c r="P1225" s="5">
        <f t="shared" si="420"/>
        <v>45938</v>
      </c>
      <c r="R1225" s="19" t="str">
        <f t="shared" si="412"/>
        <v/>
      </c>
      <c r="S1225" s="5">
        <f t="shared" si="410"/>
        <v>45943</v>
      </c>
      <c r="U1225" s="19" t="str">
        <f t="shared" si="413"/>
        <v/>
      </c>
      <c r="V1225" s="5">
        <f t="shared" ref="V1225:V1262" si="423">B1225-30</f>
        <v>45982</v>
      </c>
      <c r="W1225" s="6"/>
      <c r="X1225" s="19" t="str">
        <f t="shared" si="414"/>
        <v/>
      </c>
      <c r="Y1225" s="55">
        <f t="shared" si="417"/>
        <v>46010</v>
      </c>
      <c r="Z1225" s="55"/>
      <c r="AA1225" s="53" t="str">
        <f t="shared" si="415"/>
        <v/>
      </c>
      <c r="AB1225" s="55">
        <f t="shared" si="407"/>
        <v>46012</v>
      </c>
      <c r="AC1225" s="53" t="str">
        <f t="shared" si="408"/>
        <v/>
      </c>
      <c r="AD1225" s="45">
        <f t="shared" ref="AD1225:AD1262" si="424">IF(B1225&lt;&gt;"", B1225, "")</f>
        <v>46012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419"/>
        <v>1224</v>
      </c>
      <c r="B1226" s="63">
        <v>46013</v>
      </c>
      <c r="C1226" s="34" t="s">
        <v>2556</v>
      </c>
      <c r="D1226" s="23" t="s">
        <v>38</v>
      </c>
      <c r="E1226" s="23">
        <v>618.39</v>
      </c>
      <c r="F1226" s="23" t="s">
        <v>2557</v>
      </c>
      <c r="G1226" s="14" t="s">
        <v>188</v>
      </c>
      <c r="H1226" s="23" t="s">
        <v>40</v>
      </c>
      <c r="I1226" s="23" t="s">
        <v>41</v>
      </c>
      <c r="J1226" s="104">
        <f t="shared" si="421"/>
        <v>45913</v>
      </c>
      <c r="K1226" s="4">
        <v>45913</v>
      </c>
      <c r="L1226" s="19">
        <f t="shared" si="416"/>
        <v>0</v>
      </c>
      <c r="M1226" s="5">
        <f t="shared" si="422"/>
        <v>45924</v>
      </c>
      <c r="O1226" s="19" t="str">
        <f t="shared" si="411"/>
        <v/>
      </c>
      <c r="P1226" s="5">
        <f t="shared" si="420"/>
        <v>45939</v>
      </c>
      <c r="R1226" s="19" t="str">
        <f t="shared" si="412"/>
        <v/>
      </c>
      <c r="S1226" s="5">
        <f t="shared" si="410"/>
        <v>45944</v>
      </c>
      <c r="U1226" s="19" t="str">
        <f t="shared" si="413"/>
        <v/>
      </c>
      <c r="V1226" s="5">
        <f t="shared" si="423"/>
        <v>45983</v>
      </c>
      <c r="W1226" s="6"/>
      <c r="X1226" s="19" t="str">
        <f t="shared" si="414"/>
        <v/>
      </c>
      <c r="Y1226" s="55">
        <f t="shared" si="417"/>
        <v>46011</v>
      </c>
      <c r="Z1226" s="55"/>
      <c r="AA1226" s="53" t="str">
        <f t="shared" si="415"/>
        <v/>
      </c>
      <c r="AB1226" s="55">
        <f t="shared" ref="AB1226:AB1289" si="425">IF(B1226&lt;&gt;"", B1226, "")</f>
        <v>46013</v>
      </c>
      <c r="AC1226" s="53" t="str">
        <f t="shared" ref="AC1226:AC1289" si="426">IF(OR(AB1226="", Z1226=""), "", AB1226-Z1226)</f>
        <v/>
      </c>
      <c r="AD1226" s="45">
        <f t="shared" si="424"/>
        <v>46013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419"/>
        <v>1225</v>
      </c>
      <c r="B1227" s="63">
        <v>46013</v>
      </c>
      <c r="C1227" s="34" t="s">
        <v>2558</v>
      </c>
      <c r="D1227" s="23" t="s">
        <v>38</v>
      </c>
      <c r="E1227" s="23">
        <v>2245.9699999999998</v>
      </c>
      <c r="F1227" s="23" t="s">
        <v>2559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O1227" s="19" t="str">
        <f t="shared" si="411"/>
        <v/>
      </c>
      <c r="P1227" s="5">
        <f t="shared" si="420"/>
        <v>45939</v>
      </c>
      <c r="R1227" s="19" t="str">
        <f t="shared" si="412"/>
        <v/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si="425"/>
        <v>46013</v>
      </c>
      <c r="AC1227" s="53" t="str">
        <f t="shared" si="426"/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419"/>
        <v>1226</v>
      </c>
      <c r="B1228" s="63">
        <v>46013</v>
      </c>
      <c r="C1228" s="100" t="s">
        <v>2560</v>
      </c>
      <c r="D1228" s="23" t="s">
        <v>38</v>
      </c>
      <c r="E1228" s="47">
        <v>2296.9699999999998</v>
      </c>
      <c r="F1228" s="47" t="s">
        <v>2561</v>
      </c>
      <c r="G1228" s="14" t="s">
        <v>188</v>
      </c>
      <c r="H1228" s="23" t="s">
        <v>40</v>
      </c>
      <c r="I1228" s="39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O1228" s="19" t="str">
        <f t="shared" si="411"/>
        <v/>
      </c>
      <c r="P1228" s="5">
        <f t="shared" si="420"/>
        <v>45939</v>
      </c>
      <c r="R1228" s="19" t="str">
        <f t="shared" si="412"/>
        <v/>
      </c>
      <c r="S1228" s="5">
        <f t="shared" ref="S1228:S1262" si="427">B1228-69</f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f t="shared" si="419"/>
        <v>1227</v>
      </c>
      <c r="B1229" s="63">
        <v>46013</v>
      </c>
      <c r="C1229" s="34" t="s">
        <v>2562</v>
      </c>
      <c r="D1229" s="23" t="s">
        <v>38</v>
      </c>
      <c r="E1229" s="25">
        <v>206.22</v>
      </c>
      <c r="F1229" s="25" t="s">
        <v>2563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O1229" s="19" t="str">
        <f t="shared" si="411"/>
        <v/>
      </c>
      <c r="P1229" s="5">
        <f t="shared" si="420"/>
        <v>45939</v>
      </c>
      <c r="R1229" s="19" t="str">
        <f t="shared" si="412"/>
        <v/>
      </c>
      <c r="S1229" s="5">
        <f t="shared" si="427"/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>
      <c r="A1230" s="38">
        <f t="shared" si="419"/>
        <v>1228</v>
      </c>
      <c r="B1230" s="63">
        <v>46013</v>
      </c>
      <c r="C1230" s="34" t="s">
        <v>2564</v>
      </c>
      <c r="D1230" s="23" t="s">
        <v>244</v>
      </c>
      <c r="E1230" s="25">
        <v>20522.150000000001</v>
      </c>
      <c r="F1230" s="25" t="s">
        <v>2565</v>
      </c>
      <c r="G1230" s="14" t="s">
        <v>35</v>
      </c>
      <c r="H1230" s="23" t="s">
        <v>36</v>
      </c>
      <c r="I1230" s="39" t="s">
        <v>41</v>
      </c>
      <c r="J1230" s="104">
        <f t="shared" si="421"/>
        <v>45913</v>
      </c>
      <c r="L1230" s="19" t="str">
        <f t="shared" si="416"/>
        <v/>
      </c>
      <c r="M1230" s="5">
        <f t="shared" si="422"/>
        <v>45924</v>
      </c>
      <c r="O1230" s="19" t="str">
        <f t="shared" si="411"/>
        <v/>
      </c>
      <c r="P1230" s="5">
        <f t="shared" si="420"/>
        <v>45939</v>
      </c>
      <c r="R1230" s="19" t="str">
        <f t="shared" si="412"/>
        <v/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f t="shared" si="419"/>
        <v>1229</v>
      </c>
      <c r="B1231" s="63">
        <v>46013</v>
      </c>
      <c r="C1231" s="34" t="s">
        <v>2566</v>
      </c>
      <c r="D1231" s="23" t="s">
        <v>2567</v>
      </c>
      <c r="E1231" s="25">
        <v>188198.18</v>
      </c>
      <c r="F1231" s="25" t="s">
        <v>2568</v>
      </c>
      <c r="G1231" s="23" t="s">
        <v>35</v>
      </c>
      <c r="H1231" s="23" t="s">
        <v>40</v>
      </c>
      <c r="I1231" s="39" t="s">
        <v>52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O1231" s="19" t="str">
        <f t="shared" si="411"/>
        <v/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f t="shared" si="419"/>
        <v>1230</v>
      </c>
      <c r="B1232" s="63">
        <v>46013</v>
      </c>
      <c r="C1232" s="34" t="s">
        <v>2569</v>
      </c>
      <c r="D1232" s="23" t="s">
        <v>2567</v>
      </c>
      <c r="E1232" s="25">
        <v>158482.68</v>
      </c>
      <c r="F1232" s="25" t="s">
        <v>2570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 ht="14.45">
      <c r="A1233" s="38">
        <f t="shared" si="419"/>
        <v>1231</v>
      </c>
      <c r="B1233" s="63">
        <v>46013</v>
      </c>
      <c r="C1233" s="34" t="s">
        <v>2571</v>
      </c>
      <c r="D1233" s="23" t="s">
        <v>2567</v>
      </c>
      <c r="E1233" s="25">
        <v>148577.51</v>
      </c>
      <c r="F1233" s="25" t="s">
        <v>2570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/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2572</v>
      </c>
      <c r="D1234" s="23" t="s">
        <v>2573</v>
      </c>
      <c r="E1234" s="25">
        <v>56126.46</v>
      </c>
      <c r="F1234" s="25" t="s">
        <v>2574</v>
      </c>
      <c r="G1234" s="14" t="s">
        <v>119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3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/>
      <c r="AH1234" s="1"/>
      <c r="AI1234" s="1"/>
      <c r="AJ1234" s="1"/>
      <c r="AK1234" s="1"/>
      <c r="AL1234" s="1"/>
    </row>
    <row r="1235" spans="1:38" ht="14.45">
      <c r="A1235" s="38">
        <f t="shared" si="419"/>
        <v>1233</v>
      </c>
      <c r="B1235" s="63">
        <v>46014</v>
      </c>
      <c r="C1235" s="34" t="s">
        <v>2575</v>
      </c>
      <c r="D1235" s="23" t="s">
        <v>225</v>
      </c>
      <c r="E1235" s="25">
        <v>39283.629999999997</v>
      </c>
      <c r="F1235" s="25" t="s">
        <v>2576</v>
      </c>
      <c r="G1235" s="14" t="s">
        <v>119</v>
      </c>
      <c r="H1235" s="23" t="s">
        <v>40</v>
      </c>
      <c r="I1235" s="39" t="s">
        <v>52</v>
      </c>
      <c r="J1235" s="104">
        <f t="shared" si="421"/>
        <v>45914</v>
      </c>
      <c r="K1235" s="4">
        <v>45849</v>
      </c>
      <c r="L1235" s="19">
        <f t="shared" si="416"/>
        <v>65</v>
      </c>
      <c r="M1235" s="5">
        <f t="shared" si="422"/>
        <v>45925</v>
      </c>
      <c r="O1235" s="19" t="str">
        <f t="shared" ref="O1235:O1262" si="428">IF(OR(M1235="", N1235=""), "", M1235-N1235)</f>
        <v/>
      </c>
      <c r="P1235" s="5">
        <f t="shared" si="420"/>
        <v>45940</v>
      </c>
      <c r="R1235" s="19" t="str">
        <f t="shared" ref="R1235:R1262" si="429">IF(OR(P1235="", Q1235=""), "", P1235-Q1235)</f>
        <v/>
      </c>
      <c r="S1235" s="5">
        <f t="shared" si="427"/>
        <v>45945</v>
      </c>
      <c r="U1235" s="19" t="str">
        <f t="shared" ref="U1235:U1298" si="430">IF(OR(S1235="", T1235=""), "", S1235-T1235)</f>
        <v/>
      </c>
      <c r="V1235" s="5">
        <f t="shared" si="423"/>
        <v>45984</v>
      </c>
      <c r="W1235" s="6"/>
      <c r="X1235" s="19" t="str">
        <f t="shared" ref="X1235:X1262" si="431">IF(OR(V1235="", W1235=""), "", V1235-W1235)</f>
        <v/>
      </c>
      <c r="Y1235" s="55">
        <f t="shared" si="417"/>
        <v>46012</v>
      </c>
      <c r="Z1235" s="53"/>
      <c r="AA1235" s="53" t="str">
        <f t="shared" ref="AA1235:AA1298" si="432">IF(OR(Y1235="", Z1235=""), "", Y1235-Z1235)</f>
        <v/>
      </c>
      <c r="AB1235" s="55">
        <f t="shared" si="425"/>
        <v>46014</v>
      </c>
      <c r="AC1235" s="53" t="str">
        <f t="shared" si="426"/>
        <v/>
      </c>
      <c r="AD1235" s="45">
        <f t="shared" si="424"/>
        <v>46014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>
      <c r="A1236" s="38">
        <f t="shared" si="419"/>
        <v>1234</v>
      </c>
      <c r="B1236" s="63">
        <v>46015</v>
      </c>
      <c r="C1236" s="34">
        <v>647347293</v>
      </c>
      <c r="D1236" s="23" t="s">
        <v>225</v>
      </c>
      <c r="E1236" s="25">
        <v>2401.02</v>
      </c>
      <c r="F1236" s="25" t="s">
        <v>226</v>
      </c>
      <c r="G1236" s="14" t="s">
        <v>46</v>
      </c>
      <c r="H1236" s="23" t="s">
        <v>40</v>
      </c>
      <c r="I1236" s="39" t="s">
        <v>227</v>
      </c>
      <c r="J1236" s="104">
        <f t="shared" si="421"/>
        <v>45915</v>
      </c>
      <c r="K1236" s="4">
        <v>45901</v>
      </c>
      <c r="L1236" s="19">
        <f t="shared" si="416"/>
        <v>14</v>
      </c>
      <c r="M1236" s="5">
        <f t="shared" si="422"/>
        <v>45926</v>
      </c>
      <c r="O1236" s="19" t="str">
        <f t="shared" si="428"/>
        <v/>
      </c>
      <c r="P1236" s="5">
        <f t="shared" si="420"/>
        <v>45941</v>
      </c>
      <c r="R1236" s="19" t="str">
        <f t="shared" si="429"/>
        <v/>
      </c>
      <c r="S1236" s="5">
        <f t="shared" si="427"/>
        <v>45946</v>
      </c>
      <c r="U1236" s="19" t="str">
        <f t="shared" si="430"/>
        <v/>
      </c>
      <c r="V1236" s="5">
        <f t="shared" si="423"/>
        <v>45985</v>
      </c>
      <c r="W1236" s="6"/>
      <c r="X1236" s="19" t="str">
        <f t="shared" si="431"/>
        <v/>
      </c>
      <c r="Y1236" s="55">
        <f t="shared" si="417"/>
        <v>46013</v>
      </c>
      <c r="Z1236" s="132"/>
      <c r="AA1236" s="53" t="str">
        <f t="shared" si="432"/>
        <v/>
      </c>
      <c r="AB1236" s="55">
        <f t="shared" si="425"/>
        <v>46015</v>
      </c>
      <c r="AC1236" s="53" t="str">
        <f t="shared" si="426"/>
        <v/>
      </c>
      <c r="AD1236" s="45">
        <f t="shared" si="424"/>
        <v>46015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>
      <c r="A1237" s="38">
        <f t="shared" si="419"/>
        <v>1235</v>
      </c>
      <c r="B1237" s="63">
        <v>46015</v>
      </c>
      <c r="C1237" s="34" t="s">
        <v>2577</v>
      </c>
      <c r="D1237" s="23" t="s">
        <v>225</v>
      </c>
      <c r="E1237" s="25">
        <v>8632</v>
      </c>
      <c r="F1237" s="25" t="s">
        <v>2578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O1237" s="19" t="str">
        <f t="shared" si="428"/>
        <v/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U1237" s="19" t="str">
        <f t="shared" si="430"/>
        <v/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f t="shared" si="419"/>
        <v>1236</v>
      </c>
      <c r="B1238" s="63">
        <v>46015</v>
      </c>
      <c r="C1238" s="34" t="s">
        <v>2579</v>
      </c>
      <c r="D1238" s="23" t="s">
        <v>38</v>
      </c>
      <c r="E1238" s="25">
        <v>5343.27</v>
      </c>
      <c r="F1238" s="25" t="s">
        <v>2580</v>
      </c>
      <c r="G1238" s="14" t="s">
        <v>188</v>
      </c>
      <c r="H1238" s="23" t="s">
        <v>40</v>
      </c>
      <c r="I1238" s="39" t="s">
        <v>41</v>
      </c>
      <c r="J1238" s="104">
        <f t="shared" si="421"/>
        <v>45915</v>
      </c>
      <c r="K1238" s="4">
        <v>45915</v>
      </c>
      <c r="L1238" s="19">
        <f t="shared" si="416"/>
        <v>0</v>
      </c>
      <c r="M1238" s="5">
        <f t="shared" si="422"/>
        <v>45926</v>
      </c>
      <c r="O1238" s="19" t="str">
        <f t="shared" si="428"/>
        <v/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U1238" s="19" t="str">
        <f t="shared" si="430"/>
        <v/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55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>
      <c r="A1239" s="38">
        <f t="shared" si="419"/>
        <v>1237</v>
      </c>
      <c r="B1239" s="63">
        <v>46015</v>
      </c>
      <c r="C1239" s="34" t="s">
        <v>2581</v>
      </c>
      <c r="D1239" s="23" t="s">
        <v>2582</v>
      </c>
      <c r="E1239" s="25">
        <v>3501</v>
      </c>
      <c r="F1239" s="25" t="s">
        <v>2583</v>
      </c>
      <c r="G1239" s="14" t="s">
        <v>35</v>
      </c>
      <c r="H1239" s="23" t="s">
        <v>40</v>
      </c>
      <c r="I1239" s="39" t="s">
        <v>62</v>
      </c>
      <c r="J1239" s="104">
        <f t="shared" si="421"/>
        <v>45915</v>
      </c>
      <c r="L1239" s="19" t="str">
        <f t="shared" si="416"/>
        <v/>
      </c>
      <c r="M1239" s="5">
        <f t="shared" si="422"/>
        <v>45926</v>
      </c>
      <c r="O1239" s="19" t="str">
        <f t="shared" si="428"/>
        <v/>
      </c>
      <c r="P1239" s="5">
        <f t="shared" si="420"/>
        <v>45941</v>
      </c>
      <c r="R1239" s="19" t="str">
        <f t="shared" si="429"/>
        <v/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419"/>
        <v>1238</v>
      </c>
      <c r="B1240" s="63">
        <v>46017</v>
      </c>
      <c r="C1240" s="34" t="s">
        <v>2584</v>
      </c>
      <c r="D1240" s="23" t="s">
        <v>2585</v>
      </c>
      <c r="E1240" s="25">
        <v>12180</v>
      </c>
      <c r="F1240" s="25" t="s">
        <v>2586</v>
      </c>
      <c r="G1240" s="14" t="s">
        <v>35</v>
      </c>
      <c r="H1240" s="23" t="s">
        <v>40</v>
      </c>
      <c r="I1240" s="39" t="s">
        <v>62</v>
      </c>
      <c r="J1240" s="104">
        <f t="shared" si="421"/>
        <v>45917</v>
      </c>
      <c r="L1240" s="19" t="str">
        <f t="shared" si="416"/>
        <v/>
      </c>
      <c r="M1240" s="5">
        <f t="shared" si="422"/>
        <v>45928</v>
      </c>
      <c r="O1240" s="19" t="str">
        <f t="shared" si="428"/>
        <v/>
      </c>
      <c r="P1240" s="5">
        <f t="shared" si="420"/>
        <v>45943</v>
      </c>
      <c r="R1240" s="19" t="str">
        <f t="shared" si="429"/>
        <v/>
      </c>
      <c r="S1240" s="5">
        <f t="shared" si="427"/>
        <v>45948</v>
      </c>
      <c r="U1240" s="19" t="str">
        <f t="shared" si="430"/>
        <v/>
      </c>
      <c r="V1240" s="5">
        <f t="shared" si="423"/>
        <v>45987</v>
      </c>
      <c r="W1240" s="6"/>
      <c r="X1240" s="19" t="str">
        <f t="shared" si="431"/>
        <v/>
      </c>
      <c r="Y1240" s="55">
        <f t="shared" si="417"/>
        <v>46015</v>
      </c>
      <c r="Z1240" s="55"/>
      <c r="AA1240" s="53" t="str">
        <f t="shared" si="432"/>
        <v/>
      </c>
      <c r="AB1240" s="55">
        <f t="shared" si="425"/>
        <v>46017</v>
      </c>
      <c r="AC1240" s="53" t="str">
        <f t="shared" si="426"/>
        <v/>
      </c>
      <c r="AD1240" s="45">
        <f t="shared" si="424"/>
        <v>46017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 ht="14.45">
      <c r="A1241" s="38">
        <f t="shared" si="419"/>
        <v>1239</v>
      </c>
      <c r="B1241" s="63">
        <v>46018</v>
      </c>
      <c r="C1241" s="34" t="s">
        <v>2587</v>
      </c>
      <c r="D1241" s="23" t="s">
        <v>230</v>
      </c>
      <c r="E1241" s="25">
        <v>27268.799999999999</v>
      </c>
      <c r="F1241" s="25" t="s">
        <v>231</v>
      </c>
      <c r="G1241" s="14" t="s">
        <v>35</v>
      </c>
      <c r="H1241" s="23" t="s">
        <v>40</v>
      </c>
      <c r="I1241" s="39" t="s">
        <v>233</v>
      </c>
      <c r="J1241" s="104">
        <f t="shared" si="421"/>
        <v>45918</v>
      </c>
      <c r="L1241" s="19" t="str">
        <f t="shared" si="416"/>
        <v/>
      </c>
      <c r="M1241" s="5">
        <f t="shared" si="422"/>
        <v>45929</v>
      </c>
      <c r="O1241" s="19" t="str">
        <f t="shared" si="428"/>
        <v/>
      </c>
      <c r="P1241" s="5">
        <f t="shared" si="420"/>
        <v>45944</v>
      </c>
      <c r="R1241" s="19" t="str">
        <f t="shared" si="429"/>
        <v/>
      </c>
      <c r="S1241" s="5">
        <f t="shared" si="427"/>
        <v>45949</v>
      </c>
      <c r="U1241" s="19" t="str">
        <f t="shared" si="430"/>
        <v/>
      </c>
      <c r="V1241" s="5">
        <f t="shared" si="423"/>
        <v>45988</v>
      </c>
      <c r="W1241" s="6"/>
      <c r="X1241" s="19" t="str">
        <f t="shared" si="431"/>
        <v/>
      </c>
      <c r="Y1241" s="55">
        <f t="shared" si="417"/>
        <v>46016</v>
      </c>
      <c r="Z1241" s="55"/>
      <c r="AA1241" s="53" t="str">
        <f t="shared" si="432"/>
        <v/>
      </c>
      <c r="AB1241" s="55">
        <f t="shared" si="425"/>
        <v>46018</v>
      </c>
      <c r="AC1241" s="53" t="str">
        <f t="shared" si="426"/>
        <v/>
      </c>
      <c r="AD1241" s="45">
        <f t="shared" si="424"/>
        <v>46018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f t="shared" si="419"/>
        <v>1240</v>
      </c>
      <c r="B1242" s="63">
        <v>46018</v>
      </c>
      <c r="C1242" s="34" t="s">
        <v>2588</v>
      </c>
      <c r="D1242" s="23" t="s">
        <v>230</v>
      </c>
      <c r="E1242" s="25">
        <v>1031.24</v>
      </c>
      <c r="F1242" s="25" t="s">
        <v>2589</v>
      </c>
      <c r="G1242" s="14" t="s">
        <v>35</v>
      </c>
      <c r="H1242" s="23" t="s">
        <v>40</v>
      </c>
      <c r="I1242" s="39" t="s">
        <v>62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O1242" s="19" t="str">
        <f t="shared" si="428"/>
        <v/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419"/>
        <v>1241</v>
      </c>
      <c r="B1243" s="63">
        <v>46018</v>
      </c>
      <c r="C1243" s="34" t="s">
        <v>2590</v>
      </c>
      <c r="D1243" s="23" t="s">
        <v>234</v>
      </c>
      <c r="E1243" s="25">
        <v>11432.67</v>
      </c>
      <c r="F1243" s="25" t="s">
        <v>235</v>
      </c>
      <c r="G1243" s="14" t="s">
        <v>35</v>
      </c>
      <c r="H1243" s="23" t="s">
        <v>36</v>
      </c>
      <c r="I1243" s="39" t="s">
        <v>93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f t="shared" si="419"/>
        <v>1242</v>
      </c>
      <c r="B1244" s="63">
        <v>46019</v>
      </c>
      <c r="C1244" s="34">
        <v>111848695</v>
      </c>
      <c r="D1244" s="23" t="s">
        <v>236</v>
      </c>
      <c r="E1244" s="25">
        <v>1067.23</v>
      </c>
      <c r="F1244" s="25" t="s">
        <v>2591</v>
      </c>
      <c r="G1244" s="14" t="s">
        <v>35</v>
      </c>
      <c r="H1244" s="23" t="s">
        <v>40</v>
      </c>
      <c r="I1244" s="39" t="s">
        <v>93</v>
      </c>
      <c r="J1244" s="104">
        <f t="shared" si="421"/>
        <v>45919</v>
      </c>
      <c r="L1244" s="19" t="str">
        <f t="shared" si="416"/>
        <v/>
      </c>
      <c r="M1244" s="5">
        <f t="shared" si="422"/>
        <v>45930</v>
      </c>
      <c r="O1244" s="19" t="str">
        <f t="shared" si="428"/>
        <v/>
      </c>
      <c r="P1244" s="5">
        <f t="shared" si="420"/>
        <v>45945</v>
      </c>
      <c r="R1244" s="19" t="str">
        <f t="shared" si="429"/>
        <v/>
      </c>
      <c r="S1244" s="5">
        <f t="shared" si="427"/>
        <v>45950</v>
      </c>
      <c r="U1244" s="19" t="str">
        <f t="shared" si="430"/>
        <v/>
      </c>
      <c r="V1244" s="5">
        <f t="shared" si="423"/>
        <v>45989</v>
      </c>
      <c r="W1244" s="6"/>
      <c r="X1244" s="19" t="str">
        <f t="shared" si="431"/>
        <v/>
      </c>
      <c r="Y1244" s="55">
        <f t="shared" si="417"/>
        <v>46017</v>
      </c>
      <c r="Z1244" s="55"/>
      <c r="AA1244" s="53" t="str">
        <f t="shared" si="432"/>
        <v/>
      </c>
      <c r="AB1244" s="55">
        <f t="shared" si="425"/>
        <v>46019</v>
      </c>
      <c r="AC1244" s="53" t="str">
        <f t="shared" si="426"/>
        <v/>
      </c>
      <c r="AD1244" s="45">
        <f t="shared" si="424"/>
        <v>46019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46020</v>
      </c>
      <c r="C1245" s="34" t="s">
        <v>2592</v>
      </c>
      <c r="D1245" s="23" t="s">
        <v>238</v>
      </c>
      <c r="E1245" s="25">
        <v>874.14</v>
      </c>
      <c r="F1245" s="25" t="s">
        <v>2511</v>
      </c>
      <c r="G1245" s="14" t="s">
        <v>119</v>
      </c>
      <c r="H1245" s="23" t="s">
        <v>40</v>
      </c>
      <c r="I1245" s="39" t="s">
        <v>41</v>
      </c>
      <c r="J1245" s="104">
        <f t="shared" si="421"/>
        <v>45920</v>
      </c>
      <c r="K1245" s="4">
        <v>45849</v>
      </c>
      <c r="L1245" s="19">
        <f t="shared" ref="L1245:L1262" si="433">IF(OR(J1245="", K1245=""), "", J1245-K1245)</f>
        <v>71</v>
      </c>
      <c r="M1245" s="5">
        <f t="shared" si="422"/>
        <v>45931</v>
      </c>
      <c r="O1245" s="19" t="str">
        <f t="shared" si="428"/>
        <v/>
      </c>
      <c r="P1245" s="5">
        <f t="shared" si="420"/>
        <v>45946</v>
      </c>
      <c r="R1245" s="19" t="str">
        <f t="shared" si="429"/>
        <v/>
      </c>
      <c r="S1245" s="5">
        <f t="shared" si="427"/>
        <v>45951</v>
      </c>
      <c r="U1245" s="19" t="str">
        <f t="shared" si="430"/>
        <v/>
      </c>
      <c r="V1245" s="5">
        <f t="shared" si="423"/>
        <v>45990</v>
      </c>
      <c r="W1245" s="6"/>
      <c r="X1245" s="19" t="str">
        <f t="shared" si="431"/>
        <v/>
      </c>
      <c r="Y1245" s="55">
        <f t="shared" si="417"/>
        <v>46018</v>
      </c>
      <c r="Z1245" s="53"/>
      <c r="AA1245" s="53" t="str">
        <f t="shared" si="432"/>
        <v/>
      </c>
      <c r="AB1245" s="55">
        <f t="shared" si="425"/>
        <v>46020</v>
      </c>
      <c r="AC1245" s="53" t="str">
        <f t="shared" si="426"/>
        <v/>
      </c>
      <c r="AD1245" s="45">
        <f t="shared" si="424"/>
        <v>46020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419"/>
        <v>1244</v>
      </c>
      <c r="B1246" s="63">
        <v>46020</v>
      </c>
      <c r="C1246" s="34" t="s">
        <v>2593</v>
      </c>
      <c r="D1246" s="23" t="s">
        <v>238</v>
      </c>
      <c r="E1246" s="25">
        <v>33518.42</v>
      </c>
      <c r="F1246" s="25" t="s">
        <v>239</v>
      </c>
      <c r="G1246" s="14" t="s">
        <v>119</v>
      </c>
      <c r="H1246" s="23" t="s">
        <v>40</v>
      </c>
      <c r="I1246" s="39" t="s">
        <v>93</v>
      </c>
      <c r="J1246" s="104">
        <f t="shared" si="421"/>
        <v>45920</v>
      </c>
      <c r="L1246" s="19" t="str">
        <f t="shared" si="433"/>
        <v/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/>
      <c r="X1246" s="19" t="str">
        <f t="shared" si="431"/>
        <v/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419"/>
        <v>1245</v>
      </c>
      <c r="B1247" s="63">
        <v>46020</v>
      </c>
      <c r="C1247" s="34" t="s">
        <v>2594</v>
      </c>
      <c r="D1247" s="23" t="s">
        <v>2595</v>
      </c>
      <c r="E1247" s="25">
        <v>678.79</v>
      </c>
      <c r="F1247" s="25" t="s">
        <v>2596</v>
      </c>
      <c r="G1247" s="14" t="s">
        <v>51</v>
      </c>
      <c r="H1247" s="23" t="s">
        <v>40</v>
      </c>
      <c r="I1247" s="39" t="s">
        <v>41</v>
      </c>
      <c r="J1247" s="104">
        <f t="shared" si="421"/>
        <v>45920</v>
      </c>
      <c r="K1247" s="4">
        <v>45897</v>
      </c>
      <c r="L1247" s="19">
        <f t="shared" si="433"/>
        <v>23</v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/>
      <c r="X1247" s="19" t="str">
        <f t="shared" si="431"/>
        <v/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 t="shared" si="419"/>
        <v>1246</v>
      </c>
      <c r="B1248" s="63">
        <v>46020</v>
      </c>
      <c r="C1248" s="34" t="s">
        <v>2597</v>
      </c>
      <c r="D1248" s="23" t="s">
        <v>306</v>
      </c>
      <c r="E1248" s="25">
        <v>2074.4</v>
      </c>
      <c r="F1248" s="25" t="s">
        <v>2598</v>
      </c>
      <c r="G1248" s="14" t="s">
        <v>46</v>
      </c>
      <c r="H1248" s="23" t="s">
        <v>40</v>
      </c>
      <c r="I1248" s="39" t="s">
        <v>93</v>
      </c>
      <c r="J1248" s="104">
        <f t="shared" si="421"/>
        <v>45920</v>
      </c>
      <c r="K1248" s="4">
        <v>45901</v>
      </c>
      <c r="L1248" s="19">
        <f t="shared" si="433"/>
        <v>19</v>
      </c>
      <c r="M1248" s="5">
        <f t="shared" si="422"/>
        <v>45931</v>
      </c>
      <c r="O1248" s="19" t="str">
        <f t="shared" si="428"/>
        <v/>
      </c>
      <c r="P1248" s="5">
        <f t="shared" si="420"/>
        <v>45946</v>
      </c>
      <c r="R1248" s="19" t="str">
        <f t="shared" si="429"/>
        <v/>
      </c>
      <c r="S1248" s="5">
        <f t="shared" si="427"/>
        <v>45951</v>
      </c>
      <c r="U1248" s="19" t="str">
        <f t="shared" si="430"/>
        <v/>
      </c>
      <c r="V1248" s="5">
        <f t="shared" si="423"/>
        <v>45990</v>
      </c>
      <c r="W1248" s="6"/>
      <c r="X1248" s="19" t="str">
        <f t="shared" si="431"/>
        <v/>
      </c>
      <c r="Y1248" s="55">
        <f t="shared" si="417"/>
        <v>46018</v>
      </c>
      <c r="Z1248" s="132"/>
      <c r="AA1248" s="53" t="str">
        <f t="shared" si="432"/>
        <v/>
      </c>
      <c r="AB1248" s="55">
        <f t="shared" si="425"/>
        <v>46020</v>
      </c>
      <c r="AC1248" s="53" t="str">
        <f t="shared" si="426"/>
        <v/>
      </c>
      <c r="AD1248" s="45">
        <f t="shared" si="424"/>
        <v>46020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419"/>
        <v>1247</v>
      </c>
      <c r="B1249" s="63">
        <v>46021</v>
      </c>
      <c r="C1249" s="34" t="s">
        <v>2599</v>
      </c>
      <c r="D1249" s="23" t="s">
        <v>38</v>
      </c>
      <c r="E1249" s="25">
        <v>84.64</v>
      </c>
      <c r="F1249" s="25" t="s">
        <v>2600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L1249" s="19" t="str">
        <f t="shared" si="433"/>
        <v/>
      </c>
      <c r="M1249" s="5">
        <f t="shared" si="422"/>
        <v>45932</v>
      </c>
      <c r="O1249" s="19" t="str">
        <f t="shared" si="428"/>
        <v/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419"/>
        <v>1248</v>
      </c>
      <c r="B1250" s="63">
        <v>46021</v>
      </c>
      <c r="C1250" s="34" t="s">
        <v>2601</v>
      </c>
      <c r="D1250" s="23" t="s">
        <v>38</v>
      </c>
      <c r="E1250" s="25">
        <v>1373.46</v>
      </c>
      <c r="F1250" s="25" t="s">
        <v>2602</v>
      </c>
      <c r="G1250" s="14" t="s">
        <v>188</v>
      </c>
      <c r="H1250" s="23" t="s">
        <v>40</v>
      </c>
      <c r="I1250" s="39" t="s">
        <v>41</v>
      </c>
      <c r="J1250" s="104">
        <f t="shared" si="421"/>
        <v>45921</v>
      </c>
      <c r="L1250" s="19" t="str">
        <f t="shared" si="433"/>
        <v/>
      </c>
      <c r="M1250" s="5">
        <f t="shared" si="422"/>
        <v>45932</v>
      </c>
      <c r="O1250" s="19" t="str">
        <f t="shared" si="428"/>
        <v/>
      </c>
      <c r="P1250" s="5">
        <f t="shared" si="420"/>
        <v>45947</v>
      </c>
      <c r="R1250" s="19" t="str">
        <f t="shared" si="429"/>
        <v/>
      </c>
      <c r="S1250" s="5">
        <f t="shared" si="427"/>
        <v>45952</v>
      </c>
      <c r="U1250" s="19" t="str">
        <f t="shared" si="430"/>
        <v/>
      </c>
      <c r="V1250" s="5">
        <f t="shared" si="423"/>
        <v>45991</v>
      </c>
      <c r="W1250" s="6"/>
      <c r="X1250" s="19" t="str">
        <f t="shared" si="431"/>
        <v/>
      </c>
      <c r="Y1250" s="55">
        <f t="shared" si="417"/>
        <v>46019</v>
      </c>
      <c r="Z1250" s="55"/>
      <c r="AA1250" s="53" t="str">
        <f t="shared" si="432"/>
        <v/>
      </c>
      <c r="AB1250" s="55">
        <f t="shared" si="425"/>
        <v>46021</v>
      </c>
      <c r="AC1250" s="53" t="str">
        <f t="shared" si="426"/>
        <v/>
      </c>
      <c r="AD1250" s="45">
        <f t="shared" si="424"/>
        <v>46021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f t="shared" si="419"/>
        <v>1249</v>
      </c>
      <c r="B1251" s="63">
        <v>46022</v>
      </c>
      <c r="C1251" s="34" t="s">
        <v>2603</v>
      </c>
      <c r="D1251" s="23" t="s">
        <v>38</v>
      </c>
      <c r="E1251" s="25">
        <v>3922.85</v>
      </c>
      <c r="F1251" s="25" t="s">
        <v>2604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L1251" s="19" t="str">
        <f t="shared" si="433"/>
        <v/>
      </c>
      <c r="M1251" s="5">
        <f t="shared" si="422"/>
        <v>45933</v>
      </c>
      <c r="O1251" s="19" t="str">
        <f t="shared" si="428"/>
        <v/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419"/>
        <v>1250</v>
      </c>
      <c r="B1252" s="63">
        <v>46022</v>
      </c>
      <c r="C1252" s="34" t="s">
        <v>2605</v>
      </c>
      <c r="D1252" s="23" t="s">
        <v>38</v>
      </c>
      <c r="E1252" s="25">
        <v>300.91000000000003</v>
      </c>
      <c r="F1252" s="25" t="s">
        <v>2606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L1252" s="19" t="str">
        <f t="shared" si="433"/>
        <v/>
      </c>
      <c r="M1252" s="5">
        <f t="shared" si="422"/>
        <v>45933</v>
      </c>
      <c r="O1252" s="19" t="str">
        <f t="shared" si="428"/>
        <v/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419"/>
        <v>1251</v>
      </c>
      <c r="B1253" s="63">
        <v>46022</v>
      </c>
      <c r="C1253" s="34" t="s">
        <v>2607</v>
      </c>
      <c r="D1253" s="23" t="s">
        <v>38</v>
      </c>
      <c r="E1253" s="25">
        <v>197.94</v>
      </c>
      <c r="F1253" s="25" t="s">
        <v>2608</v>
      </c>
      <c r="G1253" s="14" t="s">
        <v>188</v>
      </c>
      <c r="H1253" s="23" t="s">
        <v>40</v>
      </c>
      <c r="I1253" s="39" t="s">
        <v>41</v>
      </c>
      <c r="J1253" s="104">
        <f t="shared" si="421"/>
        <v>45922</v>
      </c>
      <c r="L1253" s="19" t="str">
        <f t="shared" si="433"/>
        <v/>
      </c>
      <c r="M1253" s="5">
        <f t="shared" si="422"/>
        <v>45933</v>
      </c>
      <c r="O1253" s="19" t="str">
        <f t="shared" si="428"/>
        <v/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1252</v>
      </c>
      <c r="B1254" s="63">
        <v>46022</v>
      </c>
      <c r="C1254" s="34" t="s">
        <v>2609</v>
      </c>
      <c r="D1254" s="23" t="s">
        <v>251</v>
      </c>
      <c r="E1254" s="25">
        <v>291085.76</v>
      </c>
      <c r="F1254" s="25" t="s">
        <v>2610</v>
      </c>
      <c r="G1254" s="14" t="s">
        <v>35</v>
      </c>
      <c r="H1254" s="23" t="s">
        <v>36</v>
      </c>
      <c r="I1254" s="39" t="s">
        <v>37</v>
      </c>
      <c r="J1254" s="104">
        <f t="shared" si="421"/>
        <v>45922</v>
      </c>
      <c r="L1254" s="19" t="str">
        <f t="shared" si="433"/>
        <v/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5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f t="shared" si="419"/>
        <v>1253</v>
      </c>
      <c r="B1255" s="63">
        <v>46022</v>
      </c>
      <c r="C1255" s="99" t="s">
        <v>2611</v>
      </c>
      <c r="D1255" s="23" t="s">
        <v>252</v>
      </c>
      <c r="E1255" s="25">
        <v>24125.18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>
      <c r="A1256" s="38">
        <f t="shared" si="419"/>
        <v>1254</v>
      </c>
      <c r="B1256" s="63">
        <v>46022</v>
      </c>
      <c r="C1256" s="99" t="s">
        <v>2612</v>
      </c>
      <c r="D1256" s="23" t="s">
        <v>252</v>
      </c>
      <c r="E1256" s="25">
        <v>32887.39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f t="shared" si="419"/>
        <v>1255</v>
      </c>
      <c r="B1257" s="63">
        <v>46022</v>
      </c>
      <c r="C1257" s="99" t="s">
        <v>2613</v>
      </c>
      <c r="D1257" s="23" t="s">
        <v>252</v>
      </c>
      <c r="E1257" s="25">
        <v>26315.25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f t="shared" si="419"/>
        <v>1256</v>
      </c>
      <c r="B1258" s="63">
        <v>46022</v>
      </c>
      <c r="C1258" s="99" t="s">
        <v>2614</v>
      </c>
      <c r="D1258" s="23" t="s">
        <v>252</v>
      </c>
      <c r="E1258" s="25">
        <v>26672.02</v>
      </c>
      <c r="F1258" s="25" t="s">
        <v>37</v>
      </c>
      <c r="G1258" s="10" t="s">
        <v>119</v>
      </c>
      <c r="H1258" s="23" t="s">
        <v>40</v>
      </c>
      <c r="I1258" s="39" t="s">
        <v>37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f t="shared" si="419"/>
        <v>1257</v>
      </c>
      <c r="B1259" s="63">
        <v>46022</v>
      </c>
      <c r="C1259" s="99" t="s">
        <v>2615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f t="shared" si="419"/>
        <v>1258</v>
      </c>
      <c r="B1260" s="63">
        <v>46022</v>
      </c>
      <c r="C1260" s="99" t="s">
        <v>2616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f t="shared" si="419"/>
        <v>1259</v>
      </c>
      <c r="B1261" s="63">
        <v>46022</v>
      </c>
      <c r="C1261" s="99" t="s">
        <v>2617</v>
      </c>
      <c r="D1261" s="23" t="s">
        <v>252</v>
      </c>
      <c r="E1261" s="25">
        <v>430.31</v>
      </c>
      <c r="F1261" s="25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>
      <c r="A1262" s="38">
        <f t="shared" si="419"/>
        <v>1260</v>
      </c>
      <c r="B1262" s="65">
        <v>46022</v>
      </c>
      <c r="C1262" s="101" t="s">
        <v>2618</v>
      </c>
      <c r="D1262" s="23" t="s">
        <v>252</v>
      </c>
      <c r="E1262" s="40">
        <v>430.31</v>
      </c>
      <c r="F1262" s="40" t="s">
        <v>37</v>
      </c>
      <c r="G1262" s="10" t="s">
        <v>119</v>
      </c>
      <c r="H1262" s="23" t="s">
        <v>40</v>
      </c>
      <c r="I1262" s="39" t="s">
        <v>270</v>
      </c>
      <c r="J1262" s="104">
        <f t="shared" si="421"/>
        <v>45922</v>
      </c>
      <c r="K1262" s="4">
        <v>45849</v>
      </c>
      <c r="L1262" s="19">
        <f t="shared" si="433"/>
        <v>73</v>
      </c>
      <c r="M1262" s="5">
        <f t="shared" si="422"/>
        <v>45933</v>
      </c>
      <c r="O1262" s="19" t="str">
        <f t="shared" si="428"/>
        <v/>
      </c>
      <c r="P1262" s="5">
        <f t="shared" si="420"/>
        <v>45948</v>
      </c>
      <c r="R1262" s="19" t="str">
        <f t="shared" si="429"/>
        <v/>
      </c>
      <c r="S1262" s="5">
        <f t="shared" si="427"/>
        <v>45953</v>
      </c>
      <c r="U1262" s="19" t="str">
        <f t="shared" si="430"/>
        <v/>
      </c>
      <c r="V1262" s="5">
        <f t="shared" si="423"/>
        <v>45992</v>
      </c>
      <c r="W1262" s="6"/>
      <c r="X1262" s="19" t="str">
        <f t="shared" si="431"/>
        <v/>
      </c>
      <c r="Y1262" s="55">
        <f t="shared" si="417"/>
        <v>46020</v>
      </c>
      <c r="Z1262" s="53"/>
      <c r="AA1262" s="53" t="str">
        <f t="shared" si="432"/>
        <v/>
      </c>
      <c r="AB1262" s="55">
        <f t="shared" si="425"/>
        <v>46022</v>
      </c>
      <c r="AC1262" s="53" t="str">
        <f t="shared" si="426"/>
        <v/>
      </c>
      <c r="AD1262" s="45">
        <f t="shared" si="424"/>
        <v>46022</v>
      </c>
      <c r="AF1262" s="19" t="str">
        <f t="shared" si="418"/>
        <v/>
      </c>
      <c r="AG1262" s="10"/>
      <c r="AH1262" s="1"/>
      <c r="AI1262" s="1"/>
      <c r="AJ1262" s="1"/>
      <c r="AK1262" s="1"/>
      <c r="AL1262" s="1"/>
    </row>
    <row r="1263" spans="1:38" ht="14.45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si="425"/>
        <v/>
      </c>
      <c r="AC1289" s="53" t="str">
        <f t="shared" si="426"/>
        <v/>
      </c>
      <c r="AH1289" s="1"/>
      <c r="AI1289" s="1"/>
      <c r="AJ1289" s="1"/>
      <c r="AK1289" s="1"/>
      <c r="AL1289" s="1"/>
    </row>
    <row r="1290" spans="21:38" ht="14.45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ref="AB1290:AB1353" si="434">IF(B1290&lt;&gt;"", B1290, "")</f>
        <v/>
      </c>
      <c r="AC1290" s="53" t="str">
        <f t="shared" ref="AC1290:AC1353" si="435">IF(OR(AB1290="", Z1290=""), "", AB1290-Z1290)</f>
        <v/>
      </c>
      <c r="AH1290" s="1"/>
      <c r="AI1290" s="1"/>
      <c r="AJ1290" s="1"/>
      <c r="AK1290" s="1"/>
      <c r="AL1290" s="1"/>
    </row>
    <row r="1291" spans="21:38" ht="14.45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>
      <c r="U1298" s="19" t="str">
        <f t="shared" si="430"/>
        <v/>
      </c>
      <c r="W1298" s="6"/>
      <c r="Y1298" s="55"/>
      <c r="Z1298" s="19"/>
      <c r="AA1298" s="53" t="str">
        <f t="shared" si="432"/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>
      <c r="U1299" s="19" t="str">
        <f t="shared" ref="U1299:U1346" si="436">IF(OR(S1299="", T1299=""), "", S1299-T1299)</f>
        <v/>
      </c>
      <c r="W1299" s="6"/>
      <c r="Y1299" s="55"/>
      <c r="Z1299" s="19"/>
      <c r="AA1299" s="53" t="str">
        <f t="shared" ref="AA1299:AA1362" si="437">IF(OR(Y1299="", Z1299=""), "", Y1299-Z1299)</f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>
      <c r="U1335" s="19" t="str">
        <f t="shared" si="436"/>
        <v/>
      </c>
      <c r="W1335" s="6"/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>
      <c r="U1346" s="19" t="str">
        <f t="shared" si="436"/>
        <v/>
      </c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>
      <c r="Y1353" s="55"/>
      <c r="Z1353" s="19"/>
      <c r="AA1353" s="53" t="str">
        <f t="shared" si="437"/>
        <v/>
      </c>
      <c r="AB1353" s="55" t="str">
        <f t="shared" si="434"/>
        <v/>
      </c>
      <c r="AC1353" s="53" t="str">
        <f t="shared" si="435"/>
        <v/>
      </c>
      <c r="AH1353" s="1"/>
      <c r="AI1353" s="1"/>
      <c r="AJ1353" s="1"/>
      <c r="AK1353" s="1"/>
      <c r="AL1353" s="1"/>
    </row>
    <row r="1354" spans="21:38" ht="14.45">
      <c r="Y1354" s="55"/>
      <c r="Z1354" s="19"/>
      <c r="AA1354" s="53" t="str">
        <f t="shared" si="437"/>
        <v/>
      </c>
      <c r="AB1354" s="55" t="str">
        <f t="shared" ref="AB1354:AB1417" si="438">IF(B1354&lt;&gt;"", B1354, "")</f>
        <v/>
      </c>
      <c r="AC1354" s="53" t="str">
        <f t="shared" ref="AC1354:AC1417" si="439">IF(OR(AB1354="", Z1354=""), "", AB1354-Z1354)</f>
        <v/>
      </c>
      <c r="AH1354" s="1"/>
      <c r="AI1354" s="1"/>
      <c r="AJ1354" s="1"/>
      <c r="AK1354" s="1"/>
      <c r="AL1354" s="1"/>
    </row>
    <row r="1355" spans="21:38" ht="14.45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>
      <c r="Y1362" s="55"/>
      <c r="Z1362" s="19"/>
      <c r="AA1362" s="53" t="str">
        <f t="shared" si="437"/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>
      <c r="Y1363" s="55"/>
      <c r="Z1363" s="19"/>
      <c r="AA1363" s="53" t="str">
        <f t="shared" ref="AA1363:AA1426" si="440">IF(OR(Y1363="", Z1363=""), "", Y1363-Z1363)</f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>
      <c r="Y1417" s="55"/>
      <c r="Z1417" s="19"/>
      <c r="AA1417" s="53" t="str">
        <f t="shared" si="440"/>
        <v/>
      </c>
      <c r="AB1417" s="55" t="str">
        <f t="shared" si="438"/>
        <v/>
      </c>
      <c r="AC1417" s="53" t="str">
        <f t="shared" si="439"/>
        <v/>
      </c>
      <c r="AH1417" s="1"/>
      <c r="AI1417" s="1"/>
      <c r="AJ1417" s="1"/>
      <c r="AK1417" s="1"/>
      <c r="AL1417" s="1"/>
    </row>
    <row r="1418" spans="25:38" ht="14.45">
      <c r="Y1418" s="55"/>
      <c r="Z1418" s="19"/>
      <c r="AA1418" s="53" t="str">
        <f t="shared" si="440"/>
        <v/>
      </c>
      <c r="AB1418" s="55" t="str">
        <f t="shared" ref="AB1418:AB1481" si="441">IF(B1418&lt;&gt;"", B1418, "")</f>
        <v/>
      </c>
      <c r="AC1418" s="53" t="str">
        <f t="shared" ref="AC1418:AC1481" si="442">IF(OR(AB1418="", Z1418=""), "", AB1418-Z1418)</f>
        <v/>
      </c>
      <c r="AH1418" s="1"/>
      <c r="AI1418" s="1"/>
      <c r="AJ1418" s="1"/>
      <c r="AK1418" s="1"/>
      <c r="AL1418" s="1"/>
    </row>
    <row r="1419" spans="25:38" ht="14.45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>
      <c r="Y1426" s="55"/>
      <c r="Z1426" s="19"/>
      <c r="AA1426" s="53" t="str">
        <f t="shared" si="440"/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>
      <c r="Y1427" s="55"/>
      <c r="Z1427" s="19"/>
      <c r="AA1427" s="53" t="str">
        <f t="shared" ref="AA1427:AA1487" si="443">IF(OR(Y1427="", Z1427=""), "", Y1427-Z1427)</f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>
      <c r="Y1481" s="55"/>
      <c r="Z1481" s="19"/>
      <c r="AA1481" s="53" t="str">
        <f t="shared" si="443"/>
        <v/>
      </c>
      <c r="AB1481" s="55" t="str">
        <f t="shared" si="441"/>
        <v/>
      </c>
      <c r="AC1481" s="53" t="str">
        <f t="shared" si="442"/>
        <v/>
      </c>
      <c r="AH1481" s="1"/>
      <c r="AI1481" s="1"/>
      <c r="AJ1481" s="1"/>
      <c r="AK1481" s="1"/>
      <c r="AL1481" s="1"/>
    </row>
    <row r="1482" spans="1:38" ht="14.45">
      <c r="Y1482" s="55"/>
      <c r="Z1482" s="19"/>
      <c r="AA1482" s="53" t="str">
        <f t="shared" si="443"/>
        <v/>
      </c>
      <c r="AB1482" s="55" t="str">
        <f t="shared" ref="AB1482:AB1488" si="444">IF(B1482&lt;&gt;"", B1482, "")</f>
        <v/>
      </c>
      <c r="AC1482" s="53" t="str">
        <f t="shared" ref="AC1482:AC1488" si="445">IF(OR(AB1482="", Z1482=""), "", AB1482-Z1482)</f>
        <v/>
      </c>
      <c r="AH1482" s="1"/>
      <c r="AI1482" s="1"/>
      <c r="AJ1482" s="1"/>
      <c r="AK1482" s="1"/>
      <c r="AL1482" s="1"/>
    </row>
    <row r="1483" spans="1:38" ht="14.45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>
      <c r="Y1487" s="55"/>
      <c r="Z1487" s="19"/>
      <c r="AA1487" s="53" t="str">
        <f t="shared" si="443"/>
        <v/>
      </c>
      <c r="AB1487" s="55" t="str">
        <f t="shared" si="444"/>
        <v/>
      </c>
      <c r="AC1487" s="53" t="str">
        <f t="shared" si="445"/>
        <v/>
      </c>
      <c r="AH1487" s="1"/>
      <c r="AI1487" s="1"/>
      <c r="AJ1487" s="1"/>
      <c r="AK1487" s="1"/>
      <c r="AL1487" s="1"/>
    </row>
    <row r="1488" spans="1:38" ht="14.45">
      <c r="A1488" s="38">
        <v>1167</v>
      </c>
      <c r="B1488" s="63">
        <v>45994</v>
      </c>
      <c r="C1488" s="34" t="s">
        <v>2619</v>
      </c>
      <c r="D1488" s="23" t="s">
        <v>2620</v>
      </c>
      <c r="E1488" s="23">
        <v>24883.1</v>
      </c>
      <c r="F1488" s="23" t="s">
        <v>2621</v>
      </c>
      <c r="G1488" s="14" t="s">
        <v>1123</v>
      </c>
      <c r="H1488" s="23" t="s">
        <v>40</v>
      </c>
      <c r="I1488" s="23" t="s">
        <v>93</v>
      </c>
      <c r="J1488" s="104">
        <f>B1488-100</f>
        <v>45894</v>
      </c>
      <c r="K1488" s="4">
        <v>45897</v>
      </c>
      <c r="L1488" s="19">
        <f>IF(OR(J1488="", K1488=""), "", J1488-K1488)</f>
        <v>-3</v>
      </c>
      <c r="M1488" s="5">
        <f>B1488-89</f>
        <v>45905</v>
      </c>
      <c r="N1488" s="4">
        <v>45909</v>
      </c>
      <c r="O1488" s="19">
        <f>IF(OR(M1488="", N1488=""), "", M1488-N1488)</f>
        <v>-4</v>
      </c>
      <c r="P1488" s="5">
        <f>B1488-74</f>
        <v>45920</v>
      </c>
      <c r="R1488" s="19" t="str">
        <f>IF(OR(P1488="", Q1488=""), "", P1488-Q1488)</f>
        <v/>
      </c>
      <c r="S1488" s="5">
        <f>B1488-69</f>
        <v>45925</v>
      </c>
      <c r="T1488" s="4">
        <v>45932</v>
      </c>
      <c r="U1488" s="19">
        <f>IF(OR(S1488="", T1488=""), "", S1488-T1488)</f>
        <v>-7</v>
      </c>
      <c r="V1488" s="5">
        <f>B1488-30</f>
        <v>45964</v>
      </c>
      <c r="W1488" s="6"/>
      <c r="X1488" s="19" t="str">
        <f>IF(OR(V1488="", W1488=""), "", V1488-W1488)</f>
        <v/>
      </c>
      <c r="Y1488" s="55">
        <f>B1488-2</f>
        <v>45992</v>
      </c>
      <c r="Z1488" s="53"/>
      <c r="AA1488" s="53" t="str">
        <f>IF(OR(Y1488="", Z1488=""), "", Y1488-Z1488)</f>
        <v/>
      </c>
      <c r="AB1488" s="55">
        <f t="shared" si="444"/>
        <v>45994</v>
      </c>
      <c r="AC1488" s="53" t="str">
        <f t="shared" si="445"/>
        <v/>
      </c>
      <c r="AD1488" s="45">
        <f>IF(B1488&lt;&gt;"", B1488, "")</f>
        <v>45994</v>
      </c>
      <c r="AF1488" s="19" t="str">
        <f>IF(OR(AD1488="", AE1488=""), "", AD1488-AE1488)</f>
        <v/>
      </c>
      <c r="AG1488" s="10"/>
      <c r="AH1488" s="1"/>
      <c r="AI1488" s="1"/>
      <c r="AJ1488" s="1"/>
      <c r="AK1488" s="1"/>
      <c r="AL1488" s="1"/>
    </row>
  </sheetData>
  <sheetProtection autoFilter="0"/>
  <autoFilter ref="A1:AH1488" xr:uid="{AEB9C61F-912F-49AD-9106-29AD896C0235}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2025-10-02T17:29:17Z</dcterms:modified>
  <cp:category/>
  <cp:contentStatus/>
</cp:coreProperties>
</file>