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3EFFDB9A-03BE-4AAF-84C4-E387F5B145BF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45" i="1" l="1"/>
  <c r="AF1025" i="1"/>
  <c r="AF1024" i="1"/>
  <c r="AF1023" i="1"/>
  <c r="AD1091" i="1"/>
  <c r="Y1159" i="1" l="1"/>
  <c r="AA1159" i="1" s="1"/>
  <c r="AD1159" i="1"/>
  <c r="J1159" i="1" l="1"/>
  <c r="M1159" i="1"/>
  <c r="P1159" i="1"/>
  <c r="S1159" i="1"/>
  <c r="V1159" i="1"/>
  <c r="X1159" i="1" s="1"/>
  <c r="AA1023" i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Y949" i="1"/>
  <c r="A148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489" i="1"/>
  <c r="AC1489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488" i="1"/>
  <c r="AA1488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489" i="1"/>
  <c r="AA1489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489" i="1"/>
  <c r="AF148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488" i="1"/>
  <c r="AF1488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F1045" i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489" i="1"/>
  <c r="X148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488" i="1"/>
  <c r="X1488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9" i="1"/>
  <c r="U1239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1" i="1"/>
  <c r="U1221" i="1" s="1"/>
  <c r="S1220" i="1"/>
  <c r="U1220" i="1" s="1"/>
  <c r="S1207" i="1"/>
  <c r="U1207" i="1" s="1"/>
  <c r="S1204" i="1"/>
  <c r="U1204" i="1" s="1"/>
  <c r="S1196" i="1"/>
  <c r="U1196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79" i="1"/>
  <c r="U1179" i="1" s="1"/>
  <c r="S1178" i="1"/>
  <c r="U1178" i="1" s="1"/>
  <c r="S1176" i="1"/>
  <c r="U1176" i="1" s="1"/>
  <c r="S1170" i="1"/>
  <c r="U1170" i="1" s="1"/>
  <c r="S1169" i="1"/>
  <c r="U1169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9" i="1"/>
  <c r="R1239" i="1" s="1"/>
  <c r="P1230" i="1"/>
  <c r="R1230" i="1" s="1"/>
  <c r="P1229" i="1"/>
  <c r="R1229" i="1" s="1"/>
  <c r="P1228" i="1"/>
  <c r="R1228" i="1" s="1"/>
  <c r="P1227" i="1"/>
  <c r="R1227" i="1" s="1"/>
  <c r="P1226" i="1"/>
  <c r="R1226" i="1" s="1"/>
  <c r="P1221" i="1"/>
  <c r="R1221" i="1" s="1"/>
  <c r="P1220" i="1"/>
  <c r="R1220" i="1" s="1"/>
  <c r="P1207" i="1"/>
  <c r="R1207" i="1" s="1"/>
  <c r="P1204" i="1"/>
  <c r="R1204" i="1" s="1"/>
  <c r="P1196" i="1"/>
  <c r="R1196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79" i="1"/>
  <c r="R1179" i="1" s="1"/>
  <c r="P1178" i="1"/>
  <c r="R1178" i="1" s="1"/>
  <c r="P1176" i="1"/>
  <c r="R1176" i="1" s="1"/>
  <c r="P1170" i="1"/>
  <c r="R1170" i="1" s="1"/>
  <c r="P1169" i="1"/>
  <c r="R1169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488" i="1"/>
  <c r="U1488" i="1" s="1"/>
  <c r="S1177" i="1"/>
  <c r="U1177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94" i="1"/>
  <c r="U1194" i="1" s="1"/>
  <c r="S1195" i="1"/>
  <c r="U1195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5" i="1"/>
  <c r="U1205" i="1" s="1"/>
  <c r="S1206" i="1"/>
  <c r="U1206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2" i="1"/>
  <c r="U1222" i="1" s="1"/>
  <c r="S1223" i="1"/>
  <c r="U1223" i="1" s="1"/>
  <c r="S1224" i="1"/>
  <c r="U1224" i="1" s="1"/>
  <c r="S1225" i="1"/>
  <c r="U1225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489" i="1"/>
  <c r="U1489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488" i="1"/>
  <c r="R1488" i="1" s="1"/>
  <c r="P1177" i="1"/>
  <c r="R1177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94" i="1"/>
  <c r="R1194" i="1" s="1"/>
  <c r="P1195" i="1"/>
  <c r="R1195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5" i="1"/>
  <c r="R1205" i="1" s="1"/>
  <c r="P1206" i="1"/>
  <c r="R1206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2" i="1"/>
  <c r="R1222" i="1" s="1"/>
  <c r="P1223" i="1"/>
  <c r="R1223" i="1" s="1"/>
  <c r="P1224" i="1"/>
  <c r="R1224" i="1" s="1"/>
  <c r="P1225" i="1"/>
  <c r="R1225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489" i="1"/>
  <c r="R1489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M1488" i="1"/>
  <c r="O1488" i="1" s="1"/>
  <c r="M1177" i="1"/>
  <c r="O1177" i="1" s="1"/>
  <c r="M1178" i="1"/>
  <c r="M1179" i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489" i="1"/>
  <c r="O1489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J1488" i="1"/>
  <c r="L1488" i="1" s="1"/>
  <c r="J1177" i="1"/>
  <c r="L1177" i="1" s="1"/>
  <c r="J1178" i="1"/>
  <c r="J1179" i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J1187" i="1"/>
  <c r="J1188" i="1"/>
  <c r="J1189" i="1"/>
  <c r="J1190" i="1"/>
  <c r="J1191" i="1"/>
  <c r="J1192" i="1"/>
  <c r="J1193" i="1"/>
  <c r="J1194" i="1"/>
  <c r="L1194" i="1" s="1"/>
  <c r="J1195" i="1"/>
  <c r="L1195" i="1" s="1"/>
  <c r="J1196" i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J1205" i="1"/>
  <c r="L1205" i="1" s="1"/>
  <c r="J1206" i="1"/>
  <c r="L1206" i="1" s="1"/>
  <c r="J1207" i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489" i="1"/>
  <c r="L1489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6" i="1" l="1"/>
  <c r="U1106" i="1"/>
  <c r="R1115" i="1"/>
  <c r="L1193" i="1"/>
  <c r="O1162" i="1"/>
  <c r="U1113" i="1"/>
  <c r="AF915" i="1"/>
  <c r="R1116" i="1"/>
  <c r="X1011" i="1"/>
  <c r="O1163" i="1"/>
  <c r="O1150" i="1"/>
  <c r="U1107" i="1"/>
  <c r="L1204" i="1"/>
  <c r="L1192" i="1"/>
  <c r="U1114" i="1"/>
  <c r="L1186" i="1"/>
  <c r="U1104" i="1"/>
  <c r="O1176" i="1"/>
  <c r="L1190" i="1"/>
  <c r="L1178" i="1"/>
  <c r="R1106" i="1"/>
  <c r="U1116" i="1"/>
  <c r="O1178" i="1"/>
  <c r="AF923" i="1"/>
  <c r="R1118" i="1"/>
  <c r="L1207" i="1"/>
  <c r="O1151" i="1"/>
  <c r="R1144" i="1"/>
  <c r="L1179" i="1"/>
  <c r="R1104" i="1"/>
  <c r="L1189" i="1"/>
  <c r="O1170" i="1"/>
  <c r="O1157" i="1"/>
  <c r="R1107" i="1"/>
  <c r="U1118" i="1"/>
  <c r="L1188" i="1"/>
  <c r="O1169" i="1"/>
  <c r="O1156" i="1"/>
  <c r="R1113" i="1"/>
  <c r="L1191" i="1"/>
  <c r="U1115" i="1"/>
  <c r="L1187" i="1"/>
  <c r="L1176" i="1"/>
  <c r="O1179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9" i="1"/>
  <c r="O1113" i="1"/>
  <c r="L1155" i="1"/>
  <c r="O1144" i="1"/>
  <c r="L1151" i="1"/>
  <c r="L1163" i="1"/>
  <c r="L1150" i="1"/>
  <c r="L1156" i="1"/>
  <c r="L1162" i="1"/>
  <c r="O1118" i="1"/>
  <c r="O1116" i="1"/>
  <c r="O1115" i="1"/>
  <c r="L1170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<sst xmlns="http://schemas.openxmlformats.org/spreadsheetml/2006/main" count="7365" uniqueCount="2624">
  <si>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</si>
  <si>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</si>
  <si>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</si>
  <si>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</si>
  <si>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</si>
  <si>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</si>
  <si>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</si>
  <si>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</si>
  <si>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</si>
  <si>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</si>
  <si>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</si>
  <si>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</si>
  <si>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</si>
  <si>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</si>
  <si>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</si>
  <si>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</si>
  <si>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</si>
  <si>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</si>
  <si>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</si>
  <si>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</si>
  <si>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</si>
  <si>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</si>
  <si>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</si>
  <si>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</si>
  <si>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</si>
  <si>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</si>
  <si>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</si>
  <si>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</si>
  <si>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</si>
  <si>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</si>
  <si>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</si>
  <si>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</si>
  <si>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</si>
  <si>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</si>
  <si>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</si>
  <si>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</si>
  <si>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</si>
  <si>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</si>
  <si>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</si>
  <si>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</si>
  <si>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</si>
  <si>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</si>
  <si>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</si>
  <si>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</si>
  <si>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</si>
  <si>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</si>
  <si>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</si>
  <si>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</si>
  <si>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</si>
  <si>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</si>
  <si>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</si>
  <si>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</si>
  <si>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</si>
  <si>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</si>
  <si>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</si>
  <si>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</si>
  <si>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</si>
  <si>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</si>
  <si>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</si>
  <si>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</si>
  <si>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</si>
  <si>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</si>
  <si>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</si>
  <si>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</si>
  <si>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</si>
  <si>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</si>
  <si>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</si>
  <si>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</si>
  <si>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</si>
  <si>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</si>
  <si>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</si>
  <si>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</si>
  <si>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</si>
  <si>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</si>
  <si>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</si>
  <si>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</si>
  <si>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</si>
  <si>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</si>
  <si>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</si>
  <si>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</si>
  <si>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</si>
  <si>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</si>
  <si>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</si>
  <si>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</si>
  <si>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</si>
  <si>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</si>
  <si>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</si>
  <si>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</si>
  <si>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</si>
  <si>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</si>
  <si>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</si>
  <si>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</si>
  <si>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</si>
  <si>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</si>
  <si>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</si>
  <si>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</si>
  <si>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</si>
  <si>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</si>
  <si>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</si>
  <si>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</si>
  <si>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</si>
  <si>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</si>
  <si>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</si>
  <si>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</si>
  <si>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</si>
  <si>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</si>
  <si>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</si>
  <si>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</si>
  <si>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</si>
  <si>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</si>
  <si>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</si>
  <si>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</si>
  <si>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</si>
  <si>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</si>
  <si>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</si>
  <si>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</si>
  <si>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</si>
  <si>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</si>
  <si>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</si>
  <si>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</si>
  <si>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</si>
  <si>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</si>
  <si>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</si>
  <si>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</si>
  <si>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</si>
  <si>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</si>
  <si>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</si>
  <si>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</si>
  <si>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</si>
  <si>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</si>
  <si>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</si>
  <si>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</si>
  <si>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</si>
  <si>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</si>
  <si>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</si>
  <si>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</si>
  <si>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</si>
  <si>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</si>
  <si>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</si>
  <si>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</si>
  <si>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</si>
  <si>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</si>
  <si>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</si>
  <si>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</si>
  <si>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</si>
  <si>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</si>
  <si>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</si>
  <si>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</si>
  <si>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</si>
  <si>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</si>
  <si>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</si>
  <si>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</si>
  <si>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</si>
  <si>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</si>
  <si>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</si>
  <si>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</si>
  <si>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</si>
  <si>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</si>
  <si>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</si>
  <si>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</si>
  <si>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</si>
  <si>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</si>
  <si>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</si>
  <si>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</si>
  <si>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</si>
  <si>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</si>
  <si>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</si>
  <si>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</si>
  <si>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</si>
  <si>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</si>
  <si>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</si>
  <si>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</si>
  <si>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</si>
  <si>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</si>
  <si>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</si>
  <si>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</si>
  <si>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</si>
  <si>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</si>
  <si>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</si>
  <si>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</si>
  <si>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</si>
  <si>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</si>
  <si>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</si>
  <si>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</si>
  <si>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</si>
  <si>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</si>
  <si>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</si>
  <si>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</si>
  <si>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</si>
  <si>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</si>
  <si>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</si>
  <si>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</si>
  <si>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</si>
  <si>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</si>
  <si>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</si>
  <si>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</si>
  <si>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</si>
  <si>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</si>
  <si>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</si>
  <si>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</si>
  <si>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</si>
  <si>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</si>
  <si>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</si>
  <si>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</si>
  <si>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</si>
  <si>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</si>
  <si>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</si>
  <si>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</si>
  <si>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</si>
  <si>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</si>
  <si>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</si>
  <si>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</si>
  <si>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</si>
  <si>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</si>
  <si>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</si>
  <si>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</si>
  <si>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</si>
  <si>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</si>
  <si>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</si>
  <si>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</si>
  <si>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</si>
  <si>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</si>
  <si>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</si>
  <si>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</si>
  <si>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</si>
  <si>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</si>
  <si>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</si>
  <si>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</si>
  <si>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</si>
  <si>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</si>
  <si>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</si>
  <si>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</si>
  <si>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</si>
  <si>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</si>
  <si>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</si>
  <si>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</si>
  <si>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</si>
  <si>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</si>
  <si>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</si>
  <si>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</si>
  <si>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</si>
  <si>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</si>
  <si>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</si>
  <si>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</si>
  <si>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</si>
  <si>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</si>
  <si>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</si>
  <si>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</si>
  <si>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</si>
  <si>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</si>
  <si>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</si>
  <si>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</si>
  <si>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</si>
  <si>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</si>
  <si>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</si>
  <si>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</si>
  <si>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</si>
  <si>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</si>
  <si>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</si>
  <si>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</si>
  <si>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</si>
  <si>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</si>
  <si>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</si>
  <si>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</si>
  <si>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</si>
  <si>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</si>
  <si>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</si>
  <si>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</si>
  <si>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</si>
  <si>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</si>
  <si>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</si>
  <si>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</si>
  <si>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</si>
  <si>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</si>
  <si>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</si>
  <si>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</si>
  <si>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</si>
  <si>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</si>
  <si>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</si>
  <si>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</si>
  <si>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</si>
  <si>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</si>
  <si>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</si>
  <si>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</si>
  <si>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</si>
  <si>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</si>
  <si>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</si>
  <si>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</si>
  <si>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</si>
  <si>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</si>
  <si>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</si>
  <si>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</si>
  <si>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</si>
  <si>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</si>
  <si>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</si>
  <si>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</si>
  <si>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</si>
  <si>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</si>
  <si>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</si>
  <si>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</si>
  <si>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</si>
  <si>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</si>
  <si>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</si>
  <si>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</si>
  <si>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</si>
  <si>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</si>
  <si>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</si>
  <si>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</si>
  <si>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</si>
  <si>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</si>
  <si>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</si>
  <si>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</si>
  <si>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</si>
  <si>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</si>
  <si>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</si>
  <si>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</si>
  <si>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</si>
  <si>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</si>
  <si>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</si>
  <si>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</si>
  <si>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</si>
  <si>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</si>
  <si>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</si>
  <si>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</si>
  <si>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</si>
  <si>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</si>
  <si>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</si>
  <si>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</si>
  <si>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</si>
  <si>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</si>
  <si>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</si>
  <si>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</si>
  <si>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</si>
  <si>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</si>
  <si>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</si>
  <si>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</si>
  <si>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</si>
  <si>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</si>
  <si>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</si>
  <si>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</si>
  <si>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</si>
  <si>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</si>
  <si>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</si>
  <si>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</si>
  <si>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</si>
  <si>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</si>
  <si>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</si>
  <si>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</si>
  <si>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</si>
  <si>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</si>
  <si>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</si>
  <si>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</si>
  <si>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</si>
  <si>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</si>
  <si>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</si>
  <si>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</si>
  <si>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</si>
  <si>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</si>
  <si>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</si>
  <si>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</si>
  <si>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</si>
  <si>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</si>
  <si>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</si>
  <si>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</si>
  <si>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</si>
  <si>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</si>
  <si>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</si>
  <si>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</si>
  <si>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</si>
  <si>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</si>
  <si>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</si>
  <si>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</si>
  <si>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</si>
  <si>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</si>
  <si>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</si>
  <si>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</si>
  <si>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</si>
  <si>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</si>
  <si>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</si>
  <si>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</si>
  <si>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</si>
  <si>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</si>
  <si>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</si>
  <si>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</si>
  <si>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</si>
  <si>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</si>
  <si>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</si>
  <si>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</si>
  <si>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</si>
  <si>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</si>
  <si>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</si>
  <si>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</si>
  <si>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</si>
  <si>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</si>
  <si>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</si>
  <si>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</si>
  <si>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</si>
  <si>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</si>
  <si>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</si>
  <si>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</si>
  <si>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</si>
  <si>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</si>
  <si>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</si>
  <si>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</si>
  <si>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</si>
  <si>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</si>
  <si>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</si>
  <si>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</si>
  <si>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</si>
  <si>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</si>
  <si>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</si>
  <si>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</si>
  <si>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</si>
  <si>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</si>
  <si>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</si>
  <si>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</si>
  <si>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</si>
  <si>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</si>
  <si>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</si>
  <si>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</si>
  <si>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</si>
  <si>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</si>
  <si>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</si>
  <si>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</si>
  <si>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</si>
  <si>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</si>
  <si>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</si>
  <si>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</si>
  <si>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</si>
  <si>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</si>
  <si>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</si>
  <si>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</si>
  <si>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</si>
  <si>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</si>
  <si>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</si>
  <si>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</si>
  <si>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</si>
  <si>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</si>
  <si>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</si>
  <si>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</si>
  <si>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</si>
  <si>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</si>
  <si>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</si>
  <si>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</si>
  <si>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</si>
  <si>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</si>
  <si>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</si>
  <si>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</si>
  <si>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</si>
  <si>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</si>
  <si>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</si>
  <si>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</si>
  <si>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</si>
  <si>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</si>
  <si>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</si>
  <si>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</si>
  <si>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</si>
  <si>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</si>
  <si>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</si>
  <si>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</si>
  <si>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</si>
  <si>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</si>
  <si>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</si>
  <si>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</si>
  <si>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</si>
  <si>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</si>
  <si>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</si>
  <si>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</si>
  <si>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</si>
  <si>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</si>
  <si>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</si>
  <si>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</si>
  <si>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</si>
  <si>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</si>
  <si>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</si>
  <si>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</si>
  <si>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</si>
  <si>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</si>
  <si>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</si>
  <si>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</si>
  <si>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</si>
  <si>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</si>
  <si>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</si>
  <si>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</si>
  <si>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</si>
  <si>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</si>
  <si>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</si>
  <si>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</si>
  <si>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</si>
  <si>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</si>
  <si>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</si>
  <si>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</si>
  <si>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</si>
  <si>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</si>
  <si>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</si>
  <si>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</si>
  <si>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</si>
  <si>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</si>
  <si>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</si>
  <si>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</si>
  <si>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</si>
  <si>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</si>
  <si>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</si>
  <si>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</si>
  <si>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</si>
  <si>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</si>
  <si>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</si>
  <si>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</si>
  <si>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</si>
  <si>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</si>
  <si>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</si>
  <si>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</si>
  <si>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</si>
  <si>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</si>
  <si>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</si>
  <si>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</si>
  <si>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</si>
  <si>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</si>
  <si>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</si>
  <si>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</si>
  <si>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</si>
  <si>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</si>
  <si>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</si>
  <si>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</si>
  <si>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</si>
  <si>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</si>
  <si>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</si>
  <si>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</si>
  <si>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</si>
  <si>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</si>
  <si>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</si>
  <si>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</si>
  <si>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</si>
  <si>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</si>
  <si>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</si>
  <si>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</si>
  <si>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</si>
  <si>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</si>
  <si>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</si>
  <si>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</si>
  <si>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</si>
  <si>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</si>
  <si>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</si>
  <si>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</si>
  <si>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</si>
  <si>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</si>
  <si>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</si>
  <si>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</si>
  <si>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</si>
  <si>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</si>
  <si>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</si>
  <si>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</si>
  <si>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</si>
  <si>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</si>
  <si>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</si>
  <si>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</si>
  <si>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</si>
  <si>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</si>
  <si>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</si>
  <si>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</si>
  <si>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</si>
  <si>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</si>
  <si>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</si>
  <si>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</si>
  <si>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</si>
  <si>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</si>
  <si>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</si>
  <si>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</si>
  <si>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</si>
  <si>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</si>
  <si>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</si>
  <si>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</si>
  <si>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</si>
  <si>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</si>
  <si>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</si>
  <si>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</si>
  <si>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</si>
  <si>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</si>
  <si>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</si>
  <si>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</si>
  <si>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</si>
  <si>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</si>
  <si>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</si>
  <si>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</si>
  <si>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</si>
  <si>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</si>
  <si>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</si>
  <si>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</si>
  <si>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</si>
  <si>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</si>
  <si>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</si>
  <si>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</si>
  <si>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</si>
  <si>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</si>
  <si>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</si>
  <si>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</si>
  <si>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</si>
  <si>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</si>
  <si>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</si>
  <si>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</si>
  <si>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</si>
  <si>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</si>
  <si>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</si>
  <si>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</si>
  <si>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</si>
  <si>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</si>
  <si>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</si>
  <si>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</si>
  <si>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</si>
  <si>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</si>
  <si>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</si>
  <si>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</si>
  <si>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</si>
  <si>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</si>
  <si>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</si>
  <si>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</si>
  <si>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</si>
  <si>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</si>
  <si>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</si>
  <si>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</si>
  <si>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</si>
  <si>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</si>
  <si>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</si>
  <si>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</si>
  <si>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</si>
  <si>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</si>
  <si>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</si>
  <si>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</si>
  <si>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</si>
  <si>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</si>
  <si>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</si>
  <si>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</si>
  <si>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</si>
  <si>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</si>
  <si>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</si>
  <si>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</si>
  <si>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</si>
  <si>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</si>
  <si>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</si>
  <si>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</si>
  <si>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</si>
  <si>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</si>
  <si>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</si>
  <si>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</si>
  <si>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</si>
  <si>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</si>
  <si>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</si>
  <si>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</si>
  <si>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</si>
  <si>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</si>
  <si>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</si>
  <si>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</si>
  <si>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</si>
  <si>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</si>
  <si>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</si>
  <si>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</si>
  <si>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</si>
  <si>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</si>
  <si>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</si>
  <si>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</si>
  <si>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</si>
  <si>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</si>
  <si>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</si>
  <si>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</si>
  <si>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</si>
  <si>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</si>
  <si>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</si>
  <si>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</si>
  <si>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</si>
  <si>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</si>
  <si>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</si>
  <si>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</si>
  <si>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</si>
  <si>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</si>
  <si>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</si>
  <si>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</si>
  <si>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</si>
  <si>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</si>
  <si>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</si>
  <si>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</si>
  <si>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</si>
  <si>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</si>
  <si>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</si>
  <si>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</si>
  <si>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</si>
  <si>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</si>
  <si>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</si>
  <si>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</si>
  <si>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</si>
  <si>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</si>
  <si>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</si>
  <si>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</si>
  <si>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</si>
  <si>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</si>
  <si>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</si>
  <si>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</si>
  <si>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</si>
  <si>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</si>
  <si>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</si>
  <si>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</si>
  <si>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</si>
  <si>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</si>
  <si>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</si>
  <si>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</si>
  <si>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</si>
  <si>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</si>
  <si>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</si>
  <si>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</si>
  <si>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</si>
  <si>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</si>
  <si>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</si>
  <si>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</si>
  <si>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</si>
  <si>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</si>
  <si>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</si>
  <si>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</si>
  <si>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</si>
  <si>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</si>
  <si>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</si>
  <si>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</si>
  <si>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</si>
  <si>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</si>
  <si>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</si>
  <si>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</si>
  <si>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</si>
  <si>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</si>
  <si>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</si>
  <si>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</si>
  <si>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</si>
  <si>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</si>
  <si>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</si>
  <si>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</si>
  <si>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</si>
  <si>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</si>
  <si>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</si>
  <si>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</si>
  <si>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</si>
  <si>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</si>
  <si>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</si>
  <si>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</si>
  <si>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</si>
  <si>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</si>
  <si>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</si>
  <si>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</si>
  <si>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</si>
  <si>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</si>
  <si>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</si>
  <si>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</si>
  <si>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</si>
  <si>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</si>
  <si>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</si>
  <si>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</si>
  <si>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</si>
  <si>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</si>
  <si>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</si>
  <si>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</si>
  <si>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</si>
  <si>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</si>
  <si>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</si>
  <si>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</si>
  <si>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</si>
  <si>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</si>
  <si>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</si>
  <si>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</si>
  <si>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</si>
  <si>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</si>
  <si>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</si>
  <si>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</si>
  <si>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</si>
  <si>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</si>
  <si>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</si>
  <si>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</si>
  <si>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</si>
  <si>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</si>
  <si>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</si>
  <si>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</si>
  <si>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</si>
  <si>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</si>
  <si>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</si>
  <si>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</si>
  <si>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</si>
  <si>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</si>
  <si>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</si>
  <si>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</si>
  <si>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</si>
  <si>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</si>
  <si>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</si>
  <si>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</si>
  <si>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</si>
  <si>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</si>
  <si>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</si>
  <si>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</si>
  <si>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</si>
  <si>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</si>
  <si>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</si>
  <si>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</si>
  <si>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</si>
  <si>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</si>
  <si>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</si>
  <si>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</si>
  <si>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</si>
  <si>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</si>
  <si>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</si>
  <si>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</si>
  <si>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</si>
  <si>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</si>
  <si>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</si>
  <si>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</si>
  <si>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</si>
  <si>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</si>
  <si>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</si>
  <si>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</si>
  <si>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</si>
  <si>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</si>
  <si>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</si>
  <si>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</si>
  <si>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</si>
  <si>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</si>
  <si>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</si>
  <si>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</si>
  <si>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</si>
  <si>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</si>
  <si>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</si>
  <si>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</si>
  <si>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</si>
  <si>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</si>
  <si>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</si>
  <si>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</si>
  <si>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</si>
  <si>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</si>
  <si>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</si>
  <si>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</si>
  <si>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</si>
  <si>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</si>
  <si>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</si>
  <si>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</si>
  <si>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</si>
  <si>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</si>
  <si>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</si>
  <si>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</si>
  <si>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</si>
  <si>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</si>
  <si>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</si>
  <si>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</si>
  <si>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</si>
  <si>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</si>
  <si>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</si>
  <si>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</si>
  <si>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</si>
  <si>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</si>
  <si>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</si>
  <si>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</si>
  <si>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</si>
  <si>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</si>
  <si>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</si>
  <si>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</si>
  <si>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</si>
  <si>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</si>
  <si>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</si>
  <si>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</si>
  <si>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</si>
  <si>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</si>
  <si>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</si>
  <si>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</si>
  <si>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</si>
  <si>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</si>
  <si>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</si>
  <si>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</si>
  <si>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</si>
  <si>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</si>
  <si>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</si>
  <si>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</si>
  <si>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</si>
  <si>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</si>
  <si>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</si>
  <si>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</si>
  <si>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</si>
  <si>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</si>
  <si>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</si>
  <si>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</si>
  <si>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</si>
  <si>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</si>
  <si>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</si>
  <si>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</si>
  <si>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</si>
  <si>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</si>
  <si>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</si>
  <si>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</si>
  <si>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</si>
  <si>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</si>
  <si>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</si>
  <si>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</si>
  <si>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</si>
  <si>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</si>
  <si>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</si>
  <si>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</si>
  <si>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</si>
  <si>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</si>
  <si>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</si>
  <si>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</si>
  <si>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</si>
  <si>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</si>
  <si>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</si>
  <si>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</si>
  <si>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</si>
  <si>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</si>
  <si>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</si>
  <si>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</si>
  <si>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</si>
  <si>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</si>
  <si>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</si>
  <si>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</si>
  <si>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</si>
  <si>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</si>
  <si>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</si>
  <si>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</si>
  <si>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</si>
  <si>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</si>
  <si>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</si>
  <si>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</si>
  <si>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</si>
  <si>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</si>
  <si>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</si>
  <si>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</si>
  <si>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</si>
  <si>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</si>
  <si>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</si>
  <si>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</si>
  <si>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</si>
  <si>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</si>
  <si>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</si>
  <si>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</si>
  <si>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</si>
  <si>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</si>
  <si>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</si>
  <si>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</si>
  <si>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</si>
  <si>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</si>
  <si>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</si>
  <si>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</si>
  <si>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</si>
  <si>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</si>
  <si>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</si>
  <si>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</si>
  <si>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</si>
  <si>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</si>
  <si>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</si>
  <si>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</si>
  <si>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</si>
  <si>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</si>
  <si>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</si>
  <si>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</si>
  <si>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</si>
  <si>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</si>
  <si>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</si>
  <si>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</si>
  <si>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</si>
  <si>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</si>
  <si>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</si>
  <si>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</si>
  <si>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</si>
  <si>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</si>
  <si>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</si>
  <si>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</si>
  <si>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</si>
  <si>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</si>
  <si>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</si>
  <si>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</si>
  <si>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</si>
  <si>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</si>
  <si>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</si>
  <si>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</si>
  <si>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</si>
  <si>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</si>
  <si>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</si>
  <si>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</si>
  <si>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</si>
  <si>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</si>
  <si>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</si>
  <si>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</si>
  <si>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</si>
  <si>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</si>
  <si>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</si>
  <si>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</si>
  <si>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</si>
  <si>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</si>
  <si>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</si>
  <si>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</si>
  <si>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</si>
  <si>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</si>
  <si>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</si>
  <si>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</si>
  <si>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</si>
  <si>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</si>
  <si>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</si>
  <si>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</si>
  <si>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</si>
  <si>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</si>
  <si>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</si>
  <si>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</si>
  <si>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</si>
  <si>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</si>
  <si>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</si>
  <si>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</si>
  <si>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</si>
  <si>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</si>
  <si>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</si>
  <si>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</si>
  <si>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</si>
  <si>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</si>
  <si>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</si>
  <si>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</si>
  <si>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</si>
  <si>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</si>
  <si>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</si>
  <si>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</si>
  <si>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</si>
  <si>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</si>
  <si>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</si>
  <si>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</si>
  <si>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</si>
  <si>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</si>
  <si>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</si>
  <si>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</si>
  <si>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</si>
  <si>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</si>
  <si>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</si>
  <si>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</si>
  <si>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</si>
  <si>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</si>
  <si>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</si>
  <si>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</si>
  <si>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</si>
  <si>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</si>
  <si>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</si>
  <si>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</si>
  <si>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</si>
  <si>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</si>
  <si>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</si>
  <si>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</si>
  <si>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</si>
  <si>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</si>
  <si>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</si>
  <si>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</si>
  <si>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</si>
  <si>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</si>
  <si>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</si>
  <si>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</si>
  <si>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</si>
  <si>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</si>
  <si>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</si>
  <si>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</si>
  <si>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</si>
  <si>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</si>
  <si>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</si>
  <si>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</si>
  <si>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</si>
  <si>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</si>
  <si>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</si>
  <si>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</si>
  <si>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</si>
  <si>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</si>
  <si>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</si>
  <si>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</si>
  <si>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</si>
  <si>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</si>
  <si>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</si>
  <si>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</si>
  <si>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</si>
  <si>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</si>
  <si>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</si>
  <si>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</si>
  <si>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</si>
  <si>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</si>
  <si>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</si>
  <si>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</si>
  <si>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</si>
  <si>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</si>
  <si>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</si>
  <si>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</si>
  <si>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</si>
  <si>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</si>
  <si>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</si>
  <si>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</si>
  <si>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</si>
  <si>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</si>
  <si>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</si>
  <si>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</si>
  <si>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</si>
  <si>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</si>
  <si>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</si>
  <si>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</si>
  <si>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</si>
  <si>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</si>
  <si>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</si>
  <si>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</si>
  <si>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</si>
  <si>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</si>
  <si>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</si>
  <si>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</si>
  <si>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</si>
  <si>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</si>
  <si>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</si>
  <si>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</si>
  <si>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</si>
  <si>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</si>
  <si>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</si>
  <si>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</si>
  <si>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</si>
  <si>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</si>
  <si>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</si>
  <si>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</si>
  <si>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</si>
  <si>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</si>
  <si>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</si>
  <si>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</si>
  <si>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</si>
  <si>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</si>
  <si>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</si>
  <si>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</si>
  <si>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</si>
  <si>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</si>
  <si>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</si>
  <si>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</si>
  <si>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</si>
  <si>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</si>
  <si>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</si>
  <si>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</si>
  <si>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</si>
  <si>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</si>
  <si>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</si>
  <si>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</si>
  <si>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</si>
  <si>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</si>
  <si>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</si>
  <si>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</si>
  <si>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</si>
  <si>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</si>
  <si>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</si>
  <si>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</si>
  <si>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</si>
  <si>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</si>
  <si>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</si>
  <si>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</si>
  <si>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</si>
  <si>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</si>
  <si>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</si>
  <si>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</si>
  <si>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</si>
  <si>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</si>
  <si>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</si>
  <si>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</si>
  <si>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</si>
  <si>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</si>
  <si>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</si>
  <si>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</si>
  <si>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</si>
  <si>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</si>
  <si>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</si>
  <si>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</si>
  <si>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</si>
  <si>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</si>
  <si>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</si>
  <si>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</si>
  <si>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</si>
  <si>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</si>
  <si>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</si>
  <si>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</si>
  <si>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</si>
  <si>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</si>
  <si>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</si>
  <si>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</si>
  <si>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</si>
  <si>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</si>
  <si>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</si>
  <si>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</si>
  <si>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</si>
  <si>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</si>
  <si>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</si>
  <si>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</si>
  <si>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</si>
  <si>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</si>
  <si>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</si>
  <si>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</si>
  <si>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</si>
  <si>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</si>
  <si>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</si>
  <si>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</si>
  <si>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</si>
  <si>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</si>
  <si>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</si>
  <si>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</si>
  <si>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</si>
  <si>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</si>
  <si>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</si>
  <si>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</si>
  <si>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</si>
  <si>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</si>
  <si>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</si>
  <si>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</si>
  <si>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</si>
  <si>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</si>
  <si>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</si>
  <si>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</si>
  <si>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</si>
  <si>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</si>
  <si>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</si>
  <si>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</si>
  <si>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</si>
  <si>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</si>
  <si>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</si>
  <si>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</si>
  <si>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</si>
  <si>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</si>
  <si>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</si>
  <si>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</si>
  <si>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</si>
  <si>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</si>
  <si>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</si>
  <si>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</si>
  <si>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</si>
  <si>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</si>
  <si>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</si>
  <si>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</si>
  <si>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</si>
  <si>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</si>
  <si>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</si>
  <si>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</si>
  <si>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</si>
  <si>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</si>
  <si>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</si>
  <si>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</si>
  <si>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</si>
  <si>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</si>
  <si>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</si>
  <si>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</si>
  <si>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</si>
  <si>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</si>
  <si>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</si>
  <si>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</si>
  <si>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</si>
  <si>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</si>
  <si>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</si>
  <si>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</si>
  <si>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</si>
  <si>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</si>
  <si>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</si>
  <si>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</si>
  <si>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</si>
  <si>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</si>
  <si>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</si>
  <si>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</si>
  <si>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</si>
  <si>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</si>
  <si>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</si>
  <si>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</si>
  <si>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</si>
  <si>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</si>
  <si>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</si>
  <si>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</si>
  <si>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</si>
  <si>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</si>
  <si>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</si>
  <si>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</si>
  <si>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</si>
  <si>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</si>
  <si>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</si>
  <si>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</si>
  <si>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</si>
  <si>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</si>
  <si>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</si>
  <si>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</si>
  <si>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</si>
  <si>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</si>
  <si>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</si>
  <si>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</si>
  <si>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</si>
  <si>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</si>
  <si>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</si>
  <si>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</si>
  <si>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</si>
  <si>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</si>
  <si>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</si>
  <si>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</si>
  <si>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</si>
  <si>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</si>
  <si>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</si>
  <si>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</si>
  <si>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</si>
  <si>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</si>
  <si>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</si>
  <si>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</si>
  <si>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</si>
  <si>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</si>
  <si>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</si>
  <si>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</si>
  <si>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</si>
  <si>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</si>
  <si>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</si>
  <si>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</si>
  <si>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</si>
  <si>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</si>
  <si>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</si>
  <si>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</si>
  <si>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</si>
  <si>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</si>
  <si>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</si>
  <si>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</si>
  <si>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</si>
  <si>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</si>
  <si>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</si>
  <si>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</si>
  <si>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</si>
  <si>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</si>
  <si>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</si>
  <si>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</si>
  <si>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</si>
  <si>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</si>
  <si>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</si>
  <si>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</si>
  <si>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</si>
  <si>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</si>
  <si>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</si>
  <si>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</si>
  <si>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</si>
  <si>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</si>
  <si>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</si>
  <si>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</si>
  <si>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</si>
  <si>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</si>
  <si>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</si>
  <si>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</si>
  <si>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</si>
  <si>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</si>
  <si>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</si>
  <si>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</si>
  <si>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</si>
  <si>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</si>
  <si>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</si>
  <si>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</si>
  <si>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</si>
  <si>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</si>
  <si>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</si>
  <si>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</si>
  <si>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</si>
  <si>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</si>
  <si>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</si>
  <si>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</si>
  <si>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</si>
  <si>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</si>
  <si>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</si>
  <si>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</si>
  <si>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</si>
  <si>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</si>
  <si>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</si>
  <si>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</si>
  <si>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</si>
  <si>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</si>
  <si>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</si>
  <si>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</si>
  <si>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</si>
  <si>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</si>
  <si>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</si>
  <si>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</si>
  <si>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</si>
  <si>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</si>
  <si>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</si>
  <si>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</si>
  <si>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</si>
  <si>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</si>
  <si>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</si>
  <si>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</si>
  <si>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</si>
  <si>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</si>
  <si>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</si>
  <si>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</si>
  <si>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</si>
  <si>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</si>
  <si>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</si>
  <si>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</si>
  <si>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</si>
  <si>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</si>
  <si>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</si>
  <si>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</si>
  <si>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</si>
  <si>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</si>
  <si>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</si>
  <si>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</si>
  <si>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</si>
  <si>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</si>
  <si>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</si>
  <si>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</si>
  <si>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</si>
  <si>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</si>
  <si>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</si>
  <si>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</si>
  <si>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</si>
  <si>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</si>
  <si>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</si>
  <si>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</si>
  <si>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</si>
  <si>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</si>
  <si>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</si>
  <si>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</si>
  <si>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</si>
  <si>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</si>
  <si>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</si>
  <si>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</si>
  <si>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</si>
  <si>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</si>
  <si>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</si>
  <si>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</si>
  <si>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</si>
  <si>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</si>
  <si>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</si>
  <si>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</si>
  <si>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</si>
  <si>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</si>
  <si>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</si>
  <si>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</si>
  <si>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</si>
  <si>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</si>
  <si>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</si>
  <si>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</si>
  <si>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</si>
  <si>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</si>
  <si>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</si>
  <si>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</si>
  <si>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</si>
  <si>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</si>
  <si>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</si>
  <si>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</si>
  <si>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</si>
  <si>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</si>
  <si>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</si>
  <si>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</si>
  <si>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</si>
  <si>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</si>
  <si>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</si>
  <si>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</si>
  <si>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</si>
  <si>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</si>
  <si>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</si>
  <si>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</si>
  <si>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</si>
  <si>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</si>
  <si>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</si>
  <si>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</si>
  <si>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</si>
  <si>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</si>
  <si>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</si>
  <si>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</si>
  <si>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</si>
  <si>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</si>
  <si>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</si>
  <si>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</si>
  <si>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</si>
  <si>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</si>
  <si>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</si>
  <si>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</si>
  <si>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</si>
  <si>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</si>
  <si>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</si>
  <si>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</si>
  <si>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</si>
  <si>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</si>
  <si>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</si>
  <si>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</si>
  <si>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</si>
  <si>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</si>
  <si>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</si>
  <si>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</si>
  <si>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</si>
  <si>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</si>
  <si>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</si>
  <si>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</si>
  <si>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</si>
  <si>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</si>
  <si>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</si>
  <si>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</si>
  <si>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</si>
  <si>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</si>
  <si>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</si>
  <si>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</si>
  <si>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</si>
  <si>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</si>
  <si>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</si>
  <si>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</si>
  <si>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</si>
  <si>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</si>
  <si>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</si>
  <si>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</si>
  <si>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</si>
  <si>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</si>
  <si>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</si>
  <si>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</si>
  <si>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</si>
  <si>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</si>
  <si>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</si>
  <si>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</si>
  <si>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</si>
  <si>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</si>
  <si>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</si>
  <si>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</si>
  <si>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</si>
  <si>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</si>
  <si>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</si>
  <si>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</si>
  <si>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</si>
  <si>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</si>
  <si>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</si>
  <si>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</si>
  <si>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</si>
  <si>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</si>
  <si>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</si>
  <si>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</si>
  <si>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</si>
  <si>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</si>
  <si>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</si>
  <si>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</si>
  <si>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</si>
  <si>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</si>
  <si>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</si>
  <si>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</si>
  <si>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</si>
  <si>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</si>
  <si>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</si>
  <si>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</si>
  <si>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</si>
  <si>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</si>
  <si>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</si>
  <si>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</si>
  <si>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</si>
  <si>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</si>
  <si>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</si>
  <si>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</si>
  <si>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</si>
  <si>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</si>
  <si>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</si>
  <si>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</si>
  <si>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</si>
  <si>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</si>
  <si>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</si>
  <si>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</si>
  <si>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</si>
  <si>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</si>
  <si>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</si>
  <si>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</si>
  <si>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</si>
  <si>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</si>
  <si>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</si>
  <si>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</si>
  <si>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</si>
  <si>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</si>
  <si>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</si>
  <si>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</si>
  <si>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</si>
  <si>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</si>
  <si>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</si>
  <si>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</si>
  <si>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</si>
  <si>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</si>
  <si>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</si>
  <si>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</si>
  <si>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</si>
  <si>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</si>
  <si>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</si>
  <si>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</si>
  <si>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</si>
  <si>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</si>
  <si>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</si>
  <si>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</si>
  <si>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</si>
  <si>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</si>
  <si>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</si>
  <si>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</si>
  <si>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</si>
  <si>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</si>
  <si>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</si>
  <si>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</si>
  <si>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</si>
  <si>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</si>
  <si>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</si>
  <si>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</si>
  <si>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</si>
  <si>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</si>
  <si>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</si>
  <si>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</si>
  <si>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</si>
  <si>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</si>
  <si>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</si>
  <si>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</si>
  <si>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</si>
  <si>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</si>
  <si>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</si>
  <si>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</si>
  <si>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</si>
  <si>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</si>
  <si>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</si>
  <si>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</si>
  <si>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</si>
  <si>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</si>
  <si>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</si>
  <si>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</si>
  <si>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</si>
  <si>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</si>
  <si>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</si>
  <si>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</si>
  <si>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</si>
  <si>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</si>
  <si>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</si>
  <si>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</si>
  <si>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</si>
  <si>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</si>
  <si>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</si>
  <si>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</si>
  <si>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</si>
  <si>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</si>
  <si>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</si>
  <si>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</si>
  <si>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</si>
  <si>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</si>
  <si>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</si>
  <si>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</si>
  <si>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</si>
  <si>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</si>
  <si>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</si>
  <si>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</si>
  <si>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</si>
  <si>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</si>
  <si>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</si>
  <si>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</si>
  <si>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</si>
  <si>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</si>
  <si>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</si>
  <si>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</si>
  <si>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</si>
  <si>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</si>
  <si>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</si>
  <si>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</si>
  <si>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</si>
  <si>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</si>
  <si>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</si>
  <si>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</si>
  <si>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</si>
  <si>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</si>
  <si>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</si>
  <si>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</si>
  <si>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</si>
  <si>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</si>
  <si>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</si>
  <si>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</si>
  <si>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</si>
  <si>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</si>
  <si>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</si>
  <si>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</si>
  <si>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</si>
  <si>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</si>
  <si>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</si>
  <si>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</si>
  <si>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</si>
  <si>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</si>
  <si>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</si>
  <si>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</si>
  <si>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</si>
  <si>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</si>
  <si>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</si>
  <si>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</si>
  <si>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</si>
  <si>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</si>
  <si>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</si>
  <si>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</si>
  <si>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</si>
  <si>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</si>
  <si>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</si>
  <si>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</si>
  <si>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</si>
  <si>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</si>
  <si>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</si>
  <si>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</si>
  <si>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</si>
  <si>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</si>
  <si>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</si>
  <si>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</si>
  <si>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</si>
  <si>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</si>
  <si>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</si>
  <si>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</si>
  <si>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</si>
  <si>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</si>
  <si>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</si>
  <si>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</si>
  <si>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</si>
  <si>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</si>
  <si>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</si>
  <si>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</si>
  <si>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</si>
  <si>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</si>
  <si>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</si>
  <si>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</si>
  <si>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</si>
  <si>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</si>
  <si>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</si>
  <si>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</si>
  <si>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</si>
  <si>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</si>
  <si>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</si>
  <si>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</si>
  <si>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</si>
  <si>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</si>
  <si>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</si>
  <si>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</si>
  <si>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</si>
  <si>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</si>
  <si>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</si>
  <si>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</si>
  <si>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</si>
  <si>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</si>
  <si>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</si>
  <si>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</si>
  <si>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</si>
  <si>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</si>
  <si>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</si>
  <si>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</si>
  <si>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</si>
  <si>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</si>
  <si>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</si>
  <si>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</si>
  <si>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</si>
  <si>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</si>
  <si>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</si>
  <si>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, 89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</si>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</sst>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511"/>
  <sheetViews>
    <sheetView showGridLines="0" tabSelected="1" zoomScaleNormal="100" workbookViewId="0">
      <pane xSplit="4" ySplit="1" topLeftCell="T1015" activePane="bottomRight" state="frozen"/>
      <selection pane="bottomRight" activeCell="M1" sqref="M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 t="s">
        <v>1731</v>
      </c>
      <c r="B805" s="64">
        <v>45882</v>
      </c>
      <c r="C805" s="43" t="s">
        <v>1732</v>
      </c>
      <c r="D805" s="24" t="s">
        <v>1733</v>
      </c>
      <c r="E805" s="24">
        <v>18589.349999999999</v>
      </c>
      <c r="F805" s="24" t="s">
        <v>1734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1735</v>
      </c>
      <c r="D806" s="24" t="s">
        <v>38</v>
      </c>
      <c r="E806" s="24">
        <v>13156.3</v>
      </c>
      <c r="F806" s="24" t="s">
        <v>1736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1737</v>
      </c>
      <c r="D807" s="23" t="s">
        <v>38</v>
      </c>
      <c r="E807" s="23">
        <v>123.24</v>
      </c>
      <c r="F807" s="23" t="s">
        <v>1738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1739</v>
      </c>
      <c r="D808" s="23" t="s">
        <v>38</v>
      </c>
      <c r="E808" s="23">
        <v>2000.24</v>
      </c>
      <c r="F808" s="23" t="s">
        <v>1740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1741</v>
      </c>
      <c r="D809" s="23" t="s">
        <v>38</v>
      </c>
      <c r="E809" s="23">
        <v>152.76</v>
      </c>
      <c r="F809" s="23" t="s">
        <v>1742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1743</v>
      </c>
      <c r="D810" s="23" t="s">
        <v>1744</v>
      </c>
      <c r="E810" s="23">
        <v>8429.59</v>
      </c>
      <c r="F810" s="23" t="s">
        <v>1745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1746</v>
      </c>
      <c r="D811" s="23" t="s">
        <v>1747</v>
      </c>
      <c r="E811" s="23">
        <v>5644.94</v>
      </c>
      <c r="F811" s="23" t="s">
        <v>1748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1749</v>
      </c>
      <c r="D812" s="23" t="s">
        <v>1750</v>
      </c>
      <c r="E812" s="23">
        <v>117774.28</v>
      </c>
      <c r="F812" s="23" t="s">
        <v>1751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1752</v>
      </c>
      <c r="D813" s="23" t="s">
        <v>38</v>
      </c>
      <c r="E813" s="23">
        <v>922.49</v>
      </c>
      <c r="F813" s="23" t="s">
        <v>1753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1754</v>
      </c>
      <c r="D814" s="23" t="s">
        <v>981</v>
      </c>
      <c r="E814" s="23">
        <v>1334.59</v>
      </c>
      <c r="F814" s="23" t="s">
        <v>1755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1756</v>
      </c>
      <c r="E815" s="23">
        <v>3411.51</v>
      </c>
      <c r="F815" s="23" t="s">
        <v>1757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1758</v>
      </c>
      <c r="E816" s="23">
        <v>23983.56</v>
      </c>
      <c r="F816" s="23" t="s">
        <v>1759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1760</v>
      </c>
      <c r="D817" s="23" t="s">
        <v>49</v>
      </c>
      <c r="E817" s="23">
        <v>1307.49</v>
      </c>
      <c r="F817" s="23" t="s">
        <v>1761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1762</v>
      </c>
      <c r="D818" s="23" t="s">
        <v>1763</v>
      </c>
      <c r="E818" s="23">
        <v>35990.85</v>
      </c>
      <c r="F818" s="23" t="s">
        <v>1764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1765</v>
      </c>
      <c r="D819" s="23" t="s">
        <v>1766</v>
      </c>
      <c r="E819" s="23">
        <v>801.58</v>
      </c>
      <c r="F819" s="23" t="s">
        <v>1767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1768</v>
      </c>
      <c r="D820" s="23" t="s">
        <v>1769</v>
      </c>
      <c r="E820" s="23">
        <v>4388.16</v>
      </c>
      <c r="F820" s="23" t="s">
        <v>1770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1771</v>
      </c>
      <c r="D821" s="23" t="s">
        <v>1769</v>
      </c>
      <c r="E821" s="23">
        <v>9772.8799999999992</v>
      </c>
      <c r="F821" s="23" t="s">
        <v>1772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1773</v>
      </c>
      <c r="D822" s="23" t="s">
        <v>319</v>
      </c>
      <c r="E822" s="23">
        <v>4402.5600000000004</v>
      </c>
      <c r="F822" s="23" t="s">
        <v>1774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1775</v>
      </c>
      <c r="D823" s="23" t="s">
        <v>319</v>
      </c>
      <c r="E823" s="23">
        <v>5270</v>
      </c>
      <c r="F823" s="23" t="s">
        <v>1776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1777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1778</v>
      </c>
      <c r="D825" s="23" t="s">
        <v>38</v>
      </c>
      <c r="E825" s="23">
        <v>152.76</v>
      </c>
      <c r="F825" s="23" t="s">
        <v>1779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1780</v>
      </c>
      <c r="D826" s="23" t="s">
        <v>1781</v>
      </c>
      <c r="E826" s="23">
        <v>32803</v>
      </c>
      <c r="F826" s="23" t="s">
        <v>1782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1783</v>
      </c>
      <c r="D827" s="23" t="s">
        <v>1784</v>
      </c>
      <c r="E827" s="23">
        <v>383.21</v>
      </c>
      <c r="F827" s="23" t="s">
        <v>1785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1786</v>
      </c>
      <c r="D828" s="23" t="s">
        <v>594</v>
      </c>
      <c r="E828" s="23">
        <v>115483.28</v>
      </c>
      <c r="F828" s="23" t="s">
        <v>1787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1788</v>
      </c>
      <c r="D829" s="23" t="s">
        <v>594</v>
      </c>
      <c r="E829" s="23">
        <v>183194.63</v>
      </c>
      <c r="F829" s="23" t="s">
        <v>1789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1790</v>
      </c>
      <c r="D830" s="23" t="s">
        <v>1791</v>
      </c>
      <c r="E830" s="23">
        <v>1086.9100000000001</v>
      </c>
      <c r="F830" s="23" t="s">
        <v>1792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1793</v>
      </c>
      <c r="D831" s="23" t="s">
        <v>1794</v>
      </c>
      <c r="E831" s="23">
        <v>6432.32</v>
      </c>
      <c r="F831" s="23" t="s">
        <v>1795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1796</v>
      </c>
      <c r="E832" s="23">
        <v>172920.43</v>
      </c>
      <c r="F832" s="23" t="s">
        <v>1797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1798</v>
      </c>
      <c r="E833" s="23">
        <v>51351.03</v>
      </c>
      <c r="F833" s="23" t="s">
        <v>1799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1800</v>
      </c>
      <c r="D834" s="23" t="s">
        <v>1801</v>
      </c>
      <c r="E834" s="23">
        <v>2232.0300000000002</v>
      </c>
      <c r="F834" s="23" t="s">
        <v>1802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1803</v>
      </c>
      <c r="E835" s="23">
        <v>1480.15</v>
      </c>
      <c r="F835" s="23" t="s">
        <v>1804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1805</v>
      </c>
      <c r="D836" s="23" t="s">
        <v>38</v>
      </c>
      <c r="E836" s="23">
        <v>481.91</v>
      </c>
      <c r="F836" s="23" t="s">
        <v>1806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1807</v>
      </c>
      <c r="D837" s="23" t="s">
        <v>298</v>
      </c>
      <c r="E837" s="23">
        <v>300142</v>
      </c>
      <c r="F837" s="23" t="s">
        <v>1808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1809</v>
      </c>
      <c r="D838" s="23" t="s">
        <v>1810</v>
      </c>
      <c r="E838" s="23">
        <v>60117.38</v>
      </c>
      <c r="F838" s="23" t="s">
        <v>1811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1812</v>
      </c>
      <c r="D839" s="23" t="s">
        <v>1810</v>
      </c>
      <c r="E839" s="23">
        <v>121046.71</v>
      </c>
      <c r="F839" s="23" t="s">
        <v>1813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1814</v>
      </c>
      <c r="D840" s="76" t="s">
        <v>1815</v>
      </c>
      <c r="E840" s="23">
        <v>1494.58</v>
      </c>
      <c r="F840" s="23" t="s">
        <v>1816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1817</v>
      </c>
      <c r="D841" s="23" t="s">
        <v>1818</v>
      </c>
      <c r="E841" s="23">
        <v>8163.65</v>
      </c>
      <c r="F841" s="23" t="s">
        <v>1819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1820</v>
      </c>
      <c r="D842" s="23" t="s">
        <v>640</v>
      </c>
      <c r="E842" s="23">
        <v>5739.7</v>
      </c>
      <c r="F842" s="23" t="s">
        <v>1821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1822</v>
      </c>
      <c r="D843" s="23" t="s">
        <v>1823</v>
      </c>
      <c r="E843" s="23">
        <v>9387.99</v>
      </c>
      <c r="F843" s="23" t="s">
        <v>1824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1825</v>
      </c>
      <c r="D844" s="23" t="s">
        <v>38</v>
      </c>
      <c r="E844" s="23">
        <v>370.94</v>
      </c>
      <c r="F844" s="23" t="s">
        <v>1826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1827</v>
      </c>
      <c r="D845" s="23" t="s">
        <v>38</v>
      </c>
      <c r="E845" s="23">
        <v>370.94</v>
      </c>
      <c r="F845" s="23" t="s">
        <v>1828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1829</v>
      </c>
      <c r="D846" s="23" t="s">
        <v>1830</v>
      </c>
      <c r="E846" s="23">
        <v>1459.29</v>
      </c>
      <c r="F846" s="23" t="s">
        <v>1831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1832</v>
      </c>
      <c r="D847" s="23" t="s">
        <v>1833</v>
      </c>
      <c r="E847" s="23">
        <v>179818.3</v>
      </c>
      <c r="F847" s="23" t="s">
        <v>1834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1835</v>
      </c>
      <c r="D848" s="76" t="s">
        <v>1192</v>
      </c>
      <c r="E848" s="23">
        <v>4974.46</v>
      </c>
      <c r="F848" s="23" t="s">
        <v>1836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1837</v>
      </c>
      <c r="D849" s="23" t="s">
        <v>77</v>
      </c>
      <c r="E849" s="23">
        <v>725952.39</v>
      </c>
      <c r="F849" s="23" t="s">
        <v>1838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1839</v>
      </c>
      <c r="D850" s="23" t="s">
        <v>38</v>
      </c>
      <c r="E850" s="23">
        <v>745.36</v>
      </c>
      <c r="F850" s="23" t="s">
        <v>1840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1841</v>
      </c>
      <c r="D851" s="23" t="s">
        <v>38</v>
      </c>
      <c r="E851" s="23">
        <v>312.60000000000002</v>
      </c>
      <c r="F851" s="23" t="s">
        <v>1842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1843</v>
      </c>
      <c r="D852" s="76" t="s">
        <v>1491</v>
      </c>
      <c r="E852" s="23">
        <v>830.5</v>
      </c>
      <c r="F852" s="23" t="s">
        <v>1844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1845</v>
      </c>
      <c r="D853" s="23" t="s">
        <v>205</v>
      </c>
      <c r="E853" s="23">
        <v>25729.89</v>
      </c>
      <c r="F853" s="23" t="s">
        <v>1846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1847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1848</v>
      </c>
      <c r="D855" s="23" t="s">
        <v>38</v>
      </c>
      <c r="E855" s="23">
        <v>4527.5600000000004</v>
      </c>
      <c r="F855" s="23" t="s">
        <v>1849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1850</v>
      </c>
      <c r="D856" s="23" t="s">
        <v>38</v>
      </c>
      <c r="E856" s="23">
        <v>978.2</v>
      </c>
      <c r="F856" s="23" t="s">
        <v>1851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1852</v>
      </c>
      <c r="D857" s="23" t="s">
        <v>38</v>
      </c>
      <c r="E857" s="23">
        <v>318</v>
      </c>
      <c r="F857" s="23" t="s">
        <v>1853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1854</v>
      </c>
      <c r="D858" s="23" t="s">
        <v>1855</v>
      </c>
      <c r="E858" s="23">
        <v>20932.259999999998</v>
      </c>
      <c r="F858" s="23" t="s">
        <v>1856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1857</v>
      </c>
      <c r="E859" s="23">
        <v>21226.74</v>
      </c>
      <c r="F859" s="23" t="s">
        <v>1858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1859</v>
      </c>
      <c r="D860" s="24" t="s">
        <v>38</v>
      </c>
      <c r="E860" s="79">
        <v>58.82</v>
      </c>
      <c r="F860" s="9" t="s">
        <v>1860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1861</v>
      </c>
      <c r="D861" s="24" t="s">
        <v>38</v>
      </c>
      <c r="E861" s="24">
        <v>130.21</v>
      </c>
      <c r="F861" s="24" t="s">
        <v>1862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1863</v>
      </c>
      <c r="D862" s="23" t="s">
        <v>38</v>
      </c>
      <c r="E862" s="23">
        <v>693.52</v>
      </c>
      <c r="F862" s="23" t="s">
        <v>1864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1865</v>
      </c>
      <c r="D863" s="23" t="s">
        <v>1866</v>
      </c>
      <c r="E863" s="23">
        <v>14344.03</v>
      </c>
      <c r="F863" s="23" t="s">
        <v>1867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1868</v>
      </c>
      <c r="D864" s="23" t="s">
        <v>1869</v>
      </c>
      <c r="E864" s="23">
        <v>10872.64</v>
      </c>
      <c r="F864" s="23" t="s">
        <v>1870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1871</v>
      </c>
      <c r="E865" s="23">
        <v>32639.24</v>
      </c>
      <c r="F865" s="23" t="s">
        <v>1872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1873</v>
      </c>
      <c r="E866" s="23">
        <v>14080</v>
      </c>
      <c r="F866" s="23" t="s">
        <v>1874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1875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1876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1877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1878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1879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1880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1881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1882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1883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1884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1885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1886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1887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1888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1889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1890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1891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1892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1893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1894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1895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1896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1897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1898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1899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1900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1901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1902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1903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1904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1905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1906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1907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1908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1909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1910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1911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1912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1913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1914</v>
      </c>
      <c r="D907" s="23" t="s">
        <v>1315</v>
      </c>
      <c r="E907" s="23">
        <v>3838</v>
      </c>
      <c r="F907" s="23" t="s">
        <v>1915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1916</v>
      </c>
      <c r="D908" s="23" t="s">
        <v>1315</v>
      </c>
      <c r="E908" s="23">
        <v>3838</v>
      </c>
      <c r="F908" s="23" t="s">
        <v>1917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1918</v>
      </c>
      <c r="E909" s="24">
        <v>867.3</v>
      </c>
      <c r="F909" s="24" t="s">
        <v>1919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1920</v>
      </c>
      <c r="D910" s="23" t="s">
        <v>38</v>
      </c>
      <c r="E910" s="23">
        <v>1872.59</v>
      </c>
      <c r="F910" s="23" t="s">
        <v>1921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1922</v>
      </c>
      <c r="E911" s="23">
        <v>28388</v>
      </c>
      <c r="F911" s="23" t="s">
        <v>1923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1924</v>
      </c>
      <c r="D912" s="23" t="s">
        <v>1925</v>
      </c>
      <c r="E912" s="23">
        <v>3492.01</v>
      </c>
      <c r="F912" s="23" t="s">
        <v>1926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1927</v>
      </c>
      <c r="D913" s="23" t="s">
        <v>1925</v>
      </c>
      <c r="E913" s="23">
        <v>3685.53</v>
      </c>
      <c r="F913" s="23" t="s">
        <v>1928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1929</v>
      </c>
      <c r="D914" s="23" t="s">
        <v>1925</v>
      </c>
      <c r="E914" s="23">
        <v>1029.04</v>
      </c>
      <c r="F914" s="23" t="s">
        <v>1930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1931</v>
      </c>
      <c r="D915" s="23" t="s">
        <v>38</v>
      </c>
      <c r="E915" s="23">
        <v>220.21</v>
      </c>
      <c r="F915" s="23" t="s">
        <v>1932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1933</v>
      </c>
      <c r="D918" s="23" t="s">
        <v>1934</v>
      </c>
      <c r="E918" s="23">
        <v>1167</v>
      </c>
      <c r="F918" s="23" t="s">
        <v>1935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1936</v>
      </c>
      <c r="D919" s="23" t="s">
        <v>1934</v>
      </c>
      <c r="E919" s="23">
        <v>5715.16</v>
      </c>
      <c r="F919" s="23" t="s">
        <v>1937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1938</v>
      </c>
      <c r="D920" s="23" t="s">
        <v>77</v>
      </c>
      <c r="E920" s="23">
        <v>31185.9</v>
      </c>
      <c r="F920" s="23" t="s">
        <v>1939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1940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1941</v>
      </c>
      <c r="D922" s="23" t="s">
        <v>1942</v>
      </c>
      <c r="E922" s="23">
        <v>29495</v>
      </c>
      <c r="F922" s="23" t="s">
        <v>1943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1944</v>
      </c>
      <c r="D923" s="23" t="s">
        <v>38</v>
      </c>
      <c r="E923" s="23">
        <v>667.5</v>
      </c>
      <c r="F923" s="23" t="s">
        <v>1945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1946</v>
      </c>
      <c r="E924" s="23">
        <v>24574.66</v>
      </c>
      <c r="F924" s="23" t="s">
        <v>1947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1948</v>
      </c>
      <c r="D925" s="23" t="s">
        <v>1949</v>
      </c>
      <c r="E925" s="23">
        <v>4547.8500000000004</v>
      </c>
      <c r="F925" s="23" t="s">
        <v>1950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1951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1952</v>
      </c>
      <c r="D927" s="23" t="s">
        <v>1953</v>
      </c>
      <c r="E927" s="23">
        <v>25408</v>
      </c>
      <c r="F927" s="23" t="s">
        <v>1954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1955</v>
      </c>
      <c r="D928" s="23" t="s">
        <v>1956</v>
      </c>
      <c r="E928" s="23">
        <v>373935.98</v>
      </c>
      <c r="F928" s="23" t="s">
        <v>1957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1958</v>
      </c>
      <c r="D929" s="23" t="s">
        <v>1959</v>
      </c>
      <c r="E929" s="23">
        <v>65637.34</v>
      </c>
      <c r="F929" s="23" t="s">
        <v>1960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1961</v>
      </c>
      <c r="E930" s="23">
        <v>11264.95</v>
      </c>
      <c r="F930" s="23" t="s">
        <v>1962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1963</v>
      </c>
      <c r="D931" s="23" t="s">
        <v>1964</v>
      </c>
      <c r="E931" s="23">
        <v>4274.91</v>
      </c>
      <c r="F931" s="23" t="s">
        <v>1965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1966</v>
      </c>
      <c r="D932" s="23" t="s">
        <v>38</v>
      </c>
      <c r="E932" s="23">
        <v>35.4</v>
      </c>
      <c r="F932" s="23" t="s">
        <v>1967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1968</v>
      </c>
      <c r="D933" s="23" t="s">
        <v>38</v>
      </c>
      <c r="E933" s="23">
        <v>247.66</v>
      </c>
      <c r="F933" s="23" t="s">
        <v>1969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1970</v>
      </c>
      <c r="D934" s="23" t="s">
        <v>38</v>
      </c>
      <c r="E934" s="23">
        <v>103.44</v>
      </c>
      <c r="F934" s="23" t="s">
        <v>1971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1972</v>
      </c>
      <c r="E935" s="23">
        <v>24396.89</v>
      </c>
      <c r="F935" s="23" t="s">
        <v>1973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1974</v>
      </c>
      <c r="D936" s="23" t="s">
        <v>1975</v>
      </c>
      <c r="E936" s="23">
        <v>5527.49</v>
      </c>
      <c r="F936" s="23" t="s">
        <v>1976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1977</v>
      </c>
      <c r="D937" s="23" t="s">
        <v>1978</v>
      </c>
      <c r="E937" s="23">
        <v>8614.32</v>
      </c>
      <c r="F937" s="23" t="s">
        <v>1979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1980</v>
      </c>
      <c r="D938" s="23" t="s">
        <v>38</v>
      </c>
      <c r="E938" s="23">
        <v>695.76</v>
      </c>
      <c r="F938" s="23" t="s">
        <v>1981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1982</v>
      </c>
      <c r="D939" s="23" t="s">
        <v>1983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1984</v>
      </c>
      <c r="D940" s="23" t="s">
        <v>1985</v>
      </c>
      <c r="E940" s="23">
        <v>11316</v>
      </c>
      <c r="F940" s="23" t="s">
        <v>1986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1987</v>
      </c>
      <c r="D941" s="23" t="s">
        <v>225</v>
      </c>
      <c r="E941" s="23">
        <v>173784.83</v>
      </c>
      <c r="F941" s="23" t="s">
        <v>1988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1989</v>
      </c>
      <c r="D942" s="23" t="s">
        <v>540</v>
      </c>
      <c r="E942" s="23">
        <v>3415</v>
      </c>
      <c r="F942" s="23" t="s">
        <v>1990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1991</v>
      </c>
      <c r="D943" s="23" t="s">
        <v>38</v>
      </c>
      <c r="E943" s="23">
        <v>1809.01</v>
      </c>
      <c r="F943" s="23" t="s">
        <v>1992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1993</v>
      </c>
      <c r="D944" s="23" t="s">
        <v>38</v>
      </c>
      <c r="E944" s="23">
        <v>910.59</v>
      </c>
      <c r="F944" s="23" t="s">
        <v>1994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1995</v>
      </c>
      <c r="D945" s="23" t="s">
        <v>1996</v>
      </c>
      <c r="E945" s="23">
        <v>26514.11</v>
      </c>
      <c r="F945" s="23" t="s">
        <v>1997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1998</v>
      </c>
      <c r="E946" s="23">
        <v>1124.32</v>
      </c>
      <c r="F946" s="23" t="s">
        <v>1999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2000</v>
      </c>
      <c r="E947" s="23">
        <v>638647</v>
      </c>
      <c r="F947" s="23" t="s">
        <v>2001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2000</v>
      </c>
      <c r="E948" s="23">
        <v>2116164.35</v>
      </c>
      <c r="F948" s="23" t="s">
        <v>2002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2003</v>
      </c>
      <c r="D949" s="23" t="s">
        <v>2004</v>
      </c>
      <c r="E949" s="23">
        <v>785.06</v>
      </c>
      <c r="F949" s="23" t="s">
        <v>2005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2006</v>
      </c>
      <c r="D950" s="23" t="s">
        <v>2007</v>
      </c>
      <c r="E950" s="23">
        <v>696.76</v>
      </c>
      <c r="F950" s="23" t="s">
        <v>2008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2006</v>
      </c>
      <c r="D951" s="23" t="s">
        <v>2007</v>
      </c>
      <c r="E951" s="23">
        <v>696.76</v>
      </c>
      <c r="F951" s="23" t="s">
        <v>2008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2009</v>
      </c>
      <c r="D952" s="23" t="s">
        <v>2010</v>
      </c>
      <c r="E952" s="23">
        <v>40644.660000000003</v>
      </c>
      <c r="F952" s="23" t="s">
        <v>2011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2012</v>
      </c>
      <c r="D953" s="23" t="s">
        <v>2013</v>
      </c>
      <c r="E953" s="23">
        <v>129666.92</v>
      </c>
      <c r="F953" s="23" t="s">
        <v>2014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2015</v>
      </c>
      <c r="D954" s="23" t="s">
        <v>319</v>
      </c>
      <c r="E954" s="23">
        <v>14125</v>
      </c>
      <c r="F954" s="23" t="s">
        <v>2016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2017</v>
      </c>
      <c r="D955" s="23" t="s">
        <v>319</v>
      </c>
      <c r="E955" s="23">
        <v>9645</v>
      </c>
      <c r="F955" s="23" t="s">
        <v>2018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2019</v>
      </c>
      <c r="D956" s="23" t="s">
        <v>319</v>
      </c>
      <c r="E956" s="23">
        <v>37089</v>
      </c>
      <c r="F956" s="23" t="s">
        <v>2020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2021</v>
      </c>
      <c r="D957" s="23" t="s">
        <v>319</v>
      </c>
      <c r="E957" s="23">
        <v>12646.86</v>
      </c>
      <c r="F957" s="23" t="s">
        <v>2022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2023</v>
      </c>
      <c r="D958" s="23" t="s">
        <v>319</v>
      </c>
      <c r="E958" s="23">
        <v>20787</v>
      </c>
      <c r="F958" s="23" t="s">
        <v>2024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2025</v>
      </c>
      <c r="D959" s="23" t="s">
        <v>319</v>
      </c>
      <c r="E959" s="23">
        <v>103764.09</v>
      </c>
      <c r="F959" s="23" t="s">
        <v>2026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2027</v>
      </c>
      <c r="D960" s="23" t="s">
        <v>640</v>
      </c>
      <c r="E960" s="23">
        <v>27321.57</v>
      </c>
      <c r="F960" s="23" t="s">
        <v>2028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2029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2030</v>
      </c>
      <c r="D962" s="23" t="s">
        <v>38</v>
      </c>
      <c r="E962" s="23">
        <v>1131.07</v>
      </c>
      <c r="F962" s="23" t="s">
        <v>2031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2032</v>
      </c>
      <c r="D963" s="23" t="s">
        <v>38</v>
      </c>
      <c r="E963" s="23">
        <v>42.49</v>
      </c>
      <c r="F963" s="23" t="s">
        <v>2033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2034</v>
      </c>
      <c r="D964" s="23" t="s">
        <v>38</v>
      </c>
      <c r="E964" s="23">
        <v>344.76</v>
      </c>
      <c r="F964" s="23" t="s">
        <v>2035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2036</v>
      </c>
      <c r="D965" s="23" t="s">
        <v>627</v>
      </c>
      <c r="E965" s="23">
        <v>2270</v>
      </c>
      <c r="F965" s="23" t="s">
        <v>2037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2038</v>
      </c>
      <c r="D966" s="23" t="s">
        <v>38</v>
      </c>
      <c r="E966" s="23">
        <v>1484.48</v>
      </c>
      <c r="F966" s="23" t="s">
        <v>2039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2040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2041</v>
      </c>
      <c r="D968" s="24" t="s">
        <v>2042</v>
      </c>
      <c r="E968" s="24">
        <v>34409.699999999997</v>
      </c>
      <c r="F968" s="24" t="s">
        <v>2043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2044</v>
      </c>
      <c r="D969" s="23" t="s">
        <v>2045</v>
      </c>
      <c r="E969" s="23">
        <v>1956.94</v>
      </c>
      <c r="F969" s="23" t="s">
        <v>2046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2047</v>
      </c>
      <c r="D970" s="23" t="s">
        <v>486</v>
      </c>
      <c r="E970" s="23">
        <v>3322</v>
      </c>
      <c r="F970" s="23" t="s">
        <v>2048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2049</v>
      </c>
      <c r="D971" s="23" t="s">
        <v>2050</v>
      </c>
      <c r="E971" s="23">
        <v>6546.15</v>
      </c>
      <c r="F971" s="23" t="s">
        <v>2051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45945</v>
      </c>
      <c r="AF971" s="19">
        <f t="shared" si="268"/>
        <v>-22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2052</v>
      </c>
      <c r="D972" s="23" t="s">
        <v>38</v>
      </c>
      <c r="E972" s="23">
        <v>16.48</v>
      </c>
      <c r="F972" s="23" t="s">
        <v>2053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2054</v>
      </c>
      <c r="D973" s="23" t="s">
        <v>38</v>
      </c>
      <c r="E973" s="23">
        <v>2508.91</v>
      </c>
      <c r="F973" s="23" t="s">
        <v>2055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2056</v>
      </c>
      <c r="E974" s="23">
        <v>27148.48</v>
      </c>
      <c r="F974" s="23" t="s">
        <v>2057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2058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2059</v>
      </c>
      <c r="D976" s="23" t="s">
        <v>2045</v>
      </c>
      <c r="E976" s="23">
        <v>1009.24</v>
      </c>
      <c r="F976" s="23" t="s">
        <v>2060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2061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2062</v>
      </c>
      <c r="D978" s="23" t="s">
        <v>38</v>
      </c>
      <c r="E978" s="46">
        <v>246.46</v>
      </c>
      <c r="F978" s="35" t="s">
        <v>2063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2064</v>
      </c>
      <c r="D979" s="23" t="s">
        <v>38</v>
      </c>
      <c r="E979" s="23">
        <v>586.12</v>
      </c>
      <c r="F979" s="23" t="s">
        <v>2065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2066</v>
      </c>
      <c r="D980" s="23" t="s">
        <v>38</v>
      </c>
      <c r="E980" s="23">
        <v>3742</v>
      </c>
      <c r="F980" s="23" t="s">
        <v>2065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2067</v>
      </c>
      <c r="D981" s="23" t="s">
        <v>38</v>
      </c>
      <c r="E981" s="23">
        <v>450</v>
      </c>
      <c r="F981" s="23" t="s">
        <v>2068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2069</v>
      </c>
      <c r="D982" s="23" t="s">
        <v>38</v>
      </c>
      <c r="E982" s="23">
        <v>450</v>
      </c>
      <c r="F982" s="23" t="s">
        <v>2070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2071</v>
      </c>
      <c r="D983" s="24" t="s">
        <v>38</v>
      </c>
      <c r="E983" s="24">
        <v>209.76</v>
      </c>
      <c r="F983" s="24" t="s">
        <v>2072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2073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2074</v>
      </c>
      <c r="D985" s="23" t="s">
        <v>1925</v>
      </c>
      <c r="E985" s="23">
        <v>1023.54</v>
      </c>
      <c r="F985" s="23" t="s">
        <v>2075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2076</v>
      </c>
      <c r="D986" s="23" t="s">
        <v>2077</v>
      </c>
      <c r="E986" s="23">
        <v>1744.48</v>
      </c>
      <c r="F986" s="23" t="s">
        <v>2078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2079</v>
      </c>
      <c r="D987" s="23" t="s">
        <v>2080</v>
      </c>
      <c r="E987" s="23">
        <v>24421.47</v>
      </c>
      <c r="F987" s="23" t="s">
        <v>2081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2082</v>
      </c>
      <c r="D988" s="23" t="s">
        <v>38</v>
      </c>
      <c r="E988" s="23">
        <v>398.86</v>
      </c>
      <c r="F988" s="23" t="s">
        <v>2083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2084</v>
      </c>
      <c r="D989" s="24" t="s">
        <v>2085</v>
      </c>
      <c r="E989" s="24">
        <v>7452.3</v>
      </c>
      <c r="F989" s="24" t="s">
        <v>2086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2087</v>
      </c>
      <c r="D990" s="23" t="s">
        <v>2088</v>
      </c>
      <c r="E990" s="23">
        <v>39891.519999999997</v>
      </c>
      <c r="F990" s="23" t="s">
        <v>2089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2090</v>
      </c>
      <c r="D991" s="23" t="s">
        <v>2091</v>
      </c>
      <c r="E991" s="23">
        <v>9774.91</v>
      </c>
      <c r="F991" s="23" t="s">
        <v>2092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2093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2094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2095</v>
      </c>
      <c r="D994" s="23" t="s">
        <v>38</v>
      </c>
      <c r="E994" s="23">
        <v>412.68</v>
      </c>
      <c r="F994" s="23" t="s">
        <v>2096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2097</v>
      </c>
      <c r="D995" s="23" t="s">
        <v>38</v>
      </c>
      <c r="E995" s="23">
        <v>207.02</v>
      </c>
      <c r="F995" s="23" t="s">
        <v>2098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2099</v>
      </c>
      <c r="D996" s="23" t="s">
        <v>38</v>
      </c>
      <c r="E996" s="23">
        <v>1255.2</v>
      </c>
      <c r="F996" s="23" t="s">
        <v>2100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2101</v>
      </c>
      <c r="D997" s="23" t="s">
        <v>38</v>
      </c>
      <c r="E997" s="23">
        <v>476.35</v>
      </c>
      <c r="F997" s="23" t="s">
        <v>2102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2103</v>
      </c>
      <c r="D998" s="23" t="s">
        <v>38</v>
      </c>
      <c r="E998" s="23">
        <v>234.5</v>
      </c>
      <c r="F998" s="23" t="s">
        <v>2104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2105</v>
      </c>
      <c r="D999" s="23" t="s">
        <v>38</v>
      </c>
      <c r="E999" s="23">
        <v>974.89</v>
      </c>
      <c r="F999" s="23" t="s">
        <v>2106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2107</v>
      </c>
      <c r="E1000" s="23">
        <v>9794.75</v>
      </c>
      <c r="F1000" s="23" t="s">
        <v>2108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2109</v>
      </c>
      <c r="D1001" s="23" t="s">
        <v>2091</v>
      </c>
      <c r="E1001" s="23">
        <v>18262.439999999999</v>
      </c>
      <c r="F1001" s="23" t="s">
        <v>2110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2111</v>
      </c>
      <c r="D1002" s="23" t="s">
        <v>2112</v>
      </c>
      <c r="E1002" s="23">
        <v>3251.45</v>
      </c>
      <c r="F1002" s="23" t="s">
        <v>2113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2114</v>
      </c>
      <c r="D1003" s="23" t="s">
        <v>2115</v>
      </c>
      <c r="E1003" s="23">
        <v>944</v>
      </c>
      <c r="F1003" s="23" t="s">
        <v>2116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2117</v>
      </c>
      <c r="D1004" s="23" t="s">
        <v>38</v>
      </c>
      <c r="E1004" s="23">
        <v>177.49</v>
      </c>
      <c r="F1004" s="23" t="s">
        <v>2118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2119</v>
      </c>
      <c r="D1005" s="23" t="s">
        <v>38</v>
      </c>
      <c r="E1005" s="23">
        <v>435.01</v>
      </c>
      <c r="F1005" s="23" t="s">
        <v>2120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2121</v>
      </c>
      <c r="D1006" s="23" t="s">
        <v>38</v>
      </c>
      <c r="E1006" s="23">
        <v>38.369999999999997</v>
      </c>
      <c r="F1006" s="23" t="s">
        <v>2122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2123</v>
      </c>
      <c r="D1007" s="23" t="s">
        <v>38</v>
      </c>
      <c r="E1007" s="23">
        <v>957.3</v>
      </c>
      <c r="F1007" s="23" t="s">
        <v>2124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2125</v>
      </c>
      <c r="D1008" s="23" t="s">
        <v>1791</v>
      </c>
      <c r="E1008" s="23">
        <v>2418.88</v>
      </c>
      <c r="F1008" s="23" t="s">
        <v>2126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2127</v>
      </c>
      <c r="D1009" s="23" t="s">
        <v>181</v>
      </c>
      <c r="E1009" s="23">
        <v>65258.71</v>
      </c>
      <c r="F1009" s="23" t="s">
        <v>2128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2129</v>
      </c>
      <c r="D1010" s="23" t="s">
        <v>38</v>
      </c>
      <c r="E1010" s="23">
        <v>247.66</v>
      </c>
      <c r="F1010" s="23" t="s">
        <v>2130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2131</v>
      </c>
      <c r="D1011" s="23" t="s">
        <v>38</v>
      </c>
      <c r="E1011" s="23">
        <v>3675.08</v>
      </c>
      <c r="F1011" s="23" t="s">
        <v>2132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2133</v>
      </c>
      <c r="E1012" s="23">
        <v>9821.25</v>
      </c>
      <c r="F1012" s="23" t="s">
        <v>2134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2135</v>
      </c>
      <c r="D1013" s="23" t="s">
        <v>2136</v>
      </c>
      <c r="E1013" s="23">
        <v>5500</v>
      </c>
      <c r="F1013" s="23" t="s">
        <v>2137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2138</v>
      </c>
      <c r="D1014" s="23" t="s">
        <v>2139</v>
      </c>
      <c r="E1014" s="23">
        <v>49743.02</v>
      </c>
      <c r="F1014" s="23" t="s">
        <v>2140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2141</v>
      </c>
      <c r="D1015" s="23" t="s">
        <v>38</v>
      </c>
      <c r="E1015" s="23">
        <v>1788.2</v>
      </c>
      <c r="F1015" s="23" t="s">
        <v>2142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4">
        <v>45940</v>
      </c>
      <c r="AA1017" s="53">
        <f t="shared" si="289"/>
        <v>0</v>
      </c>
      <c r="AB1017" s="55">
        <f t="shared" si="281"/>
        <v>45942</v>
      </c>
      <c r="AC1017" s="53">
        <f t="shared" si="282"/>
        <v>2</v>
      </c>
      <c r="AD1017" s="45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45942</v>
      </c>
      <c r="AA1018" s="53">
        <f t="shared" si="289"/>
        <v>0</v>
      </c>
      <c r="AB1018" s="55">
        <f t="shared" si="281"/>
        <v>45944</v>
      </c>
      <c r="AC1018" s="53">
        <f t="shared" si="282"/>
        <v>2</v>
      </c>
      <c r="AD1018" s="45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>
        <v>45944</v>
      </c>
      <c r="AA1019" s="53">
        <f t="shared" si="289"/>
        <v>-2</v>
      </c>
      <c r="AB1019" s="55">
        <f t="shared" si="281"/>
        <v>45944</v>
      </c>
      <c r="AC1019" s="53">
        <f t="shared" si="282"/>
        <v>0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2112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>
        <v>45939</v>
      </c>
      <c r="AA1021" s="53">
        <f t="shared" si="289"/>
        <v>3</v>
      </c>
      <c r="AB1021" s="55">
        <f t="shared" si="281"/>
        <v>45944</v>
      </c>
      <c r="AC1021" s="53">
        <f t="shared" si="282"/>
        <v>5</v>
      </c>
      <c r="AD1021" s="45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E1022" s="4">
        <v>45945</v>
      </c>
      <c r="AF1022" s="19">
        <f t="shared" si="319"/>
        <v>0</v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4">
        <v>45945</v>
      </c>
      <c r="AF1023" s="19">
        <f t="shared" si="319"/>
        <v>0</v>
      </c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E1024" s="4">
        <v>45945</v>
      </c>
      <c r="AF1024" s="19">
        <f t="shared" si="319"/>
        <v>0</v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E1025" s="4">
        <v>45945</v>
      </c>
      <c r="AF1025" s="19">
        <f t="shared" si="319"/>
        <v>0</v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E1026" s="4">
        <v>45945</v>
      </c>
      <c r="AF1026" s="19">
        <f t="shared" si="319"/>
        <v>0</v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6">
        <v>45944</v>
      </c>
      <c r="AA1027" s="53">
        <f t="shared" si="289"/>
        <v>-1</v>
      </c>
      <c r="AB1027" s="55">
        <f t="shared" si="281"/>
        <v>45945</v>
      </c>
      <c r="AC1027" s="53">
        <f t="shared" si="282"/>
        <v>1</v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6">
        <v>45944</v>
      </c>
      <c r="AA1028" s="53">
        <f t="shared" si="289"/>
        <v>-1</v>
      </c>
      <c r="AB1028" s="55">
        <f t="shared" ref="AB1028:AB1097" si="325">IF(B1028&lt;&gt;"", B1028, "")</f>
        <v>45945</v>
      </c>
      <c r="AC1028" s="53">
        <f t="shared" ref="AC1028:AC1097" si="326">IF(OR(AB1028="", Z1028=""), "", AB1028-Z1028)</f>
        <v>1</v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5">
        <v>45938</v>
      </c>
      <c r="AA1029" s="53">
        <f t="shared" si="289"/>
        <v>5</v>
      </c>
      <c r="AB1029" s="55">
        <f t="shared" si="325"/>
        <v>45945</v>
      </c>
      <c r="AC1029" s="53">
        <f t="shared" si="326"/>
        <v>7</v>
      </c>
      <c r="AD1029" s="45">
        <f t="shared" si="327"/>
        <v>45945</v>
      </c>
      <c r="AE1029" s="55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4">
        <v>45943</v>
      </c>
      <c r="AA1030" s="53">
        <f t="shared" si="289"/>
        <v>1</v>
      </c>
      <c r="AB1030" s="55">
        <f t="shared" si="325"/>
        <v>45946</v>
      </c>
      <c r="AC1030" s="53">
        <f t="shared" si="326"/>
        <v>3</v>
      </c>
      <c r="AD1030" s="45">
        <f t="shared" si="327"/>
        <v>45946</v>
      </c>
      <c r="AE1030" s="4">
        <v>45943</v>
      </c>
      <c r="AF1030" s="19">
        <f t="shared" si="319"/>
        <v>3</v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4">
        <v>45946</v>
      </c>
      <c r="AA1031" s="53">
        <f t="shared" si="289"/>
        <v>-2</v>
      </c>
      <c r="AB1031" s="55">
        <f t="shared" si="325"/>
        <v>45946</v>
      </c>
      <c r="AC1031" s="53">
        <f t="shared" si="326"/>
        <v>0</v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1791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E1033" s="4">
        <v>45945</v>
      </c>
      <c r="AF1033" s="19">
        <f t="shared" si="319"/>
        <v>3</v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5">
        <f t="shared" si="318"/>
        <v>45946</v>
      </c>
      <c r="Z1034" s="55">
        <v>45947</v>
      </c>
      <c r="AA1034" s="53">
        <f t="shared" si="289"/>
        <v>-1</v>
      </c>
      <c r="AB1034" s="55">
        <f t="shared" si="325"/>
        <v>45948</v>
      </c>
      <c r="AC1034" s="53">
        <f t="shared" si="326"/>
        <v>1</v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E1036" s="4">
        <v>45945</v>
      </c>
      <c r="AF1036" s="19">
        <f t="shared" si="319"/>
        <v>5</v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5">
        <f t="shared" si="318"/>
        <v>45948</v>
      </c>
      <c r="Z1037" s="55">
        <v>45950</v>
      </c>
      <c r="AA1037" s="53">
        <f t="shared" si="289"/>
        <v>-2</v>
      </c>
      <c r="AB1037" s="55">
        <f t="shared" si="325"/>
        <v>45950</v>
      </c>
      <c r="AC1037" s="53">
        <f t="shared" si="326"/>
        <v>0</v>
      </c>
      <c r="AD1037" s="45">
        <f t="shared" si="327"/>
        <v>45950</v>
      </c>
      <c r="AE1037" s="4">
        <v>45950</v>
      </c>
      <c r="AF1037" s="19">
        <f t="shared" si="319"/>
        <v>0</v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E1038" s="4">
        <v>45945</v>
      </c>
      <c r="AF1038" s="19">
        <f t="shared" ref="AF1038:AF1039" si="344">IF(OR(AD1038="", AE1038=""), "", AD1038-AE1038)</f>
        <v>6</v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E1039" s="4">
        <v>45945</v>
      </c>
      <c r="AF1039" s="19">
        <f t="shared" si="344"/>
        <v>6</v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>
        <v>45947</v>
      </c>
      <c r="AA1041" s="53">
        <f t="shared" si="349"/>
        <v>2</v>
      </c>
      <c r="AB1041" s="55">
        <f t="shared" si="325"/>
        <v>45951</v>
      </c>
      <c r="AC1041" s="53">
        <f t="shared" si="326"/>
        <v>4</v>
      </c>
      <c r="AD1041" s="45">
        <f t="shared" si="327"/>
        <v>45951</v>
      </c>
      <c r="AE1041" s="4">
        <v>45947</v>
      </c>
      <c r="AF1041" s="19">
        <f t="shared" si="319"/>
        <v>4</v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5">
        <v>45938</v>
      </c>
      <c r="AA1044" s="53">
        <f t="shared" si="349"/>
        <v>12</v>
      </c>
      <c r="AB1044" s="55">
        <f t="shared" si="325"/>
        <v>45952</v>
      </c>
      <c r="AC1044" s="53">
        <f t="shared" si="326"/>
        <v>14</v>
      </c>
      <c r="AD1044" s="45">
        <f t="shared" si="327"/>
        <v>45952</v>
      </c>
      <c r="AE1044" s="4">
        <v>45938</v>
      </c>
      <c r="AF1044" s="19">
        <f t="shared" si="319"/>
        <v>14</v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>IF(B1045&lt;&gt;"", B1045, "")</f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>
        <v>45940</v>
      </c>
      <c r="X1046" s="19">
        <f t="shared" si="348"/>
        <v>-18</v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E1047" s="4">
        <v>45945</v>
      </c>
      <c r="AF1047" s="19">
        <f t="shared" ref="AF1047" si="365">IF(OR(AD1047="", AE1047=""), "", AD1047-AE1047)</f>
        <v>8</v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E1048" s="4">
        <v>45945</v>
      </c>
      <c r="AF1048" s="19">
        <f t="shared" si="319"/>
        <v>8</v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>
        <v>45940</v>
      </c>
      <c r="AA1049" s="53">
        <f t="shared" si="349"/>
        <v>11</v>
      </c>
      <c r="AB1049" s="55">
        <f t="shared" si="325"/>
        <v>45953</v>
      </c>
      <c r="AC1049" s="53">
        <f t="shared" si="326"/>
        <v>13</v>
      </c>
      <c r="AD1049" s="45">
        <f t="shared" si="327"/>
        <v>45953</v>
      </c>
      <c r="AE1049" s="4">
        <v>45943</v>
      </c>
      <c r="AF1049" s="19">
        <f t="shared" si="319"/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E1052" s="4">
        <v>45945</v>
      </c>
      <c r="AF1052" s="19">
        <f t="shared" si="319"/>
        <v>9</v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E1056" s="4">
        <v>45945</v>
      </c>
      <c r="AF1056" s="19">
        <f t="shared" si="319"/>
        <v>10</v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E1057" s="4">
        <v>45945</v>
      </c>
      <c r="AF1057" s="19">
        <f t="shared" si="319"/>
        <v>10</v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>
        <v>45943</v>
      </c>
      <c r="AA1058" s="53">
        <f t="shared" si="349"/>
        <v>10</v>
      </c>
      <c r="AB1058" s="55">
        <f t="shared" si="325"/>
        <v>45955</v>
      </c>
      <c r="AC1058" s="53">
        <f t="shared" si="326"/>
        <v>12</v>
      </c>
      <c r="AD1058" s="45">
        <f t="shared" si="327"/>
        <v>45955</v>
      </c>
      <c r="AE1058" s="4">
        <v>45943</v>
      </c>
      <c r="AF1058" s="19">
        <f t="shared" si="319"/>
        <v>12</v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4">
        <v>45943</v>
      </c>
      <c r="AA1060" s="53">
        <f t="shared" si="349"/>
        <v>11</v>
      </c>
      <c r="AB1060" s="55">
        <f t="shared" si="325"/>
        <v>45956</v>
      </c>
      <c r="AC1060" s="53">
        <f t="shared" si="326"/>
        <v>13</v>
      </c>
      <c r="AD1060" s="45">
        <f t="shared" si="327"/>
        <v>45956</v>
      </c>
      <c r="AE1060" s="4">
        <v>45943</v>
      </c>
      <c r="AF1060" s="19">
        <f t="shared" si="319"/>
        <v>13</v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E1061" s="4">
        <v>45945</v>
      </c>
      <c r="AF1061" s="19">
        <f t="shared" si="319"/>
        <v>11</v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E1062" s="4">
        <v>45945</v>
      </c>
      <c r="AF1062" s="19">
        <f t="shared" si="319"/>
        <v>11</v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E1063" s="4">
        <v>45945</v>
      </c>
      <c r="AF1063" s="19">
        <f t="shared" si="319"/>
        <v>12</v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E1064" s="4">
        <v>45945</v>
      </c>
      <c r="AF1064" s="19">
        <f t="shared" si="319"/>
        <v>12</v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E1067" s="4">
        <v>45943</v>
      </c>
      <c r="AF1067" s="19">
        <f t="shared" si="319"/>
        <v>15</v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E1068" s="4">
        <v>45945</v>
      </c>
      <c r="AF1068" s="19">
        <f t="shared" ref="AF1068:AF1070" si="382">IF(OR(AD1068="", AE1068=""), "", AD1068-AE1068)</f>
        <v>13</v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E1069" s="4">
        <v>45945</v>
      </c>
      <c r="AF1069" s="19">
        <f t="shared" si="382"/>
        <v>13</v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E1070" s="4">
        <v>45945</v>
      </c>
      <c r="AF1070" s="19">
        <f t="shared" si="382"/>
        <v>14</v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E1071" s="4">
        <v>45945</v>
      </c>
      <c r="AF1071" s="19">
        <f t="shared" si="319"/>
        <v>14</v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E1078" s="4">
        <v>45945</v>
      </c>
      <c r="AF1078" s="19">
        <f t="shared" si="319"/>
        <v>15</v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E1079" s="4">
        <v>45945</v>
      </c>
      <c r="AF1079" s="19">
        <f t="shared" si="319"/>
        <v>15</v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E1080" s="4">
        <v>45945</v>
      </c>
      <c r="AF1080" s="19">
        <f t="shared" si="319"/>
        <v>15</v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E1081" s="4">
        <v>45945</v>
      </c>
      <c r="AF1081" s="19">
        <f t="shared" si="319"/>
        <v>15</v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>
        <v>45946</v>
      </c>
      <c r="X1083" s="19">
        <f t="shared" si="348"/>
        <v>-15</v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4">
        <v>45939</v>
      </c>
      <c r="AA1084" s="53">
        <f t="shared" si="349"/>
        <v>20</v>
      </c>
      <c r="AB1084" s="55">
        <f t="shared" si="325"/>
        <v>45961</v>
      </c>
      <c r="AC1084" s="53">
        <f t="shared" si="326"/>
        <v>22</v>
      </c>
      <c r="AD1084" s="45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6">
        <v>45939</v>
      </c>
      <c r="AA1086" s="53">
        <f t="shared" si="349"/>
        <v>20</v>
      </c>
      <c r="AB1086" s="55">
        <f t="shared" si="325"/>
        <v>45961</v>
      </c>
      <c r="AC1086" s="53">
        <f t="shared" si="326"/>
        <v>22</v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N1088" s="4">
        <v>45926</v>
      </c>
      <c r="O1088" s="19" t="str">
        <f>IF(OR(M1088="", N1089=""), "", M1088-N1089)</f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>
        <v>45940</v>
      </c>
      <c r="X1088" s="19">
        <f t="shared" si="348"/>
        <v>-8</v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>
        <f>IF(OR(M1089="", N1090=""), "", M1089-N1090)</f>
        <v>0</v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>
        <v>45947</v>
      </c>
      <c r="X1091" s="106">
        <f t="shared" si="348"/>
        <v>-15</v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>IF(B1091&lt;&gt;"", B1091, "")</f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4">
        <v>45943</v>
      </c>
      <c r="AA1092" s="53">
        <f t="shared" si="349"/>
        <v>17</v>
      </c>
      <c r="AB1092" s="55">
        <f t="shared" si="325"/>
        <v>45962</v>
      </c>
      <c r="AC1092" s="53">
        <f t="shared" si="326"/>
        <v>19</v>
      </c>
      <c r="AD1092" s="45">
        <f t="shared" si="327"/>
        <v>45962</v>
      </c>
      <c r="AE1092" s="4">
        <v>45943</v>
      </c>
      <c r="AF1092" s="19">
        <f t="shared" si="384"/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>
        <v>45945</v>
      </c>
      <c r="X1096" s="19">
        <f t="shared" si="348"/>
        <v>-12</v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>
        <v>45939</v>
      </c>
      <c r="X1097" s="19">
        <f t="shared" si="348"/>
        <v>-5</v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>
        <v>45940</v>
      </c>
      <c r="X1098" s="19">
        <f t="shared" si="348"/>
        <v>-5</v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2" si="390">IF(B1098&lt;&gt;"", B1098, "")</f>
        <v>45965</v>
      </c>
      <c r="AC1098" s="53" t="str">
        <f t="shared" ref="AC1098:AC1162" si="391">IF(OR(AB1098="", Z1098=""), "", AB1098-Z1098)</f>
        <v/>
      </c>
      <c r="AD1098" s="45">
        <f t="shared" ref="AD1098:AD1162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T1099" s="4">
        <v>45929</v>
      </c>
      <c r="U1099" s="19">
        <f t="shared" si="347"/>
        <v>-32</v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>
        <v>45947</v>
      </c>
      <c r="X1102" s="19">
        <f t="shared" si="348"/>
        <v>-10</v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2" si="394">IF(OR(M1108="", N1108=""), "", M1108-N1108)</f>
        <v/>
      </c>
      <c r="P1108" s="5">
        <f t="shared" si="386"/>
        <v>45896</v>
      </c>
      <c r="R1108" s="19" t="str">
        <f t="shared" ref="R1108:R1172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2" si="396">IF(OR(S1108="", T1108=""), "", S1108-T1108)</f>
        <v>-37</v>
      </c>
      <c r="V1108" s="5">
        <f t="shared" si="389"/>
        <v>45940</v>
      </c>
      <c r="W1108" s="6">
        <v>45947</v>
      </c>
      <c r="X1108" s="19">
        <f t="shared" ref="X1108:X1172" si="397">IF(OR(V1108="", W1108=""), "", V1108-W1108)</f>
        <v>-7</v>
      </c>
      <c r="Y1108" s="55">
        <f t="shared" si="383"/>
        <v>45968</v>
      </c>
      <c r="Z1108" s="55"/>
      <c r="AA1108" s="53" t="str">
        <f t="shared" ref="AA1108:AA1172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>
        <v>45944</v>
      </c>
      <c r="X1111" s="19">
        <f t="shared" si="397"/>
        <v>-2</v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>
        <v>45944</v>
      </c>
      <c r="X1113" s="19">
        <f t="shared" si="397"/>
        <v>0</v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>
        <v>45944</v>
      </c>
      <c r="X1114" s="19">
        <f t="shared" si="397"/>
        <v>0</v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>
        <v>45945</v>
      </c>
      <c r="X1115" s="19">
        <f t="shared" si="397"/>
        <v>0</v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>
        <v>45945</v>
      </c>
      <c r="X1116" s="19">
        <f t="shared" si="397"/>
        <v>0</v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45944</v>
      </c>
      <c r="X1117" s="19">
        <f t="shared" si="397"/>
        <v>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1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>
        <v>45946</v>
      </c>
      <c r="X1118" s="19">
        <f t="shared" si="397"/>
        <v>0</v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>
        <v>45946</v>
      </c>
      <c r="X1119" s="19">
        <f t="shared" si="397"/>
        <v>0</v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>
        <v>45946</v>
      </c>
      <c r="X1120" s="19">
        <f t="shared" si="397"/>
        <v>0</v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>
        <v>45946</v>
      </c>
      <c r="X1121" s="19">
        <f t="shared" si="397"/>
        <v>0</v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>
        <v>45946</v>
      </c>
      <c r="X1122" s="19">
        <f t="shared" si="397"/>
        <v>0</v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>
        <v>45946</v>
      </c>
      <c r="X1123" s="19">
        <f t="shared" si="397"/>
        <v>0</v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>
        <v>45946</v>
      </c>
      <c r="X1124" s="19">
        <f t="shared" si="397"/>
        <v>0</v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>
        <v>45946</v>
      </c>
      <c r="X1125" s="19">
        <f t="shared" si="397"/>
        <v>0</v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>
        <v>45946</v>
      </c>
      <c r="X1126" s="19">
        <f t="shared" si="397"/>
        <v>0</v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>
        <v>45946</v>
      </c>
      <c r="X1127" s="19">
        <f t="shared" si="397"/>
        <v>0</v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>
        <v>45947</v>
      </c>
      <c r="X1128" s="19">
        <f t="shared" si="397"/>
        <v>-1</v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>
        <v>45938</v>
      </c>
      <c r="X1129" s="19">
        <f t="shared" si="397"/>
        <v>8</v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45945</v>
      </c>
      <c r="X1133" s="19">
        <f t="shared" si="397"/>
        <v>4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>
        <v>45940</v>
      </c>
      <c r="X1134" s="19">
        <f t="shared" si="397"/>
        <v>9</v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T1138" s="4">
        <v>45944</v>
      </c>
      <c r="U1138" s="19">
        <f t="shared" si="396"/>
        <v>-32</v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>
        <v>45946</v>
      </c>
      <c r="X1146" s="19">
        <f t="shared" si="397"/>
        <v>8</v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10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10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T1148" s="4">
        <v>45944</v>
      </c>
      <c r="U1148" s="19">
        <f t="shared" si="396"/>
        <v>-27</v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s="9" customFormat="1" ht="14.45">
      <c r="A1149" s="50">
        <f t="shared" si="385"/>
        <v>1147</v>
      </c>
      <c r="B1149" s="64">
        <v>45987</v>
      </c>
      <c r="C1149" s="43" t="s">
        <v>2403</v>
      </c>
      <c r="D1149" s="24" t="s">
        <v>2404</v>
      </c>
      <c r="E1149" s="24">
        <v>3966.57</v>
      </c>
      <c r="F1149" s="24" t="s">
        <v>2405</v>
      </c>
      <c r="G1149" s="16" t="s">
        <v>1123</v>
      </c>
      <c r="H1149" s="24" t="s">
        <v>40</v>
      </c>
      <c r="I1149" s="24" t="s">
        <v>41</v>
      </c>
      <c r="J1149" s="105">
        <f>B1149-100</f>
        <v>45887</v>
      </c>
      <c r="K1149" s="7"/>
      <c r="L1149" s="106" t="str">
        <f t="shared" si="399"/>
        <v/>
      </c>
      <c r="M1149" s="20">
        <f t="shared" si="388"/>
        <v>45898</v>
      </c>
      <c r="N1149" s="7"/>
      <c r="O1149" s="106" t="str">
        <f t="shared" si="394"/>
        <v/>
      </c>
      <c r="P1149" s="20">
        <f t="shared" si="386"/>
        <v>45913</v>
      </c>
      <c r="Q1149" s="7"/>
      <c r="R1149" s="106" t="str">
        <f t="shared" si="395"/>
        <v/>
      </c>
      <c r="S1149" s="20">
        <f t="shared" si="393"/>
        <v>45918</v>
      </c>
      <c r="T1149" s="7">
        <v>45923</v>
      </c>
      <c r="U1149" s="106">
        <f t="shared" si="396"/>
        <v>-5</v>
      </c>
      <c r="V1149" s="20">
        <f t="shared" si="389"/>
        <v>45957</v>
      </c>
      <c r="W1149" s="51">
        <v>45932</v>
      </c>
      <c r="X1149" s="106">
        <f t="shared" si="397"/>
        <v>25</v>
      </c>
      <c r="Y1149" s="71">
        <f t="shared" si="400"/>
        <v>45985</v>
      </c>
      <c r="Z1149" s="54"/>
      <c r="AA1149" s="54" t="str">
        <f t="shared" si="398"/>
        <v/>
      </c>
      <c r="AB1149" s="71">
        <f t="shared" si="390"/>
        <v>45987</v>
      </c>
      <c r="AC1149" s="54" t="str">
        <f t="shared" si="391"/>
        <v/>
      </c>
      <c r="AD1149" s="107">
        <f t="shared" si="392"/>
        <v>45987</v>
      </c>
      <c r="AE1149" s="7"/>
      <c r="AF1149" s="106" t="str">
        <f t="shared" si="401"/>
        <v/>
      </c>
      <c r="AG1149" s="36" t="s">
        <v>365</v>
      </c>
      <c r="AH1149" s="52"/>
      <c r="AI1149" s="52"/>
      <c r="AJ1149" s="52"/>
      <c r="AK1149" s="52"/>
      <c r="AL1149" s="52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6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>
        <v>45944</v>
      </c>
      <c r="X1154" s="19">
        <f t="shared" si="397"/>
        <v>15</v>
      </c>
      <c r="Y1154" s="55">
        <f t="shared" si="400"/>
        <v>45987</v>
      </c>
      <c r="Z1154" s="55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0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41" t="s">
        <v>2419</v>
      </c>
      <c r="D1159" s="35" t="s">
        <v>1087</v>
      </c>
      <c r="E1159" s="46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104">
        <f t="shared" si="387"/>
        <v>45891</v>
      </c>
      <c r="L1159" s="19" t="s">
        <v>2420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>
        <v>45944</v>
      </c>
      <c r="X1159" s="19">
        <f t="shared" si="397"/>
        <v>17</v>
      </c>
      <c r="Y1159" s="55">
        <f>B1159-2</f>
        <v>45989</v>
      </c>
      <c r="Z1159" s="55">
        <v>45944</v>
      </c>
      <c r="AA1159" s="53">
        <f t="shared" si="398"/>
        <v>45</v>
      </c>
      <c r="AB1159" s="45">
        <v>45930</v>
      </c>
      <c r="AC1159" s="4">
        <v>45902</v>
      </c>
      <c r="AD1159" s="45">
        <f>IF(B1159&lt;&gt;"", B1159, "")</f>
        <v>45991</v>
      </c>
      <c r="AE1159" s="4">
        <v>45945</v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2421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104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132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2296</v>
      </c>
      <c r="E1161" s="23">
        <v>86913.38</v>
      </c>
      <c r="F1161" s="23" t="s">
        <v>2423</v>
      </c>
      <c r="G1161" s="14" t="s">
        <v>35</v>
      </c>
      <c r="H1161" s="23" t="s">
        <v>36</v>
      </c>
      <c r="I1161" s="23" t="s">
        <v>37</v>
      </c>
      <c r="J1161" s="104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>
        <v>45936</v>
      </c>
      <c r="X1161" s="19">
        <f t="shared" si="397"/>
        <v>25</v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2424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104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si="390"/>
        <v>45991</v>
      </c>
      <c r="AC1162" s="53" t="str">
        <f t="shared" si="391"/>
        <v/>
      </c>
      <c r="AD1162" s="45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2425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104">
        <f t="shared" ref="J1163:J1225" si="404">B1163-100</f>
        <v>45891</v>
      </c>
      <c r="K1163" s="4">
        <v>45891</v>
      </c>
      <c r="L1163" s="19">
        <f t="shared" si="399"/>
        <v>0</v>
      </c>
      <c r="M1163" s="5">
        <f t="shared" ref="M1163:M1225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5" si="406">B1163-30</f>
        <v>45961</v>
      </c>
      <c r="W1163" s="6"/>
      <c r="X1163" s="19" t="str">
        <f t="shared" si="397"/>
        <v/>
      </c>
      <c r="Y1163" s="55">
        <f t="shared" si="400"/>
        <v>45989</v>
      </c>
      <c r="Z1163" s="55"/>
      <c r="AA1163" s="53" t="str">
        <f t="shared" si="398"/>
        <v/>
      </c>
      <c r="AB1163" s="55">
        <f t="shared" ref="AB1163:AB1226" si="407">IF(B1163&lt;&gt;"", B1163, "")</f>
        <v>45991</v>
      </c>
      <c r="AC1163" s="53" t="str">
        <f t="shared" ref="AC1163:AC1226" si="408">IF(OR(AB1163="", Z1163=""), "", AB1163-Z1163)</f>
        <v/>
      </c>
      <c r="AD1163" s="45">
        <f t="shared" ref="AD1163:AD1225" si="409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45991</v>
      </c>
      <c r="C1164" s="34" t="s">
        <v>2426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104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T1164" s="4">
        <v>45944</v>
      </c>
      <c r="U1164" s="19">
        <f t="shared" si="396"/>
        <v>-22</v>
      </c>
      <c r="V1164" s="5">
        <f t="shared" si="406"/>
        <v>45961</v>
      </c>
      <c r="W1164" s="6"/>
      <c r="X1164" s="19" t="str">
        <f t="shared" si="397"/>
        <v/>
      </c>
      <c r="Y1164" s="55">
        <f t="shared" si="400"/>
        <v>45989</v>
      </c>
      <c r="Z1164" s="53"/>
      <c r="AA1164" s="53" t="str">
        <f t="shared" si="398"/>
        <v/>
      </c>
      <c r="AB1164" s="55">
        <f t="shared" si="407"/>
        <v>45991</v>
      </c>
      <c r="AC1164" s="53" t="str">
        <f t="shared" si="408"/>
        <v/>
      </c>
      <c r="AD1164" s="45">
        <f t="shared" si="409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43" t="s">
        <v>2427</v>
      </c>
      <c r="D1165" s="23" t="s">
        <v>594</v>
      </c>
      <c r="E1165" s="23">
        <v>78460.53</v>
      </c>
      <c r="F1165" s="23" t="s">
        <v>2428</v>
      </c>
      <c r="G1165" s="23" t="s">
        <v>51</v>
      </c>
      <c r="H1165" s="23" t="s">
        <v>40</v>
      </c>
      <c r="I1165" s="23" t="s">
        <v>62</v>
      </c>
      <c r="J1165" s="104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67952.91</v>
      </c>
      <c r="F1166" s="23" t="s">
        <v>2430</v>
      </c>
      <c r="G1166" s="14" t="s">
        <v>51</v>
      </c>
      <c r="H1166" s="23" t="s">
        <v>40</v>
      </c>
      <c r="I1166" s="23" t="s">
        <v>62</v>
      </c>
      <c r="J1166" s="104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8" si="410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 t="s">
        <v>2431</v>
      </c>
      <c r="D1167" s="23" t="s">
        <v>77</v>
      </c>
      <c r="E1167" s="23">
        <v>46681.94</v>
      </c>
      <c r="F1167" s="23" t="s">
        <v>2432</v>
      </c>
      <c r="G1167" s="14" t="s">
        <v>51</v>
      </c>
      <c r="H1167" s="23" t="s">
        <v>40</v>
      </c>
      <c r="I1167" s="23" t="s">
        <v>52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10"/>
        <v>45923</v>
      </c>
      <c r="T1167" s="4">
        <v>45926</v>
      </c>
      <c r="U1167" s="19">
        <f t="shared" si="396"/>
        <v>-3</v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3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>
        <v>111827663</v>
      </c>
      <c r="D1168" s="23" t="s">
        <v>2433</v>
      </c>
      <c r="E1168" s="23">
        <v>3500</v>
      </c>
      <c r="F1168" s="23" t="s">
        <v>2434</v>
      </c>
      <c r="G1168" s="14" t="s">
        <v>35</v>
      </c>
      <c r="H1168" s="23" t="s">
        <v>36</v>
      </c>
      <c r="I1168" s="23" t="s">
        <v>1425</v>
      </c>
      <c r="J1168" s="104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10"/>
        <v>45923</v>
      </c>
      <c r="T1168" s="4">
        <v>45926</v>
      </c>
      <c r="U1168" s="19">
        <f t="shared" si="396"/>
        <v>-3</v>
      </c>
      <c r="V1168" s="5">
        <f t="shared" si="406"/>
        <v>45962</v>
      </c>
      <c r="W1168" s="6">
        <v>45926</v>
      </c>
      <c r="X1168" s="19">
        <f t="shared" si="397"/>
        <v>36</v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907.2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38</v>
      </c>
      <c r="E1170" s="23">
        <v>337.79</v>
      </c>
      <c r="F1170" s="23" t="s">
        <v>2438</v>
      </c>
      <c r="G1170" s="14" t="s">
        <v>188</v>
      </c>
      <c r="H1170" s="23" t="s">
        <v>40</v>
      </c>
      <c r="I1170" s="23" t="s">
        <v>41</v>
      </c>
      <c r="J1170" s="104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5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2439</v>
      </c>
      <c r="D1171" s="23" t="s">
        <v>2440</v>
      </c>
      <c r="E1171" s="23">
        <v>37897.279999999999</v>
      </c>
      <c r="F1171" s="23" t="s">
        <v>2441</v>
      </c>
      <c r="G1171" s="14" t="s">
        <v>1123</v>
      </c>
      <c r="H1171" s="23" t="s">
        <v>40</v>
      </c>
      <c r="I1171" s="23" t="s">
        <v>93</v>
      </c>
      <c r="J1171" s="104">
        <f t="shared" si="404"/>
        <v>45892</v>
      </c>
      <c r="K1171" s="4">
        <v>45897</v>
      </c>
      <c r="L1171" s="19">
        <f t="shared" si="399"/>
        <v>-5</v>
      </c>
      <c r="M1171" s="5">
        <f t="shared" si="405"/>
        <v>45903</v>
      </c>
      <c r="N1171" s="4">
        <v>45909</v>
      </c>
      <c r="O1171" s="19">
        <f t="shared" si="394"/>
        <v>-6</v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3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2442</v>
      </c>
      <c r="D1172" s="23" t="s">
        <v>2443</v>
      </c>
      <c r="E1172" s="23">
        <v>255.94</v>
      </c>
      <c r="F1172" s="23" t="s">
        <v>2444</v>
      </c>
      <c r="G1172" s="14" t="s">
        <v>35</v>
      </c>
      <c r="H1172" s="23" t="s">
        <v>40</v>
      </c>
      <c r="I1172" s="23" t="s">
        <v>41</v>
      </c>
      <c r="J1172" s="104">
        <f t="shared" si="404"/>
        <v>45892</v>
      </c>
      <c r="L1172" s="19" t="str">
        <f t="shared" si="399"/>
        <v/>
      </c>
      <c r="M1172" s="5">
        <f t="shared" si="405"/>
        <v>45903</v>
      </c>
      <c r="O1172" s="19" t="str">
        <f t="shared" si="394"/>
        <v/>
      </c>
      <c r="P1172" s="5">
        <f t="shared" si="403"/>
        <v>45918</v>
      </c>
      <c r="R1172" s="19" t="str">
        <f t="shared" si="395"/>
        <v/>
      </c>
      <c r="S1172" s="5">
        <f t="shared" si="410"/>
        <v>45923</v>
      </c>
      <c r="T1172" s="4">
        <v>45929</v>
      </c>
      <c r="U1172" s="19">
        <f t="shared" si="396"/>
        <v>-6</v>
      </c>
      <c r="V1172" s="5">
        <f t="shared" si="406"/>
        <v>45962</v>
      </c>
      <c r="W1172" s="6"/>
      <c r="X1172" s="19" t="str">
        <f t="shared" si="397"/>
        <v/>
      </c>
      <c r="Y1172" s="55">
        <f t="shared" si="400"/>
        <v>45990</v>
      </c>
      <c r="Z1172" s="55"/>
      <c r="AA1172" s="53" t="str">
        <f t="shared" si="398"/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45992</v>
      </c>
      <c r="C1173" s="34" t="s">
        <v>2445</v>
      </c>
      <c r="D1173" s="23" t="s">
        <v>2446</v>
      </c>
      <c r="E1173" s="23">
        <v>1276.94</v>
      </c>
      <c r="F1173" s="23" t="s">
        <v>2447</v>
      </c>
      <c r="G1173" s="14" t="s">
        <v>46</v>
      </c>
      <c r="H1173" s="23" t="s">
        <v>40</v>
      </c>
      <c r="I1173" s="23" t="s">
        <v>227</v>
      </c>
      <c r="J1173" s="104">
        <f t="shared" si="404"/>
        <v>45892</v>
      </c>
      <c r="K1173" s="4">
        <v>45887</v>
      </c>
      <c r="L1173" s="19">
        <f t="shared" si="399"/>
        <v>5</v>
      </c>
      <c r="M1173" s="5">
        <f t="shared" si="405"/>
        <v>45903</v>
      </c>
      <c r="N1173" s="4">
        <v>45932</v>
      </c>
      <c r="O1173" s="19">
        <f t="shared" ref="O1173:O1235" si="411">IF(OR(M1173="", N1173=""), "", M1173-N1173)</f>
        <v>-29</v>
      </c>
      <c r="P1173" s="5">
        <f t="shared" si="403"/>
        <v>45918</v>
      </c>
      <c r="R1173" s="19" t="str">
        <f t="shared" ref="R1173:R1235" si="412">IF(OR(P1173="", Q1173=""), "", P1173-Q1173)</f>
        <v/>
      </c>
      <c r="S1173" s="5">
        <f t="shared" si="410"/>
        <v>45923</v>
      </c>
      <c r="T1173" s="4">
        <v>45940</v>
      </c>
      <c r="U1173" s="19">
        <f t="shared" ref="U1173:U1235" si="413">IF(OR(S1173="", T1173=""), "", S1173-T1173)</f>
        <v>-17</v>
      </c>
      <c r="V1173" s="5">
        <f t="shared" si="406"/>
        <v>45962</v>
      </c>
      <c r="W1173" s="6"/>
      <c r="X1173" s="19" t="str">
        <f t="shared" ref="X1173:X1235" si="414">IF(OR(V1173="", W1173=""), "", V1173-W1173)</f>
        <v/>
      </c>
      <c r="Y1173" s="55">
        <f t="shared" si="400"/>
        <v>45990</v>
      </c>
      <c r="Z1173" s="132"/>
      <c r="AA1173" s="53" t="str">
        <f t="shared" ref="AA1173:AA1235" si="415">IF(OR(Y1173="", Z1173=""), "", Y1173-Z1173)</f>
        <v/>
      </c>
      <c r="AB1173" s="55">
        <f t="shared" si="407"/>
        <v>45992</v>
      </c>
      <c r="AC1173" s="53" t="str">
        <f t="shared" si="408"/>
        <v/>
      </c>
      <c r="AD1173" s="45">
        <f t="shared" si="409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45993</v>
      </c>
      <c r="C1174" s="34">
        <v>644115230</v>
      </c>
      <c r="D1174" s="23" t="s">
        <v>2448</v>
      </c>
      <c r="E1174" s="23">
        <v>4612.4399999999996</v>
      </c>
      <c r="F1174" s="23" t="s">
        <v>2449</v>
      </c>
      <c r="G1174" s="14" t="s">
        <v>1123</v>
      </c>
      <c r="H1174" s="23" t="s">
        <v>40</v>
      </c>
      <c r="I1174" s="23" t="s">
        <v>93</v>
      </c>
      <c r="J1174" s="104">
        <f t="shared" si="404"/>
        <v>45893</v>
      </c>
      <c r="K1174" s="4">
        <v>45897</v>
      </c>
      <c r="L1174" s="19">
        <f t="shared" si="399"/>
        <v>-4</v>
      </c>
      <c r="M1174" s="5">
        <f t="shared" si="405"/>
        <v>45904</v>
      </c>
      <c r="N1174" s="4">
        <v>45915</v>
      </c>
      <c r="O1174" s="19">
        <f t="shared" si="411"/>
        <v>-11</v>
      </c>
      <c r="P1174" s="5">
        <f t="shared" si="403"/>
        <v>45919</v>
      </c>
      <c r="R1174" s="19" t="str">
        <f t="shared" si="412"/>
        <v/>
      </c>
      <c r="S1174" s="5">
        <f t="shared" si="410"/>
        <v>45924</v>
      </c>
      <c r="T1174" s="4">
        <v>45930</v>
      </c>
      <c r="U1174" s="19">
        <f t="shared" si="413"/>
        <v>-6</v>
      </c>
      <c r="V1174" s="5">
        <f t="shared" si="406"/>
        <v>45963</v>
      </c>
      <c r="W1174" s="6"/>
      <c r="X1174" s="19" t="str">
        <f t="shared" si="414"/>
        <v/>
      </c>
      <c r="Y1174" s="55">
        <f t="shared" si="400"/>
        <v>45991</v>
      </c>
      <c r="Z1174" s="53"/>
      <c r="AA1174" s="53" t="str">
        <f t="shared" si="415"/>
        <v/>
      </c>
      <c r="AB1174" s="55">
        <f t="shared" si="407"/>
        <v>45993</v>
      </c>
      <c r="AC1174" s="53" t="str">
        <f t="shared" si="408"/>
        <v/>
      </c>
      <c r="AD1174" s="45">
        <f t="shared" si="409"/>
        <v>45993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>
        <v>50660</v>
      </c>
      <c r="D1175" s="23" t="s">
        <v>77</v>
      </c>
      <c r="E1175" s="23">
        <v>3664</v>
      </c>
      <c r="F1175" s="23" t="s">
        <v>2450</v>
      </c>
      <c r="G1175" s="14" t="s">
        <v>51</v>
      </c>
      <c r="H1175" s="23" t="s">
        <v>40</v>
      </c>
      <c r="I1175" s="23" t="s">
        <v>62</v>
      </c>
      <c r="J1175" s="104">
        <f t="shared" si="404"/>
        <v>45894</v>
      </c>
      <c r="K1175" s="4">
        <v>45897</v>
      </c>
      <c r="L1175" s="19">
        <f t="shared" si="399"/>
        <v>-3</v>
      </c>
      <c r="M1175" s="5">
        <f t="shared" si="405"/>
        <v>45905</v>
      </c>
      <c r="N1175" s="4">
        <v>45897</v>
      </c>
      <c r="O1175" s="19">
        <f t="shared" si="411"/>
        <v>8</v>
      </c>
      <c r="P1175" s="5">
        <f t="shared" si="403"/>
        <v>45920</v>
      </c>
      <c r="Q1175" s="4">
        <v>45915</v>
      </c>
      <c r="R1175" s="19">
        <f t="shared" si="412"/>
        <v>5</v>
      </c>
      <c r="S1175" s="5">
        <f t="shared" si="410"/>
        <v>45925</v>
      </c>
      <c r="T1175" s="4">
        <v>45915</v>
      </c>
      <c r="U1175" s="19">
        <f t="shared" si="413"/>
        <v>10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3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45994</v>
      </c>
      <c r="C1176" s="34" t="s">
        <v>2451</v>
      </c>
      <c r="D1176" s="23" t="s">
        <v>38</v>
      </c>
      <c r="E1176" s="23">
        <v>1209.8</v>
      </c>
      <c r="F1176" s="23" t="s">
        <v>2452</v>
      </c>
      <c r="G1176" s="14" t="s">
        <v>188</v>
      </c>
      <c r="H1176" s="23" t="s">
        <v>40</v>
      </c>
      <c r="I1176" s="23" t="s">
        <v>41</v>
      </c>
      <c r="J1176" s="104">
        <f t="shared" si="404"/>
        <v>45894</v>
      </c>
      <c r="K1176" s="4">
        <v>45894</v>
      </c>
      <c r="L1176" s="19">
        <f t="shared" si="399"/>
        <v>0</v>
      </c>
      <c r="M1176" s="5">
        <f t="shared" si="405"/>
        <v>45905</v>
      </c>
      <c r="N1176" s="4">
        <v>45905</v>
      </c>
      <c r="O1176" s="19">
        <f t="shared" si="411"/>
        <v>0</v>
      </c>
      <c r="P1176" s="5">
        <f t="shared" si="403"/>
        <v>45920</v>
      </c>
      <c r="Q1176" s="4">
        <v>45920</v>
      </c>
      <c r="R1176" s="19">
        <f t="shared" si="412"/>
        <v>0</v>
      </c>
      <c r="S1176" s="5">
        <f t="shared" si="410"/>
        <v>45925</v>
      </c>
      <c r="T1176" s="4">
        <v>45925</v>
      </c>
      <c r="U1176" s="19">
        <f t="shared" si="413"/>
        <v>0</v>
      </c>
      <c r="V1176" s="5">
        <f t="shared" si="406"/>
        <v>45964</v>
      </c>
      <c r="W1176" s="6"/>
      <c r="X1176" s="19" t="str">
        <f t="shared" si="414"/>
        <v/>
      </c>
      <c r="Y1176" s="55">
        <f t="shared" si="400"/>
        <v>45992</v>
      </c>
      <c r="Z1176" s="55"/>
      <c r="AA1176" s="53" t="str">
        <f t="shared" si="415"/>
        <v/>
      </c>
      <c r="AB1176" s="55">
        <f t="shared" si="407"/>
        <v>45994</v>
      </c>
      <c r="AC1176" s="53" t="str">
        <f t="shared" si="408"/>
        <v/>
      </c>
      <c r="AD1176" s="45">
        <f t="shared" si="409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45995</v>
      </c>
      <c r="C1177" s="34" t="s">
        <v>2453</v>
      </c>
      <c r="D1177" s="23" t="s">
        <v>2454</v>
      </c>
      <c r="E1177" s="23">
        <v>13145.82</v>
      </c>
      <c r="F1177" s="23" t="s">
        <v>2455</v>
      </c>
      <c r="G1177" s="14" t="s">
        <v>46</v>
      </c>
      <c r="H1177" s="23" t="s">
        <v>36</v>
      </c>
      <c r="I1177" s="23" t="s">
        <v>93</v>
      </c>
      <c r="J1177" s="104">
        <f t="shared" si="404"/>
        <v>45895</v>
      </c>
      <c r="K1177" s="4">
        <v>45887</v>
      </c>
      <c r="L1177" s="19">
        <f t="shared" si="399"/>
        <v>8</v>
      </c>
      <c r="M1177" s="5">
        <f t="shared" si="405"/>
        <v>45906</v>
      </c>
      <c r="N1177" s="4">
        <v>45932</v>
      </c>
      <c r="O1177" s="19">
        <f t="shared" si="411"/>
        <v>-26</v>
      </c>
      <c r="P1177" s="5">
        <f t="shared" si="403"/>
        <v>45921</v>
      </c>
      <c r="R1177" s="19" t="str">
        <f t="shared" si="412"/>
        <v/>
      </c>
      <c r="S1177" s="5">
        <f t="shared" si="410"/>
        <v>45926</v>
      </c>
      <c r="U1177" s="19" t="str">
        <f t="shared" si="413"/>
        <v/>
      </c>
      <c r="V1177" s="5">
        <f t="shared" si="406"/>
        <v>45965</v>
      </c>
      <c r="W1177" s="6"/>
      <c r="X1177" s="19" t="str">
        <f t="shared" si="414"/>
        <v/>
      </c>
      <c r="Y1177" s="55">
        <f t="shared" si="400"/>
        <v>45993</v>
      </c>
      <c r="Z1177" s="132"/>
      <c r="AA1177" s="53" t="str">
        <f t="shared" si="415"/>
        <v/>
      </c>
      <c r="AB1177" s="55">
        <f t="shared" si="407"/>
        <v>45995</v>
      </c>
      <c r="AC1177" s="53" t="str">
        <f t="shared" si="408"/>
        <v/>
      </c>
      <c r="AD1177" s="45">
        <f t="shared" si="409"/>
        <v>45995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425.4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38</v>
      </c>
      <c r="E1179" s="23">
        <v>275.49</v>
      </c>
      <c r="F1179" s="23" t="s">
        <v>2459</v>
      </c>
      <c r="G1179" s="14" t="s">
        <v>188</v>
      </c>
      <c r="H1179" s="23" t="s">
        <v>40</v>
      </c>
      <c r="I1179" s="23" t="s">
        <v>41</v>
      </c>
      <c r="J1179" s="104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5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 t="s">
        <v>2460</v>
      </c>
      <c r="D1180" s="23" t="s">
        <v>2139</v>
      </c>
      <c r="E1180" s="23">
        <v>954.25</v>
      </c>
      <c r="F1180" s="23" t="s">
        <v>2461</v>
      </c>
      <c r="G1180" s="14" t="s">
        <v>51</v>
      </c>
      <c r="H1180" s="23" t="s">
        <v>40</v>
      </c>
      <c r="I1180" s="23" t="s">
        <v>41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45916</v>
      </c>
      <c r="R1180" s="19">
        <f t="shared" si="412"/>
        <v>6</v>
      </c>
      <c r="S1180" s="5">
        <f t="shared" si="410"/>
        <v>45927</v>
      </c>
      <c r="T1180" s="4">
        <v>45932</v>
      </c>
      <c r="U1180" s="19">
        <f t="shared" si="413"/>
        <v>-5</v>
      </c>
      <c r="V1180" s="5">
        <f t="shared" si="406"/>
        <v>45966</v>
      </c>
      <c r="W1180" s="6">
        <v>45939</v>
      </c>
      <c r="X1180" s="19">
        <f t="shared" si="414"/>
        <v>27</v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 t="s">
        <v>53</v>
      </c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45996</v>
      </c>
      <c r="C1181" s="34">
        <v>647521798</v>
      </c>
      <c r="D1181" s="23" t="s">
        <v>2462</v>
      </c>
      <c r="E1181" s="23">
        <v>5985.32</v>
      </c>
      <c r="F1181" s="23" t="s">
        <v>1068</v>
      </c>
      <c r="G1181" s="14" t="s">
        <v>51</v>
      </c>
      <c r="H1181" s="23" t="s">
        <v>40</v>
      </c>
      <c r="I1181" s="23" t="s">
        <v>93</v>
      </c>
      <c r="J1181" s="104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45912</v>
      </c>
      <c r="R1181" s="19">
        <f t="shared" si="412"/>
        <v>10</v>
      </c>
      <c r="S1181" s="5">
        <f t="shared" si="410"/>
        <v>45927</v>
      </c>
      <c r="T1181" s="4">
        <v>45939</v>
      </c>
      <c r="U1181" s="19">
        <f t="shared" si="413"/>
        <v>-12</v>
      </c>
      <c r="V1181" s="5">
        <f t="shared" si="406"/>
        <v>45966</v>
      </c>
      <c r="W1181" s="6"/>
      <c r="X1181" s="19" t="str">
        <f t="shared" si="414"/>
        <v/>
      </c>
      <c r="Y1181" s="55">
        <f t="shared" si="400"/>
        <v>45994</v>
      </c>
      <c r="Z1181" s="53"/>
      <c r="AA1181" s="53" t="str">
        <f t="shared" si="415"/>
        <v/>
      </c>
      <c r="AB1181" s="55">
        <f t="shared" si="407"/>
        <v>45996</v>
      </c>
      <c r="AC1181" s="53" t="str">
        <f t="shared" si="408"/>
        <v/>
      </c>
      <c r="AD1181" s="45">
        <f t="shared" si="409"/>
        <v>45996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 t="s">
        <v>2463</v>
      </c>
      <c r="D1182" s="23" t="s">
        <v>2464</v>
      </c>
      <c r="E1182" s="23">
        <v>300</v>
      </c>
      <c r="F1182" s="23" t="s">
        <v>2465</v>
      </c>
      <c r="G1182" s="14" t="s">
        <v>46</v>
      </c>
      <c r="H1182" s="23" t="s">
        <v>40</v>
      </c>
      <c r="I1182" s="23" t="s">
        <v>62</v>
      </c>
      <c r="J1182" s="104">
        <f t="shared" si="404"/>
        <v>45897</v>
      </c>
      <c r="K1182" s="4">
        <v>45887</v>
      </c>
      <c r="L1182" s="19">
        <f t="shared" ref="L1182:L1245" si="416">IF(OR(J1182="", K1182=""), "", J1182-K1182)</f>
        <v>10</v>
      </c>
      <c r="M1182" s="5">
        <f t="shared" si="405"/>
        <v>45908</v>
      </c>
      <c r="N1182" s="4">
        <v>45932</v>
      </c>
      <c r="O1182" s="19">
        <f t="shared" si="411"/>
        <v>-24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T1182" s="4">
        <v>45930</v>
      </c>
      <c r="U1182" s="19">
        <f t="shared" si="413"/>
        <v>-2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132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45997</v>
      </c>
      <c r="C1183" s="34">
        <v>656011293</v>
      </c>
      <c r="D1183" s="23" t="s">
        <v>2466</v>
      </c>
      <c r="E1183" s="23">
        <v>6559.79</v>
      </c>
      <c r="F1183" s="23" t="s">
        <v>2467</v>
      </c>
      <c r="G1183" s="14" t="s">
        <v>51</v>
      </c>
      <c r="H1183" s="23" t="s">
        <v>40</v>
      </c>
      <c r="I1183" s="23" t="s">
        <v>93</v>
      </c>
      <c r="J1183" s="104">
        <f t="shared" si="404"/>
        <v>45897</v>
      </c>
      <c r="K1183" s="4">
        <v>45897</v>
      </c>
      <c r="L1183" s="19">
        <f t="shared" si="416"/>
        <v>0</v>
      </c>
      <c r="M1183" s="5">
        <f t="shared" si="405"/>
        <v>45908</v>
      </c>
      <c r="N1183" s="4">
        <v>45912</v>
      </c>
      <c r="O1183" s="19">
        <f t="shared" si="411"/>
        <v>-4</v>
      </c>
      <c r="P1183" s="5">
        <f t="shared" si="403"/>
        <v>45923</v>
      </c>
      <c r="Q1183" s="4">
        <v>45922</v>
      </c>
      <c r="R1183" s="19">
        <f t="shared" si="412"/>
        <v>1</v>
      </c>
      <c r="S1183" s="5">
        <f t="shared" si="410"/>
        <v>45928</v>
      </c>
      <c r="T1183" s="4">
        <v>45939</v>
      </c>
      <c r="U1183" s="19">
        <f t="shared" si="413"/>
        <v>-11</v>
      </c>
      <c r="V1183" s="5">
        <f t="shared" si="406"/>
        <v>45967</v>
      </c>
      <c r="W1183" s="6"/>
      <c r="X1183" s="19" t="str">
        <f t="shared" si="414"/>
        <v/>
      </c>
      <c r="Y1183" s="55">
        <f t="shared" si="400"/>
        <v>45995</v>
      </c>
      <c r="Z1183" s="53"/>
      <c r="AA1183" s="53" t="str">
        <f t="shared" si="415"/>
        <v/>
      </c>
      <c r="AB1183" s="55">
        <f t="shared" si="407"/>
        <v>45997</v>
      </c>
      <c r="AC1183" s="53" t="str">
        <f t="shared" si="408"/>
        <v/>
      </c>
      <c r="AD1183" s="45">
        <f t="shared" si="409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45998</v>
      </c>
      <c r="C1184" s="34">
        <v>111845246</v>
      </c>
      <c r="D1184" s="23" t="s">
        <v>2468</v>
      </c>
      <c r="E1184" s="23">
        <v>29623.3</v>
      </c>
      <c r="F1184" s="23" t="s">
        <v>37</v>
      </c>
      <c r="G1184" s="14" t="s">
        <v>188</v>
      </c>
      <c r="H1184" s="23" t="s">
        <v>36</v>
      </c>
      <c r="I1184" s="23" t="s">
        <v>37</v>
      </c>
      <c r="J1184" s="104">
        <f t="shared" si="404"/>
        <v>45898</v>
      </c>
      <c r="K1184" s="4">
        <v>45903</v>
      </c>
      <c r="L1184" s="19">
        <f t="shared" si="416"/>
        <v>-5</v>
      </c>
      <c r="M1184" s="5">
        <f t="shared" si="405"/>
        <v>45909</v>
      </c>
      <c r="N1184" s="4">
        <v>45942</v>
      </c>
      <c r="O1184" s="19">
        <f t="shared" si="411"/>
        <v>-33</v>
      </c>
      <c r="P1184" s="5">
        <f t="shared" si="403"/>
        <v>45924</v>
      </c>
      <c r="R1184" s="19" t="str">
        <f t="shared" si="412"/>
        <v/>
      </c>
      <c r="S1184" s="5">
        <f t="shared" si="410"/>
        <v>45929</v>
      </c>
      <c r="T1184" s="4">
        <v>45942</v>
      </c>
      <c r="U1184" s="19">
        <f t="shared" si="413"/>
        <v>-13</v>
      </c>
      <c r="V1184" s="5">
        <f t="shared" si="406"/>
        <v>45968</v>
      </c>
      <c r="W1184" s="6"/>
      <c r="X1184" s="19" t="str">
        <f t="shared" si="414"/>
        <v/>
      </c>
      <c r="Y1184" s="55">
        <f t="shared" si="400"/>
        <v>45996</v>
      </c>
      <c r="Z1184" s="55"/>
      <c r="AA1184" s="53" t="str">
        <f t="shared" si="415"/>
        <v/>
      </c>
      <c r="AB1184" s="55">
        <f t="shared" si="407"/>
        <v>45998</v>
      </c>
      <c r="AC1184" s="53" t="str">
        <f t="shared" si="408"/>
        <v/>
      </c>
      <c r="AD1184" s="45">
        <f t="shared" si="409"/>
        <v>45998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2469</v>
      </c>
      <c r="D1185" s="23" t="s">
        <v>2470</v>
      </c>
      <c r="E1185" s="23">
        <v>2146.1</v>
      </c>
      <c r="F1185" s="23" t="s">
        <v>2471</v>
      </c>
      <c r="G1185" s="14" t="s">
        <v>46</v>
      </c>
      <c r="H1185" s="23" t="s">
        <v>40</v>
      </c>
      <c r="I1185" s="23" t="s">
        <v>227</v>
      </c>
      <c r="J1185" s="104">
        <f t="shared" si="404"/>
        <v>45901</v>
      </c>
      <c r="K1185" s="4">
        <v>45887</v>
      </c>
      <c r="L1185" s="19">
        <f t="shared" si="416"/>
        <v>14</v>
      </c>
      <c r="M1185" s="5">
        <f t="shared" si="405"/>
        <v>45912</v>
      </c>
      <c r="N1185" s="4">
        <v>45931</v>
      </c>
      <c r="O1185" s="19">
        <f t="shared" si="411"/>
        <v>-19</v>
      </c>
      <c r="P1185" s="5">
        <f t="shared" si="403"/>
        <v>45927</v>
      </c>
      <c r="R1185" s="19" t="str">
        <f t="shared" si="412"/>
        <v/>
      </c>
      <c r="S1185" s="5">
        <f t="shared" si="410"/>
        <v>45932</v>
      </c>
      <c r="T1185" s="4">
        <v>45919</v>
      </c>
      <c r="U1185" s="19">
        <f t="shared" si="413"/>
        <v>13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132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175.79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577.44000000000005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2590.6799999999998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139.77000000000001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2763.94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248.58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1434.19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 t="s">
        <v>2486</v>
      </c>
      <c r="D1193" s="23" t="s">
        <v>38</v>
      </c>
      <c r="E1193" s="23">
        <v>1500.01</v>
      </c>
      <c r="F1193" s="23" t="s">
        <v>2487</v>
      </c>
      <c r="G1193" s="14" t="s">
        <v>188</v>
      </c>
      <c r="H1193" s="23" t="s">
        <v>40</v>
      </c>
      <c r="I1193" s="23" t="s">
        <v>41</v>
      </c>
      <c r="J1193" s="104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10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46001</v>
      </c>
      <c r="C1194" s="34">
        <v>111846279</v>
      </c>
      <c r="D1194" s="23" t="s">
        <v>2488</v>
      </c>
      <c r="E1194" s="23">
        <v>27558</v>
      </c>
      <c r="F1194" s="23" t="s">
        <v>2489</v>
      </c>
      <c r="G1194" s="14" t="s">
        <v>35</v>
      </c>
      <c r="H1194" s="23" t="s">
        <v>36</v>
      </c>
      <c r="I1194" s="23" t="s">
        <v>37</v>
      </c>
      <c r="J1194" s="104">
        <f t="shared" si="404"/>
        <v>45901</v>
      </c>
      <c r="L1194" s="19" t="str">
        <f t="shared" si="416"/>
        <v/>
      </c>
      <c r="M1194" s="5">
        <f t="shared" si="405"/>
        <v>45912</v>
      </c>
      <c r="O1194" s="19" t="str">
        <f t="shared" si="411"/>
        <v/>
      </c>
      <c r="P1194" s="5">
        <f t="shared" si="403"/>
        <v>45927</v>
      </c>
      <c r="Q1194" s="4">
        <v>45929</v>
      </c>
      <c r="R1194" s="19">
        <f t="shared" si="412"/>
        <v>-2</v>
      </c>
      <c r="S1194" s="5">
        <f t="shared" si="410"/>
        <v>45932</v>
      </c>
      <c r="T1194" s="4">
        <v>45931</v>
      </c>
      <c r="U1194" s="19">
        <f t="shared" si="413"/>
        <v>1</v>
      </c>
      <c r="V1194" s="5">
        <f t="shared" si="406"/>
        <v>45971</v>
      </c>
      <c r="W1194" s="6"/>
      <c r="X1194" s="19" t="str">
        <f t="shared" si="414"/>
        <v/>
      </c>
      <c r="Y1194" s="55">
        <f t="shared" si="400"/>
        <v>45999</v>
      </c>
      <c r="Z1194" s="55"/>
      <c r="AA1194" s="53" t="str">
        <f t="shared" si="415"/>
        <v/>
      </c>
      <c r="AB1194" s="55">
        <f t="shared" si="407"/>
        <v>46001</v>
      </c>
      <c r="AC1194" s="53" t="str">
        <f t="shared" si="408"/>
        <v/>
      </c>
      <c r="AD1194" s="45">
        <f t="shared" si="409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2490</v>
      </c>
      <c r="D1195" s="23" t="s">
        <v>2491</v>
      </c>
      <c r="E1195" s="23">
        <v>7054.14</v>
      </c>
      <c r="F1195" s="23" t="s">
        <v>2492</v>
      </c>
      <c r="G1195" s="14" t="s">
        <v>51</v>
      </c>
      <c r="H1195" s="23" t="s">
        <v>40</v>
      </c>
      <c r="I1195" s="23" t="s">
        <v>93</v>
      </c>
      <c r="J1195" s="104">
        <f t="shared" si="404"/>
        <v>45902</v>
      </c>
      <c r="K1195" s="4">
        <v>45897</v>
      </c>
      <c r="L1195" s="19">
        <f t="shared" si="416"/>
        <v>5</v>
      </c>
      <c r="M1195" s="5">
        <f t="shared" si="405"/>
        <v>45913</v>
      </c>
      <c r="N1195" s="4">
        <v>45912</v>
      </c>
      <c r="O1195" s="19">
        <f t="shared" si="411"/>
        <v>1</v>
      </c>
      <c r="P1195" s="5">
        <f t="shared" si="403"/>
        <v>45928</v>
      </c>
      <c r="R1195" s="19" t="str">
        <f t="shared" si="412"/>
        <v/>
      </c>
      <c r="S1195" s="5">
        <f t="shared" si="410"/>
        <v>45933</v>
      </c>
      <c r="T1195" s="4">
        <v>45939</v>
      </c>
      <c r="U1195" s="19">
        <f t="shared" si="413"/>
        <v>-6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3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38</v>
      </c>
      <c r="E1196" s="23">
        <v>270.52</v>
      </c>
      <c r="F1196" s="23" t="s">
        <v>2494</v>
      </c>
      <c r="G1196" s="14" t="s">
        <v>188</v>
      </c>
      <c r="H1196" s="23" t="s">
        <v>40</v>
      </c>
      <c r="I1196" s="23" t="s">
        <v>41</v>
      </c>
      <c r="J1196" s="104">
        <f t="shared" si="404"/>
        <v>45902</v>
      </c>
      <c r="K1196" s="4">
        <v>45902</v>
      </c>
      <c r="L1196" s="19">
        <f t="shared" si="416"/>
        <v>0</v>
      </c>
      <c r="M1196" s="5">
        <f t="shared" si="405"/>
        <v>45913</v>
      </c>
      <c r="N1196" s="4">
        <v>45913</v>
      </c>
      <c r="O1196" s="19">
        <f t="shared" si="411"/>
        <v>0</v>
      </c>
      <c r="P1196" s="5">
        <f t="shared" si="403"/>
        <v>45928</v>
      </c>
      <c r="Q1196" s="4">
        <v>45928</v>
      </c>
      <c r="R1196" s="19">
        <f t="shared" si="412"/>
        <v>0</v>
      </c>
      <c r="S1196" s="5">
        <f t="shared" si="410"/>
        <v>45933</v>
      </c>
      <c r="T1196" s="4">
        <v>45933</v>
      </c>
      <c r="U1196" s="19">
        <f t="shared" si="413"/>
        <v>0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5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2495</v>
      </c>
      <c r="D1197" s="23" t="s">
        <v>2496</v>
      </c>
      <c r="E1197" s="23">
        <v>24941.119999999999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45912</v>
      </c>
      <c r="O1197" s="19">
        <f t="shared" si="411"/>
        <v>1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46002</v>
      </c>
      <c r="C1198" s="34" t="s">
        <v>2498</v>
      </c>
      <c r="D1198" s="23" t="s">
        <v>2404</v>
      </c>
      <c r="E1198" s="23">
        <v>73762.2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45909</v>
      </c>
      <c r="O1198" s="19">
        <f t="shared" si="411"/>
        <v>4</v>
      </c>
      <c r="P1198" s="5">
        <f t="shared" si="403"/>
        <v>45928</v>
      </c>
      <c r="R1198" s="19" t="str">
        <f t="shared" si="412"/>
        <v/>
      </c>
      <c r="S1198" s="5">
        <f t="shared" si="410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5">
        <f t="shared" si="400"/>
        <v>46000</v>
      </c>
      <c r="Z1198" s="53"/>
      <c r="AA1198" s="53" t="str">
        <f t="shared" si="415"/>
        <v/>
      </c>
      <c r="AB1198" s="55">
        <f t="shared" si="407"/>
        <v>46002</v>
      </c>
      <c r="AC1198" s="53" t="str">
        <f t="shared" si="408"/>
        <v/>
      </c>
      <c r="AD1198" s="45">
        <f t="shared" si="409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281</v>
      </c>
      <c r="E1199" s="23">
        <v>20457.37</v>
      </c>
      <c r="F1199" s="23" t="s">
        <v>2501</v>
      </c>
      <c r="G1199" s="14" t="s">
        <v>51</v>
      </c>
      <c r="H1199" s="23" t="s">
        <v>40</v>
      </c>
      <c r="I1199" s="23" t="s">
        <v>93</v>
      </c>
      <c r="J1199" s="104">
        <f t="shared" si="404"/>
        <v>45903</v>
      </c>
      <c r="L1199" s="19" t="str">
        <f t="shared" si="416"/>
        <v/>
      </c>
      <c r="M1199" s="5">
        <f t="shared" si="405"/>
        <v>45914</v>
      </c>
      <c r="O1199" s="19" t="str">
        <f t="shared" si="411"/>
        <v/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53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" t="s">
        <v>53</v>
      </c>
      <c r="AH1199" s="1" t="s">
        <v>53</v>
      </c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 t="s">
        <v>2502</v>
      </c>
      <c r="D1200" s="23" t="s">
        <v>1413</v>
      </c>
      <c r="E1200" s="23">
        <v>32953</v>
      </c>
      <c r="F1200" s="23" t="s">
        <v>2503</v>
      </c>
      <c r="G1200" s="14" t="s">
        <v>46</v>
      </c>
      <c r="H1200" s="23" t="s">
        <v>40</v>
      </c>
      <c r="I1200" s="23" t="s">
        <v>62</v>
      </c>
      <c r="J1200" s="104">
        <f t="shared" si="404"/>
        <v>45903</v>
      </c>
      <c r="K1200" s="4">
        <v>45887</v>
      </c>
      <c r="L1200" s="19">
        <f t="shared" si="416"/>
        <v>16</v>
      </c>
      <c r="M1200" s="5">
        <f t="shared" si="405"/>
        <v>45914</v>
      </c>
      <c r="N1200" s="4">
        <v>45931</v>
      </c>
      <c r="O1200" s="19">
        <f t="shared" si="411"/>
        <v>-17</v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T1200" s="4">
        <v>45933</v>
      </c>
      <c r="U1200" s="19">
        <f t="shared" si="413"/>
        <v>1</v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132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>
        <v>648845253</v>
      </c>
      <c r="D1201" s="23" t="s">
        <v>2504</v>
      </c>
      <c r="E1201" s="23">
        <v>3927.26</v>
      </c>
      <c r="F1201" s="23" t="s">
        <v>2505</v>
      </c>
      <c r="G1201" s="14" t="s">
        <v>188</v>
      </c>
      <c r="H1201" s="23" t="s">
        <v>40</v>
      </c>
      <c r="I1201" s="23" t="s">
        <v>93</v>
      </c>
      <c r="J1201" s="104">
        <f t="shared" si="404"/>
        <v>45903</v>
      </c>
      <c r="L1201" s="19" t="str">
        <f t="shared" si="416"/>
        <v/>
      </c>
      <c r="M1201" s="5">
        <f t="shared" si="405"/>
        <v>45914</v>
      </c>
      <c r="N1201" s="4">
        <v>45895</v>
      </c>
      <c r="O1201" s="19">
        <f t="shared" si="411"/>
        <v>19</v>
      </c>
      <c r="P1201" s="5">
        <f t="shared" si="403"/>
        <v>45929</v>
      </c>
      <c r="Q1201" s="4">
        <v>45895</v>
      </c>
      <c r="R1201" s="19">
        <f t="shared" si="412"/>
        <v>34</v>
      </c>
      <c r="S1201" s="5">
        <f t="shared" si="410"/>
        <v>45934</v>
      </c>
      <c r="T1201" s="4">
        <v>45917</v>
      </c>
      <c r="U1201" s="19">
        <f t="shared" si="413"/>
        <v>17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53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 t="s">
        <v>2506</v>
      </c>
      <c r="D1202" s="23" t="s">
        <v>2304</v>
      </c>
      <c r="E1202" s="23">
        <v>21700</v>
      </c>
      <c r="F1202" s="23" t="s">
        <v>2507</v>
      </c>
      <c r="G1202" s="14" t="s">
        <v>46</v>
      </c>
      <c r="H1202" s="23" t="s">
        <v>36</v>
      </c>
      <c r="I1202" s="23" t="s">
        <v>227</v>
      </c>
      <c r="J1202" s="104">
        <f t="shared" si="404"/>
        <v>45903</v>
      </c>
      <c r="K1202" s="4">
        <v>45887</v>
      </c>
      <c r="L1202" s="19">
        <f t="shared" si="416"/>
        <v>16</v>
      </c>
      <c r="M1202" s="5">
        <f t="shared" si="405"/>
        <v>45914</v>
      </c>
      <c r="N1202" s="4">
        <v>45931</v>
      </c>
      <c r="O1202" s="19">
        <f t="shared" si="411"/>
        <v>-17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T1202" s="4">
        <v>45933</v>
      </c>
      <c r="U1202" s="19">
        <f t="shared" si="413"/>
        <v>1</v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132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46003</v>
      </c>
      <c r="C1203" s="34">
        <v>653338020</v>
      </c>
      <c r="D1203" s="23" t="s">
        <v>285</v>
      </c>
      <c r="E1203" s="23">
        <v>2931.75</v>
      </c>
      <c r="F1203" s="23" t="s">
        <v>2508</v>
      </c>
      <c r="G1203" s="14" t="s">
        <v>51</v>
      </c>
      <c r="H1203" s="23" t="s">
        <v>40</v>
      </c>
      <c r="I1203" s="23" t="s">
        <v>93</v>
      </c>
      <c r="J1203" s="104">
        <f t="shared" si="404"/>
        <v>45903</v>
      </c>
      <c r="K1203" s="4">
        <v>45897</v>
      </c>
      <c r="L1203" s="19">
        <f t="shared" si="416"/>
        <v>6</v>
      </c>
      <c r="M1203" s="5">
        <f t="shared" si="405"/>
        <v>45914</v>
      </c>
      <c r="N1203" s="4">
        <v>45912</v>
      </c>
      <c r="O1203" s="19">
        <f t="shared" si="411"/>
        <v>2</v>
      </c>
      <c r="P1203" s="5">
        <f t="shared" si="403"/>
        <v>45929</v>
      </c>
      <c r="R1203" s="19" t="str">
        <f t="shared" si="412"/>
        <v/>
      </c>
      <c r="S1203" s="5">
        <f t="shared" si="410"/>
        <v>45934</v>
      </c>
      <c r="T1203" s="4">
        <v>45939</v>
      </c>
      <c r="U1203" s="19">
        <f t="shared" si="413"/>
        <v>-5</v>
      </c>
      <c r="V1203" s="5">
        <f t="shared" si="406"/>
        <v>45973</v>
      </c>
      <c r="W1203" s="6"/>
      <c r="X1203" s="19" t="str">
        <f t="shared" si="414"/>
        <v/>
      </c>
      <c r="Y1203" s="55">
        <f t="shared" si="400"/>
        <v>46001</v>
      </c>
      <c r="Z1203" s="53"/>
      <c r="AA1203" s="53" t="str">
        <f t="shared" si="415"/>
        <v/>
      </c>
      <c r="AB1203" s="55">
        <f t="shared" si="407"/>
        <v>46003</v>
      </c>
      <c r="AC1203" s="53" t="str">
        <f t="shared" si="408"/>
        <v/>
      </c>
      <c r="AD1203" s="45">
        <f t="shared" si="409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38</v>
      </c>
      <c r="E1204" s="23">
        <v>667.82</v>
      </c>
      <c r="F1204" s="23" t="s">
        <v>2510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45904</v>
      </c>
      <c r="L1204" s="19">
        <f t="shared" si="416"/>
        <v>0</v>
      </c>
      <c r="M1204" s="5">
        <f t="shared" si="405"/>
        <v>45915</v>
      </c>
      <c r="N1204" s="4">
        <v>45915</v>
      </c>
      <c r="O1204" s="19">
        <f t="shared" si="411"/>
        <v>0</v>
      </c>
      <c r="P1204" s="5">
        <f t="shared" si="403"/>
        <v>45930</v>
      </c>
      <c r="Q1204" s="4">
        <v>45930</v>
      </c>
      <c r="R1204" s="19">
        <f t="shared" si="412"/>
        <v>0</v>
      </c>
      <c r="S1204" s="5">
        <f t="shared" si="410"/>
        <v>45935</v>
      </c>
      <c r="T1204" s="4">
        <v>45935</v>
      </c>
      <c r="U1204" s="19">
        <f t="shared" si="413"/>
        <v>0</v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46004</v>
      </c>
      <c r="C1205" s="34" t="s">
        <v>2511</v>
      </c>
      <c r="D1205" s="23" t="s">
        <v>2512</v>
      </c>
      <c r="E1205" s="23">
        <v>1534.67</v>
      </c>
      <c r="F1205" s="23" t="s">
        <v>2513</v>
      </c>
      <c r="G1205" s="14" t="s">
        <v>188</v>
      </c>
      <c r="H1205" s="23" t="s">
        <v>40</v>
      </c>
      <c r="I1205" s="23" t="s">
        <v>41</v>
      </c>
      <c r="J1205" s="104">
        <f t="shared" si="404"/>
        <v>45904</v>
      </c>
      <c r="K1205" s="4">
        <v>45903</v>
      </c>
      <c r="L1205" s="19">
        <f t="shared" si="416"/>
        <v>1</v>
      </c>
      <c r="M1205" s="5">
        <f t="shared" si="405"/>
        <v>45915</v>
      </c>
      <c r="N1205" s="4">
        <v>45942</v>
      </c>
      <c r="O1205" s="19">
        <f t="shared" si="411"/>
        <v>-27</v>
      </c>
      <c r="P1205" s="5">
        <f t="shared" si="403"/>
        <v>45930</v>
      </c>
      <c r="R1205" s="19" t="str">
        <f t="shared" si="412"/>
        <v/>
      </c>
      <c r="S1205" s="5">
        <f t="shared" si="410"/>
        <v>45935</v>
      </c>
      <c r="T1205" s="4">
        <v>45942</v>
      </c>
      <c r="U1205" s="19">
        <f t="shared" si="413"/>
        <v>-7</v>
      </c>
      <c r="V1205" s="5">
        <f t="shared" si="406"/>
        <v>45974</v>
      </c>
      <c r="W1205" s="6"/>
      <c r="X1205" s="19" t="str">
        <f t="shared" si="414"/>
        <v/>
      </c>
      <c r="Y1205" s="55">
        <f t="shared" si="400"/>
        <v>46002</v>
      </c>
      <c r="Z1205" s="55"/>
      <c r="AA1205" s="53" t="str">
        <f t="shared" si="415"/>
        <v/>
      </c>
      <c r="AB1205" s="55">
        <f t="shared" si="407"/>
        <v>46004</v>
      </c>
      <c r="AC1205" s="53" t="str">
        <f t="shared" si="408"/>
        <v/>
      </c>
      <c r="AD1205" s="45">
        <f t="shared" si="409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46005</v>
      </c>
      <c r="C1206" s="34" t="s">
        <v>2514</v>
      </c>
      <c r="D1206" s="23" t="s">
        <v>2515</v>
      </c>
      <c r="E1206" s="23">
        <v>8699.0300000000007</v>
      </c>
      <c r="F1206" s="23" t="s">
        <v>2516</v>
      </c>
      <c r="G1206" s="14" t="s">
        <v>35</v>
      </c>
      <c r="H1206" s="23" t="s">
        <v>36</v>
      </c>
      <c r="I1206" s="23" t="s">
        <v>93</v>
      </c>
      <c r="J1206" s="104">
        <f t="shared" si="404"/>
        <v>45905</v>
      </c>
      <c r="L1206" s="19" t="str">
        <f t="shared" si="416"/>
        <v/>
      </c>
      <c r="M1206" s="5">
        <f t="shared" si="405"/>
        <v>45916</v>
      </c>
      <c r="O1206" s="19" t="str">
        <f t="shared" si="411"/>
        <v/>
      </c>
      <c r="P1206" s="5">
        <f t="shared" si="403"/>
        <v>45931</v>
      </c>
      <c r="R1206" s="19" t="str">
        <f t="shared" si="412"/>
        <v/>
      </c>
      <c r="S1206" s="5">
        <f t="shared" si="410"/>
        <v>45936</v>
      </c>
      <c r="T1206" s="4">
        <v>45937</v>
      </c>
      <c r="U1206" s="19">
        <f t="shared" si="413"/>
        <v>-1</v>
      </c>
      <c r="V1206" s="5">
        <f t="shared" si="406"/>
        <v>45975</v>
      </c>
      <c r="W1206" s="6"/>
      <c r="X1206" s="19" t="str">
        <f t="shared" si="414"/>
        <v/>
      </c>
      <c r="Y1206" s="55">
        <f t="shared" si="400"/>
        <v>46003</v>
      </c>
      <c r="Z1206" s="55"/>
      <c r="AA1206" s="53" t="str">
        <f t="shared" si="415"/>
        <v/>
      </c>
      <c r="AB1206" s="55">
        <f t="shared" si="407"/>
        <v>46005</v>
      </c>
      <c r="AC1206" s="53" t="str">
        <f t="shared" si="408"/>
        <v/>
      </c>
      <c r="AD1206" s="45">
        <f t="shared" si="409"/>
        <v>46005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38</v>
      </c>
      <c r="E1207" s="23">
        <v>1154.72</v>
      </c>
      <c r="F1207" s="23" t="s">
        <v>2518</v>
      </c>
      <c r="G1207" s="14" t="s">
        <v>188</v>
      </c>
      <c r="H1207" s="23" t="s">
        <v>40</v>
      </c>
      <c r="I1207" s="23" t="s">
        <v>41</v>
      </c>
      <c r="J1207" s="104">
        <f t="shared" si="404"/>
        <v>45906</v>
      </c>
      <c r="K1207" s="4">
        <v>45906</v>
      </c>
      <c r="L1207" s="19">
        <f t="shared" si="416"/>
        <v>0</v>
      </c>
      <c r="M1207" s="5">
        <f t="shared" si="405"/>
        <v>45917</v>
      </c>
      <c r="N1207" s="4">
        <v>45917</v>
      </c>
      <c r="O1207" s="19">
        <f t="shared" si="411"/>
        <v>0</v>
      </c>
      <c r="P1207" s="5">
        <f t="shared" si="403"/>
        <v>45932</v>
      </c>
      <c r="Q1207" s="4">
        <v>45932</v>
      </c>
      <c r="R1207" s="19">
        <f t="shared" si="412"/>
        <v>0</v>
      </c>
      <c r="S1207" s="5">
        <f t="shared" si="410"/>
        <v>45937</v>
      </c>
      <c r="T1207" s="4">
        <v>45937</v>
      </c>
      <c r="U1207" s="19">
        <f t="shared" si="413"/>
        <v>0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55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46006</v>
      </c>
      <c r="C1208" s="34" t="s">
        <v>2519</v>
      </c>
      <c r="D1208" s="23" t="s">
        <v>2520</v>
      </c>
      <c r="E1208" s="23">
        <v>11885</v>
      </c>
      <c r="F1208" s="23" t="s">
        <v>2521</v>
      </c>
      <c r="G1208" s="14" t="s">
        <v>46</v>
      </c>
      <c r="H1208" s="23" t="s">
        <v>40</v>
      </c>
      <c r="I1208" s="23" t="s">
        <v>321</v>
      </c>
      <c r="J1208" s="104">
        <f t="shared" si="404"/>
        <v>45906</v>
      </c>
      <c r="K1208" s="4">
        <v>45887</v>
      </c>
      <c r="L1208" s="19">
        <f t="shared" si="416"/>
        <v>19</v>
      </c>
      <c r="M1208" s="5">
        <f t="shared" si="405"/>
        <v>45917</v>
      </c>
      <c r="N1208" s="4">
        <v>45932</v>
      </c>
      <c r="O1208" s="19">
        <f t="shared" si="411"/>
        <v>-15</v>
      </c>
      <c r="P1208" s="5">
        <f t="shared" si="403"/>
        <v>45932</v>
      </c>
      <c r="R1208" s="19" t="str">
        <f t="shared" si="412"/>
        <v/>
      </c>
      <c r="S1208" s="5">
        <f t="shared" si="410"/>
        <v>45937</v>
      </c>
      <c r="T1208" s="4">
        <v>45933</v>
      </c>
      <c r="U1208" s="19">
        <f t="shared" si="413"/>
        <v>4</v>
      </c>
      <c r="V1208" s="5">
        <f t="shared" si="406"/>
        <v>45976</v>
      </c>
      <c r="W1208" s="6"/>
      <c r="X1208" s="19" t="str">
        <f t="shared" si="414"/>
        <v/>
      </c>
      <c r="Y1208" s="55">
        <f t="shared" si="400"/>
        <v>46004</v>
      </c>
      <c r="Z1208" s="132"/>
      <c r="AA1208" s="53" t="str">
        <f t="shared" si="415"/>
        <v/>
      </c>
      <c r="AB1208" s="55">
        <f t="shared" si="407"/>
        <v>46006</v>
      </c>
      <c r="AC1208" s="53" t="str">
        <f t="shared" si="408"/>
        <v/>
      </c>
      <c r="AD1208" s="45">
        <f t="shared" si="409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1148.3599999999999</v>
      </c>
      <c r="F1209" s="23" t="s">
        <v>2513</v>
      </c>
      <c r="G1209" s="14" t="s">
        <v>119</v>
      </c>
      <c r="H1209" s="23" t="s">
        <v>40</v>
      </c>
      <c r="I1209" s="23" t="s">
        <v>41</v>
      </c>
      <c r="J1209" s="104">
        <f t="shared" si="404"/>
        <v>45907</v>
      </c>
      <c r="L1209" s="19" t="str">
        <f t="shared" si="416"/>
        <v/>
      </c>
      <c r="M1209" s="5">
        <f t="shared" si="405"/>
        <v>45918</v>
      </c>
      <c r="O1209" s="19" t="str">
        <f t="shared" si="411"/>
        <v/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T1209" s="4">
        <v>45932</v>
      </c>
      <c r="U1209" s="19">
        <f t="shared" si="413"/>
        <v>6</v>
      </c>
      <c r="V1209" s="5">
        <f t="shared" si="406"/>
        <v>45977</v>
      </c>
      <c r="W1209" s="6">
        <v>45932</v>
      </c>
      <c r="X1209" s="19">
        <f t="shared" si="414"/>
        <v>45</v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46007</v>
      </c>
      <c r="C1210" s="34" t="s">
        <v>2524</v>
      </c>
      <c r="D1210" s="23" t="s">
        <v>2525</v>
      </c>
      <c r="E1210" s="23">
        <v>1656.17</v>
      </c>
      <c r="F1210" s="23" t="s">
        <v>2526</v>
      </c>
      <c r="G1210" s="14" t="s">
        <v>51</v>
      </c>
      <c r="H1210" s="23" t="s">
        <v>40</v>
      </c>
      <c r="I1210" s="23" t="s">
        <v>93</v>
      </c>
      <c r="J1210" s="104">
        <f t="shared" si="404"/>
        <v>45907</v>
      </c>
      <c r="K1210" s="4">
        <v>45897</v>
      </c>
      <c r="L1210" s="19">
        <f t="shared" si="416"/>
        <v>10</v>
      </c>
      <c r="M1210" s="5">
        <f t="shared" si="405"/>
        <v>45918</v>
      </c>
      <c r="N1210" s="4">
        <v>45912</v>
      </c>
      <c r="O1210" s="19">
        <f t="shared" si="411"/>
        <v>6</v>
      </c>
      <c r="P1210" s="5">
        <f t="shared" si="403"/>
        <v>45933</v>
      </c>
      <c r="Q1210" s="4">
        <v>45917</v>
      </c>
      <c r="R1210" s="19">
        <f t="shared" si="412"/>
        <v>16</v>
      </c>
      <c r="S1210" s="5">
        <f t="shared" si="410"/>
        <v>45938</v>
      </c>
      <c r="T1210" s="4">
        <v>45939</v>
      </c>
      <c r="U1210" s="19">
        <f t="shared" si="413"/>
        <v>-1</v>
      </c>
      <c r="V1210" s="5">
        <f t="shared" si="406"/>
        <v>45977</v>
      </c>
      <c r="W1210" s="6"/>
      <c r="X1210" s="19" t="str">
        <f t="shared" si="414"/>
        <v/>
      </c>
      <c r="Y1210" s="55">
        <f t="shared" si="400"/>
        <v>46005</v>
      </c>
      <c r="Z1210" s="53"/>
      <c r="AA1210" s="53" t="str">
        <f t="shared" si="415"/>
        <v/>
      </c>
      <c r="AB1210" s="55">
        <f t="shared" si="407"/>
        <v>46007</v>
      </c>
      <c r="AC1210" s="53" t="str">
        <f t="shared" si="408"/>
        <v/>
      </c>
      <c r="AD1210" s="45">
        <f t="shared" si="409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>
        <v>645032335</v>
      </c>
      <c r="D1211" s="23" t="s">
        <v>151</v>
      </c>
      <c r="E1211" s="23">
        <v>4763.96</v>
      </c>
      <c r="F1211" s="23" t="s">
        <v>2527</v>
      </c>
      <c r="G1211" s="14" t="s">
        <v>46</v>
      </c>
      <c r="H1211" s="23" t="s">
        <v>40</v>
      </c>
      <c r="I1211" s="23" t="s">
        <v>270</v>
      </c>
      <c r="J1211" s="104">
        <f t="shared" si="404"/>
        <v>45908</v>
      </c>
      <c r="K1211" s="4">
        <v>45901</v>
      </c>
      <c r="L1211" s="19">
        <f t="shared" si="416"/>
        <v>7</v>
      </c>
      <c r="M1211" s="5">
        <f t="shared" si="405"/>
        <v>45919</v>
      </c>
      <c r="N1211" s="4">
        <v>45931</v>
      </c>
      <c r="O1211" s="19">
        <f t="shared" si="411"/>
        <v>-12</v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45933</v>
      </c>
      <c r="U1211" s="19">
        <f t="shared" si="413"/>
        <v>6</v>
      </c>
      <c r="V1211" s="5">
        <f t="shared" si="406"/>
        <v>45978</v>
      </c>
      <c r="W1211" s="6"/>
      <c r="X1211" s="19" t="str">
        <f t="shared" si="414"/>
        <v/>
      </c>
      <c r="Y1211" s="55">
        <f t="shared" ref="Y1211:Y1262" si="417">B1211-2</f>
        <v>46006</v>
      </c>
      <c r="Z1211" s="132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ref="AF1211:AF1262" si="418"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 t="s">
        <v>2528</v>
      </c>
      <c r="D1212" s="23" t="s">
        <v>209</v>
      </c>
      <c r="E1212" s="23">
        <v>166296.04</v>
      </c>
      <c r="F1212" s="23" t="s">
        <v>2529</v>
      </c>
      <c r="G1212" s="14" t="s">
        <v>35</v>
      </c>
      <c r="H1212" s="23" t="s">
        <v>36</v>
      </c>
      <c r="I1212" s="23" t="s">
        <v>37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T1212" s="4">
        <v>45918</v>
      </c>
      <c r="U1212" s="19">
        <f t="shared" si="413"/>
        <v>21</v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46008</v>
      </c>
      <c r="C1213" s="34">
        <v>10000684</v>
      </c>
      <c r="D1213" s="23" t="s">
        <v>2530</v>
      </c>
      <c r="E1213" s="23">
        <v>36800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10"/>
        <v>45939</v>
      </c>
      <c r="U1213" s="19" t="str">
        <f t="shared" si="413"/>
        <v/>
      </c>
      <c r="V1213" s="5">
        <f t="shared" si="406"/>
        <v>45978</v>
      </c>
      <c r="W1213" s="6"/>
      <c r="X1213" s="19" t="str">
        <f t="shared" si="414"/>
        <v/>
      </c>
      <c r="Y1213" s="55">
        <f t="shared" si="417"/>
        <v>46006</v>
      </c>
      <c r="Z1213" s="55"/>
      <c r="AA1213" s="53" t="str">
        <f t="shared" si="415"/>
        <v/>
      </c>
      <c r="AB1213" s="55">
        <f t="shared" si="407"/>
        <v>46008</v>
      </c>
      <c r="AC1213" s="53" t="str">
        <f t="shared" si="408"/>
        <v/>
      </c>
      <c r="AD1213" s="45">
        <f t="shared" si="409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1685</v>
      </c>
      <c r="E1214" s="23">
        <v>14050</v>
      </c>
      <c r="F1214" s="23" t="s">
        <v>2533</v>
      </c>
      <c r="G1214" s="14" t="s">
        <v>35</v>
      </c>
      <c r="H1214" s="23" t="s">
        <v>40</v>
      </c>
      <c r="I1214" s="23" t="s">
        <v>62</v>
      </c>
      <c r="J1214" s="104">
        <f t="shared" si="404"/>
        <v>45909</v>
      </c>
      <c r="L1214" s="19" t="str">
        <f t="shared" si="416"/>
        <v/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55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2534</v>
      </c>
      <c r="D1215" s="23" t="s">
        <v>2535</v>
      </c>
      <c r="E1215" s="23">
        <v>5619.13</v>
      </c>
      <c r="F1215" s="23" t="s">
        <v>2536</v>
      </c>
      <c r="G1215" s="14" t="s">
        <v>46</v>
      </c>
      <c r="H1215" s="23" t="s">
        <v>40</v>
      </c>
      <c r="I1215" s="23" t="s">
        <v>227</v>
      </c>
      <c r="J1215" s="104">
        <f t="shared" si="404"/>
        <v>45909</v>
      </c>
      <c r="K1215" s="4">
        <v>45901</v>
      </c>
      <c r="L1215" s="19">
        <f t="shared" si="416"/>
        <v>8</v>
      </c>
      <c r="M1215" s="5">
        <f t="shared" si="405"/>
        <v>45920</v>
      </c>
      <c r="N1215" s="4">
        <v>45932</v>
      </c>
      <c r="O1215" s="19">
        <f t="shared" si="411"/>
        <v>-12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T1215" s="4">
        <v>45940</v>
      </c>
      <c r="U1215" s="19">
        <f t="shared" si="413"/>
        <v>0</v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132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402"/>
        <v>1214</v>
      </c>
      <c r="B1216" s="63">
        <v>46009</v>
      </c>
      <c r="C1216" s="34" t="s">
        <v>2537</v>
      </c>
      <c r="D1216" s="23" t="s">
        <v>2538</v>
      </c>
      <c r="E1216" s="23">
        <v>57008.29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45909</v>
      </c>
      <c r="K1216" s="4">
        <v>45897</v>
      </c>
      <c r="L1216" s="19">
        <f t="shared" si="416"/>
        <v>12</v>
      </c>
      <c r="M1216" s="5">
        <f t="shared" si="405"/>
        <v>45920</v>
      </c>
      <c r="N1216" s="4">
        <v>45912</v>
      </c>
      <c r="O1216" s="19">
        <f t="shared" si="411"/>
        <v>8</v>
      </c>
      <c r="P1216" s="5">
        <f t="shared" si="403"/>
        <v>45935</v>
      </c>
      <c r="R1216" s="19" t="str">
        <f t="shared" si="412"/>
        <v/>
      </c>
      <c r="S1216" s="5">
        <f t="shared" si="410"/>
        <v>45940</v>
      </c>
      <c r="T1216" s="4">
        <v>45943</v>
      </c>
      <c r="U1216" s="19">
        <f t="shared" si="413"/>
        <v>-3</v>
      </c>
      <c r="V1216" s="5">
        <f t="shared" si="406"/>
        <v>45979</v>
      </c>
      <c r="W1216" s="6"/>
      <c r="X1216" s="19" t="str">
        <f t="shared" si="414"/>
        <v/>
      </c>
      <c r="Y1216" s="55">
        <f t="shared" si="417"/>
        <v>46007</v>
      </c>
      <c r="Z1216" s="53"/>
      <c r="AA1216" s="53" t="str">
        <f t="shared" si="415"/>
        <v/>
      </c>
      <c r="AB1216" s="55">
        <f t="shared" si="407"/>
        <v>46009</v>
      </c>
      <c r="AC1216" s="53" t="str">
        <f t="shared" si="408"/>
        <v/>
      </c>
      <c r="AD1216" s="45">
        <f t="shared" si="409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ref="A1217:A1262" si="419">A1216+1</f>
        <v>1215</v>
      </c>
      <c r="B1217" s="63">
        <v>46010</v>
      </c>
      <c r="C1217" s="34" t="s">
        <v>2540</v>
      </c>
      <c r="D1217" s="23" t="s">
        <v>49</v>
      </c>
      <c r="E1217" s="23">
        <v>114285.92</v>
      </c>
      <c r="F1217" s="23" t="s">
        <v>2541</v>
      </c>
      <c r="G1217" s="14" t="s">
        <v>51</v>
      </c>
      <c r="H1217" s="23" t="s">
        <v>40</v>
      </c>
      <c r="I1217" s="23" t="s">
        <v>62</v>
      </c>
      <c r="J1217" s="104">
        <f t="shared" si="404"/>
        <v>45910</v>
      </c>
      <c r="K1217" s="4">
        <v>45897</v>
      </c>
      <c r="L1217" s="19">
        <f t="shared" si="416"/>
        <v>13</v>
      </c>
      <c r="M1217" s="5">
        <f t="shared" si="405"/>
        <v>45921</v>
      </c>
      <c r="N1217" s="4">
        <v>45911</v>
      </c>
      <c r="O1217" s="19">
        <f t="shared" si="411"/>
        <v>10</v>
      </c>
      <c r="P1217" s="5">
        <f t="shared" si="403"/>
        <v>45936</v>
      </c>
      <c r="Q1217" s="4">
        <v>45911</v>
      </c>
      <c r="R1217" s="19">
        <f t="shared" si="412"/>
        <v>25</v>
      </c>
      <c r="S1217" s="5">
        <f t="shared" si="410"/>
        <v>45941</v>
      </c>
      <c r="T1217" s="4">
        <v>45932</v>
      </c>
      <c r="U1217" s="19">
        <f t="shared" si="413"/>
        <v>9</v>
      </c>
      <c r="V1217" s="5">
        <f t="shared" si="406"/>
        <v>45980</v>
      </c>
      <c r="W1217" s="6"/>
      <c r="X1217" s="19" t="str">
        <f t="shared" si="414"/>
        <v/>
      </c>
      <c r="Y1217" s="55">
        <f t="shared" si="417"/>
        <v>46008</v>
      </c>
      <c r="Z1217" s="53"/>
      <c r="AA1217" s="53" t="str">
        <f t="shared" si="415"/>
        <v/>
      </c>
      <c r="AB1217" s="55">
        <f t="shared" si="407"/>
        <v>46010</v>
      </c>
      <c r="AC1217" s="53" t="str">
        <f t="shared" si="408"/>
        <v/>
      </c>
      <c r="AD1217" s="45">
        <f t="shared" si="409"/>
        <v>46010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 t="s">
        <v>2542</v>
      </c>
      <c r="D1218" s="23" t="s">
        <v>216</v>
      </c>
      <c r="E1218" s="23">
        <v>34105.4</v>
      </c>
      <c r="F1218" s="23" t="s">
        <v>2543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>
        <v>3102400013519</v>
      </c>
      <c r="D1219" s="23" t="s">
        <v>218</v>
      </c>
      <c r="E1219" s="23">
        <v>53086.23</v>
      </c>
      <c r="F1219" s="23" t="s">
        <v>219</v>
      </c>
      <c r="G1219" s="14" t="s">
        <v>119</v>
      </c>
      <c r="H1219" s="23" t="s">
        <v>40</v>
      </c>
      <c r="I1219" s="23" t="s">
        <v>93</v>
      </c>
      <c r="J1219" s="104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5">
        <f t="shared" si="417"/>
        <v>46009</v>
      </c>
      <c r="Z1219" s="53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3810.68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si="403"/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 t="s">
        <v>2546</v>
      </c>
      <c r="D1221" s="23" t="s">
        <v>38</v>
      </c>
      <c r="E1221" s="23">
        <v>201.61</v>
      </c>
      <c r="F1221" s="23" t="s">
        <v>2547</v>
      </c>
      <c r="G1221" s="14" t="s">
        <v>188</v>
      </c>
      <c r="H1221" s="23" t="s">
        <v>40</v>
      </c>
      <c r="I1221" s="23" t="s">
        <v>41</v>
      </c>
      <c r="J1221" s="104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ref="P1221:P1262" si="420">B1221-74</f>
        <v>45937</v>
      </c>
      <c r="Q1221" s="4">
        <v>45937</v>
      </c>
      <c r="R1221" s="19">
        <f t="shared" si="412"/>
        <v>0</v>
      </c>
      <c r="S1221" s="5">
        <f t="shared" si="410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55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>
        <v>646284349</v>
      </c>
      <c r="D1222" s="23" t="s">
        <v>2548</v>
      </c>
      <c r="E1222" s="23">
        <v>3214.95</v>
      </c>
      <c r="F1222" s="23" t="s">
        <v>2549</v>
      </c>
      <c r="G1222" s="14" t="s">
        <v>46</v>
      </c>
      <c r="H1222" s="23" t="s">
        <v>36</v>
      </c>
      <c r="I1222" s="23" t="s">
        <v>62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T1222" s="4">
        <v>45934</v>
      </c>
      <c r="U1222" s="19">
        <f t="shared" si="413"/>
        <v>8</v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2548</v>
      </c>
      <c r="E1223" s="23">
        <v>5753.83</v>
      </c>
      <c r="F1223" s="23" t="s">
        <v>2551</v>
      </c>
      <c r="G1223" s="14" t="s">
        <v>46</v>
      </c>
      <c r="H1223" s="23" t="s">
        <v>40</v>
      </c>
      <c r="I1223" s="23" t="s">
        <v>227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T1223" s="4">
        <v>45940</v>
      </c>
      <c r="U1223" s="19">
        <f t="shared" si="413"/>
        <v>2</v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4269.76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T1224" s="4">
        <v>45940</v>
      </c>
      <c r="U1224" s="19">
        <f t="shared" si="413"/>
        <v>2</v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46011</v>
      </c>
      <c r="C1225" s="34" t="s">
        <v>2554</v>
      </c>
      <c r="D1225" s="23" t="s">
        <v>831</v>
      </c>
      <c r="E1225" s="23">
        <v>9379.52</v>
      </c>
      <c r="F1225" s="23" t="s">
        <v>2555</v>
      </c>
      <c r="G1225" s="14" t="s">
        <v>46</v>
      </c>
      <c r="H1225" s="23" t="s">
        <v>40</v>
      </c>
      <c r="I1225" s="23" t="s">
        <v>321</v>
      </c>
      <c r="J1225" s="104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20"/>
        <v>45937</v>
      </c>
      <c r="R1225" s="19" t="str">
        <f t="shared" si="412"/>
        <v/>
      </c>
      <c r="S1225" s="5">
        <f t="shared" si="410"/>
        <v>45942</v>
      </c>
      <c r="T1225" s="4">
        <v>45940</v>
      </c>
      <c r="U1225" s="19">
        <f t="shared" si="413"/>
        <v>2</v>
      </c>
      <c r="V1225" s="5">
        <f t="shared" si="406"/>
        <v>45981</v>
      </c>
      <c r="W1225" s="6"/>
      <c r="X1225" s="19" t="str">
        <f t="shared" si="414"/>
        <v/>
      </c>
      <c r="Y1225" s="55">
        <f t="shared" si="417"/>
        <v>46009</v>
      </c>
      <c r="Z1225" s="132"/>
      <c r="AA1225" s="53" t="str">
        <f t="shared" si="415"/>
        <v/>
      </c>
      <c r="AB1225" s="55">
        <f t="shared" si="407"/>
        <v>46011</v>
      </c>
      <c r="AC1225" s="53" t="str">
        <f t="shared" si="408"/>
        <v/>
      </c>
      <c r="AD1225" s="45">
        <f t="shared" si="409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46012</v>
      </c>
      <c r="C1226" s="34" t="s">
        <v>2556</v>
      </c>
      <c r="D1226" s="23" t="s">
        <v>38</v>
      </c>
      <c r="E1226" s="23">
        <v>6759.4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ref="J1226:J1262" si="421">B1226-100</f>
        <v>45912</v>
      </c>
      <c r="K1226" s="4">
        <v>45912</v>
      </c>
      <c r="L1226" s="19">
        <f t="shared" si="416"/>
        <v>0</v>
      </c>
      <c r="M1226" s="5">
        <f t="shared" ref="M1226:M1262" si="422">B1226-89</f>
        <v>45923</v>
      </c>
      <c r="N1226" s="4">
        <v>45923</v>
      </c>
      <c r="O1226" s="19">
        <f t="shared" si="411"/>
        <v>0</v>
      </c>
      <c r="P1226" s="5">
        <f t="shared" si="420"/>
        <v>45938</v>
      </c>
      <c r="Q1226" s="4">
        <v>45938</v>
      </c>
      <c r="R1226" s="19">
        <f t="shared" si="412"/>
        <v>0</v>
      </c>
      <c r="S1226" s="5">
        <f t="shared" si="410"/>
        <v>45943</v>
      </c>
      <c r="T1226" s="4">
        <v>45943</v>
      </c>
      <c r="U1226" s="19">
        <f t="shared" si="413"/>
        <v>0</v>
      </c>
      <c r="V1226" s="5">
        <f t="shared" ref="V1226:V1262" si="423">B1226-30</f>
        <v>45982</v>
      </c>
      <c r="W1226" s="6"/>
      <c r="X1226" s="19" t="str">
        <f t="shared" si="414"/>
        <v/>
      </c>
      <c r="Y1226" s="55">
        <f t="shared" si="417"/>
        <v>46010</v>
      </c>
      <c r="Z1226" s="55"/>
      <c r="AA1226" s="53" t="str">
        <f t="shared" si="415"/>
        <v/>
      </c>
      <c r="AB1226" s="55">
        <f t="shared" si="407"/>
        <v>46012</v>
      </c>
      <c r="AC1226" s="53" t="str">
        <f t="shared" si="408"/>
        <v/>
      </c>
      <c r="AD1226" s="45">
        <f t="shared" ref="AD1226:AD1262" si="424">IF(B1226&lt;&gt;"", B1226, "")</f>
        <v>46012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618.39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T1227" s="4">
        <v>45944</v>
      </c>
      <c r="U1227" s="19">
        <f t="shared" si="413"/>
        <v>0</v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ref="AB1227:AB1289" si="425">IF(B1227&lt;&gt;"", B1227, "")</f>
        <v>46013</v>
      </c>
      <c r="AC1227" s="53" t="str">
        <f t="shared" ref="AC1227:AC1289" si="426">IF(OR(AB1227="", Z1227=""), "", AB1227-Z1227)</f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34" t="s">
        <v>2560</v>
      </c>
      <c r="D1228" s="23" t="s">
        <v>38</v>
      </c>
      <c r="E1228" s="23">
        <v>2245.9699999999998</v>
      </c>
      <c r="F1228" s="23" t="s">
        <v>2561</v>
      </c>
      <c r="G1228" s="14" t="s">
        <v>188</v>
      </c>
      <c r="H1228" s="23" t="s">
        <v>40</v>
      </c>
      <c r="I1228" s="23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si="410"/>
        <v>45944</v>
      </c>
      <c r="T1228" s="4">
        <v>45944</v>
      </c>
      <c r="U1228" s="19">
        <f t="shared" si="413"/>
        <v>0</v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100" t="s">
        <v>2562</v>
      </c>
      <c r="D1229" s="23" t="s">
        <v>38</v>
      </c>
      <c r="E1229" s="47">
        <v>2296.9699999999998</v>
      </c>
      <c r="F1229" s="47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ref="S1229:S1262" si="427">B1229-69</f>
        <v>45944</v>
      </c>
      <c r="T1229" s="4">
        <v>45944</v>
      </c>
      <c r="U1229" s="19">
        <f t="shared" si="413"/>
        <v>0</v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38</v>
      </c>
      <c r="E1230" s="25">
        <v>206.22</v>
      </c>
      <c r="F1230" s="25" t="s">
        <v>2565</v>
      </c>
      <c r="G1230" s="14" t="s">
        <v>188</v>
      </c>
      <c r="H1230" s="23" t="s">
        <v>40</v>
      </c>
      <c r="I1230" s="39" t="s">
        <v>41</v>
      </c>
      <c r="J1230" s="104">
        <f t="shared" si="421"/>
        <v>45913</v>
      </c>
      <c r="K1230" s="4">
        <v>45913</v>
      </c>
      <c r="L1230" s="19">
        <f t="shared" si="416"/>
        <v>0</v>
      </c>
      <c r="M1230" s="5">
        <f t="shared" si="422"/>
        <v>45924</v>
      </c>
      <c r="N1230" s="4">
        <v>45924</v>
      </c>
      <c r="O1230" s="19">
        <f t="shared" si="411"/>
        <v>0</v>
      </c>
      <c r="P1230" s="5">
        <f t="shared" si="420"/>
        <v>45939</v>
      </c>
      <c r="Q1230" s="4">
        <v>45939</v>
      </c>
      <c r="R1230" s="19">
        <f t="shared" si="412"/>
        <v>0</v>
      </c>
      <c r="S1230" s="5">
        <f t="shared" si="427"/>
        <v>45944</v>
      </c>
      <c r="T1230" s="4">
        <v>45944</v>
      </c>
      <c r="U1230" s="19">
        <f t="shared" si="413"/>
        <v>0</v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244</v>
      </c>
      <c r="E1231" s="25">
        <v>20522.150000000001</v>
      </c>
      <c r="F1231" s="25" t="s">
        <v>2567</v>
      </c>
      <c r="G1231" s="14" t="s">
        <v>35</v>
      </c>
      <c r="H1231" s="23" t="s">
        <v>36</v>
      </c>
      <c r="I1231" s="39" t="s">
        <v>41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N1231" s="4">
        <v>45945</v>
      </c>
      <c r="O1231" s="19">
        <f t="shared" si="411"/>
        <v>-21</v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2568</v>
      </c>
      <c r="D1232" s="23" t="s">
        <v>2569</v>
      </c>
      <c r="E1232" s="25">
        <v>188198.18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 t="s">
        <v>365</v>
      </c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2569</v>
      </c>
      <c r="E1233" s="25">
        <v>158482.68</v>
      </c>
      <c r="F1233" s="25" t="s">
        <v>2572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 t="s">
        <v>365</v>
      </c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2573</v>
      </c>
      <c r="D1234" s="23" t="s">
        <v>2569</v>
      </c>
      <c r="E1234" s="25">
        <v>148577.51</v>
      </c>
      <c r="F1234" s="25" t="s">
        <v>2572</v>
      </c>
      <c r="G1234" s="23" t="s">
        <v>35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5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 t="s">
        <v>365</v>
      </c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46013</v>
      </c>
      <c r="C1235" s="34" t="s">
        <v>2574</v>
      </c>
      <c r="D1235" s="23" t="s">
        <v>2575</v>
      </c>
      <c r="E1235" s="25">
        <v>56126.46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45913</v>
      </c>
      <c r="L1235" s="19" t="str">
        <f t="shared" si="416"/>
        <v/>
      </c>
      <c r="M1235" s="5">
        <f t="shared" si="422"/>
        <v>45924</v>
      </c>
      <c r="O1235" s="19" t="str">
        <f t="shared" si="411"/>
        <v/>
      </c>
      <c r="P1235" s="5">
        <f t="shared" si="420"/>
        <v>45939</v>
      </c>
      <c r="R1235" s="19" t="str">
        <f t="shared" si="412"/>
        <v/>
      </c>
      <c r="S1235" s="5">
        <f t="shared" si="427"/>
        <v>45944</v>
      </c>
      <c r="T1235" s="4">
        <v>45944</v>
      </c>
      <c r="U1235" s="19">
        <f t="shared" si="413"/>
        <v>0</v>
      </c>
      <c r="V1235" s="5">
        <f t="shared" si="423"/>
        <v>45983</v>
      </c>
      <c r="W1235" s="6"/>
      <c r="X1235" s="19" t="str">
        <f t="shared" si="414"/>
        <v/>
      </c>
      <c r="Y1235" s="55">
        <f t="shared" si="417"/>
        <v>46011</v>
      </c>
      <c r="Z1235" s="53"/>
      <c r="AA1235" s="53" t="str">
        <f t="shared" si="415"/>
        <v/>
      </c>
      <c r="AB1235" s="55">
        <f t="shared" si="425"/>
        <v>46013</v>
      </c>
      <c r="AC1235" s="53" t="str">
        <f t="shared" si="426"/>
        <v/>
      </c>
      <c r="AD1235" s="45">
        <f t="shared" si="424"/>
        <v>46013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46014</v>
      </c>
      <c r="C1236" s="34" t="s">
        <v>2577</v>
      </c>
      <c r="D1236" s="23" t="s">
        <v>225</v>
      </c>
      <c r="E1236" s="25">
        <v>39283.629999999997</v>
      </c>
      <c r="F1236" s="25" t="s">
        <v>2578</v>
      </c>
      <c r="G1236" s="14" t="s">
        <v>119</v>
      </c>
      <c r="H1236" s="23" t="s">
        <v>40</v>
      </c>
      <c r="I1236" s="39" t="s">
        <v>52</v>
      </c>
      <c r="J1236" s="104">
        <f t="shared" si="421"/>
        <v>45914</v>
      </c>
      <c r="K1236" s="4">
        <v>45849</v>
      </c>
      <c r="L1236" s="19">
        <f t="shared" si="416"/>
        <v>65</v>
      </c>
      <c r="M1236" s="5">
        <f t="shared" si="422"/>
        <v>45925</v>
      </c>
      <c r="O1236" s="19" t="str">
        <f t="shared" ref="O1236:O1262" si="428">IF(OR(M1236="", N1236=""), "", M1236-N1236)</f>
        <v/>
      </c>
      <c r="P1236" s="5">
        <f t="shared" si="420"/>
        <v>45940</v>
      </c>
      <c r="R1236" s="19" t="str">
        <f t="shared" ref="R1236:R1262" si="429">IF(OR(P1236="", Q1236=""), "", P1236-Q1236)</f>
        <v/>
      </c>
      <c r="S1236" s="5">
        <f t="shared" si="427"/>
        <v>45945</v>
      </c>
      <c r="T1236" s="4">
        <v>45944</v>
      </c>
      <c r="U1236" s="19">
        <f t="shared" ref="U1236:U1298" si="430">IF(OR(S1236="", T1236=""), "", S1236-T1236)</f>
        <v>1</v>
      </c>
      <c r="V1236" s="5">
        <f t="shared" si="423"/>
        <v>45984</v>
      </c>
      <c r="W1236" s="6"/>
      <c r="X1236" s="19" t="str">
        <f t="shared" ref="X1236:X1262" si="431">IF(OR(V1236="", W1236=""), "", V1236-W1236)</f>
        <v/>
      </c>
      <c r="Y1236" s="55">
        <f t="shared" si="417"/>
        <v>46012</v>
      </c>
      <c r="Z1236" s="53"/>
      <c r="AA1236" s="53" t="str">
        <f t="shared" ref="AA1236:AA1298" si="432">IF(OR(Y1236="", Z1236=""), "", Y1236-Z1236)</f>
        <v/>
      </c>
      <c r="AB1236" s="55">
        <f t="shared" si="425"/>
        <v>46014</v>
      </c>
      <c r="AC1236" s="53" t="str">
        <f t="shared" si="426"/>
        <v/>
      </c>
      <c r="AD1236" s="45">
        <f t="shared" si="424"/>
        <v>46014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>
        <v>647347293</v>
      </c>
      <c r="D1237" s="23" t="s">
        <v>225</v>
      </c>
      <c r="E1237" s="25">
        <v>2401.02</v>
      </c>
      <c r="F1237" s="25" t="s">
        <v>226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T1237" s="4">
        <v>45933</v>
      </c>
      <c r="U1237" s="19">
        <f t="shared" si="430"/>
        <v>13</v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225</v>
      </c>
      <c r="E1238" s="25">
        <v>8632</v>
      </c>
      <c r="F1238" s="25" t="s">
        <v>2580</v>
      </c>
      <c r="G1238" s="14" t="s">
        <v>46</v>
      </c>
      <c r="H1238" s="23" t="s">
        <v>40</v>
      </c>
      <c r="I1238" s="39" t="s">
        <v>227</v>
      </c>
      <c r="J1238" s="104">
        <f t="shared" si="421"/>
        <v>45915</v>
      </c>
      <c r="K1238" s="4">
        <v>45901</v>
      </c>
      <c r="L1238" s="19">
        <f t="shared" si="416"/>
        <v>14</v>
      </c>
      <c r="M1238" s="5">
        <f t="shared" si="422"/>
        <v>45926</v>
      </c>
      <c r="N1238" s="4">
        <v>45932</v>
      </c>
      <c r="O1238" s="19">
        <f t="shared" si="428"/>
        <v>-6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T1238" s="4">
        <v>45940</v>
      </c>
      <c r="U1238" s="19">
        <f t="shared" si="430"/>
        <v>6</v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132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38</v>
      </c>
      <c r="E1239" s="25">
        <v>5343.27</v>
      </c>
      <c r="F1239" s="25" t="s">
        <v>2582</v>
      </c>
      <c r="G1239" s="14" t="s">
        <v>188</v>
      </c>
      <c r="H1239" s="23" t="s">
        <v>40</v>
      </c>
      <c r="I1239" s="39" t="s">
        <v>41</v>
      </c>
      <c r="J1239" s="104">
        <f t="shared" si="421"/>
        <v>45915</v>
      </c>
      <c r="K1239" s="4">
        <v>45915</v>
      </c>
      <c r="L1239" s="19">
        <f t="shared" si="416"/>
        <v>0</v>
      </c>
      <c r="M1239" s="5">
        <f t="shared" si="422"/>
        <v>45926</v>
      </c>
      <c r="N1239" s="4">
        <v>45926</v>
      </c>
      <c r="O1239" s="19">
        <f t="shared" si="428"/>
        <v>0</v>
      </c>
      <c r="P1239" s="5">
        <f t="shared" si="420"/>
        <v>45941</v>
      </c>
      <c r="Q1239" s="4">
        <v>45941</v>
      </c>
      <c r="R1239" s="19">
        <f t="shared" si="429"/>
        <v>0</v>
      </c>
      <c r="S1239" s="5">
        <f t="shared" si="427"/>
        <v>45946</v>
      </c>
      <c r="T1239" s="4">
        <v>45946</v>
      </c>
      <c r="U1239" s="19">
        <f t="shared" si="430"/>
        <v>0</v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46015</v>
      </c>
      <c r="C1240" s="34" t="s">
        <v>2583</v>
      </c>
      <c r="D1240" s="23" t="s">
        <v>2584</v>
      </c>
      <c r="E1240" s="25">
        <v>3501</v>
      </c>
      <c r="F1240" s="25" t="s">
        <v>2585</v>
      </c>
      <c r="G1240" s="14" t="s">
        <v>35</v>
      </c>
      <c r="H1240" s="23" t="s">
        <v>40</v>
      </c>
      <c r="I1240" s="39" t="s">
        <v>62</v>
      </c>
      <c r="J1240" s="104">
        <f t="shared" si="421"/>
        <v>45915</v>
      </c>
      <c r="L1240" s="19" t="str">
        <f t="shared" si="416"/>
        <v/>
      </c>
      <c r="M1240" s="5">
        <f t="shared" si="422"/>
        <v>45926</v>
      </c>
      <c r="O1240" s="19" t="str">
        <f t="shared" si="428"/>
        <v/>
      </c>
      <c r="P1240" s="5">
        <f t="shared" si="420"/>
        <v>45941</v>
      </c>
      <c r="R1240" s="19" t="str">
        <f t="shared" si="429"/>
        <v/>
      </c>
      <c r="S1240" s="5">
        <f t="shared" si="427"/>
        <v>45946</v>
      </c>
      <c r="U1240" s="19" t="str">
        <f t="shared" si="430"/>
        <v/>
      </c>
      <c r="V1240" s="5">
        <f t="shared" si="423"/>
        <v>45985</v>
      </c>
      <c r="W1240" s="6"/>
      <c r="X1240" s="19" t="str">
        <f t="shared" si="431"/>
        <v/>
      </c>
      <c r="Y1240" s="55">
        <f t="shared" si="417"/>
        <v>46013</v>
      </c>
      <c r="Z1240" s="55"/>
      <c r="AA1240" s="53" t="str">
        <f t="shared" si="432"/>
        <v/>
      </c>
      <c r="AB1240" s="55">
        <f t="shared" si="425"/>
        <v>46015</v>
      </c>
      <c r="AC1240" s="53" t="str">
        <f t="shared" si="426"/>
        <v/>
      </c>
      <c r="AD1240" s="45">
        <f t="shared" si="424"/>
        <v>46015</v>
      </c>
      <c r="AF1240" s="19" t="str">
        <f t="shared" si="418"/>
        <v/>
      </c>
      <c r="AG1240" s="10" t="s">
        <v>365</v>
      </c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46017</v>
      </c>
      <c r="C1241" s="34" t="s">
        <v>2586</v>
      </c>
      <c r="D1241" s="23" t="s">
        <v>2587</v>
      </c>
      <c r="E1241" s="25">
        <v>12180</v>
      </c>
      <c r="F1241" s="25" t="s">
        <v>2588</v>
      </c>
      <c r="G1241" s="14" t="s">
        <v>35</v>
      </c>
      <c r="H1241" s="23" t="s">
        <v>40</v>
      </c>
      <c r="I1241" s="39" t="s">
        <v>62</v>
      </c>
      <c r="J1241" s="104">
        <f t="shared" si="421"/>
        <v>45917</v>
      </c>
      <c r="L1241" s="19" t="str">
        <f t="shared" si="416"/>
        <v/>
      </c>
      <c r="M1241" s="5">
        <f t="shared" si="422"/>
        <v>45928</v>
      </c>
      <c r="N1241" s="4">
        <v>45945</v>
      </c>
      <c r="O1241" s="19">
        <f t="shared" si="428"/>
        <v>-17</v>
      </c>
      <c r="P1241" s="5">
        <f t="shared" si="420"/>
        <v>45943</v>
      </c>
      <c r="R1241" s="19" t="str">
        <f t="shared" si="429"/>
        <v/>
      </c>
      <c r="S1241" s="5">
        <f t="shared" si="427"/>
        <v>45948</v>
      </c>
      <c r="T1241" s="4">
        <v>45945</v>
      </c>
      <c r="U1241" s="19">
        <f t="shared" si="430"/>
        <v>3</v>
      </c>
      <c r="V1241" s="5">
        <f t="shared" si="423"/>
        <v>45987</v>
      </c>
      <c r="W1241" s="6"/>
      <c r="X1241" s="19" t="str">
        <f t="shared" si="431"/>
        <v/>
      </c>
      <c r="Y1241" s="55">
        <f t="shared" si="417"/>
        <v>46015</v>
      </c>
      <c r="Z1241" s="55"/>
      <c r="AA1241" s="53" t="str">
        <f t="shared" si="432"/>
        <v/>
      </c>
      <c r="AB1241" s="55">
        <f t="shared" si="425"/>
        <v>46017</v>
      </c>
      <c r="AC1241" s="53" t="str">
        <f t="shared" si="426"/>
        <v/>
      </c>
      <c r="AD1241" s="45">
        <f t="shared" si="424"/>
        <v>46017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2589</v>
      </c>
      <c r="D1242" s="23" t="s">
        <v>230</v>
      </c>
      <c r="E1242" s="25">
        <v>27268.799999999999</v>
      </c>
      <c r="F1242" s="25" t="s">
        <v>231</v>
      </c>
      <c r="G1242" s="14" t="s">
        <v>35</v>
      </c>
      <c r="H1242" s="23" t="s">
        <v>40</v>
      </c>
      <c r="I1242" s="39" t="s">
        <v>233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N1242" s="4">
        <v>45945</v>
      </c>
      <c r="O1242" s="19">
        <f t="shared" si="428"/>
        <v>-16</v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230</v>
      </c>
      <c r="E1243" s="25">
        <v>1031.24</v>
      </c>
      <c r="F1243" s="25" t="s">
        <v>2591</v>
      </c>
      <c r="G1243" s="14" t="s">
        <v>35</v>
      </c>
      <c r="H1243" s="23" t="s">
        <v>40</v>
      </c>
      <c r="I1243" s="39" t="s">
        <v>62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 t="s">
        <v>365</v>
      </c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46018</v>
      </c>
      <c r="C1244" s="34" t="s">
        <v>2592</v>
      </c>
      <c r="D1244" s="23" t="s">
        <v>234</v>
      </c>
      <c r="E1244" s="25">
        <v>11432.67</v>
      </c>
      <c r="F1244" s="25" t="s">
        <v>235</v>
      </c>
      <c r="G1244" s="14" t="s">
        <v>35</v>
      </c>
      <c r="H1244" s="23" t="s">
        <v>36</v>
      </c>
      <c r="I1244" s="39" t="s">
        <v>93</v>
      </c>
      <c r="J1244" s="104">
        <f t="shared" si="421"/>
        <v>45918</v>
      </c>
      <c r="L1244" s="19" t="str">
        <f t="shared" si="416"/>
        <v/>
      </c>
      <c r="M1244" s="5">
        <f t="shared" si="422"/>
        <v>45929</v>
      </c>
      <c r="O1244" s="19" t="str">
        <f t="shared" si="428"/>
        <v/>
      </c>
      <c r="P1244" s="5">
        <f t="shared" si="420"/>
        <v>45944</v>
      </c>
      <c r="R1244" s="19" t="str">
        <f t="shared" si="429"/>
        <v/>
      </c>
      <c r="S1244" s="5">
        <f t="shared" si="427"/>
        <v>45949</v>
      </c>
      <c r="T1244" s="4">
        <v>45945</v>
      </c>
      <c r="U1244" s="19">
        <f t="shared" si="430"/>
        <v>4</v>
      </c>
      <c r="V1244" s="5">
        <f t="shared" si="423"/>
        <v>45988</v>
      </c>
      <c r="W1244" s="6"/>
      <c r="X1244" s="19" t="str">
        <f t="shared" si="431"/>
        <v/>
      </c>
      <c r="Y1244" s="55">
        <f t="shared" si="417"/>
        <v>46016</v>
      </c>
      <c r="Z1244" s="55"/>
      <c r="AA1244" s="53" t="str">
        <f t="shared" si="432"/>
        <v/>
      </c>
      <c r="AB1244" s="55">
        <f t="shared" si="425"/>
        <v>46018</v>
      </c>
      <c r="AC1244" s="53" t="str">
        <f t="shared" si="426"/>
        <v/>
      </c>
      <c r="AD1244" s="45">
        <f t="shared" si="424"/>
        <v>46018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46019</v>
      </c>
      <c r="C1245" s="34">
        <v>111848695</v>
      </c>
      <c r="D1245" s="23" t="s">
        <v>236</v>
      </c>
      <c r="E1245" s="25">
        <v>1067.23</v>
      </c>
      <c r="F1245" s="25" t="s">
        <v>2593</v>
      </c>
      <c r="G1245" s="14" t="s">
        <v>35</v>
      </c>
      <c r="H1245" s="23" t="s">
        <v>40</v>
      </c>
      <c r="I1245" s="39" t="s">
        <v>93</v>
      </c>
      <c r="J1245" s="104">
        <f t="shared" si="421"/>
        <v>45919</v>
      </c>
      <c r="L1245" s="19" t="str">
        <f t="shared" si="416"/>
        <v/>
      </c>
      <c r="M1245" s="5">
        <f t="shared" si="422"/>
        <v>45930</v>
      </c>
      <c r="O1245" s="19" t="str">
        <f t="shared" si="428"/>
        <v/>
      </c>
      <c r="P1245" s="5">
        <f t="shared" si="420"/>
        <v>45945</v>
      </c>
      <c r="R1245" s="19" t="str">
        <f t="shared" si="429"/>
        <v/>
      </c>
      <c r="S1245" s="5">
        <f t="shared" si="427"/>
        <v>45950</v>
      </c>
      <c r="T1245" s="4">
        <v>45945</v>
      </c>
      <c r="U1245" s="19">
        <f t="shared" si="430"/>
        <v>5</v>
      </c>
      <c r="V1245" s="5">
        <f t="shared" si="423"/>
        <v>45989</v>
      </c>
      <c r="W1245" s="6"/>
      <c r="X1245" s="19" t="str">
        <f t="shared" si="431"/>
        <v/>
      </c>
      <c r="Y1245" s="55">
        <f t="shared" si="417"/>
        <v>46017</v>
      </c>
      <c r="Z1245" s="55"/>
      <c r="AA1245" s="53" t="str">
        <f t="shared" si="432"/>
        <v/>
      </c>
      <c r="AB1245" s="55">
        <f t="shared" si="425"/>
        <v>46019</v>
      </c>
      <c r="AC1245" s="53" t="str">
        <f t="shared" si="426"/>
        <v/>
      </c>
      <c r="AD1245" s="45">
        <f t="shared" si="424"/>
        <v>46019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2594</v>
      </c>
      <c r="D1246" s="23" t="s">
        <v>238</v>
      </c>
      <c r="E1246" s="25">
        <v>874.14</v>
      </c>
      <c r="F1246" s="25" t="s">
        <v>2513</v>
      </c>
      <c r="G1246" s="14" t="s">
        <v>119</v>
      </c>
      <c r="H1246" s="23" t="s">
        <v>40</v>
      </c>
      <c r="I1246" s="39" t="s">
        <v>41</v>
      </c>
      <c r="J1246" s="104">
        <f t="shared" si="421"/>
        <v>45920</v>
      </c>
      <c r="K1246" s="4">
        <v>45849</v>
      </c>
      <c r="L1246" s="19">
        <f t="shared" ref="L1246:L1262" si="433">IF(OR(J1246="", K1246=""), "", J1246-K1246)</f>
        <v>71</v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2595</v>
      </c>
      <c r="D1247" s="23" t="s">
        <v>238</v>
      </c>
      <c r="E1247" s="25">
        <v>33518.42</v>
      </c>
      <c r="F1247" s="25" t="s">
        <v>239</v>
      </c>
      <c r="G1247" s="14" t="s">
        <v>119</v>
      </c>
      <c r="H1247" s="23" t="s">
        <v>40</v>
      </c>
      <c r="I1247" s="39" t="s">
        <v>93</v>
      </c>
      <c r="J1247" s="104">
        <f t="shared" si="421"/>
        <v>45920</v>
      </c>
      <c r="L1247" s="19" t="str">
        <f t="shared" si="433"/>
        <v/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>
        <v>45936</v>
      </c>
      <c r="X1247" s="19">
        <f t="shared" si="431"/>
        <v>54</v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2596</v>
      </c>
      <c r="D1248" s="23" t="s">
        <v>2597</v>
      </c>
      <c r="E1248" s="25">
        <v>678.79</v>
      </c>
      <c r="F1248" s="25" t="s">
        <v>2598</v>
      </c>
      <c r="G1248" s="14" t="s">
        <v>51</v>
      </c>
      <c r="H1248" s="23" t="s">
        <v>40</v>
      </c>
      <c r="I1248" s="39" t="s">
        <v>41</v>
      </c>
      <c r="J1248" s="104">
        <f t="shared" si="421"/>
        <v>45920</v>
      </c>
      <c r="K1248" s="4">
        <v>45897</v>
      </c>
      <c r="L1248" s="19">
        <f t="shared" si="433"/>
        <v>23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53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2599</v>
      </c>
      <c r="D1249" s="23" t="s">
        <v>38</v>
      </c>
      <c r="E1249" s="25">
        <v>84.64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Q1249" s="4">
        <v>45947</v>
      </c>
      <c r="R1249" s="19">
        <f t="shared" si="429"/>
        <v>0</v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2601</v>
      </c>
      <c r="D1250" s="23" t="s">
        <v>38</v>
      </c>
      <c r="E1250" s="25">
        <v>1373.46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K1250" s="4">
        <v>45921</v>
      </c>
      <c r="L1250" s="19">
        <f t="shared" si="433"/>
        <v>0</v>
      </c>
      <c r="M1250" s="5">
        <f t="shared" si="422"/>
        <v>45932</v>
      </c>
      <c r="N1250" s="4">
        <v>45932</v>
      </c>
      <c r="O1250" s="19">
        <f t="shared" si="428"/>
        <v>0</v>
      </c>
      <c r="P1250" s="5">
        <f t="shared" si="420"/>
        <v>45947</v>
      </c>
      <c r="Q1250" s="4">
        <v>45947</v>
      </c>
      <c r="R1250" s="19">
        <f t="shared" si="429"/>
        <v>0</v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2603</v>
      </c>
      <c r="D1251" s="23" t="s">
        <v>38</v>
      </c>
      <c r="E1251" s="25">
        <v>3922.85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Q1251" s="4">
        <v>45948</v>
      </c>
      <c r="R1251" s="19">
        <f t="shared" si="429"/>
        <v>0</v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2605</v>
      </c>
      <c r="D1252" s="23" t="s">
        <v>38</v>
      </c>
      <c r="E1252" s="25">
        <v>300.91000000000003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Q1252" s="4">
        <v>45948</v>
      </c>
      <c r="R1252" s="19">
        <f t="shared" si="429"/>
        <v>0</v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2607</v>
      </c>
      <c r="D1253" s="23" t="s">
        <v>38</v>
      </c>
      <c r="E1253" s="25">
        <v>197.94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K1253" s="4">
        <v>45922</v>
      </c>
      <c r="L1253" s="19">
        <f t="shared" si="433"/>
        <v>0</v>
      </c>
      <c r="M1253" s="5">
        <f t="shared" si="422"/>
        <v>45933</v>
      </c>
      <c r="N1253" s="4">
        <v>45933</v>
      </c>
      <c r="O1253" s="19">
        <f t="shared" si="428"/>
        <v>0</v>
      </c>
      <c r="P1253" s="5">
        <f t="shared" si="420"/>
        <v>45948</v>
      </c>
      <c r="Q1253" s="4">
        <v>45948</v>
      </c>
      <c r="R1253" s="19">
        <f t="shared" si="429"/>
        <v>0</v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2609</v>
      </c>
      <c r="D1254" s="23" t="s">
        <v>251</v>
      </c>
      <c r="E1254" s="25">
        <v>291085.76</v>
      </c>
      <c r="F1254" s="25" t="s">
        <v>2610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2611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2612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2613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2614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2615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2616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2617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2618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2619</v>
      </c>
      <c r="D1488" s="23" t="s">
        <v>2620</v>
      </c>
      <c r="E1488" s="23">
        <v>24883.1</v>
      </c>
      <c r="F1488" s="23" t="s">
        <v>2621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  <row r="1489" spans="1:38" s="9" customFormat="1" ht="14.45">
      <c r="A1489" s="50">
        <f>A1248+1</f>
        <v>1247</v>
      </c>
      <c r="B1489" s="64">
        <v>46020</v>
      </c>
      <c r="C1489" s="43" t="s">
        <v>2622</v>
      </c>
      <c r="D1489" s="24" t="s">
        <v>306</v>
      </c>
      <c r="E1489" s="134">
        <v>2074.4</v>
      </c>
      <c r="F1489" s="134" t="s">
        <v>2623</v>
      </c>
      <c r="G1489" s="16" t="s">
        <v>46</v>
      </c>
      <c r="H1489" s="24" t="s">
        <v>40</v>
      </c>
      <c r="I1489" s="135" t="s">
        <v>93</v>
      </c>
      <c r="J1489" s="105">
        <f>B1489-100</f>
        <v>45920</v>
      </c>
      <c r="K1489" s="7">
        <v>45901</v>
      </c>
      <c r="L1489" s="106">
        <f>IF(OR(J1489="", K1489=""), "", J1489-K1489)</f>
        <v>19</v>
      </c>
      <c r="M1489" s="20">
        <f>B1489-89</f>
        <v>45931</v>
      </c>
      <c r="N1489" s="7"/>
      <c r="O1489" s="106" t="str">
        <f>IF(OR(M1489="", N1489=""), "", M1489-N1489)</f>
        <v/>
      </c>
      <c r="P1489" s="20">
        <f>B1489-74</f>
        <v>45946</v>
      </c>
      <c r="Q1489" s="7"/>
      <c r="R1489" s="106" t="str">
        <f>IF(OR(P1489="", Q1489=""), "", P1489-Q1489)</f>
        <v/>
      </c>
      <c r="S1489" s="20">
        <f>B1489-69</f>
        <v>45951</v>
      </c>
      <c r="T1489" s="7"/>
      <c r="U1489" s="106" t="str">
        <f>IF(OR(S1489="", T1489=""), "", S1489-T1489)</f>
        <v/>
      </c>
      <c r="V1489" s="20">
        <f>B1489-30</f>
        <v>45990</v>
      </c>
      <c r="W1489" s="51"/>
      <c r="X1489" s="106" t="str">
        <f>IF(OR(V1489="", W1489=""), "", V1489-W1489)</f>
        <v/>
      </c>
      <c r="Y1489" s="71">
        <f>B1489-2</f>
        <v>46018</v>
      </c>
      <c r="Z1489" s="133"/>
      <c r="AA1489" s="54" t="str">
        <f>IF(OR(Y1489="", Z1489=""), "", Y1489-Z1489)</f>
        <v/>
      </c>
      <c r="AB1489" s="71">
        <f>IF(B1489&lt;&gt;"", B1489, "")</f>
        <v>46020</v>
      </c>
      <c r="AC1489" s="54" t="str">
        <f>IF(OR(AB1489="", Z1489=""), "", AB1489-Z1489)</f>
        <v/>
      </c>
      <c r="AD1489" s="107">
        <f>IF(B1489&lt;&gt;"", B1489, "")</f>
        <v>46020</v>
      </c>
      <c r="AE1489" s="7"/>
      <c r="AF1489" s="106" t="str">
        <f>IF(OR(AD1489="", AE1489=""), "", AD1489-AE1489)</f>
        <v/>
      </c>
      <c r="AG1489" s="36" t="s">
        <v>2185</v>
      </c>
      <c r="AH1489" s="52"/>
      <c r="AI1489" s="52"/>
      <c r="AJ1489" s="52"/>
      <c r="AK1489" s="52"/>
      <c r="AL1489" s="52"/>
    </row>
    <row r="1511" spans="11:11" ht="15" customHeight="1">
      <c r="K1511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2025-10-20T15:00:46Z</dcterms:modified>
  <cp:category/>
  <cp:contentStatus/>
</cp:coreProperties>
</file>