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Z:\NOC\"/>
    </mc:Choice>
  </mc:AlternateContent>
  <xr:revisionPtr revIDLastSave="0" documentId="13_ncr:1_{9C83FC5E-36EB-48C6-8058-AB19CDE460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40 Canais" sheetId="1" r:id="rId1"/>
    <sheet name="80 Canais" sheetId="4" r:id="rId2"/>
    <sheet name="TNF1OPU" sheetId="5" r:id="rId3"/>
    <sheet name="Informações Amp's" sheetId="2" r:id="rId4"/>
  </sheets>
  <definedNames>
    <definedName name="_xlnm._FilterDatabase" localSheetId="0" hidden="1">'40 Canais'!$B$2:$B$33</definedName>
    <definedName name="_xlnm._FilterDatabase" localSheetId="1" hidden="1">'80 Canais'!$B$2:$M$34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D6" i="5"/>
  <c r="D9" i="5"/>
  <c r="I9" i="5" s="1"/>
  <c r="C18" i="1" l="1"/>
  <c r="H18" i="1" s="1"/>
  <c r="J18" i="1" s="1"/>
  <c r="C21" i="1"/>
  <c r="H21" i="1" s="1"/>
  <c r="J21" i="1" s="1"/>
  <c r="H34" i="4"/>
  <c r="C33" i="4"/>
  <c r="H33" i="4" s="1"/>
  <c r="H34" i="1"/>
  <c r="C33" i="1"/>
  <c r="H33" i="1" s="1"/>
  <c r="H31" i="4"/>
  <c r="C30" i="4"/>
  <c r="H30" i="4" s="1"/>
  <c r="J30" i="4" s="1"/>
  <c r="H28" i="4"/>
  <c r="C27" i="4"/>
  <c r="H27" i="4" s="1"/>
  <c r="J27" i="4" s="1"/>
  <c r="H25" i="4"/>
  <c r="C24" i="4"/>
  <c r="H24" i="4" s="1"/>
  <c r="J24" i="4" s="1"/>
  <c r="H31" i="1"/>
  <c r="H28" i="1"/>
  <c r="H25" i="1"/>
  <c r="C24" i="1"/>
  <c r="H24" i="1" s="1"/>
  <c r="J24" i="1" s="1"/>
  <c r="C27" i="1"/>
  <c r="H27" i="1" s="1"/>
  <c r="J27" i="1" s="1"/>
  <c r="C30" i="1"/>
  <c r="H30" i="1" s="1"/>
  <c r="J30" i="1" s="1"/>
  <c r="H10" i="4"/>
  <c r="C9" i="4"/>
  <c r="H9" i="4" s="1"/>
  <c r="J9" i="4" s="1"/>
  <c r="H10" i="1"/>
  <c r="C9" i="1"/>
  <c r="H9" i="1" s="1"/>
  <c r="J9" i="1" s="1"/>
  <c r="H13" i="4"/>
  <c r="C12" i="4"/>
  <c r="H12" i="4" s="1"/>
  <c r="J12" i="4" s="1"/>
  <c r="H13" i="1"/>
  <c r="C12" i="1"/>
  <c r="H12" i="1" s="1"/>
  <c r="J12" i="1" s="1"/>
  <c r="H16" i="4"/>
  <c r="C15" i="4"/>
  <c r="H15" i="4" s="1"/>
  <c r="J15" i="4" s="1"/>
  <c r="H16" i="1"/>
  <c r="C15" i="1"/>
  <c r="H15" i="1" s="1"/>
  <c r="J15" i="1" s="1"/>
  <c r="H19" i="4"/>
  <c r="C18" i="4"/>
  <c r="H18" i="4" s="1"/>
  <c r="J18" i="4" s="1"/>
  <c r="H19" i="1"/>
  <c r="H22" i="4"/>
  <c r="C21" i="4"/>
  <c r="H21" i="4" s="1"/>
  <c r="J21" i="4" s="1"/>
  <c r="H22" i="1"/>
  <c r="I10" i="5"/>
  <c r="I6" i="5"/>
  <c r="I7" i="5"/>
  <c r="D3" i="5"/>
  <c r="I3" i="5" s="1"/>
  <c r="I4" i="5"/>
  <c r="H7" i="4"/>
  <c r="C6" i="4"/>
  <c r="H6" i="4" s="1"/>
  <c r="H4" i="4"/>
  <c r="C3" i="4"/>
  <c r="H3" i="4" s="1"/>
  <c r="H7" i="1"/>
  <c r="C6" i="1"/>
  <c r="H6" i="1" s="1"/>
  <c r="C3" i="1"/>
  <c r="H3" i="1" s="1"/>
</calcChain>
</file>

<file path=xl/sharedStrings.xml><?xml version="1.0" encoding="utf-8"?>
<sst xmlns="http://schemas.openxmlformats.org/spreadsheetml/2006/main" count="1595" uniqueCount="290">
  <si>
    <t>(TN12OBU101)</t>
  </si>
  <si>
    <t>(TN13OAU101)</t>
  </si>
  <si>
    <t>(TN13OAU103)</t>
  </si>
  <si>
    <t>(TN13OAU105)</t>
  </si>
  <si>
    <t>(TN12OBU103)</t>
  </si>
  <si>
    <t>(TN12OBU104)</t>
  </si>
  <si>
    <t>(TN13OAU106)</t>
  </si>
  <si>
    <t>(TN13OAU107)</t>
  </si>
  <si>
    <t>(TNF1OPU)</t>
  </si>
  <si>
    <t>(TNF2OBU01)</t>
  </si>
  <si>
    <t>Porta</t>
  </si>
  <si>
    <t>IN</t>
  </si>
  <si>
    <t>OUT</t>
  </si>
  <si>
    <t>Máx. Potência</t>
  </si>
  <si>
    <t>Min. Potência</t>
  </si>
  <si>
    <t>Nº Canais Ativo</t>
  </si>
  <si>
    <t>Ganho Setado</t>
  </si>
  <si>
    <t>dBm</t>
  </si>
  <si>
    <t xml:space="preserve">Estimativa de Potência </t>
  </si>
  <si>
    <t>TNF2OBU/TNFOBU</t>
  </si>
  <si>
    <t>Item</t>
  </si>
  <si>
    <t>Unit</t>
  </si>
  <si>
    <t>Value</t>
  </si>
  <si>
    <t>Operating wavelength range</t>
  </si>
  <si>
    <t>nm</t>
  </si>
  <si>
    <t>1529.53 to 1560.61</t>
  </si>
  <si>
    <t>Total input power range</t>
  </si>
  <si>
    <t>-32 to -3</t>
  </si>
  <si>
    <t>Maximum total output optical power</t>
  </si>
  <si>
    <t>Input power range per channel</t>
  </si>
  <si>
    <t>40 channels</t>
  </si>
  <si>
    <t>-32 to -19</t>
  </si>
  <si>
    <t>80 channels</t>
  </si>
  <si>
    <t>-32 to -22</t>
  </si>
  <si>
    <t>Nominal single-wavelength input optical power</t>
  </si>
  <si>
    <t>Maximum output power of single wavelength</t>
  </si>
  <si>
    <r>
      <t>Noise figure</t>
    </r>
    <r>
      <rPr>
        <vertAlign val="superscript"/>
        <sz val="11"/>
        <color rgb="FF494949"/>
        <rFont val="Arial"/>
        <family val="2"/>
      </rPr>
      <t>a</t>
    </r>
  </si>
  <si>
    <t>dB</t>
  </si>
  <si>
    <t>≤6</t>
  </si>
  <si>
    <t>Channel gain</t>
  </si>
  <si>
    <t>Gain flatness</t>
  </si>
  <si>
    <t>&lt;2.0</t>
  </si>
  <si>
    <t>Pump leakage at input</t>
  </si>
  <si>
    <t>&lt;-30</t>
  </si>
  <si>
    <t>Input reflectance</t>
  </si>
  <si>
    <t>&lt;-40</t>
  </si>
  <si>
    <t>Output reflectance</t>
  </si>
  <si>
    <t>Maximum reflectance tolerance at input</t>
  </si>
  <si>
    <t>&lt;-27</t>
  </si>
  <si>
    <t>Maximum reflectance tolerance at output</t>
  </si>
  <si>
    <t>NOTE:</t>
  </si>
  <si>
    <t>a: Noise figure with full wavelength.</t>
  </si>
  <si>
    <t>Buscar através do Ctrl+L o modelo de amplificador que deseja</t>
  </si>
  <si>
    <t xml:space="preserve">Potência IN/OUT por canal </t>
  </si>
  <si>
    <t>Potência IN/OUT por canal 16 canais</t>
  </si>
  <si>
    <t>Quantidade de canais rede</t>
  </si>
  <si>
    <t>Modelo Amp</t>
  </si>
  <si>
    <t>Parameter</t>
  </si>
  <si>
    <r>
      <t>Value</t>
    </r>
    <r>
      <rPr>
        <b/>
        <vertAlign val="superscript"/>
        <sz val="11"/>
        <color rgb="FF333333"/>
        <rFont val="Microsoft YaHei"/>
        <family val="2"/>
      </rPr>
      <t>a</t>
    </r>
  </si>
  <si>
    <t>1529-1561</t>
  </si>
  <si>
    <t>Nominal gain</t>
  </si>
  <si>
    <t>Nominal input power range</t>
  </si>
  <si>
    <t>-32 to 0</t>
  </si>
  <si>
    <t>-32 to -6</t>
  </si>
  <si>
    <t>-32 to -11</t>
  </si>
  <si>
    <t>Input power range per wavelength</t>
  </si>
  <si>
    <t>40 wavelengths</t>
  </si>
  <si>
    <t>-32 to -16</t>
  </si>
  <si>
    <t>-32 to -27</t>
  </si>
  <si>
    <t>80 wavelengths</t>
  </si>
  <si>
    <t>-32 to -25</t>
  </si>
  <si>
    <t>-32 to -30</t>
  </si>
  <si>
    <t>Nominal per-wavelength input optical power</t>
  </si>
  <si>
    <t>Nominal per-wavelength output optical power</t>
  </si>
  <si>
    <t>Noise figure (NF)</t>
  </si>
  <si>
    <t>&lt;= 7.5</t>
  </si>
  <si>
    <t>&lt;= 5.5</t>
  </si>
  <si>
    <t>Gain response time on adding/dropping of channels</t>
  </si>
  <si>
    <t>ms</t>
  </si>
  <si>
    <t>&lt; 10</t>
  </si>
  <si>
    <t>20 to 31</t>
  </si>
  <si>
    <t>&lt;= 2.0</t>
  </si>
  <si>
    <t>Multi-channel gain slope</t>
  </si>
  <si>
    <t>dB/dB</t>
  </si>
  <si>
    <t>&lt; -40</t>
  </si>
  <si>
    <t>&lt; -30</t>
  </si>
  <si>
    <t>Polarization dependent loss</t>
  </si>
  <si>
    <t>&lt;= 0.5</t>
  </si>
  <si>
    <t>-</t>
  </si>
  <si>
    <t>-32 to -4</t>
  </si>
  <si>
    <t>-32 to -9</t>
  </si>
  <si>
    <t>-32 to -20</t>
  </si>
  <si>
    <t>-32</t>
  </si>
  <si>
    <t>-32 to -23</t>
  </si>
  <si>
    <t>-32 to -28</t>
  </si>
  <si>
    <t>&lt;= 6.5</t>
  </si>
  <si>
    <t>24 to 36</t>
  </si>
  <si>
    <t>&lt;= 2</t>
  </si>
  <si>
    <t>TN13OAU101</t>
  </si>
  <si>
    <r>
      <t>Value</t>
    </r>
    <r>
      <rPr>
        <b/>
        <vertAlign val="superscript"/>
        <sz val="11"/>
        <color rgb="FF333333"/>
        <rFont val="Arial"/>
        <family val="2"/>
      </rPr>
      <t>a</t>
    </r>
  </si>
  <si>
    <t>TN13OAU103</t>
  </si>
  <si>
    <t>-32 to -7</t>
  </si>
  <si>
    <t>-32 to -26</t>
  </si>
  <si>
    <t>&lt; 8.5</t>
  </si>
  <si>
    <t>&lt; 6</t>
  </si>
  <si>
    <t>23 to 34</t>
  </si>
  <si>
    <t>TN13OAU105</t>
  </si>
  <si>
    <t>(TNF1OBU01)</t>
  </si>
  <si>
    <t>-24 to 4</t>
  </si>
  <si>
    <t>-24 to 1</t>
  </si>
  <si>
    <t>-24 to -3</t>
  </si>
  <si>
    <t>-24 to -12</t>
  </si>
  <si>
    <t>-24 to -15</t>
  </si>
  <si>
    <t>-24 to -19</t>
  </si>
  <si>
    <t>-24 to -18</t>
  </si>
  <si>
    <t>-24 to -22</t>
  </si>
  <si>
    <t>&lt;= 7</t>
  </si>
  <si>
    <t>&lt;= 6</t>
  </si>
  <si>
    <t>&lt;= 5</t>
  </si>
  <si>
    <t>16 to 23</t>
  </si>
  <si>
    <t>TN13OAU106</t>
  </si>
  <si>
    <t>-25 to 4</t>
  </si>
  <si>
    <t>-25 to 1</t>
  </si>
  <si>
    <t>-25 to -4</t>
  </si>
  <si>
    <t>-25 to -12</t>
  </si>
  <si>
    <t>-25 to -15</t>
  </si>
  <si>
    <t>-25 to -20</t>
  </si>
  <si>
    <t>-25 to -18</t>
  </si>
  <si>
    <t>-25 to -23</t>
  </si>
  <si>
    <t>Nominal single-wavelength output optical power</t>
  </si>
  <si>
    <t>19 to 27</t>
  </si>
  <si>
    <t>-25 to 3</t>
  </si>
  <si>
    <t>-25 to 0</t>
  </si>
  <si>
    <t>-25 to -5</t>
  </si>
  <si>
    <t>-25 to -13</t>
  </si>
  <si>
    <t>-25 to -16</t>
  </si>
  <si>
    <t>-25 to -21</t>
  </si>
  <si>
    <t>-25 to -19</t>
  </si>
  <si>
    <t>-25 to -24</t>
  </si>
  <si>
    <t>TN13OAU107 (Tx Max 23 dBm)</t>
  </si>
  <si>
    <t>TN13OAU107 (Tx Max 22 dBm)</t>
  </si>
  <si>
    <t>-25 to 2</t>
  </si>
  <si>
    <t>-25 to -1</t>
  </si>
  <si>
    <t>-25 to -6</t>
  </si>
  <si>
    <t>-25 to -14</t>
  </si>
  <si>
    <t>-25 to -17</t>
  </si>
  <si>
    <t>-25 to -22</t>
  </si>
  <si>
    <t>-25</t>
  </si>
  <si>
    <t>TN13OAU107 (Tx Max 21 dBm)</t>
  </si>
  <si>
    <t>OBU101</t>
  </si>
  <si>
    <t>OBU103</t>
  </si>
  <si>
    <t>OBU104</t>
  </si>
  <si>
    <t>OBU105</t>
  </si>
  <si>
    <t>-32 to -1</t>
  </si>
  <si>
    <t>-24 to 0</t>
  </si>
  <si>
    <t>-32 to -17</t>
  </si>
  <si>
    <t>-24 to -16</t>
  </si>
  <si>
    <t>&lt;= 6.0</t>
  </si>
  <si>
    <t>&lt;= 7.0</t>
  </si>
  <si>
    <t>20±1.5</t>
  </si>
  <si>
    <t>23±1.5</t>
  </si>
  <si>
    <t>17±1.5</t>
  </si>
  <si>
    <t>(TN11SRAU02) EDFA</t>
  </si>
  <si>
    <t>Fiber</t>
  </si>
  <si>
    <t>TN11SRAU01</t>
  </si>
  <si>
    <t>TN11SRAU02</t>
  </si>
  <si>
    <t>SRAU board specifications</t>
  </si>
  <si>
    <t>Any fiber</t>
  </si>
  <si>
    <t>1529 to 1561</t>
  </si>
  <si>
    <t>Gain range</t>
  </si>
  <si>
    <t>G.652 fibers</t>
  </si>
  <si>
    <t>22 to 30</t>
  </si>
  <si>
    <t>27 to 38</t>
  </si>
  <si>
    <t>LEAF fibers</t>
  </si>
  <si>
    <t>22 to 28</t>
  </si>
  <si>
    <t>27 to 36</t>
  </si>
  <si>
    <t>G.653 fibers</t>
  </si>
  <si>
    <t>G.654B fibers</t>
  </si>
  <si>
    <t>18 to 24</t>
  </si>
  <si>
    <t>23 to 32</t>
  </si>
  <si>
    <t>G.656 fibers</t>
  </si>
  <si>
    <t>TWRS fibers</t>
  </si>
  <si>
    <t>TWC fibers</t>
  </si>
  <si>
    <t>TW+ fibers</t>
  </si>
  <si>
    <t>Teralight fibers</t>
  </si>
  <si>
    <t>SMFLS fibers</t>
  </si>
  <si>
    <t>G.654A fibers</t>
  </si>
  <si>
    <t>&lt; 0.2 (22 dB gain)</t>
  </si>
  <si>
    <t>&lt; -1 (26 dB gain)</t>
  </si>
  <si>
    <t>&lt; -1.2 (≥30 dB gain)</t>
  </si>
  <si>
    <t>&lt; 0 (27 dB gain)</t>
  </si>
  <si>
    <t>&lt; -1 (32 dB gain)</t>
  </si>
  <si>
    <t>&lt; -1.2 (≥38 dB gain)</t>
  </si>
  <si>
    <t>&lt; 0.3 (22 dB gain)</t>
  </si>
  <si>
    <t>&lt; -0.5 (25 dB gain)</t>
  </si>
  <si>
    <t>&lt; -0.7 (≥28 dB gain)</t>
  </si>
  <si>
    <t>&lt; 0.2 (27 dB gain)</t>
  </si>
  <si>
    <t>&lt; -0.6 (32 dB gain)</t>
  </si>
  <si>
    <t>&lt; -0.7 (≥36 dB gain)</t>
  </si>
  <si>
    <t>&lt;0.3 (22 dB gain)</t>
  </si>
  <si>
    <t>&lt;-0.5 (26 dB gain)</t>
  </si>
  <si>
    <t>&lt;-0.7 (≥28 dB gain)</t>
  </si>
  <si>
    <t>&lt;0.2 (27 dB gain)</t>
  </si>
  <si>
    <t>&lt;-0.6 (32 dB gain)</t>
  </si>
  <si>
    <t>&lt;-0.7 (≥36 dB gain)</t>
  </si>
  <si>
    <t>&lt;2 (18 dB gain)</t>
  </si>
  <si>
    <t>&lt;0.6 (22 dB gain)</t>
  </si>
  <si>
    <t>&lt;0.4 (≥24 dB gain)</t>
  </si>
  <si>
    <t>&lt;1.7 (23 dB gain)</t>
  </si>
  <si>
    <t>&lt;0.3 (28 dB gain)</t>
  </si>
  <si>
    <t>&lt;0.2 (≥32 dB gain)</t>
  </si>
  <si>
    <t>&lt;-0.7 (26 dB gain)</t>
  </si>
  <si>
    <t>&lt;-1 (≥30 dB gain)</t>
  </si>
  <si>
    <t>&lt;-0.8 (32 dB gain)</t>
  </si>
  <si>
    <t>&lt;-1 (≥38 dB gain)</t>
  </si>
  <si>
    <t>&lt;0.3(22 dB gain)</t>
  </si>
  <si>
    <t>&lt;-0.5(26 dB gain)</t>
  </si>
  <si>
    <t>&lt;-0.7(≥28 dB gain)</t>
  </si>
  <si>
    <t>&lt;0.2(27 dB gain)</t>
  </si>
  <si>
    <t>&lt;-0.6(32 dB gain)</t>
  </si>
  <si>
    <t>&lt;-0.7(≥36 dB gain)</t>
  </si>
  <si>
    <t>Gain flatness (LINE port to OUT port)</t>
  </si>
  <si>
    <t>&lt; 4 (22 dB ≤ gain &lt; 24 dB)</t>
  </si>
  <si>
    <t>&lt; 3 (24 dB ≤ gain ≤ 30 dB)</t>
  </si>
  <si>
    <t>&lt; 4 (maximum gain mode)</t>
  </si>
  <si>
    <t>&lt; 4 (27 dB ≤ gain &lt; 29 dB)</t>
  </si>
  <si>
    <t>&lt; 3 (29 dB ≤ gain ≤ 38 dB)</t>
  </si>
  <si>
    <t>&lt; 3.8 (22 dB ≤ gain ≤ 28 dB)</t>
  </si>
  <si>
    <t>&lt; 4.5 (maximum gain mode)</t>
  </si>
  <si>
    <t>&lt; 3.8 (27 dB ≤ gain ≤ 36 dB)</t>
  </si>
  <si>
    <t>&lt;3.8 (22dB ≤gain ≤28dB)</t>
  </si>
  <si>
    <t>&lt;4.5 (maximum gain mode)</t>
  </si>
  <si>
    <t>&lt;3.8 (27dB ≤gain ≤36dB)</t>
  </si>
  <si>
    <t>&lt;3.8 (18dB ≤gain ≤24dB)</t>
  </si>
  <si>
    <t>&lt;3.8 (23dB ≤gain ≤32dB)</t>
  </si>
  <si>
    <t>&lt;3.8 (22dB ≤gain ≤30dB)</t>
  </si>
  <si>
    <t>&lt;3.8 (27dB ≤gain ≤38dB)</t>
  </si>
  <si>
    <t>Total input optical power of LINE port</t>
  </si>
  <si>
    <t>-29 to -2</t>
  </si>
  <si>
    <t>-48 to -7</t>
  </si>
  <si>
    <t>Max. total optical power of OUT port</t>
  </si>
  <si>
    <t>Pump wavelength for the LINE port</t>
  </si>
  <si>
    <t>1400 to 1500</t>
  </si>
  <si>
    <t>Pump optical power of the LINE port</t>
  </si>
  <si>
    <t>mW</t>
  </si>
  <si>
    <t>≥ 1250</t>
  </si>
  <si>
    <t>PDG</t>
  </si>
  <si>
    <t>&lt; 0.7</t>
  </si>
  <si>
    <t>PMD</t>
  </si>
  <si>
    <t>ps</t>
  </si>
  <si>
    <t>RFM port wavelength range</t>
  </si>
  <si>
    <t>1600 to 1645</t>
  </si>
  <si>
    <t>Raman module specifications</t>
  </si>
  <si>
    <t>≤ -2</t>
  </si>
  <si>
    <t>≤ -7</t>
  </si>
  <si>
    <t>Total output optical power of SYS port</t>
  </si>
  <si>
    <t>-30 to 12</t>
  </si>
  <si>
    <t>-30 to 7</t>
  </si>
  <si>
    <t>14 to 18</t>
  </si>
  <si>
    <t>14 to 16</t>
  </si>
  <si>
    <t>10 to 12</t>
  </si>
  <si>
    <t>SYS port reflectance</t>
  </si>
  <si>
    <t>LINE port reflectance</t>
  </si>
  <si>
    <t>&lt; 0.5</t>
  </si>
  <si>
    <t>Pump wavelength</t>
  </si>
  <si>
    <t>Max. pump optical power</t>
  </si>
  <si>
    <t>EDFA specifications</t>
  </si>
  <si>
    <t>Input optical power</t>
  </si>
  <si>
    <t>-11 to 12</t>
  </si>
  <si>
    <t>-19 to 7</t>
  </si>
  <si>
    <t>Output optical power</t>
  </si>
  <si>
    <t>1 to 20</t>
  </si>
  <si>
    <t>40 channels: -4</t>
  </si>
  <si>
    <t>80 channels: -7</t>
  </si>
  <si>
    <t>40 channels: -9</t>
  </si>
  <si>
    <t>80 channels: -12</t>
  </si>
  <si>
    <t>40 channels: 4</t>
  </si>
  <si>
    <t>80 channels: 1</t>
  </si>
  <si>
    <t>8 to 12</t>
  </si>
  <si>
    <t>13 to 20</t>
  </si>
  <si>
    <t>&lt; 2.0</t>
  </si>
  <si>
    <t>VI-VO Inherent insertion loss</t>
  </si>
  <si>
    <t>≤ 1.5</t>
  </si>
  <si>
    <t>VI-VO Dynamic attenuation range</t>
  </si>
  <si>
    <t>VI-VO Adjustment accuracy</t>
  </si>
  <si>
    <t>&lt; 1</t>
  </si>
  <si>
    <r>
      <t>Equivalent noise figure</t>
    </r>
    <r>
      <rPr>
        <vertAlign val="superscript"/>
        <sz val="11"/>
        <color rgb="FF333333"/>
        <rFont val="Arial"/>
        <family val="2"/>
      </rPr>
      <t>a</t>
    </r>
  </si>
  <si>
    <r>
      <t>Valid gain</t>
    </r>
    <r>
      <rPr>
        <vertAlign val="superscript"/>
        <sz val="11"/>
        <color rgb="FF333333"/>
        <rFont val="Arial"/>
        <family val="2"/>
      </rPr>
      <t>b</t>
    </r>
  </si>
  <si>
    <t>Datasheet TNF1OPU</t>
  </si>
  <si>
    <t xml:space="preserve">(TN13OAU101/ DAP)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</si>
</sst>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494949"/>
      <name val="Arial"/>
      <family val="2"/>
    </font>
    <font>
      <vertAlign val="superscript"/>
      <sz val="11"/>
      <color rgb="FF494949"/>
      <name val="Arial"/>
      <family val="2"/>
    </font>
    <font>
      <b/>
      <sz val="11"/>
      <color rgb="FF494949"/>
      <name val="Arial"/>
      <family val="2"/>
    </font>
    <font>
      <b/>
      <vertAlign val="superscript"/>
      <sz val="11"/>
      <color rgb="FF333333"/>
      <name val="Microsoft YaHei"/>
      <family val="2"/>
    </font>
    <font>
      <b/>
      <vertAlign val="superscript"/>
      <sz val="11"/>
      <color rgb="FF333333"/>
      <name val="Arial"/>
      <family val="2"/>
    </font>
    <font>
      <sz val="11"/>
      <color rgb="FF333333"/>
      <name val="Arial"/>
      <family val="2"/>
    </font>
    <font>
      <vertAlign val="superscript"/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686868"/>
      </left>
      <right/>
      <top style="thin">
        <color rgb="FF686868"/>
      </top>
      <bottom style="thin">
        <color rgb="FF000000"/>
      </bottom>
      <diagonal/>
    </border>
    <border>
      <left/>
      <right style="thin">
        <color rgb="FF000000"/>
      </right>
      <top style="thin">
        <color rgb="FF686868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686868"/>
      </top>
      <bottom style="thin">
        <color rgb="FF000000"/>
      </bottom>
      <diagonal/>
    </border>
    <border>
      <left style="thin">
        <color rgb="FF000000"/>
      </left>
      <right style="thin">
        <color rgb="FF686868"/>
      </right>
      <top style="thin">
        <color rgb="FF686868"/>
      </top>
      <bottom style="thin">
        <color rgb="FF000000"/>
      </bottom>
      <diagonal/>
    </border>
    <border>
      <left style="thin">
        <color rgb="FF686868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686868"/>
      </right>
      <top style="thin">
        <color rgb="FF000000"/>
      </top>
      <bottom style="thin">
        <color rgb="FF000000"/>
      </bottom>
      <diagonal/>
    </border>
    <border>
      <left style="thin">
        <color rgb="FF686868"/>
      </left>
      <right style="thin">
        <color rgb="FF000000"/>
      </right>
      <top style="thin">
        <color rgb="FF000000"/>
      </top>
      <bottom/>
      <diagonal/>
    </border>
    <border>
      <left style="thin">
        <color rgb="FF686868"/>
      </left>
      <right style="thin">
        <color rgb="FF000000"/>
      </right>
      <top/>
      <bottom style="thin">
        <color rgb="FF000000"/>
      </bottom>
      <diagonal/>
    </border>
    <border>
      <left style="thin">
        <color rgb="FF686868"/>
      </left>
      <right/>
      <top style="thin">
        <color rgb="FF000000"/>
      </top>
      <bottom/>
      <diagonal/>
    </border>
    <border>
      <left/>
      <right style="thin">
        <color rgb="FF686868"/>
      </right>
      <top style="thin">
        <color rgb="FF000000"/>
      </top>
      <bottom/>
      <diagonal/>
    </border>
    <border>
      <left style="thin">
        <color rgb="FF686868"/>
      </left>
      <right/>
      <top/>
      <bottom/>
      <diagonal/>
    </border>
    <border>
      <left/>
      <right style="thin">
        <color rgb="FF686868"/>
      </right>
      <top/>
      <bottom/>
      <diagonal/>
    </border>
    <border>
      <left style="thin">
        <color rgb="FF686868"/>
      </left>
      <right/>
      <top/>
      <bottom style="thin">
        <color rgb="FF686868"/>
      </bottom>
      <diagonal/>
    </border>
    <border>
      <left/>
      <right/>
      <top/>
      <bottom style="thin">
        <color rgb="FF686868"/>
      </bottom>
      <diagonal/>
    </border>
    <border>
      <left/>
      <right style="thin">
        <color rgb="FF686868"/>
      </right>
      <top/>
      <bottom style="thin">
        <color rgb="FF686868"/>
      </bottom>
      <diagonal/>
    </border>
    <border>
      <left/>
      <right/>
      <top style="thin">
        <color rgb="FF68686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right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center"/>
    </xf>
    <xf numFmtId="2" fontId="0" fillId="2" borderId="2" xfId="0" applyNumberFormat="1" applyFill="1" applyBorder="1" applyAlignment="1">
      <alignment horizontal="right" vertical="center" wrapText="1"/>
    </xf>
    <xf numFmtId="0" fontId="0" fillId="0" borderId="3" xfId="0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right" vertical="center"/>
    </xf>
    <xf numFmtId="0" fontId="0" fillId="2" borderId="27" xfId="0" applyFill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2" fontId="0" fillId="2" borderId="26" xfId="0" applyNumberFormat="1" applyFill="1" applyBorder="1" applyAlignment="1">
      <alignment horizontal="right" vertical="center" wrapText="1"/>
    </xf>
    <xf numFmtId="0" fontId="0" fillId="0" borderId="27" xfId="0" applyBorder="1" applyAlignment="1">
      <alignment horizontal="center" vertical="center"/>
    </xf>
    <xf numFmtId="1" fontId="0" fillId="2" borderId="26" xfId="0" applyNumberFormat="1" applyFill="1" applyBorder="1" applyAlignment="1">
      <alignment horizontal="right" vertical="center"/>
    </xf>
    <xf numFmtId="0" fontId="0" fillId="2" borderId="27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1" xfId="0" applyFill="1" applyBorder="1" applyAlignment="1">
      <alignment horizontal="right" vertical="center"/>
    </xf>
    <xf numFmtId="0" fontId="0" fillId="2" borderId="32" xfId="0" applyFill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2" fontId="0" fillId="2" borderId="31" xfId="0" applyNumberFormat="1" applyFill="1" applyBorder="1" applyAlignment="1">
      <alignment horizontal="right" vertical="center" wrapText="1"/>
    </xf>
    <xf numFmtId="0" fontId="0" fillId="0" borderId="32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" fontId="0" fillId="2" borderId="31" xfId="0" applyNumberFormat="1" applyFill="1" applyBorder="1" applyAlignment="1">
      <alignment horizontal="right" vertical="center"/>
    </xf>
    <xf numFmtId="0" fontId="2" fillId="5" borderId="3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horizontal="left" vertical="center"/>
    </xf>
    <xf numFmtId="2" fontId="0" fillId="6" borderId="0" xfId="0" applyNumberFormat="1" applyFill="1" applyAlignment="1">
      <alignment horizontal="right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right" vertical="center" wrapText="1"/>
    </xf>
    <xf numFmtId="0" fontId="0" fillId="6" borderId="41" xfId="0" applyFill="1" applyBorder="1" applyAlignment="1">
      <alignment horizontal="right" vertical="center"/>
    </xf>
    <xf numFmtId="0" fontId="0" fillId="6" borderId="43" xfId="0" applyFill="1" applyBorder="1" applyAlignment="1">
      <alignment horizontal="left" vertical="center"/>
    </xf>
    <xf numFmtId="0" fontId="0" fillId="6" borderId="44" xfId="0" applyFill="1" applyBorder="1" applyAlignment="1">
      <alignment horizontal="center" vertical="center"/>
    </xf>
    <xf numFmtId="2" fontId="0" fillId="6" borderId="41" xfId="0" applyNumberFormat="1" applyFill="1" applyBorder="1" applyAlignment="1">
      <alignment horizontal="right" vertical="center" wrapText="1"/>
    </xf>
    <xf numFmtId="0" fontId="0" fillId="6" borderId="43" xfId="0" applyFill="1" applyBorder="1" applyAlignment="1">
      <alignment horizontal="center" vertical="center"/>
    </xf>
    <xf numFmtId="1" fontId="0" fillId="6" borderId="41" xfId="0" applyNumberFormat="1" applyFill="1" applyBorder="1" applyAlignment="1">
      <alignment horizontal="right" vertical="center"/>
    </xf>
    <xf numFmtId="0" fontId="0" fillId="6" borderId="45" xfId="0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2" fontId="0" fillId="6" borderId="2" xfId="0" applyNumberFormat="1" applyFill="1" applyBorder="1" applyAlignment="1">
      <alignment horizontal="right" vertical="center" wrapText="1"/>
    </xf>
    <xf numFmtId="0" fontId="2" fillId="6" borderId="0" xfId="0" applyFont="1" applyFill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1" fontId="0" fillId="7" borderId="26" xfId="0" applyNumberFormat="1" applyFill="1" applyBorder="1" applyAlignment="1">
      <alignment horizontal="right" vertical="center"/>
    </xf>
    <xf numFmtId="0" fontId="0" fillId="7" borderId="27" xfId="0" applyFill="1" applyBorder="1" applyAlignment="1">
      <alignment horizontal="center" vertical="center"/>
    </xf>
    <xf numFmtId="0" fontId="0" fillId="7" borderId="26" xfId="0" applyFill="1" applyBorder="1" applyAlignment="1">
      <alignment horizontal="right" vertical="center"/>
    </xf>
    <xf numFmtId="0" fontId="0" fillId="7" borderId="29" xfId="0" applyFill="1" applyBorder="1" applyAlignment="1">
      <alignment horizontal="center" vertical="center"/>
    </xf>
    <xf numFmtId="1" fontId="0" fillId="7" borderId="31" xfId="0" applyNumberFormat="1" applyFill="1" applyBorder="1" applyAlignment="1">
      <alignment horizontal="right" vertical="center"/>
    </xf>
    <xf numFmtId="0" fontId="0" fillId="7" borderId="32" xfId="0" applyFill="1" applyBorder="1" applyAlignment="1">
      <alignment horizontal="center" vertical="center"/>
    </xf>
    <xf numFmtId="0" fontId="0" fillId="7" borderId="31" xfId="0" applyFill="1" applyBorder="1" applyAlignment="1">
      <alignment horizontal="right" vertical="center"/>
    </xf>
    <xf numFmtId="0" fontId="0" fillId="7" borderId="34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7</xdr:col>
      <xdr:colOff>304364</xdr:colOff>
      <xdr:row>26</xdr:row>
      <xdr:rowOff>94826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0"/>
          <a:ext cx="3485714" cy="33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324681</xdr:colOff>
      <xdr:row>12</xdr:row>
      <xdr:rowOff>3726</xdr:rowOff>
    </xdr:from>
    <xdr:to>
      <xdr:col>16</xdr:col>
      <xdr:colOff>151087</xdr:colOff>
      <xdr:row>26</xdr:row>
      <xdr:rowOff>60876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8116" y="2389117"/>
          <a:ext cx="3404493" cy="2724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4"/>
  <sheetViews>
    <sheetView tabSelected="1" zoomScale="115" zoomScaleNormal="115" workbookViewId="0">
      <pane ySplit="2" topLeftCell="A3" activePane="bottomLeft" state="frozen"/>
      <selection pane="bottomLeft" activeCell="E5" sqref="E5"/>
    </sheetView>
  </sheetViews>
  <sheetFormatPr defaultColWidth="9.140625" defaultRowHeight="15" x14ac:dyDescent="0.25"/>
  <cols>
    <col min="1" max="1" width="9.140625" style="37"/>
    <col min="2" max="2" width="20.28515625" style="57" bestFit="1" customWidth="1"/>
    <col min="3" max="3" width="3.7109375" style="38" bestFit="1" customWidth="1"/>
    <col min="4" max="4" width="6.140625" style="39" customWidth="1"/>
    <col min="5" max="5" width="6.7109375" style="37" bestFit="1" customWidth="1"/>
    <col min="6" max="6" width="8.28515625" style="37" customWidth="1"/>
    <col min="7" max="7" width="5.7109375" style="37" bestFit="1" customWidth="1"/>
    <col min="8" max="8" width="6.7109375" style="40" bestFit="1" customWidth="1"/>
    <col min="9" max="9" width="5" style="41" bestFit="1" customWidth="1"/>
    <col min="10" max="10" width="3.7109375" style="42" bestFit="1" customWidth="1"/>
    <col min="11" max="11" width="4.7109375" style="41" customWidth="1"/>
    <col min="12" max="12" width="4.5703125" style="42" customWidth="1"/>
    <col min="13" max="13" width="5" style="41" bestFit="1" customWidth="1"/>
    <col min="14" max="16384" width="9.140625" style="37"/>
  </cols>
  <sheetData>
    <row r="1" spans="2:13" ht="15.75" thickBot="1" x14ac:dyDescent="0.3"/>
    <row r="2" spans="2:13" ht="45.75" thickBot="1" x14ac:dyDescent="0.3">
      <c r="B2" s="32" t="s">
        <v>56</v>
      </c>
      <c r="C2" s="77" t="s">
        <v>53</v>
      </c>
      <c r="D2" s="77"/>
      <c r="E2" s="33" t="s">
        <v>15</v>
      </c>
      <c r="F2" s="33" t="s">
        <v>16</v>
      </c>
      <c r="G2" s="34" t="s">
        <v>10</v>
      </c>
      <c r="H2" s="77" t="s">
        <v>18</v>
      </c>
      <c r="I2" s="77"/>
      <c r="J2" s="75" t="s">
        <v>13</v>
      </c>
      <c r="K2" s="78"/>
      <c r="L2" s="75" t="s">
        <v>14</v>
      </c>
      <c r="M2" s="76"/>
    </row>
    <row r="3" spans="2:13" x14ac:dyDescent="0.25">
      <c r="B3" s="58" t="s">
        <v>9</v>
      </c>
      <c r="C3" s="14">
        <f>C4-F3</f>
        <v>-15</v>
      </c>
      <c r="D3" s="15" t="s">
        <v>17</v>
      </c>
      <c r="E3" s="73">
        <v>1</v>
      </c>
      <c r="F3" s="73">
        <v>20</v>
      </c>
      <c r="G3" s="16" t="s">
        <v>11</v>
      </c>
      <c r="H3" s="17">
        <f>C3+10*LOG(E3)</f>
        <v>-15</v>
      </c>
      <c r="I3" s="18" t="s">
        <v>17</v>
      </c>
      <c r="J3" s="65">
        <v>-3</v>
      </c>
      <c r="K3" s="66" t="s">
        <v>17</v>
      </c>
      <c r="L3" s="67">
        <v>-32</v>
      </c>
      <c r="M3" s="68" t="s">
        <v>17</v>
      </c>
    </row>
    <row r="4" spans="2:13" ht="15.75" thickBot="1" x14ac:dyDescent="0.3">
      <c r="B4" s="59" t="s">
        <v>9</v>
      </c>
      <c r="C4" s="22">
        <v>5</v>
      </c>
      <c r="D4" s="23" t="s">
        <v>17</v>
      </c>
      <c r="E4" s="74"/>
      <c r="F4" s="74"/>
      <c r="G4" s="24" t="s">
        <v>12</v>
      </c>
      <c r="H4" s="25">
        <f>C4+10*LOG(E3)</f>
        <v>5</v>
      </c>
      <c r="I4" s="26" t="s">
        <v>17</v>
      </c>
      <c r="J4" s="69">
        <v>20</v>
      </c>
      <c r="K4" s="70" t="s">
        <v>17</v>
      </c>
      <c r="L4" s="71" t="s">
        <v>88</v>
      </c>
      <c r="M4" s="72" t="s">
        <v>17</v>
      </c>
    </row>
    <row r="5" spans="2:13" ht="6" customHeight="1" x14ac:dyDescent="0.25">
      <c r="B5" s="60"/>
      <c r="C5" s="43"/>
      <c r="D5" s="44"/>
      <c r="E5" s="45"/>
      <c r="F5" s="45"/>
      <c r="G5" s="45"/>
      <c r="H5" s="46"/>
      <c r="I5" s="47"/>
      <c r="J5" s="48"/>
      <c r="K5" s="47"/>
      <c r="L5" s="43"/>
      <c r="M5" s="49"/>
    </row>
    <row r="6" spans="2:13" hidden="1" x14ac:dyDescent="0.25">
      <c r="B6" s="58" t="s">
        <v>107</v>
      </c>
      <c r="C6" s="14">
        <f>C7-F6</f>
        <v>-19</v>
      </c>
      <c r="D6" s="15" t="s">
        <v>17</v>
      </c>
      <c r="E6" s="73">
        <v>1</v>
      </c>
      <c r="F6" s="73">
        <v>23</v>
      </c>
      <c r="G6" s="16" t="s">
        <v>11</v>
      </c>
      <c r="H6" s="17">
        <f>C6+10*LOG(E6)</f>
        <v>-19</v>
      </c>
      <c r="I6" s="18" t="s">
        <v>17</v>
      </c>
      <c r="J6" s="19">
        <v>-3</v>
      </c>
      <c r="K6" s="20" t="s">
        <v>17</v>
      </c>
      <c r="L6" s="14">
        <v>-32</v>
      </c>
      <c r="M6" s="21" t="s">
        <v>17</v>
      </c>
    </row>
    <row r="7" spans="2:13" ht="15.75" hidden="1" thickBot="1" x14ac:dyDescent="0.3">
      <c r="B7" s="59" t="s">
        <v>107</v>
      </c>
      <c r="C7" s="22">
        <v>4</v>
      </c>
      <c r="D7" s="23" t="s">
        <v>17</v>
      </c>
      <c r="E7" s="74"/>
      <c r="F7" s="74"/>
      <c r="G7" s="24" t="s">
        <v>12</v>
      </c>
      <c r="H7" s="25">
        <f>C7+10*LOG(E6)</f>
        <v>4</v>
      </c>
      <c r="I7" s="26" t="s">
        <v>17</v>
      </c>
      <c r="J7" s="31">
        <v>20</v>
      </c>
      <c r="K7" s="27" t="s">
        <v>17</v>
      </c>
      <c r="L7" s="22" t="s">
        <v>88</v>
      </c>
      <c r="M7" s="28" t="s">
        <v>17</v>
      </c>
    </row>
    <row r="8" spans="2:13" ht="6" hidden="1" customHeight="1" thickBot="1" x14ac:dyDescent="0.3">
      <c r="B8" s="60"/>
      <c r="C8" s="43"/>
      <c r="D8" s="44"/>
      <c r="E8" s="45"/>
      <c r="F8" s="45"/>
      <c r="G8" s="45"/>
      <c r="H8" s="46"/>
      <c r="I8" s="47"/>
      <c r="J8" s="48"/>
      <c r="K8" s="47"/>
      <c r="L8" s="43"/>
      <c r="M8" s="49"/>
    </row>
    <row r="9" spans="2:13" hidden="1" x14ac:dyDescent="0.25">
      <c r="B9" s="58" t="s">
        <v>7</v>
      </c>
      <c r="C9" s="14">
        <f>C10-F9</f>
        <v>-20</v>
      </c>
      <c r="D9" s="15" t="s">
        <v>17</v>
      </c>
      <c r="E9" s="73">
        <v>40</v>
      </c>
      <c r="F9" s="73">
        <v>27</v>
      </c>
      <c r="G9" s="16" t="s">
        <v>11</v>
      </c>
      <c r="H9" s="17">
        <f>C9+10*LOG(E9)</f>
        <v>-3.9794000867203785</v>
      </c>
      <c r="I9" s="18" t="s">
        <v>17</v>
      </c>
      <c r="J9" s="19">
        <f>H9</f>
        <v>-3.9794000867203785</v>
      </c>
      <c r="K9" s="20" t="s">
        <v>17</v>
      </c>
      <c r="L9" s="14">
        <v>-25</v>
      </c>
      <c r="M9" s="21" t="s">
        <v>17</v>
      </c>
    </row>
    <row r="10" spans="2:13" ht="15.75" hidden="1" thickBot="1" x14ac:dyDescent="0.3">
      <c r="B10" s="59" t="s">
        <v>7</v>
      </c>
      <c r="C10" s="22">
        <v>7</v>
      </c>
      <c r="D10" s="23" t="s">
        <v>17</v>
      </c>
      <c r="E10" s="74"/>
      <c r="F10" s="74"/>
      <c r="G10" s="24" t="s">
        <v>12</v>
      </c>
      <c r="H10" s="25">
        <f>C10+10*LOG(E9)</f>
        <v>23.020599913279622</v>
      </c>
      <c r="I10" s="26" t="s">
        <v>17</v>
      </c>
      <c r="J10" s="31">
        <v>23</v>
      </c>
      <c r="K10" s="27" t="s">
        <v>17</v>
      </c>
      <c r="L10" s="22" t="s">
        <v>88</v>
      </c>
      <c r="M10" s="28" t="s">
        <v>17</v>
      </c>
    </row>
    <row r="11" spans="2:13" ht="6" hidden="1" customHeight="1" thickBot="1" x14ac:dyDescent="0.3">
      <c r="B11" s="60"/>
      <c r="C11" s="43"/>
      <c r="D11" s="44"/>
      <c r="E11" s="45"/>
      <c r="F11" s="45"/>
      <c r="G11" s="45"/>
      <c r="H11" s="46"/>
      <c r="I11" s="47"/>
      <c r="J11" s="48"/>
      <c r="K11" s="47"/>
      <c r="L11" s="43"/>
      <c r="M11" s="49"/>
    </row>
    <row r="12" spans="2:13" hidden="1" x14ac:dyDescent="0.25">
      <c r="B12" s="58" t="s">
        <v>6</v>
      </c>
      <c r="C12" s="14">
        <f>C13-F12</f>
        <v>-24.8</v>
      </c>
      <c r="D12" s="15" t="s">
        <v>17</v>
      </c>
      <c r="E12" s="73">
        <v>1</v>
      </c>
      <c r="F12" s="73">
        <v>28.8</v>
      </c>
      <c r="G12" s="16" t="s">
        <v>11</v>
      </c>
      <c r="H12" s="17">
        <f>C12+10*LOG(E12)</f>
        <v>-24.8</v>
      </c>
      <c r="I12" s="18" t="s">
        <v>17</v>
      </c>
      <c r="J12" s="19">
        <f>H12</f>
        <v>-24.8</v>
      </c>
      <c r="K12" s="20" t="s">
        <v>17</v>
      </c>
      <c r="L12" s="14">
        <v>-24</v>
      </c>
      <c r="M12" s="21" t="s">
        <v>17</v>
      </c>
    </row>
    <row r="13" spans="2:13" ht="15.75" hidden="1" thickBot="1" x14ac:dyDescent="0.3">
      <c r="B13" s="59" t="s">
        <v>6</v>
      </c>
      <c r="C13" s="22">
        <v>4</v>
      </c>
      <c r="D13" s="23" t="s">
        <v>17</v>
      </c>
      <c r="E13" s="74"/>
      <c r="F13" s="74"/>
      <c r="G13" s="24" t="s">
        <v>12</v>
      </c>
      <c r="H13" s="25">
        <f>C13+10*LOG(E12)</f>
        <v>4</v>
      </c>
      <c r="I13" s="26" t="s">
        <v>17</v>
      </c>
      <c r="J13" s="31">
        <v>20</v>
      </c>
      <c r="K13" s="27" t="s">
        <v>17</v>
      </c>
      <c r="L13" s="22" t="s">
        <v>88</v>
      </c>
      <c r="M13" s="28" t="s">
        <v>17</v>
      </c>
    </row>
    <row r="14" spans="2:13" ht="6" hidden="1" customHeight="1" thickBot="1" x14ac:dyDescent="0.3">
      <c r="B14" s="60"/>
      <c r="C14" s="43"/>
      <c r="D14" s="44"/>
      <c r="E14" s="45"/>
      <c r="F14" s="45"/>
      <c r="G14" s="45"/>
      <c r="H14" s="46"/>
      <c r="I14" s="47"/>
      <c r="J14" s="48"/>
      <c r="K14" s="47"/>
      <c r="L14" s="43"/>
      <c r="M14" s="49"/>
    </row>
    <row r="15" spans="2:13" hidden="1" x14ac:dyDescent="0.25">
      <c r="B15" s="58" t="s">
        <v>3</v>
      </c>
      <c r="C15" s="14">
        <f>C16-F15</f>
        <v>-16</v>
      </c>
      <c r="D15" s="15" t="s">
        <v>17</v>
      </c>
      <c r="E15" s="73">
        <v>40</v>
      </c>
      <c r="F15" s="73">
        <v>23</v>
      </c>
      <c r="G15" s="16" t="s">
        <v>11</v>
      </c>
      <c r="H15" s="17">
        <f>C15+10*LOG(E15)</f>
        <v>2.0599913279621518E-2</v>
      </c>
      <c r="I15" s="18" t="s">
        <v>17</v>
      </c>
      <c r="J15" s="19">
        <f>H15</f>
        <v>2.0599913279621518E-2</v>
      </c>
      <c r="K15" s="20" t="s">
        <v>17</v>
      </c>
      <c r="L15" s="14">
        <v>-32</v>
      </c>
      <c r="M15" s="21" t="s">
        <v>17</v>
      </c>
    </row>
    <row r="16" spans="2:13" ht="15.75" hidden="1" thickBot="1" x14ac:dyDescent="0.3">
      <c r="B16" s="59" t="s">
        <v>3</v>
      </c>
      <c r="C16" s="22">
        <v>7</v>
      </c>
      <c r="D16" s="23" t="s">
        <v>17</v>
      </c>
      <c r="E16" s="74"/>
      <c r="F16" s="74"/>
      <c r="G16" s="24" t="s">
        <v>12</v>
      </c>
      <c r="H16" s="25">
        <f>C16+10*LOG(E15)</f>
        <v>23.020599913279622</v>
      </c>
      <c r="I16" s="26" t="s">
        <v>17</v>
      </c>
      <c r="J16" s="31">
        <v>23</v>
      </c>
      <c r="K16" s="27" t="s">
        <v>17</v>
      </c>
      <c r="L16" s="22" t="s">
        <v>88</v>
      </c>
      <c r="M16" s="28" t="s">
        <v>17</v>
      </c>
    </row>
    <row r="17" spans="2:13" ht="6" hidden="1" customHeight="1" thickBot="1" x14ac:dyDescent="0.3">
      <c r="B17" s="60"/>
      <c r="C17" s="43"/>
      <c r="D17" s="44"/>
      <c r="E17" s="45"/>
      <c r="F17" s="45"/>
      <c r="G17" s="45"/>
      <c r="H17" s="46"/>
      <c r="I17" s="47"/>
      <c r="J17" s="48"/>
      <c r="K17" s="47"/>
      <c r="L17" s="43"/>
      <c r="M17" s="49"/>
    </row>
    <row r="18" spans="2:13" hidden="1" x14ac:dyDescent="0.25">
      <c r="B18" s="58" t="s">
        <v>2</v>
      </c>
      <c r="C18" s="14">
        <f>C19-F18</f>
        <v>-32</v>
      </c>
      <c r="D18" s="15" t="s">
        <v>17</v>
      </c>
      <c r="E18" s="73">
        <v>40</v>
      </c>
      <c r="F18" s="73">
        <v>36</v>
      </c>
      <c r="G18" s="16" t="s">
        <v>11</v>
      </c>
      <c r="H18" s="17">
        <f>C18+10*LOG(E18)</f>
        <v>-15.979400086720378</v>
      </c>
      <c r="I18" s="18" t="s">
        <v>17</v>
      </c>
      <c r="J18" s="19">
        <f>H18</f>
        <v>-15.979400086720378</v>
      </c>
      <c r="K18" s="20" t="s">
        <v>17</v>
      </c>
      <c r="L18" s="14">
        <v>-32</v>
      </c>
      <c r="M18" s="21" t="s">
        <v>17</v>
      </c>
    </row>
    <row r="19" spans="2:13" ht="15.75" hidden="1" thickBot="1" x14ac:dyDescent="0.3">
      <c r="B19" s="59" t="s">
        <v>2</v>
      </c>
      <c r="C19" s="22">
        <v>4</v>
      </c>
      <c r="D19" s="23" t="s">
        <v>17</v>
      </c>
      <c r="E19" s="74"/>
      <c r="F19" s="74"/>
      <c r="G19" s="24" t="s">
        <v>12</v>
      </c>
      <c r="H19" s="25">
        <f>C19+10*LOG(E18)</f>
        <v>20.020599913279622</v>
      </c>
      <c r="I19" s="26" t="s">
        <v>17</v>
      </c>
      <c r="J19" s="31">
        <v>20</v>
      </c>
      <c r="K19" s="27" t="s">
        <v>17</v>
      </c>
      <c r="L19" s="22" t="s">
        <v>88</v>
      </c>
      <c r="M19" s="28" t="s">
        <v>17</v>
      </c>
    </row>
    <row r="20" spans="2:13" ht="6" hidden="1" customHeight="1" thickBot="1" x14ac:dyDescent="0.3">
      <c r="B20" s="60"/>
      <c r="C20" s="43"/>
      <c r="D20" s="44"/>
      <c r="E20" s="45"/>
      <c r="F20" s="45"/>
      <c r="G20" s="45"/>
      <c r="H20" s="46"/>
      <c r="I20" s="47"/>
      <c r="J20" s="48"/>
      <c r="K20" s="47"/>
      <c r="L20" s="43"/>
      <c r="M20" s="49"/>
    </row>
    <row r="21" spans="2:13" ht="15.75" hidden="1" thickBot="1" x14ac:dyDescent="0.3">
      <c r="B21" s="58" t="s">
        <v>289</v>
      </c>
      <c r="C21" s="14">
        <f>C22-F21</f>
        <v>-16</v>
      </c>
      <c r="D21" s="15" t="s">
        <v>17</v>
      </c>
      <c r="E21" s="73">
        <v>40</v>
      </c>
      <c r="F21" s="73">
        <v>20</v>
      </c>
      <c r="G21" s="16" t="s">
        <v>11</v>
      </c>
      <c r="H21" s="17">
        <f>C21+10*LOG(E21)</f>
        <v>2.0599913279621518E-2</v>
      </c>
      <c r="I21" s="18" t="s">
        <v>17</v>
      </c>
      <c r="J21" s="19">
        <f>H21</f>
        <v>2.0599913279621518E-2</v>
      </c>
      <c r="K21" s="20" t="s">
        <v>17</v>
      </c>
      <c r="L21" s="19">
        <v>-32</v>
      </c>
      <c r="M21" s="21" t="s">
        <v>17</v>
      </c>
    </row>
    <row r="22" spans="2:13" ht="15.75" hidden="1" thickBot="1" x14ac:dyDescent="0.3">
      <c r="B22" s="58" t="s">
        <v>289</v>
      </c>
      <c r="C22" s="22">
        <v>4</v>
      </c>
      <c r="D22" s="23" t="s">
        <v>17</v>
      </c>
      <c r="E22" s="74"/>
      <c r="F22" s="74"/>
      <c r="G22" s="24" t="s">
        <v>12</v>
      </c>
      <c r="H22" s="25">
        <f>C22+10*LOG(E21)</f>
        <v>20.020599913279622</v>
      </c>
      <c r="I22" s="26" t="s">
        <v>17</v>
      </c>
      <c r="J22" s="31">
        <v>20</v>
      </c>
      <c r="K22" s="27" t="s">
        <v>17</v>
      </c>
      <c r="L22" s="22" t="s">
        <v>88</v>
      </c>
      <c r="M22" s="28" t="s">
        <v>17</v>
      </c>
    </row>
    <row r="23" spans="2:13" ht="6" hidden="1" customHeight="1" thickBot="1" x14ac:dyDescent="0.3">
      <c r="B23" s="60"/>
      <c r="C23" s="43"/>
      <c r="D23" s="44"/>
      <c r="E23" s="45"/>
      <c r="F23" s="45"/>
      <c r="G23" s="45"/>
      <c r="H23" s="46"/>
      <c r="I23" s="47"/>
      <c r="J23" s="48"/>
      <c r="K23" s="47"/>
      <c r="L23" s="43"/>
      <c r="M23" s="49"/>
    </row>
    <row r="24" spans="2:13" hidden="1" x14ac:dyDescent="0.25">
      <c r="B24" s="58" t="s">
        <v>5</v>
      </c>
      <c r="C24" s="14">
        <f>C25-F24</f>
        <v>-17</v>
      </c>
      <c r="D24" s="15" t="s">
        <v>17</v>
      </c>
      <c r="E24" s="73">
        <v>40</v>
      </c>
      <c r="F24" s="73">
        <v>17</v>
      </c>
      <c r="G24" s="16" t="s">
        <v>11</v>
      </c>
      <c r="H24" s="17">
        <f>C24+10*LOG(E24)</f>
        <v>-0.97940008672037848</v>
      </c>
      <c r="I24" s="18" t="s">
        <v>17</v>
      </c>
      <c r="J24" s="19">
        <f>H24</f>
        <v>-0.97940008672037848</v>
      </c>
      <c r="K24" s="20" t="s">
        <v>17</v>
      </c>
      <c r="L24" s="14">
        <v>-32</v>
      </c>
      <c r="M24" s="21" t="s">
        <v>17</v>
      </c>
    </row>
    <row r="25" spans="2:13" ht="15.75" hidden="1" thickBot="1" x14ac:dyDescent="0.3">
      <c r="B25" s="59" t="s">
        <v>5</v>
      </c>
      <c r="C25" s="22">
        <v>0</v>
      </c>
      <c r="D25" s="23" t="s">
        <v>17</v>
      </c>
      <c r="E25" s="74"/>
      <c r="F25" s="74"/>
      <c r="G25" s="24" t="s">
        <v>12</v>
      </c>
      <c r="H25" s="25">
        <f>C25+10*LOG(E24)</f>
        <v>16.020599913279622</v>
      </c>
      <c r="I25" s="26" t="s">
        <v>17</v>
      </c>
      <c r="J25" s="31">
        <v>16</v>
      </c>
      <c r="K25" s="27" t="s">
        <v>17</v>
      </c>
      <c r="L25" s="22" t="s">
        <v>88</v>
      </c>
      <c r="M25" s="28" t="s">
        <v>17</v>
      </c>
    </row>
    <row r="26" spans="2:13" ht="6" hidden="1" customHeight="1" thickBot="1" x14ac:dyDescent="0.3">
      <c r="B26" s="60"/>
      <c r="C26" s="43"/>
      <c r="D26" s="44"/>
      <c r="E26" s="45"/>
      <c r="F26" s="45"/>
      <c r="G26" s="45"/>
      <c r="H26" s="46"/>
      <c r="I26" s="47"/>
      <c r="J26" s="48"/>
      <c r="K26" s="47"/>
      <c r="L26" s="43"/>
      <c r="M26" s="49"/>
    </row>
    <row r="27" spans="2:13" hidden="1" x14ac:dyDescent="0.25">
      <c r="B27" s="58" t="s">
        <v>4</v>
      </c>
      <c r="C27" s="14">
        <f>C28-F27</f>
        <v>-19</v>
      </c>
      <c r="D27" s="15" t="s">
        <v>17</v>
      </c>
      <c r="E27" s="73">
        <v>40</v>
      </c>
      <c r="F27" s="73">
        <v>23</v>
      </c>
      <c r="G27" s="16" t="s">
        <v>11</v>
      </c>
      <c r="H27" s="17">
        <f>C27+10*LOG(E27)</f>
        <v>-2.9794000867203785</v>
      </c>
      <c r="I27" s="18" t="s">
        <v>17</v>
      </c>
      <c r="J27" s="19">
        <f>H27</f>
        <v>-2.9794000867203785</v>
      </c>
      <c r="K27" s="20" t="s">
        <v>17</v>
      </c>
      <c r="L27" s="14">
        <v>-32</v>
      </c>
      <c r="M27" s="21" t="s">
        <v>17</v>
      </c>
    </row>
    <row r="28" spans="2:13" ht="15.75" hidden="1" thickBot="1" x14ac:dyDescent="0.3">
      <c r="B28" s="59" t="s">
        <v>4</v>
      </c>
      <c r="C28" s="22">
        <v>4</v>
      </c>
      <c r="D28" s="23" t="s">
        <v>17</v>
      </c>
      <c r="E28" s="74"/>
      <c r="F28" s="74"/>
      <c r="G28" s="24" t="s">
        <v>12</v>
      </c>
      <c r="H28" s="25">
        <f>C28+10*LOG(E27)</f>
        <v>20.020599913279622</v>
      </c>
      <c r="I28" s="26" t="s">
        <v>17</v>
      </c>
      <c r="J28" s="31">
        <v>20</v>
      </c>
      <c r="K28" s="27" t="s">
        <v>17</v>
      </c>
      <c r="L28" s="22" t="s">
        <v>88</v>
      </c>
      <c r="M28" s="28" t="s">
        <v>17</v>
      </c>
    </row>
    <row r="29" spans="2:13" ht="6" hidden="1" customHeight="1" thickBot="1" x14ac:dyDescent="0.3">
      <c r="B29" s="60"/>
      <c r="C29" s="43"/>
      <c r="D29" s="44"/>
      <c r="E29" s="45"/>
      <c r="F29" s="45"/>
      <c r="G29" s="45"/>
      <c r="H29" s="46"/>
      <c r="I29" s="47"/>
      <c r="J29" s="48"/>
      <c r="K29" s="47"/>
      <c r="L29" s="43"/>
      <c r="M29" s="49"/>
    </row>
    <row r="30" spans="2:13" hidden="1" x14ac:dyDescent="0.25">
      <c r="B30" s="58" t="s">
        <v>0</v>
      </c>
      <c r="C30" s="14">
        <f>C31-F30</f>
        <v>-20</v>
      </c>
      <c r="D30" s="15" t="s">
        <v>17</v>
      </c>
      <c r="E30" s="73">
        <v>40</v>
      </c>
      <c r="F30" s="73">
        <v>20</v>
      </c>
      <c r="G30" s="16" t="s">
        <v>11</v>
      </c>
      <c r="H30" s="17">
        <f>C30+10*LOG(E30)</f>
        <v>-3.9794000867203785</v>
      </c>
      <c r="I30" s="18" t="s">
        <v>17</v>
      </c>
      <c r="J30" s="19">
        <f>H30</f>
        <v>-3.9794000867203785</v>
      </c>
      <c r="K30" s="20" t="s">
        <v>17</v>
      </c>
      <c r="L30" s="14">
        <v>-32</v>
      </c>
      <c r="M30" s="21" t="s">
        <v>17</v>
      </c>
    </row>
    <row r="31" spans="2:13" ht="15.75" hidden="1" thickBot="1" x14ac:dyDescent="0.3">
      <c r="B31" s="59" t="s">
        <v>0</v>
      </c>
      <c r="C31" s="22">
        <v>0</v>
      </c>
      <c r="D31" s="23" t="s">
        <v>17</v>
      </c>
      <c r="E31" s="74"/>
      <c r="F31" s="74"/>
      <c r="G31" s="24" t="s">
        <v>12</v>
      </c>
      <c r="H31" s="25">
        <f>C31+10*LOG(E30)</f>
        <v>16.020599913279622</v>
      </c>
      <c r="I31" s="26" t="s">
        <v>17</v>
      </c>
      <c r="J31" s="31">
        <v>16</v>
      </c>
      <c r="K31" s="27" t="s">
        <v>17</v>
      </c>
      <c r="L31" s="22" t="s">
        <v>88</v>
      </c>
      <c r="M31" s="28" t="s">
        <v>17</v>
      </c>
    </row>
    <row r="32" spans="2:13" ht="6" hidden="1" customHeight="1" thickBot="1" x14ac:dyDescent="0.3">
      <c r="B32" s="60"/>
      <c r="C32" s="43"/>
      <c r="D32" s="44"/>
      <c r="E32" s="45"/>
      <c r="F32" s="45"/>
      <c r="G32" s="45"/>
      <c r="H32" s="46"/>
      <c r="I32" s="47"/>
      <c r="J32" s="48"/>
      <c r="K32" s="47"/>
      <c r="L32" s="43"/>
      <c r="M32" s="49"/>
    </row>
    <row r="33" spans="2:13" hidden="1" x14ac:dyDescent="0.25">
      <c r="B33" s="58" t="s">
        <v>162</v>
      </c>
      <c r="C33" s="14">
        <f>C34-F33</f>
        <v>-9</v>
      </c>
      <c r="D33" s="15" t="s">
        <v>17</v>
      </c>
      <c r="E33" s="73">
        <v>40</v>
      </c>
      <c r="F33" s="73">
        <v>13</v>
      </c>
      <c r="G33" s="16" t="s">
        <v>11</v>
      </c>
      <c r="H33" s="17">
        <f>C33+10*LOG(E33)</f>
        <v>7.0205999132796215</v>
      </c>
      <c r="I33" s="18" t="s">
        <v>17</v>
      </c>
      <c r="J33" s="19">
        <v>7</v>
      </c>
      <c r="K33" s="20" t="s">
        <v>17</v>
      </c>
      <c r="L33" s="14">
        <v>-19</v>
      </c>
      <c r="M33" s="21" t="s">
        <v>17</v>
      </c>
    </row>
    <row r="34" spans="2:13" ht="15.75" hidden="1" thickBot="1" x14ac:dyDescent="0.3">
      <c r="B34" s="61" t="s">
        <v>162</v>
      </c>
      <c r="C34" s="22">
        <v>4</v>
      </c>
      <c r="D34" s="23" t="s">
        <v>17</v>
      </c>
      <c r="E34" s="74"/>
      <c r="F34" s="74"/>
      <c r="G34" s="24" t="s">
        <v>12</v>
      </c>
      <c r="H34" s="25">
        <f>C34+10*LOG(E33)</f>
        <v>20.020599913279622</v>
      </c>
      <c r="I34" s="26" t="s">
        <v>17</v>
      </c>
      <c r="J34" s="31">
        <v>20</v>
      </c>
      <c r="K34" s="27" t="s">
        <v>17</v>
      </c>
      <c r="L34" s="22" t="s">
        <v>88</v>
      </c>
      <c r="M34" s="28" t="s">
        <v>17</v>
      </c>
    </row>
  </sheetData>
  <mergeCells count="26">
    <mergeCell ref="L2:M2"/>
    <mergeCell ref="C2:D2"/>
    <mergeCell ref="H2:I2"/>
    <mergeCell ref="J2:K2"/>
    <mergeCell ref="F18:F19"/>
    <mergeCell ref="F3:F4"/>
    <mergeCell ref="F6:F7"/>
    <mergeCell ref="F9:F10"/>
    <mergeCell ref="F12:F13"/>
    <mergeCell ref="F15:F16"/>
    <mergeCell ref="E18:E19"/>
    <mergeCell ref="E3:E4"/>
    <mergeCell ref="E6:E7"/>
    <mergeCell ref="E9:E10"/>
    <mergeCell ref="E12:E13"/>
    <mergeCell ref="E15:E16"/>
    <mergeCell ref="F21:F22"/>
    <mergeCell ref="F24:F25"/>
    <mergeCell ref="F27:F28"/>
    <mergeCell ref="F30:F31"/>
    <mergeCell ref="F33:F34"/>
    <mergeCell ref="E21:E22"/>
    <mergeCell ref="E24:E25"/>
    <mergeCell ref="E27:E28"/>
    <mergeCell ref="E30:E31"/>
    <mergeCell ref="E33:E3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H30 H33 H6:H7 H9:H10 H12:H13 H15:H16 H18:H19 H21:H22 H24:H25 H27:H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4"/>
  <sheetViews>
    <sheetView zoomScale="115" zoomScaleNormal="115" workbookViewId="0">
      <pane ySplit="2" topLeftCell="A11" activePane="bottomLeft" state="frozen"/>
      <selection pane="bottomLeft" activeCell="M17" sqref="M17"/>
    </sheetView>
  </sheetViews>
  <sheetFormatPr defaultColWidth="9.140625" defaultRowHeight="15" x14ac:dyDescent="0.25"/>
  <cols>
    <col min="1" max="1" width="9.140625" style="37"/>
    <col min="2" max="2" width="18.85546875" style="57" bestFit="1" customWidth="1"/>
    <col min="3" max="3" width="3.7109375" style="38" bestFit="1" customWidth="1"/>
    <col min="4" max="4" width="5.7109375" style="39" customWidth="1"/>
    <col min="5" max="5" width="9.5703125" style="37" bestFit="1" customWidth="1"/>
    <col min="6" max="6" width="7.140625" style="37" bestFit="1" customWidth="1"/>
    <col min="7" max="7" width="5.7109375" style="37" bestFit="1" customWidth="1"/>
    <col min="8" max="8" width="6.7109375" style="40" bestFit="1" customWidth="1"/>
    <col min="9" max="9" width="5" style="41" bestFit="1" customWidth="1"/>
    <col min="10" max="10" width="3.7109375" style="42" bestFit="1" customWidth="1"/>
    <col min="11" max="11" width="4.7109375" style="41" customWidth="1"/>
    <col min="12" max="12" width="4.5703125" style="42" customWidth="1"/>
    <col min="13" max="13" width="5" style="41" bestFit="1" customWidth="1"/>
    <col min="14" max="16384" width="9.140625" style="37"/>
  </cols>
  <sheetData>
    <row r="1" spans="2:13" ht="15.75" thickBot="1" x14ac:dyDescent="0.3"/>
    <row r="2" spans="2:13" ht="42.75" customHeight="1" thickBot="1" x14ac:dyDescent="0.3">
      <c r="B2" s="32" t="s">
        <v>56</v>
      </c>
      <c r="C2" s="77" t="s">
        <v>53</v>
      </c>
      <c r="D2" s="77"/>
      <c r="E2" s="33" t="s">
        <v>15</v>
      </c>
      <c r="F2" s="33" t="s">
        <v>16</v>
      </c>
      <c r="G2" s="34" t="s">
        <v>10</v>
      </c>
      <c r="H2" s="77" t="s">
        <v>18</v>
      </c>
      <c r="I2" s="77"/>
      <c r="J2" s="75" t="s">
        <v>13</v>
      </c>
      <c r="K2" s="78"/>
      <c r="L2" s="75" t="s">
        <v>14</v>
      </c>
      <c r="M2" s="76"/>
    </row>
    <row r="3" spans="2:13" x14ac:dyDescent="0.25">
      <c r="B3" s="58" t="s">
        <v>9</v>
      </c>
      <c r="C3" s="14">
        <f>C4-F3</f>
        <v>-22</v>
      </c>
      <c r="D3" s="15" t="s">
        <v>17</v>
      </c>
      <c r="E3" s="73">
        <v>80</v>
      </c>
      <c r="F3" s="73">
        <v>23</v>
      </c>
      <c r="G3" s="16" t="s">
        <v>11</v>
      </c>
      <c r="H3" s="17">
        <f>C3+10*LOG(E3)</f>
        <v>-2.9691001300805659</v>
      </c>
      <c r="I3" s="18" t="s">
        <v>17</v>
      </c>
      <c r="J3" s="19">
        <v>-3</v>
      </c>
      <c r="K3" s="20" t="s">
        <v>17</v>
      </c>
      <c r="L3" s="14">
        <v>-32</v>
      </c>
      <c r="M3" s="21" t="s">
        <v>17</v>
      </c>
    </row>
    <row r="4" spans="2:13" ht="15.75" thickBot="1" x14ac:dyDescent="0.3">
      <c r="B4" s="59" t="s">
        <v>9</v>
      </c>
      <c r="C4" s="22">
        <v>1</v>
      </c>
      <c r="D4" s="23" t="s">
        <v>17</v>
      </c>
      <c r="E4" s="74"/>
      <c r="F4" s="74"/>
      <c r="G4" s="24" t="s">
        <v>12</v>
      </c>
      <c r="H4" s="25">
        <f>C4+10*LOG(E3)</f>
        <v>20.030899869919434</v>
      </c>
      <c r="I4" s="26" t="s">
        <v>17</v>
      </c>
      <c r="J4" s="31">
        <v>20</v>
      </c>
      <c r="K4" s="27" t="s">
        <v>17</v>
      </c>
      <c r="L4" s="22" t="s">
        <v>88</v>
      </c>
      <c r="M4" s="28" t="s">
        <v>17</v>
      </c>
    </row>
    <row r="5" spans="2:13" ht="6" customHeight="1" thickBot="1" x14ac:dyDescent="0.3">
      <c r="B5" s="60"/>
      <c r="C5" s="43"/>
      <c r="D5" s="44"/>
      <c r="E5" s="45"/>
      <c r="F5" s="45"/>
      <c r="G5" s="45"/>
      <c r="H5" s="46"/>
      <c r="I5" s="47"/>
      <c r="J5" s="48"/>
      <c r="K5" s="47"/>
      <c r="L5" s="43"/>
      <c r="M5" s="49"/>
    </row>
    <row r="6" spans="2:13" x14ac:dyDescent="0.25">
      <c r="B6" s="58" t="s">
        <v>107</v>
      </c>
      <c r="C6" s="14">
        <f>C7-F6</f>
        <v>-22</v>
      </c>
      <c r="D6" s="15" t="s">
        <v>17</v>
      </c>
      <c r="E6" s="73">
        <v>80</v>
      </c>
      <c r="F6" s="73">
        <v>23</v>
      </c>
      <c r="G6" s="16" t="s">
        <v>11</v>
      </c>
      <c r="H6" s="17">
        <f>C6+10*LOG(E6)</f>
        <v>-2.9691001300805659</v>
      </c>
      <c r="I6" s="18" t="s">
        <v>17</v>
      </c>
      <c r="J6" s="19">
        <v>-3</v>
      </c>
      <c r="K6" s="20" t="s">
        <v>17</v>
      </c>
      <c r="L6" s="14">
        <v>-32</v>
      </c>
      <c r="M6" s="21" t="s">
        <v>17</v>
      </c>
    </row>
    <row r="7" spans="2:13" ht="15.75" thickBot="1" x14ac:dyDescent="0.3">
      <c r="B7" s="59" t="s">
        <v>107</v>
      </c>
      <c r="C7" s="22">
        <v>1</v>
      </c>
      <c r="D7" s="23" t="s">
        <v>17</v>
      </c>
      <c r="E7" s="74"/>
      <c r="F7" s="74"/>
      <c r="G7" s="24" t="s">
        <v>12</v>
      </c>
      <c r="H7" s="25">
        <f>C7+10*LOG(E6)</f>
        <v>20.030899869919434</v>
      </c>
      <c r="I7" s="26" t="s">
        <v>17</v>
      </c>
      <c r="J7" s="31">
        <v>20</v>
      </c>
      <c r="K7" s="27" t="s">
        <v>17</v>
      </c>
      <c r="L7" s="22" t="s">
        <v>88</v>
      </c>
      <c r="M7" s="28" t="s">
        <v>17</v>
      </c>
    </row>
    <row r="8" spans="2:13" ht="6" customHeight="1" thickBot="1" x14ac:dyDescent="0.3">
      <c r="B8" s="60"/>
      <c r="C8" s="43"/>
      <c r="D8" s="44"/>
      <c r="E8" s="45"/>
      <c r="F8" s="45"/>
      <c r="G8" s="45"/>
      <c r="H8" s="46"/>
      <c r="I8" s="47"/>
      <c r="J8" s="48"/>
      <c r="K8" s="47"/>
      <c r="L8" s="43"/>
      <c r="M8" s="49"/>
    </row>
    <row r="9" spans="2:13" x14ac:dyDescent="0.25">
      <c r="B9" s="58" t="s">
        <v>7</v>
      </c>
      <c r="C9" s="14">
        <f>C10-F9</f>
        <v>-23</v>
      </c>
      <c r="D9" s="15" t="s">
        <v>17</v>
      </c>
      <c r="E9" s="73">
        <v>80</v>
      </c>
      <c r="F9" s="73">
        <v>27</v>
      </c>
      <c r="G9" s="16" t="s">
        <v>11</v>
      </c>
      <c r="H9" s="17">
        <f>C9+10*LOG(E9)</f>
        <v>-3.9691001300805659</v>
      </c>
      <c r="I9" s="18" t="s">
        <v>17</v>
      </c>
      <c r="J9" s="19">
        <f>H9</f>
        <v>-3.9691001300805659</v>
      </c>
      <c r="K9" s="20" t="s">
        <v>17</v>
      </c>
      <c r="L9" s="14">
        <v>-25</v>
      </c>
      <c r="M9" s="21" t="s">
        <v>17</v>
      </c>
    </row>
    <row r="10" spans="2:13" ht="15.75" thickBot="1" x14ac:dyDescent="0.3">
      <c r="B10" s="59" t="s">
        <v>7</v>
      </c>
      <c r="C10" s="22">
        <v>4</v>
      </c>
      <c r="D10" s="23" t="s">
        <v>17</v>
      </c>
      <c r="E10" s="74"/>
      <c r="F10" s="74"/>
      <c r="G10" s="24" t="s">
        <v>12</v>
      </c>
      <c r="H10" s="25">
        <f>C10+10*LOG(E9)</f>
        <v>23.030899869919434</v>
      </c>
      <c r="I10" s="26" t="s">
        <v>17</v>
      </c>
      <c r="J10" s="31">
        <v>23</v>
      </c>
      <c r="K10" s="27" t="s">
        <v>17</v>
      </c>
      <c r="L10" s="22" t="s">
        <v>88</v>
      </c>
      <c r="M10" s="28" t="s">
        <v>17</v>
      </c>
    </row>
    <row r="11" spans="2:13" ht="6" customHeight="1" thickBot="1" x14ac:dyDescent="0.3">
      <c r="B11" s="60"/>
      <c r="C11" s="43"/>
      <c r="D11" s="44"/>
      <c r="E11" s="45"/>
      <c r="F11" s="45"/>
      <c r="G11" s="45"/>
      <c r="H11" s="46"/>
      <c r="I11" s="47"/>
      <c r="J11" s="48"/>
      <c r="K11" s="47"/>
      <c r="L11" s="43"/>
      <c r="M11" s="49"/>
    </row>
    <row r="12" spans="2:13" x14ac:dyDescent="0.25">
      <c r="B12" s="58" t="s">
        <v>6</v>
      </c>
      <c r="C12" s="14">
        <f>C13-F12</f>
        <v>-22</v>
      </c>
      <c r="D12" s="15" t="s">
        <v>17</v>
      </c>
      <c r="E12" s="73">
        <v>80</v>
      </c>
      <c r="F12" s="73">
        <v>23</v>
      </c>
      <c r="G12" s="16" t="s">
        <v>11</v>
      </c>
      <c r="H12" s="17">
        <f>C12+10*LOG(E12)</f>
        <v>-2.9691001300805659</v>
      </c>
      <c r="I12" s="18" t="s">
        <v>17</v>
      </c>
      <c r="J12" s="19">
        <f>H12</f>
        <v>-2.9691001300805659</v>
      </c>
      <c r="K12" s="20" t="s">
        <v>17</v>
      </c>
      <c r="L12" s="14">
        <v>-24</v>
      </c>
      <c r="M12" s="21" t="s">
        <v>17</v>
      </c>
    </row>
    <row r="13" spans="2:13" ht="15.75" thickBot="1" x14ac:dyDescent="0.3">
      <c r="B13" s="59" t="s">
        <v>6</v>
      </c>
      <c r="C13" s="22">
        <v>1</v>
      </c>
      <c r="D13" s="23" t="s">
        <v>17</v>
      </c>
      <c r="E13" s="74"/>
      <c r="F13" s="74"/>
      <c r="G13" s="24" t="s">
        <v>12</v>
      </c>
      <c r="H13" s="25">
        <f>C13+10*LOG(E12)</f>
        <v>20.030899869919434</v>
      </c>
      <c r="I13" s="26" t="s">
        <v>17</v>
      </c>
      <c r="J13" s="31">
        <v>20</v>
      </c>
      <c r="K13" s="27" t="s">
        <v>17</v>
      </c>
      <c r="L13" s="22" t="s">
        <v>88</v>
      </c>
      <c r="M13" s="28" t="s">
        <v>17</v>
      </c>
    </row>
    <row r="14" spans="2:13" ht="6" customHeight="1" thickBot="1" x14ac:dyDescent="0.3">
      <c r="B14" s="60"/>
      <c r="C14" s="43"/>
      <c r="D14" s="44"/>
      <c r="E14" s="45"/>
      <c r="F14" s="45"/>
      <c r="G14" s="45"/>
      <c r="H14" s="46"/>
      <c r="I14" s="47"/>
      <c r="J14" s="48"/>
      <c r="K14" s="47"/>
      <c r="L14" s="43"/>
      <c r="M14" s="49"/>
    </row>
    <row r="15" spans="2:13" x14ac:dyDescent="0.25">
      <c r="B15" s="58" t="s">
        <v>3</v>
      </c>
      <c r="C15" s="14">
        <f>C16-F15</f>
        <v>-30</v>
      </c>
      <c r="D15" s="15" t="s">
        <v>17</v>
      </c>
      <c r="E15" s="73">
        <v>80</v>
      </c>
      <c r="F15" s="73">
        <v>34</v>
      </c>
      <c r="G15" s="16" t="s">
        <v>11</v>
      </c>
      <c r="H15" s="17">
        <f>C15+10*LOG(E15)</f>
        <v>-10.969100130080566</v>
      </c>
      <c r="I15" s="18" t="s">
        <v>17</v>
      </c>
      <c r="J15" s="19">
        <f>H15</f>
        <v>-10.969100130080566</v>
      </c>
      <c r="K15" s="20" t="s">
        <v>17</v>
      </c>
      <c r="L15" s="14">
        <v>-32</v>
      </c>
      <c r="M15" s="21" t="s">
        <v>17</v>
      </c>
    </row>
    <row r="16" spans="2:13" ht="15.75" thickBot="1" x14ac:dyDescent="0.3">
      <c r="B16" s="59" t="s">
        <v>3</v>
      </c>
      <c r="C16" s="22">
        <v>4</v>
      </c>
      <c r="D16" s="23" t="s">
        <v>17</v>
      </c>
      <c r="E16" s="74"/>
      <c r="F16" s="74"/>
      <c r="G16" s="24" t="s">
        <v>12</v>
      </c>
      <c r="H16" s="25">
        <f>C16+10*LOG(E15)</f>
        <v>23.030899869919434</v>
      </c>
      <c r="I16" s="26" t="s">
        <v>17</v>
      </c>
      <c r="J16" s="31">
        <v>23</v>
      </c>
      <c r="K16" s="27" t="s">
        <v>17</v>
      </c>
      <c r="L16" s="22" t="s">
        <v>88</v>
      </c>
      <c r="M16" s="28" t="s">
        <v>17</v>
      </c>
    </row>
    <row r="17" spans="2:13" ht="6" customHeight="1" thickBot="1" x14ac:dyDescent="0.3">
      <c r="B17" s="60"/>
      <c r="C17" s="43"/>
      <c r="D17" s="44"/>
      <c r="E17" s="45"/>
      <c r="F17" s="45"/>
      <c r="G17" s="45"/>
      <c r="H17" s="46"/>
      <c r="I17" s="47"/>
      <c r="J17" s="48"/>
      <c r="K17" s="47"/>
      <c r="L17" s="43"/>
      <c r="M17" s="49"/>
    </row>
    <row r="18" spans="2:13" x14ac:dyDescent="0.25">
      <c r="B18" s="58" t="s">
        <v>2</v>
      </c>
      <c r="C18" s="14">
        <f>C19-F18</f>
        <v>-35</v>
      </c>
      <c r="D18" s="15" t="s">
        <v>17</v>
      </c>
      <c r="E18" s="73">
        <v>80</v>
      </c>
      <c r="F18" s="73">
        <v>36</v>
      </c>
      <c r="G18" s="16" t="s">
        <v>11</v>
      </c>
      <c r="H18" s="17">
        <f>C18+10*LOG(E18)</f>
        <v>-15.969100130080566</v>
      </c>
      <c r="I18" s="18" t="s">
        <v>17</v>
      </c>
      <c r="J18" s="19">
        <f>H18</f>
        <v>-15.969100130080566</v>
      </c>
      <c r="K18" s="20" t="s">
        <v>17</v>
      </c>
      <c r="L18" s="14">
        <v>-32</v>
      </c>
      <c r="M18" s="21" t="s">
        <v>17</v>
      </c>
    </row>
    <row r="19" spans="2:13" ht="15.75" thickBot="1" x14ac:dyDescent="0.3">
      <c r="B19" s="59" t="s">
        <v>2</v>
      </c>
      <c r="C19" s="22">
        <v>1</v>
      </c>
      <c r="D19" s="23" t="s">
        <v>17</v>
      </c>
      <c r="E19" s="74"/>
      <c r="F19" s="74"/>
      <c r="G19" s="24" t="s">
        <v>12</v>
      </c>
      <c r="H19" s="25">
        <f>C19+10*LOG(E18)</f>
        <v>20.030899869919434</v>
      </c>
      <c r="I19" s="26" t="s">
        <v>17</v>
      </c>
      <c r="J19" s="31">
        <v>20</v>
      </c>
      <c r="K19" s="27" t="s">
        <v>17</v>
      </c>
      <c r="L19" s="22" t="s">
        <v>88</v>
      </c>
      <c r="M19" s="28" t="s">
        <v>17</v>
      </c>
    </row>
    <row r="20" spans="2:13" ht="6" customHeight="1" thickBot="1" x14ac:dyDescent="0.3">
      <c r="B20" s="60"/>
      <c r="C20" s="43"/>
      <c r="D20" s="44"/>
      <c r="E20" s="45"/>
      <c r="F20" s="45"/>
      <c r="G20" s="45"/>
      <c r="H20" s="46"/>
      <c r="I20" s="47"/>
      <c r="J20" s="48"/>
      <c r="K20" s="47"/>
      <c r="L20" s="43"/>
      <c r="M20" s="49"/>
    </row>
    <row r="21" spans="2:13" x14ac:dyDescent="0.25">
      <c r="B21" s="58" t="s">
        <v>1</v>
      </c>
      <c r="C21" s="14">
        <f>C22-F21</f>
        <v>-19</v>
      </c>
      <c r="D21" s="15" t="s">
        <v>17</v>
      </c>
      <c r="E21" s="73">
        <v>80</v>
      </c>
      <c r="F21" s="73">
        <v>20</v>
      </c>
      <c r="G21" s="16" t="s">
        <v>11</v>
      </c>
      <c r="H21" s="17">
        <f>C21+10*LOG(E21)</f>
        <v>3.0899869919434053E-2</v>
      </c>
      <c r="I21" s="18" t="s">
        <v>17</v>
      </c>
      <c r="J21" s="19">
        <f>H21</f>
        <v>3.0899869919434053E-2</v>
      </c>
      <c r="K21" s="20" t="s">
        <v>17</v>
      </c>
      <c r="L21" s="19">
        <v>-32</v>
      </c>
      <c r="M21" s="21" t="s">
        <v>17</v>
      </c>
    </row>
    <row r="22" spans="2:13" ht="15.75" thickBot="1" x14ac:dyDescent="0.3">
      <c r="B22" s="59" t="s">
        <v>1</v>
      </c>
      <c r="C22" s="22">
        <v>1</v>
      </c>
      <c r="D22" s="23" t="s">
        <v>17</v>
      </c>
      <c r="E22" s="74"/>
      <c r="F22" s="74"/>
      <c r="G22" s="24" t="s">
        <v>12</v>
      </c>
      <c r="H22" s="25">
        <f>C22+10*LOG(E21)</f>
        <v>20.030899869919434</v>
      </c>
      <c r="I22" s="26" t="s">
        <v>17</v>
      </c>
      <c r="J22" s="31">
        <v>20</v>
      </c>
      <c r="K22" s="27" t="s">
        <v>17</v>
      </c>
      <c r="L22" s="22" t="s">
        <v>88</v>
      </c>
      <c r="M22" s="28" t="s">
        <v>17</v>
      </c>
    </row>
    <row r="23" spans="2:13" ht="6" customHeight="1" thickBot="1" x14ac:dyDescent="0.3">
      <c r="B23" s="60"/>
      <c r="C23" s="43"/>
      <c r="D23" s="44"/>
      <c r="E23" s="45"/>
      <c r="F23" s="45"/>
      <c r="G23" s="45"/>
      <c r="H23" s="46"/>
      <c r="I23" s="47"/>
      <c r="J23" s="48"/>
      <c r="K23" s="47"/>
      <c r="L23" s="43"/>
      <c r="M23" s="49"/>
    </row>
    <row r="24" spans="2:13" x14ac:dyDescent="0.25">
      <c r="B24" s="58" t="s">
        <v>5</v>
      </c>
      <c r="C24" s="14">
        <f>C25-F24</f>
        <v>-20</v>
      </c>
      <c r="D24" s="15" t="s">
        <v>17</v>
      </c>
      <c r="E24" s="73">
        <v>80</v>
      </c>
      <c r="F24" s="73">
        <v>17</v>
      </c>
      <c r="G24" s="16" t="s">
        <v>11</v>
      </c>
      <c r="H24" s="17">
        <f>C24+10*LOG(E24)</f>
        <v>-0.96910013008056595</v>
      </c>
      <c r="I24" s="18" t="s">
        <v>17</v>
      </c>
      <c r="J24" s="19">
        <f>H24</f>
        <v>-0.96910013008056595</v>
      </c>
      <c r="K24" s="20" t="s">
        <v>17</v>
      </c>
      <c r="L24" s="14">
        <v>-32</v>
      </c>
      <c r="M24" s="21" t="s">
        <v>17</v>
      </c>
    </row>
    <row r="25" spans="2:13" ht="15.75" thickBot="1" x14ac:dyDescent="0.3">
      <c r="B25" s="59" t="s">
        <v>5</v>
      </c>
      <c r="C25" s="22">
        <v>-3</v>
      </c>
      <c r="D25" s="23" t="s">
        <v>17</v>
      </c>
      <c r="E25" s="74"/>
      <c r="F25" s="74"/>
      <c r="G25" s="24" t="s">
        <v>12</v>
      </c>
      <c r="H25" s="25">
        <f>C25+10*LOG(E24)</f>
        <v>16.030899869919434</v>
      </c>
      <c r="I25" s="26" t="s">
        <v>17</v>
      </c>
      <c r="J25" s="31">
        <v>16</v>
      </c>
      <c r="K25" s="27" t="s">
        <v>17</v>
      </c>
      <c r="L25" s="22" t="s">
        <v>88</v>
      </c>
      <c r="M25" s="28" t="s">
        <v>17</v>
      </c>
    </row>
    <row r="26" spans="2:13" ht="6" customHeight="1" thickBot="1" x14ac:dyDescent="0.3">
      <c r="B26" s="60"/>
      <c r="C26" s="43"/>
      <c r="D26" s="44"/>
      <c r="E26" s="45"/>
      <c r="F26" s="45"/>
      <c r="G26" s="45"/>
      <c r="H26" s="46"/>
      <c r="I26" s="47"/>
      <c r="J26" s="48"/>
      <c r="K26" s="47"/>
      <c r="L26" s="43"/>
      <c r="M26" s="49"/>
    </row>
    <row r="27" spans="2:13" x14ac:dyDescent="0.25">
      <c r="B27" s="58" t="s">
        <v>4</v>
      </c>
      <c r="C27" s="14">
        <f>C28-F27</f>
        <v>-22</v>
      </c>
      <c r="D27" s="15" t="s">
        <v>17</v>
      </c>
      <c r="E27" s="73">
        <v>80</v>
      </c>
      <c r="F27" s="73">
        <v>23</v>
      </c>
      <c r="G27" s="16" t="s">
        <v>11</v>
      </c>
      <c r="H27" s="17">
        <f>C27+10*LOG(E27)</f>
        <v>-2.9691001300805659</v>
      </c>
      <c r="I27" s="18" t="s">
        <v>17</v>
      </c>
      <c r="J27" s="19">
        <f>H27</f>
        <v>-2.9691001300805659</v>
      </c>
      <c r="K27" s="20" t="s">
        <v>17</v>
      </c>
      <c r="L27" s="14">
        <v>-32</v>
      </c>
      <c r="M27" s="21" t="s">
        <v>17</v>
      </c>
    </row>
    <row r="28" spans="2:13" ht="15.75" thickBot="1" x14ac:dyDescent="0.3">
      <c r="B28" s="59" t="s">
        <v>4</v>
      </c>
      <c r="C28" s="22">
        <v>1</v>
      </c>
      <c r="D28" s="23" t="s">
        <v>17</v>
      </c>
      <c r="E28" s="74"/>
      <c r="F28" s="74"/>
      <c r="G28" s="24" t="s">
        <v>12</v>
      </c>
      <c r="H28" s="25">
        <f>C28+10*LOG(E27)</f>
        <v>20.030899869919434</v>
      </c>
      <c r="I28" s="26" t="s">
        <v>17</v>
      </c>
      <c r="J28" s="31">
        <v>20</v>
      </c>
      <c r="K28" s="27" t="s">
        <v>17</v>
      </c>
      <c r="L28" s="22" t="s">
        <v>88</v>
      </c>
      <c r="M28" s="28" t="s">
        <v>17</v>
      </c>
    </row>
    <row r="29" spans="2:13" ht="6" customHeight="1" thickBot="1" x14ac:dyDescent="0.3">
      <c r="B29" s="60"/>
      <c r="C29" s="43"/>
      <c r="D29" s="44"/>
      <c r="E29" s="45"/>
      <c r="F29" s="45"/>
      <c r="G29" s="45"/>
      <c r="H29" s="46"/>
      <c r="I29" s="47"/>
      <c r="J29" s="48"/>
      <c r="K29" s="47"/>
      <c r="L29" s="43"/>
      <c r="M29" s="49"/>
    </row>
    <row r="30" spans="2:13" x14ac:dyDescent="0.25">
      <c r="B30" s="58" t="s">
        <v>0</v>
      </c>
      <c r="C30" s="14">
        <f>C31-F30</f>
        <v>-23</v>
      </c>
      <c r="D30" s="15" t="s">
        <v>17</v>
      </c>
      <c r="E30" s="73">
        <v>80</v>
      </c>
      <c r="F30" s="73">
        <v>20</v>
      </c>
      <c r="G30" s="16" t="s">
        <v>11</v>
      </c>
      <c r="H30" s="17">
        <f>C30+10*LOG(E30)</f>
        <v>-3.9691001300805659</v>
      </c>
      <c r="I30" s="18" t="s">
        <v>17</v>
      </c>
      <c r="J30" s="19">
        <f>H30</f>
        <v>-3.9691001300805659</v>
      </c>
      <c r="K30" s="20" t="s">
        <v>17</v>
      </c>
      <c r="L30" s="14">
        <v>-32</v>
      </c>
      <c r="M30" s="21" t="s">
        <v>17</v>
      </c>
    </row>
    <row r="31" spans="2:13" ht="15.75" thickBot="1" x14ac:dyDescent="0.3">
      <c r="B31" s="59" t="s">
        <v>0</v>
      </c>
      <c r="C31" s="22">
        <v>-3</v>
      </c>
      <c r="D31" s="23" t="s">
        <v>17</v>
      </c>
      <c r="E31" s="74"/>
      <c r="F31" s="74"/>
      <c r="G31" s="24" t="s">
        <v>12</v>
      </c>
      <c r="H31" s="25">
        <f>C31+10*LOG(E30)</f>
        <v>16.030899869919434</v>
      </c>
      <c r="I31" s="26" t="s">
        <v>17</v>
      </c>
      <c r="J31" s="31">
        <v>16</v>
      </c>
      <c r="K31" s="27" t="s">
        <v>17</v>
      </c>
      <c r="L31" s="22" t="s">
        <v>88</v>
      </c>
      <c r="M31" s="28" t="s">
        <v>17</v>
      </c>
    </row>
    <row r="32" spans="2:13" ht="6" customHeight="1" thickBot="1" x14ac:dyDescent="0.3">
      <c r="B32" s="60"/>
      <c r="C32" s="43"/>
      <c r="D32" s="44"/>
      <c r="E32" s="45"/>
      <c r="F32" s="45"/>
      <c r="G32" s="45"/>
      <c r="H32" s="46"/>
      <c r="I32" s="47"/>
      <c r="J32" s="48"/>
      <c r="K32" s="47"/>
      <c r="L32" s="43"/>
      <c r="M32" s="49"/>
    </row>
    <row r="33" spans="2:13" x14ac:dyDescent="0.25">
      <c r="B33" s="58" t="s">
        <v>162</v>
      </c>
      <c r="C33" s="14">
        <f>C34-F33</f>
        <v>-12</v>
      </c>
      <c r="D33" s="15" t="s">
        <v>17</v>
      </c>
      <c r="E33" s="73">
        <v>80</v>
      </c>
      <c r="F33" s="73">
        <v>13</v>
      </c>
      <c r="G33" s="16" t="s">
        <v>11</v>
      </c>
      <c r="H33" s="17">
        <f>C33+10*LOG(E33)</f>
        <v>7.0308998699194341</v>
      </c>
      <c r="I33" s="18" t="s">
        <v>17</v>
      </c>
      <c r="J33" s="19">
        <v>7</v>
      </c>
      <c r="K33" s="20" t="s">
        <v>17</v>
      </c>
      <c r="L33" s="14">
        <v>-19</v>
      </c>
      <c r="M33" s="21" t="s">
        <v>17</v>
      </c>
    </row>
    <row r="34" spans="2:13" ht="15.75" thickBot="1" x14ac:dyDescent="0.3">
      <c r="B34" s="61" t="s">
        <v>162</v>
      </c>
      <c r="C34" s="22">
        <v>1</v>
      </c>
      <c r="D34" s="23" t="s">
        <v>17</v>
      </c>
      <c r="E34" s="74"/>
      <c r="F34" s="74"/>
      <c r="G34" s="24" t="s">
        <v>12</v>
      </c>
      <c r="H34" s="25">
        <f>C34+10*LOG(E33)</f>
        <v>20.030899869919434</v>
      </c>
      <c r="I34" s="26" t="s">
        <v>17</v>
      </c>
      <c r="J34" s="31">
        <v>20</v>
      </c>
      <c r="K34" s="27" t="s">
        <v>17</v>
      </c>
      <c r="L34" s="22" t="s">
        <v>88</v>
      </c>
      <c r="M34" s="28" t="s">
        <v>17</v>
      </c>
    </row>
  </sheetData>
  <mergeCells count="26">
    <mergeCell ref="E27:E28"/>
    <mergeCell ref="F27:F28"/>
    <mergeCell ref="E30:E31"/>
    <mergeCell ref="F30:F31"/>
    <mergeCell ref="E33:E34"/>
    <mergeCell ref="F33:F34"/>
    <mergeCell ref="E18:E19"/>
    <mergeCell ref="F18:F19"/>
    <mergeCell ref="E24:E25"/>
    <mergeCell ref="F24:F25"/>
    <mergeCell ref="E21:E22"/>
    <mergeCell ref="F21:F22"/>
    <mergeCell ref="C2:D2"/>
    <mergeCell ref="H2:I2"/>
    <mergeCell ref="J2:K2"/>
    <mergeCell ref="E15:E16"/>
    <mergeCell ref="F15:F16"/>
    <mergeCell ref="E12:E13"/>
    <mergeCell ref="F12:F13"/>
    <mergeCell ref="E9:E10"/>
    <mergeCell ref="F9:F10"/>
    <mergeCell ref="L2:M2"/>
    <mergeCell ref="E3:E4"/>
    <mergeCell ref="F3:F4"/>
    <mergeCell ref="E6:E7"/>
    <mergeCell ref="F6:F7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H33 H4 H6:H7 H30:H31 H27:H28 H24:H25 H21:H22 H18:H19 H15:H16 H12:H13 H9:H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2"/>
  <sheetViews>
    <sheetView zoomScale="115" zoomScaleNormal="115" workbookViewId="0">
      <selection activeCell="F11" sqref="F11"/>
    </sheetView>
  </sheetViews>
  <sheetFormatPr defaultColWidth="9.140625" defaultRowHeight="15" x14ac:dyDescent="0.25"/>
  <cols>
    <col min="1" max="1" width="9.140625" style="50"/>
    <col min="2" max="2" width="13.7109375" style="64" bestFit="1" customWidth="1"/>
    <col min="3" max="3" width="11.42578125" style="50" bestFit="1" customWidth="1"/>
    <col min="4" max="4" width="3.7109375" style="50" bestFit="1" customWidth="1"/>
    <col min="5" max="5" width="5" style="50" bestFit="1" customWidth="1"/>
    <col min="6" max="6" width="6.7109375" style="50" bestFit="1" customWidth="1"/>
    <col min="7" max="7" width="7.140625" style="50" bestFit="1" customWidth="1"/>
    <col min="8" max="8" width="5.7109375" style="50" bestFit="1" customWidth="1"/>
    <col min="9" max="9" width="6.7109375" style="51" bestFit="1" customWidth="1"/>
    <col min="10" max="10" width="5" style="52" bestFit="1" customWidth="1"/>
    <col min="11" max="11" width="3.42578125" style="51" bestFit="1" customWidth="1"/>
    <col min="12" max="12" width="5.7109375" style="52" customWidth="1"/>
    <col min="13" max="13" width="3.7109375" style="51" bestFit="1" customWidth="1"/>
    <col min="14" max="14" width="5" style="52" bestFit="1" customWidth="1"/>
    <col min="15" max="16384" width="9.140625" style="50"/>
  </cols>
  <sheetData>
    <row r="2" spans="2:14" ht="45" customHeight="1" x14ac:dyDescent="0.25">
      <c r="B2" s="10" t="s">
        <v>56</v>
      </c>
      <c r="C2" s="11" t="s">
        <v>55</v>
      </c>
      <c r="D2" s="79" t="s">
        <v>54</v>
      </c>
      <c r="E2" s="80"/>
      <c r="F2" s="11" t="s">
        <v>15</v>
      </c>
      <c r="G2" s="11" t="s">
        <v>16</v>
      </c>
      <c r="H2" s="10" t="s">
        <v>10</v>
      </c>
      <c r="I2" s="79" t="s">
        <v>18</v>
      </c>
      <c r="J2" s="80"/>
      <c r="K2" s="79" t="s">
        <v>13</v>
      </c>
      <c r="L2" s="80"/>
      <c r="M2" s="79" t="s">
        <v>13</v>
      </c>
      <c r="N2" s="80"/>
    </row>
    <row r="3" spans="2:14" x14ac:dyDescent="0.25">
      <c r="B3" s="62" t="s">
        <v>8</v>
      </c>
      <c r="C3" s="81">
        <v>16</v>
      </c>
      <c r="D3" s="4">
        <f>D4-G3</f>
        <v>-15</v>
      </c>
      <c r="E3" s="7" t="s">
        <v>17</v>
      </c>
      <c r="F3" s="81">
        <v>16</v>
      </c>
      <c r="G3" s="81">
        <v>20</v>
      </c>
      <c r="H3" s="3" t="s">
        <v>11</v>
      </c>
      <c r="I3" s="8">
        <f>D3+10*LOG(F3)</f>
        <v>-2.9588001734407516</v>
      </c>
      <c r="J3" s="9" t="s">
        <v>17</v>
      </c>
      <c r="K3" s="4">
        <v>-3</v>
      </c>
      <c r="L3" s="7" t="s">
        <v>17</v>
      </c>
      <c r="M3" s="4">
        <v>-32</v>
      </c>
      <c r="N3" s="7" t="s">
        <v>17</v>
      </c>
    </row>
    <row r="4" spans="2:14" x14ac:dyDescent="0.25">
      <c r="B4" s="62" t="s">
        <v>8</v>
      </c>
      <c r="C4" s="82"/>
      <c r="D4" s="4">
        <v>5</v>
      </c>
      <c r="E4" s="7" t="s">
        <v>17</v>
      </c>
      <c r="F4" s="82"/>
      <c r="G4" s="82"/>
      <c r="H4" s="3" t="s">
        <v>12</v>
      </c>
      <c r="I4" s="8">
        <f>D4+10*LOG(F3)</f>
        <v>17.04119982655925</v>
      </c>
      <c r="J4" s="9" t="s">
        <v>17</v>
      </c>
      <c r="K4" s="4">
        <v>17</v>
      </c>
      <c r="L4" s="7" t="s">
        <v>17</v>
      </c>
      <c r="M4" s="4" t="s">
        <v>88</v>
      </c>
      <c r="N4" s="7" t="s">
        <v>17</v>
      </c>
    </row>
    <row r="5" spans="2:14" ht="3" customHeight="1" x14ac:dyDescent="0.25">
      <c r="B5" s="63"/>
      <c r="C5" s="53"/>
      <c r="D5" s="54"/>
      <c r="E5" s="55"/>
      <c r="F5" s="53"/>
      <c r="G5" s="53"/>
      <c r="H5" s="53"/>
      <c r="I5" s="56"/>
      <c r="J5" s="55"/>
      <c r="K5" s="54"/>
      <c r="L5" s="55"/>
      <c r="M5" s="54"/>
      <c r="N5" s="55"/>
    </row>
    <row r="6" spans="2:14" x14ac:dyDescent="0.25">
      <c r="B6" s="62" t="s">
        <v>8</v>
      </c>
      <c r="C6" s="81">
        <v>32</v>
      </c>
      <c r="D6" s="4">
        <f>D7-G6</f>
        <v>-18</v>
      </c>
      <c r="E6" s="7" t="s">
        <v>17</v>
      </c>
      <c r="F6" s="81">
        <v>32</v>
      </c>
      <c r="G6" s="81">
        <v>20</v>
      </c>
      <c r="H6" s="3" t="s">
        <v>11</v>
      </c>
      <c r="I6" s="8">
        <f>D6+10*LOG(F6)</f>
        <v>-2.9485002168009391</v>
      </c>
      <c r="J6" s="9" t="s">
        <v>17</v>
      </c>
      <c r="K6" s="4">
        <v>-3</v>
      </c>
      <c r="L6" s="7" t="s">
        <v>17</v>
      </c>
      <c r="M6" s="4">
        <v>-32</v>
      </c>
      <c r="N6" s="7" t="s">
        <v>17</v>
      </c>
    </row>
    <row r="7" spans="2:14" x14ac:dyDescent="0.25">
      <c r="B7" s="62" t="s">
        <v>8</v>
      </c>
      <c r="C7" s="82"/>
      <c r="D7" s="4">
        <v>2</v>
      </c>
      <c r="E7" s="7" t="s">
        <v>17</v>
      </c>
      <c r="F7" s="82"/>
      <c r="G7" s="82"/>
      <c r="H7" s="3" t="s">
        <v>12</v>
      </c>
      <c r="I7" s="8">
        <f>D7+10*LOG(F6)</f>
        <v>17.051499783199063</v>
      </c>
      <c r="J7" s="9" t="s">
        <v>17</v>
      </c>
      <c r="K7" s="4">
        <v>17</v>
      </c>
      <c r="L7" s="7" t="s">
        <v>17</v>
      </c>
      <c r="M7" s="4" t="s">
        <v>88</v>
      </c>
      <c r="N7" s="7" t="s">
        <v>17</v>
      </c>
    </row>
    <row r="8" spans="2:14" ht="4.5" customHeight="1" x14ac:dyDescent="0.25">
      <c r="B8" s="63"/>
      <c r="C8" s="53"/>
      <c r="D8" s="54"/>
      <c r="E8" s="55"/>
      <c r="F8" s="53"/>
      <c r="G8" s="53"/>
      <c r="H8" s="53"/>
      <c r="I8" s="56"/>
      <c r="J8" s="55"/>
      <c r="K8" s="54"/>
      <c r="L8" s="55"/>
      <c r="M8" s="54"/>
      <c r="N8" s="55"/>
    </row>
    <row r="9" spans="2:14" x14ac:dyDescent="0.25">
      <c r="B9" s="62" t="s">
        <v>8</v>
      </c>
      <c r="C9" s="81">
        <v>40</v>
      </c>
      <c r="D9" s="4">
        <f>D10-G9</f>
        <v>-19.3</v>
      </c>
      <c r="E9" s="7" t="s">
        <v>17</v>
      </c>
      <c r="F9" s="81">
        <v>40</v>
      </c>
      <c r="G9" s="81">
        <v>20.3</v>
      </c>
      <c r="H9" s="3" t="s">
        <v>11</v>
      </c>
      <c r="I9" s="8">
        <f>D9+10*LOG(F9)</f>
        <v>-3.2794000867203792</v>
      </c>
      <c r="J9" s="9" t="s">
        <v>17</v>
      </c>
      <c r="K9" s="4">
        <v>-3</v>
      </c>
      <c r="L9" s="7" t="s">
        <v>17</v>
      </c>
      <c r="M9" s="4">
        <v>-32</v>
      </c>
      <c r="N9" s="7" t="s">
        <v>17</v>
      </c>
    </row>
    <row r="10" spans="2:14" x14ac:dyDescent="0.25">
      <c r="B10" s="62" t="s">
        <v>8</v>
      </c>
      <c r="C10" s="82"/>
      <c r="D10" s="4">
        <v>1</v>
      </c>
      <c r="E10" s="7" t="s">
        <v>17</v>
      </c>
      <c r="F10" s="82"/>
      <c r="G10" s="82"/>
      <c r="H10" s="3" t="s">
        <v>12</v>
      </c>
      <c r="I10" s="8">
        <f>D10+10*LOG(F9)</f>
        <v>17.020599913279622</v>
      </c>
      <c r="J10" s="9" t="s">
        <v>17</v>
      </c>
      <c r="K10" s="4">
        <v>17</v>
      </c>
      <c r="L10" s="7" t="s">
        <v>17</v>
      </c>
      <c r="M10" s="4" t="s">
        <v>88</v>
      </c>
      <c r="N10" s="7" t="s">
        <v>17</v>
      </c>
    </row>
    <row r="12" spans="2:14" x14ac:dyDescent="0.25">
      <c r="B12" s="83" t="s">
        <v>288</v>
      </c>
      <c r="C12" s="83"/>
      <c r="D12" s="83"/>
      <c r="E12" s="83"/>
      <c r="F12" s="83"/>
    </row>
  </sheetData>
  <mergeCells count="14">
    <mergeCell ref="B12:F12"/>
    <mergeCell ref="F9:F10"/>
    <mergeCell ref="G6:G7"/>
    <mergeCell ref="G9:G10"/>
    <mergeCell ref="C6:C7"/>
    <mergeCell ref="C9:C10"/>
    <mergeCell ref="F6:F7"/>
    <mergeCell ref="D2:E2"/>
    <mergeCell ref="I2:J2"/>
    <mergeCell ref="K2:L2"/>
    <mergeCell ref="M2:N2"/>
    <mergeCell ref="C3:C4"/>
    <mergeCell ref="F3:F4"/>
    <mergeCell ref="G3:G4"/>
  </mergeCells>
  <pageMargins left="0.511811024" right="0.511811024" top="0.78740157499999996" bottom="0.78740157499999996" header="0.31496062000000002" footer="0.31496062000000002"/>
  <ignoredErrors>
    <ignoredError sqref="I4 I7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85"/>
  <sheetViews>
    <sheetView topLeftCell="A25" workbookViewId="0">
      <selection activeCell="F125" sqref="F125"/>
    </sheetView>
  </sheetViews>
  <sheetFormatPr defaultColWidth="9.140625" defaultRowHeight="15" x14ac:dyDescent="0.25"/>
  <cols>
    <col min="1" max="1" width="27.5703125" style="2" customWidth="1"/>
    <col min="2" max="2" width="15.5703125" style="2" customWidth="1"/>
    <col min="3" max="3" width="9.140625" style="2"/>
    <col min="4" max="4" width="12.140625" style="2" bestFit="1" customWidth="1"/>
    <col min="5" max="5" width="11.140625" style="2" customWidth="1"/>
    <col min="6" max="6" width="11.7109375" style="2" customWidth="1"/>
    <col min="7" max="7" width="11" style="2" customWidth="1"/>
    <col min="8" max="8" width="27.5703125" style="2" customWidth="1"/>
    <col min="9" max="9" width="15.5703125" style="2" customWidth="1"/>
    <col min="10" max="10" width="9.140625" style="2" customWidth="1"/>
    <col min="11" max="13" width="12.140625" style="2" customWidth="1"/>
    <col min="14" max="14" width="12.42578125" style="2" customWidth="1"/>
    <col min="15" max="15" width="27.5703125" style="2" customWidth="1"/>
    <col min="16" max="16" width="15.5703125" style="2" customWidth="1"/>
    <col min="17" max="17" width="9.140625" style="2" customWidth="1"/>
    <col min="18" max="20" width="12.140625" style="2" customWidth="1"/>
    <col min="21" max="16384" width="9.140625" style="2"/>
  </cols>
  <sheetData>
    <row r="1" spans="1:4" x14ac:dyDescent="0.25">
      <c r="A1" s="1" t="s">
        <v>52</v>
      </c>
      <c r="B1" s="1"/>
    </row>
    <row r="3" spans="1:4" x14ac:dyDescent="0.25">
      <c r="A3" s="84" t="s">
        <v>19</v>
      </c>
      <c r="B3" s="85"/>
      <c r="C3" s="85"/>
      <c r="D3" s="86"/>
    </row>
    <row r="4" spans="1:4" x14ac:dyDescent="0.25">
      <c r="A4" s="84" t="s">
        <v>20</v>
      </c>
      <c r="B4" s="86"/>
      <c r="C4" s="5" t="s">
        <v>21</v>
      </c>
      <c r="D4" s="6" t="s">
        <v>22</v>
      </c>
    </row>
    <row r="5" spans="1:4" ht="28.5" x14ac:dyDescent="0.25">
      <c r="A5" s="88" t="s">
        <v>23</v>
      </c>
      <c r="B5" s="89"/>
      <c r="C5" s="12" t="s">
        <v>24</v>
      </c>
      <c r="D5" s="13" t="s">
        <v>25</v>
      </c>
    </row>
    <row r="6" spans="1:4" x14ac:dyDescent="0.25">
      <c r="A6" s="88" t="s">
        <v>26</v>
      </c>
      <c r="B6" s="89"/>
      <c r="C6" s="12" t="s">
        <v>17</v>
      </c>
      <c r="D6" s="13" t="s">
        <v>27</v>
      </c>
    </row>
    <row r="7" spans="1:4" x14ac:dyDescent="0.25">
      <c r="A7" s="88" t="s">
        <v>28</v>
      </c>
      <c r="B7" s="89"/>
      <c r="C7" s="12" t="s">
        <v>17</v>
      </c>
      <c r="D7" s="13">
        <v>20</v>
      </c>
    </row>
    <row r="8" spans="1:4" x14ac:dyDescent="0.25">
      <c r="A8" s="101" t="s">
        <v>29</v>
      </c>
      <c r="B8" s="12" t="s">
        <v>30</v>
      </c>
      <c r="C8" s="12" t="s">
        <v>17</v>
      </c>
      <c r="D8" s="13" t="s">
        <v>31</v>
      </c>
    </row>
    <row r="9" spans="1:4" x14ac:dyDescent="0.25">
      <c r="A9" s="102"/>
      <c r="B9" s="12" t="s">
        <v>32</v>
      </c>
      <c r="C9" s="12" t="s">
        <v>17</v>
      </c>
      <c r="D9" s="13" t="s">
        <v>33</v>
      </c>
    </row>
    <row r="10" spans="1:4" x14ac:dyDescent="0.25">
      <c r="A10" s="101" t="s">
        <v>34</v>
      </c>
      <c r="B10" s="12" t="s">
        <v>30</v>
      </c>
      <c r="C10" s="12" t="s">
        <v>17</v>
      </c>
      <c r="D10" s="13">
        <v>-19</v>
      </c>
    </row>
    <row r="11" spans="1:4" x14ac:dyDescent="0.25">
      <c r="A11" s="102"/>
      <c r="B11" s="12" t="s">
        <v>32</v>
      </c>
      <c r="C11" s="12" t="s">
        <v>17</v>
      </c>
      <c r="D11" s="13">
        <v>-22</v>
      </c>
    </row>
    <row r="12" spans="1:4" x14ac:dyDescent="0.25">
      <c r="A12" s="88" t="s">
        <v>35</v>
      </c>
      <c r="B12" s="89"/>
      <c r="C12" s="12" t="s">
        <v>17</v>
      </c>
      <c r="D12" s="13">
        <v>4</v>
      </c>
    </row>
    <row r="13" spans="1:4" x14ac:dyDescent="0.25">
      <c r="A13" s="88" t="s">
        <v>36</v>
      </c>
      <c r="B13" s="89"/>
      <c r="C13" s="12" t="s">
        <v>37</v>
      </c>
      <c r="D13" s="13" t="s">
        <v>38</v>
      </c>
    </row>
    <row r="14" spans="1:4" x14ac:dyDescent="0.25">
      <c r="A14" s="88" t="s">
        <v>39</v>
      </c>
      <c r="B14" s="89"/>
      <c r="C14" s="12" t="s">
        <v>37</v>
      </c>
      <c r="D14" s="13">
        <v>23</v>
      </c>
    </row>
    <row r="15" spans="1:4" x14ac:dyDescent="0.25">
      <c r="A15" s="88" t="s">
        <v>40</v>
      </c>
      <c r="B15" s="89"/>
      <c r="C15" s="12" t="s">
        <v>37</v>
      </c>
      <c r="D15" s="13" t="s">
        <v>41</v>
      </c>
    </row>
    <row r="16" spans="1:4" x14ac:dyDescent="0.25">
      <c r="A16" s="88" t="s">
        <v>42</v>
      </c>
      <c r="B16" s="89"/>
      <c r="C16" s="12" t="s">
        <v>17</v>
      </c>
      <c r="D16" s="13" t="s">
        <v>43</v>
      </c>
    </row>
    <row r="17" spans="1:6" x14ac:dyDescent="0.25">
      <c r="A17" s="88" t="s">
        <v>44</v>
      </c>
      <c r="B17" s="89"/>
      <c r="C17" s="12" t="s">
        <v>37</v>
      </c>
      <c r="D17" s="13" t="s">
        <v>45</v>
      </c>
    </row>
    <row r="18" spans="1:6" x14ac:dyDescent="0.25">
      <c r="A18" s="88" t="s">
        <v>46</v>
      </c>
      <c r="B18" s="89"/>
      <c r="C18" s="12" t="s">
        <v>37</v>
      </c>
      <c r="D18" s="13" t="s">
        <v>45</v>
      </c>
    </row>
    <row r="19" spans="1:6" x14ac:dyDescent="0.25">
      <c r="A19" s="88" t="s">
        <v>47</v>
      </c>
      <c r="B19" s="89"/>
      <c r="C19" s="12" t="s">
        <v>37</v>
      </c>
      <c r="D19" s="13" t="s">
        <v>48</v>
      </c>
    </row>
    <row r="20" spans="1:6" x14ac:dyDescent="0.25">
      <c r="A20" s="88" t="s">
        <v>49</v>
      </c>
      <c r="B20" s="89"/>
      <c r="C20" s="12" t="s">
        <v>37</v>
      </c>
      <c r="D20" s="13" t="s">
        <v>48</v>
      </c>
    </row>
    <row r="21" spans="1:6" x14ac:dyDescent="0.25">
      <c r="A21" s="90" t="s">
        <v>50</v>
      </c>
      <c r="B21" s="91"/>
      <c r="C21" s="91"/>
      <c r="D21" s="92"/>
    </row>
    <row r="22" spans="1:6" x14ac:dyDescent="0.25">
      <c r="A22" s="93" t="s">
        <v>51</v>
      </c>
      <c r="B22" s="94"/>
      <c r="C22" s="94"/>
      <c r="D22" s="95"/>
    </row>
    <row r="23" spans="1:6" x14ac:dyDescent="0.25">
      <c r="A23" s="96"/>
      <c r="B23" s="97"/>
      <c r="C23" s="97"/>
      <c r="D23" s="98"/>
    </row>
    <row r="25" spans="1:6" x14ac:dyDescent="0.25">
      <c r="A25" s="87" t="s">
        <v>98</v>
      </c>
      <c r="B25" s="87"/>
      <c r="C25" s="87"/>
      <c r="D25" s="87"/>
      <c r="E25" s="87"/>
      <c r="F25" s="87"/>
    </row>
    <row r="26" spans="1:6" x14ac:dyDescent="0.25">
      <c r="A26" s="87" t="s">
        <v>57</v>
      </c>
      <c r="B26" s="87"/>
      <c r="C26" s="29" t="s">
        <v>21</v>
      </c>
      <c r="D26" s="87" t="s">
        <v>99</v>
      </c>
      <c r="E26" s="87"/>
      <c r="F26" s="87"/>
    </row>
    <row r="27" spans="1:6" x14ac:dyDescent="0.25">
      <c r="A27" s="99" t="s">
        <v>23</v>
      </c>
      <c r="B27" s="99"/>
      <c r="C27" s="30" t="s">
        <v>24</v>
      </c>
      <c r="D27" s="30" t="s">
        <v>59</v>
      </c>
      <c r="E27" s="30" t="s">
        <v>59</v>
      </c>
      <c r="F27" s="30" t="s">
        <v>59</v>
      </c>
    </row>
    <row r="28" spans="1:6" x14ac:dyDescent="0.25">
      <c r="A28" s="100" t="s">
        <v>60</v>
      </c>
      <c r="B28" s="100"/>
      <c r="C28" s="30" t="s">
        <v>37</v>
      </c>
      <c r="D28" s="30">
        <v>20</v>
      </c>
      <c r="E28" s="30">
        <v>26</v>
      </c>
      <c r="F28" s="30">
        <v>31</v>
      </c>
    </row>
    <row r="29" spans="1:6" x14ac:dyDescent="0.25">
      <c r="A29" s="99" t="s">
        <v>61</v>
      </c>
      <c r="B29" s="99"/>
      <c r="C29" s="30" t="s">
        <v>17</v>
      </c>
      <c r="D29" s="30" t="s">
        <v>62</v>
      </c>
      <c r="E29" s="30" t="s">
        <v>63</v>
      </c>
      <c r="F29" s="30" t="s">
        <v>64</v>
      </c>
    </row>
    <row r="30" spans="1:6" x14ac:dyDescent="0.25">
      <c r="A30" s="99" t="s">
        <v>65</v>
      </c>
      <c r="B30" s="30" t="s">
        <v>66</v>
      </c>
      <c r="C30" s="30" t="s">
        <v>17</v>
      </c>
      <c r="D30" s="30" t="s">
        <v>67</v>
      </c>
      <c r="E30" s="30" t="s">
        <v>33</v>
      </c>
      <c r="F30" s="30" t="s">
        <v>68</v>
      </c>
    </row>
    <row r="31" spans="1:6" x14ac:dyDescent="0.25">
      <c r="A31" s="99"/>
      <c r="B31" s="30" t="s">
        <v>69</v>
      </c>
      <c r="C31" s="30" t="s">
        <v>17</v>
      </c>
      <c r="D31" s="30" t="s">
        <v>31</v>
      </c>
      <c r="E31" s="30" t="s">
        <v>70</v>
      </c>
      <c r="F31" s="30" t="s">
        <v>71</v>
      </c>
    </row>
    <row r="32" spans="1:6" x14ac:dyDescent="0.25">
      <c r="A32" s="99" t="s">
        <v>72</v>
      </c>
      <c r="B32" s="30" t="s">
        <v>66</v>
      </c>
      <c r="C32" s="30" t="s">
        <v>17</v>
      </c>
      <c r="D32" s="30">
        <v>-16</v>
      </c>
      <c r="E32" s="30">
        <v>-22</v>
      </c>
      <c r="F32" s="30">
        <v>-27</v>
      </c>
    </row>
    <row r="33" spans="1:6" x14ac:dyDescent="0.25">
      <c r="A33" s="99"/>
      <c r="B33" s="30" t="s">
        <v>69</v>
      </c>
      <c r="C33" s="30" t="s">
        <v>17</v>
      </c>
      <c r="D33" s="30">
        <v>-19</v>
      </c>
      <c r="E33" s="30">
        <v>-25</v>
      </c>
      <c r="F33" s="30">
        <v>-30</v>
      </c>
    </row>
    <row r="34" spans="1:6" x14ac:dyDescent="0.25">
      <c r="A34" s="99" t="s">
        <v>73</v>
      </c>
      <c r="B34" s="30" t="s">
        <v>66</v>
      </c>
      <c r="C34" s="30" t="s">
        <v>17</v>
      </c>
      <c r="D34" s="30">
        <v>4</v>
      </c>
      <c r="E34" s="30">
        <v>4</v>
      </c>
      <c r="F34" s="30">
        <v>4</v>
      </c>
    </row>
    <row r="35" spans="1:6" x14ac:dyDescent="0.25">
      <c r="A35" s="99"/>
      <c r="B35" s="30" t="s">
        <v>69</v>
      </c>
      <c r="C35" s="30" t="s">
        <v>17</v>
      </c>
      <c r="D35" s="30">
        <v>1</v>
      </c>
      <c r="E35" s="30">
        <v>1</v>
      </c>
      <c r="F35" s="30">
        <v>1</v>
      </c>
    </row>
    <row r="36" spans="1:6" x14ac:dyDescent="0.25">
      <c r="A36" s="99" t="s">
        <v>74</v>
      </c>
      <c r="B36" s="99"/>
      <c r="C36" s="30" t="s">
        <v>37</v>
      </c>
      <c r="D36" s="30" t="s">
        <v>75</v>
      </c>
      <c r="E36" s="30" t="s">
        <v>76</v>
      </c>
      <c r="F36" s="30" t="s">
        <v>76</v>
      </c>
    </row>
    <row r="37" spans="1:6" x14ac:dyDescent="0.25">
      <c r="A37" s="99" t="s">
        <v>77</v>
      </c>
      <c r="B37" s="99"/>
      <c r="C37" s="30" t="s">
        <v>78</v>
      </c>
      <c r="D37" s="30" t="s">
        <v>79</v>
      </c>
      <c r="E37" s="30" t="s">
        <v>79</v>
      </c>
      <c r="F37" s="30" t="s">
        <v>79</v>
      </c>
    </row>
    <row r="38" spans="1:6" x14ac:dyDescent="0.25">
      <c r="A38" s="99" t="s">
        <v>39</v>
      </c>
      <c r="B38" s="99"/>
      <c r="C38" s="30" t="s">
        <v>37</v>
      </c>
      <c r="D38" s="99" t="s">
        <v>80</v>
      </c>
      <c r="E38" s="99"/>
      <c r="F38" s="99"/>
    </row>
    <row r="39" spans="1:6" x14ac:dyDescent="0.25">
      <c r="A39" s="99" t="s">
        <v>40</v>
      </c>
      <c r="B39" s="99"/>
      <c r="C39" s="30" t="s">
        <v>37</v>
      </c>
      <c r="D39" s="30" t="s">
        <v>81</v>
      </c>
      <c r="E39" s="30" t="s">
        <v>81</v>
      </c>
      <c r="F39" s="30" t="s">
        <v>81</v>
      </c>
    </row>
    <row r="40" spans="1:6" x14ac:dyDescent="0.25">
      <c r="A40" s="99" t="s">
        <v>82</v>
      </c>
      <c r="B40" s="99"/>
      <c r="C40" s="30" t="s">
        <v>83</v>
      </c>
      <c r="D40" s="30" t="s">
        <v>81</v>
      </c>
      <c r="E40" s="30" t="s">
        <v>81</v>
      </c>
      <c r="F40" s="30" t="s">
        <v>81</v>
      </c>
    </row>
    <row r="41" spans="1:6" x14ac:dyDescent="0.25">
      <c r="A41" s="99" t="s">
        <v>44</v>
      </c>
      <c r="B41" s="99"/>
      <c r="C41" s="30" t="s">
        <v>37</v>
      </c>
      <c r="D41" s="30" t="s">
        <v>84</v>
      </c>
      <c r="E41" s="30" t="s">
        <v>84</v>
      </c>
      <c r="F41" s="30" t="s">
        <v>84</v>
      </c>
    </row>
    <row r="42" spans="1:6" x14ac:dyDescent="0.25">
      <c r="A42" s="99" t="s">
        <v>46</v>
      </c>
      <c r="B42" s="99"/>
      <c r="C42" s="30" t="s">
        <v>37</v>
      </c>
      <c r="D42" s="30" t="s">
        <v>84</v>
      </c>
      <c r="E42" s="30" t="s">
        <v>84</v>
      </c>
      <c r="F42" s="30" t="s">
        <v>84</v>
      </c>
    </row>
    <row r="43" spans="1:6" x14ac:dyDescent="0.25">
      <c r="A43" s="99" t="s">
        <v>42</v>
      </c>
      <c r="B43" s="99"/>
      <c r="C43" s="30" t="s">
        <v>17</v>
      </c>
      <c r="D43" s="30" t="s">
        <v>85</v>
      </c>
      <c r="E43" s="30" t="s">
        <v>85</v>
      </c>
      <c r="F43" s="30" t="s">
        <v>85</v>
      </c>
    </row>
    <row r="44" spans="1:6" x14ac:dyDescent="0.25">
      <c r="A44" s="99" t="s">
        <v>47</v>
      </c>
      <c r="B44" s="99"/>
      <c r="C44" s="30" t="s">
        <v>37</v>
      </c>
      <c r="D44" s="30">
        <v>-27</v>
      </c>
      <c r="E44" s="30">
        <v>-27</v>
      </c>
      <c r="F44" s="30">
        <v>-27</v>
      </c>
    </row>
    <row r="45" spans="1:6" x14ac:dyDescent="0.25">
      <c r="A45" s="99" t="s">
        <v>49</v>
      </c>
      <c r="B45" s="99"/>
      <c r="C45" s="30" t="s">
        <v>37</v>
      </c>
      <c r="D45" s="30">
        <v>-27</v>
      </c>
      <c r="E45" s="30">
        <v>-27</v>
      </c>
      <c r="F45" s="30">
        <v>-27</v>
      </c>
    </row>
    <row r="46" spans="1:6" x14ac:dyDescent="0.25">
      <c r="A46" s="99" t="s">
        <v>28</v>
      </c>
      <c r="B46" s="99"/>
      <c r="C46" s="30" t="s">
        <v>17</v>
      </c>
      <c r="D46" s="30">
        <v>20</v>
      </c>
      <c r="E46" s="30">
        <v>20</v>
      </c>
      <c r="F46" s="30">
        <v>20</v>
      </c>
    </row>
    <row r="47" spans="1:6" x14ac:dyDescent="0.25">
      <c r="A47" s="99" t="s">
        <v>86</v>
      </c>
      <c r="B47" s="99"/>
      <c r="C47" s="30" t="s">
        <v>37</v>
      </c>
      <c r="D47" s="30" t="s">
        <v>87</v>
      </c>
      <c r="E47" s="30" t="s">
        <v>87</v>
      </c>
      <c r="F47" s="30" t="s">
        <v>87</v>
      </c>
    </row>
    <row r="49" spans="1:6" x14ac:dyDescent="0.25">
      <c r="A49" s="87" t="s">
        <v>100</v>
      </c>
      <c r="B49" s="87"/>
      <c r="C49" s="87"/>
      <c r="D49" s="87"/>
      <c r="E49" s="87"/>
      <c r="F49" s="87"/>
    </row>
    <row r="50" spans="1:6" x14ac:dyDescent="0.25">
      <c r="A50" s="87" t="s">
        <v>57</v>
      </c>
      <c r="B50" s="87"/>
      <c r="C50" s="29" t="s">
        <v>21</v>
      </c>
      <c r="D50" s="87" t="s">
        <v>58</v>
      </c>
      <c r="E50" s="87"/>
      <c r="F50" s="87"/>
    </row>
    <row r="51" spans="1:6" x14ac:dyDescent="0.25">
      <c r="A51" s="99" t="s">
        <v>23</v>
      </c>
      <c r="B51" s="99"/>
      <c r="C51" s="30" t="s">
        <v>24</v>
      </c>
      <c r="D51" s="30" t="s">
        <v>59</v>
      </c>
      <c r="E51" s="30" t="s">
        <v>59</v>
      </c>
      <c r="F51" s="30" t="s">
        <v>59</v>
      </c>
    </row>
    <row r="52" spans="1:6" x14ac:dyDescent="0.25">
      <c r="A52" s="100" t="s">
        <v>60</v>
      </c>
      <c r="B52" s="100"/>
      <c r="C52" s="30" t="s">
        <v>37</v>
      </c>
      <c r="D52" s="30">
        <v>24</v>
      </c>
      <c r="E52" s="30">
        <v>29</v>
      </c>
      <c r="F52" s="30">
        <v>36</v>
      </c>
    </row>
    <row r="53" spans="1:6" x14ac:dyDescent="0.25">
      <c r="A53" s="99" t="s">
        <v>61</v>
      </c>
      <c r="B53" s="99"/>
      <c r="C53" s="30" t="s">
        <v>17</v>
      </c>
      <c r="D53" s="30" t="s">
        <v>89</v>
      </c>
      <c r="E53" s="30" t="s">
        <v>90</v>
      </c>
      <c r="F53" s="30" t="s">
        <v>67</v>
      </c>
    </row>
    <row r="54" spans="1:6" x14ac:dyDescent="0.25">
      <c r="A54" s="99" t="s">
        <v>65</v>
      </c>
      <c r="B54" s="30" t="s">
        <v>66</v>
      </c>
      <c r="C54" s="30" t="s">
        <v>17</v>
      </c>
      <c r="D54" s="30" t="s">
        <v>91</v>
      </c>
      <c r="E54" s="30" t="s">
        <v>70</v>
      </c>
      <c r="F54" s="30" t="s">
        <v>92</v>
      </c>
    </row>
    <row r="55" spans="1:6" x14ac:dyDescent="0.25">
      <c r="A55" s="99"/>
      <c r="B55" s="30" t="s">
        <v>69</v>
      </c>
      <c r="C55" s="30" t="s">
        <v>17</v>
      </c>
      <c r="D55" s="30" t="s">
        <v>93</v>
      </c>
      <c r="E55" s="30" t="s">
        <v>94</v>
      </c>
      <c r="F55" s="30" t="s">
        <v>92</v>
      </c>
    </row>
    <row r="56" spans="1:6" x14ac:dyDescent="0.25">
      <c r="A56" s="99" t="s">
        <v>72</v>
      </c>
      <c r="B56" s="30" t="s">
        <v>66</v>
      </c>
      <c r="C56" s="30" t="s">
        <v>17</v>
      </c>
      <c r="D56" s="30">
        <v>-20</v>
      </c>
      <c r="E56" s="30">
        <v>-25</v>
      </c>
      <c r="F56" s="30">
        <v>-32</v>
      </c>
    </row>
    <row r="57" spans="1:6" x14ac:dyDescent="0.25">
      <c r="A57" s="99"/>
      <c r="B57" s="30" t="s">
        <v>69</v>
      </c>
      <c r="C57" s="30" t="s">
        <v>17</v>
      </c>
      <c r="D57" s="30">
        <v>-23</v>
      </c>
      <c r="E57" s="30">
        <v>-28</v>
      </c>
      <c r="F57" s="30">
        <v>-32</v>
      </c>
    </row>
    <row r="58" spans="1:6" x14ac:dyDescent="0.25">
      <c r="A58" s="99" t="s">
        <v>73</v>
      </c>
      <c r="B58" s="30" t="s">
        <v>66</v>
      </c>
      <c r="C58" s="30" t="s">
        <v>17</v>
      </c>
      <c r="D58" s="30">
        <v>4</v>
      </c>
      <c r="E58" s="30">
        <v>4</v>
      </c>
      <c r="F58" s="30">
        <v>4</v>
      </c>
    </row>
    <row r="59" spans="1:6" x14ac:dyDescent="0.25">
      <c r="A59" s="99"/>
      <c r="B59" s="30" t="s">
        <v>69</v>
      </c>
      <c r="C59" s="30" t="s">
        <v>17</v>
      </c>
      <c r="D59" s="30">
        <v>1</v>
      </c>
      <c r="E59" s="30">
        <v>1</v>
      </c>
      <c r="F59" s="30">
        <v>1</v>
      </c>
    </row>
    <row r="60" spans="1:6" x14ac:dyDescent="0.25">
      <c r="A60" s="99" t="s">
        <v>74</v>
      </c>
      <c r="B60" s="99"/>
      <c r="C60" s="30" t="s">
        <v>37</v>
      </c>
      <c r="D60" s="30" t="s">
        <v>95</v>
      </c>
      <c r="E60" s="30" t="s">
        <v>76</v>
      </c>
      <c r="F60" s="30" t="s">
        <v>76</v>
      </c>
    </row>
    <row r="61" spans="1:6" x14ac:dyDescent="0.25">
      <c r="A61" s="99" t="s">
        <v>77</v>
      </c>
      <c r="B61" s="99"/>
      <c r="C61" s="30" t="s">
        <v>78</v>
      </c>
      <c r="D61" s="30" t="s">
        <v>79</v>
      </c>
      <c r="E61" s="30" t="s">
        <v>79</v>
      </c>
      <c r="F61" s="30" t="s">
        <v>79</v>
      </c>
    </row>
    <row r="62" spans="1:6" x14ac:dyDescent="0.25">
      <c r="A62" s="99" t="s">
        <v>39</v>
      </c>
      <c r="B62" s="99"/>
      <c r="C62" s="30" t="s">
        <v>37</v>
      </c>
      <c r="D62" s="99" t="s">
        <v>96</v>
      </c>
      <c r="E62" s="99"/>
      <c r="F62" s="99"/>
    </row>
    <row r="63" spans="1:6" x14ac:dyDescent="0.25">
      <c r="A63" s="99" t="s">
        <v>40</v>
      </c>
      <c r="B63" s="99"/>
      <c r="C63" s="30" t="s">
        <v>37</v>
      </c>
      <c r="D63" s="30" t="s">
        <v>97</v>
      </c>
      <c r="E63" s="30" t="s">
        <v>97</v>
      </c>
      <c r="F63" s="30" t="s">
        <v>97</v>
      </c>
    </row>
    <row r="64" spans="1:6" x14ac:dyDescent="0.25">
      <c r="A64" s="99" t="s">
        <v>82</v>
      </c>
      <c r="B64" s="99"/>
      <c r="C64" s="30" t="s">
        <v>83</v>
      </c>
      <c r="D64" s="30" t="s">
        <v>97</v>
      </c>
      <c r="E64" s="30" t="s">
        <v>97</v>
      </c>
      <c r="F64" s="30" t="s">
        <v>97</v>
      </c>
    </row>
    <row r="65" spans="1:6" x14ac:dyDescent="0.25">
      <c r="A65" s="99" t="s">
        <v>44</v>
      </c>
      <c r="B65" s="99"/>
      <c r="C65" s="30" t="s">
        <v>37</v>
      </c>
      <c r="D65" s="30" t="s">
        <v>84</v>
      </c>
      <c r="E65" s="30" t="s">
        <v>84</v>
      </c>
      <c r="F65" s="30" t="s">
        <v>84</v>
      </c>
    </row>
    <row r="66" spans="1:6" x14ac:dyDescent="0.25">
      <c r="A66" s="99" t="s">
        <v>46</v>
      </c>
      <c r="B66" s="99"/>
      <c r="C66" s="30" t="s">
        <v>37</v>
      </c>
      <c r="D66" s="30" t="s">
        <v>84</v>
      </c>
      <c r="E66" s="30" t="s">
        <v>84</v>
      </c>
      <c r="F66" s="30" t="s">
        <v>84</v>
      </c>
    </row>
    <row r="67" spans="1:6" x14ac:dyDescent="0.25">
      <c r="A67" s="99" t="s">
        <v>42</v>
      </c>
      <c r="B67" s="99"/>
      <c r="C67" s="30" t="s">
        <v>17</v>
      </c>
      <c r="D67" s="30" t="s">
        <v>85</v>
      </c>
      <c r="E67" s="30" t="s">
        <v>85</v>
      </c>
      <c r="F67" s="30" t="s">
        <v>85</v>
      </c>
    </row>
    <row r="68" spans="1:6" x14ac:dyDescent="0.25">
      <c r="A68" s="99" t="s">
        <v>47</v>
      </c>
      <c r="B68" s="99"/>
      <c r="C68" s="30" t="s">
        <v>37</v>
      </c>
      <c r="D68" s="30">
        <v>-27</v>
      </c>
      <c r="E68" s="30">
        <v>-27</v>
      </c>
      <c r="F68" s="30">
        <v>-27</v>
      </c>
    </row>
    <row r="69" spans="1:6" x14ac:dyDescent="0.25">
      <c r="A69" s="99" t="s">
        <v>49</v>
      </c>
      <c r="B69" s="99"/>
      <c r="C69" s="30" t="s">
        <v>37</v>
      </c>
      <c r="D69" s="30">
        <v>-27</v>
      </c>
      <c r="E69" s="30">
        <v>-27</v>
      </c>
      <c r="F69" s="30">
        <v>-27</v>
      </c>
    </row>
    <row r="70" spans="1:6" x14ac:dyDescent="0.25">
      <c r="A70" s="99" t="s">
        <v>28</v>
      </c>
      <c r="B70" s="99"/>
      <c r="C70" s="30" t="s">
        <v>17</v>
      </c>
      <c r="D70" s="30">
        <v>20</v>
      </c>
      <c r="E70" s="30">
        <v>20</v>
      </c>
      <c r="F70" s="30">
        <v>20</v>
      </c>
    </row>
    <row r="71" spans="1:6" x14ac:dyDescent="0.25">
      <c r="A71" s="99" t="s">
        <v>86</v>
      </c>
      <c r="B71" s="99"/>
      <c r="C71" s="30" t="s">
        <v>37</v>
      </c>
      <c r="D71" s="30" t="s">
        <v>87</v>
      </c>
      <c r="E71" s="30" t="s">
        <v>87</v>
      </c>
      <c r="F71" s="30" t="s">
        <v>87</v>
      </c>
    </row>
    <row r="73" spans="1:6" x14ac:dyDescent="0.25">
      <c r="A73" s="87" t="s">
        <v>106</v>
      </c>
      <c r="B73" s="87"/>
      <c r="C73" s="87"/>
      <c r="D73" s="87"/>
      <c r="E73" s="87"/>
      <c r="F73" s="87"/>
    </row>
    <row r="74" spans="1:6" x14ac:dyDescent="0.25">
      <c r="A74" s="87" t="s">
        <v>57</v>
      </c>
      <c r="B74" s="87"/>
      <c r="C74" s="29" t="s">
        <v>21</v>
      </c>
      <c r="D74" s="87" t="s">
        <v>99</v>
      </c>
      <c r="E74" s="87"/>
      <c r="F74" s="87"/>
    </row>
    <row r="75" spans="1:6" x14ac:dyDescent="0.25">
      <c r="A75" s="99" t="s">
        <v>23</v>
      </c>
      <c r="B75" s="99"/>
      <c r="C75" s="30" t="s">
        <v>24</v>
      </c>
      <c r="D75" s="30" t="s">
        <v>59</v>
      </c>
      <c r="E75" s="30" t="s">
        <v>59</v>
      </c>
      <c r="F75" s="30" t="s">
        <v>59</v>
      </c>
    </row>
    <row r="76" spans="1:6" x14ac:dyDescent="0.25">
      <c r="A76" s="100" t="s">
        <v>60</v>
      </c>
      <c r="B76" s="100"/>
      <c r="C76" s="30" t="s">
        <v>37</v>
      </c>
      <c r="D76" s="30">
        <v>23</v>
      </c>
      <c r="E76" s="30">
        <v>30</v>
      </c>
      <c r="F76" s="30">
        <v>34</v>
      </c>
    </row>
    <row r="77" spans="1:6" x14ac:dyDescent="0.25">
      <c r="A77" s="99" t="s">
        <v>61</v>
      </c>
      <c r="B77" s="99"/>
      <c r="C77" s="30" t="s">
        <v>17</v>
      </c>
      <c r="D77" s="30" t="s">
        <v>62</v>
      </c>
      <c r="E77" s="30" t="s">
        <v>101</v>
      </c>
      <c r="F77" s="30" t="s">
        <v>64</v>
      </c>
    </row>
    <row r="78" spans="1:6" x14ac:dyDescent="0.25">
      <c r="A78" s="99" t="s">
        <v>65</v>
      </c>
      <c r="B78" s="30" t="s">
        <v>66</v>
      </c>
      <c r="C78" s="30" t="s">
        <v>17</v>
      </c>
      <c r="D78" s="30" t="s">
        <v>67</v>
      </c>
      <c r="E78" s="30" t="s">
        <v>93</v>
      </c>
      <c r="F78" s="30" t="s">
        <v>68</v>
      </c>
    </row>
    <row r="79" spans="1:6" x14ac:dyDescent="0.25">
      <c r="A79" s="99"/>
      <c r="B79" s="30" t="s">
        <v>69</v>
      </c>
      <c r="C79" s="30" t="s">
        <v>17</v>
      </c>
      <c r="D79" s="30" t="s">
        <v>31</v>
      </c>
      <c r="E79" s="30" t="s">
        <v>102</v>
      </c>
      <c r="F79" s="30" t="s">
        <v>71</v>
      </c>
    </row>
    <row r="80" spans="1:6" x14ac:dyDescent="0.25">
      <c r="A80" s="99" t="s">
        <v>72</v>
      </c>
      <c r="B80" s="30" t="s">
        <v>66</v>
      </c>
      <c r="C80" s="30" t="s">
        <v>17</v>
      </c>
      <c r="D80" s="30">
        <v>-16</v>
      </c>
      <c r="E80" s="30">
        <v>-23</v>
      </c>
      <c r="F80" s="30">
        <v>-27</v>
      </c>
    </row>
    <row r="81" spans="1:6" x14ac:dyDescent="0.25">
      <c r="A81" s="99"/>
      <c r="B81" s="30" t="s">
        <v>69</v>
      </c>
      <c r="C81" s="30" t="s">
        <v>17</v>
      </c>
      <c r="D81" s="30">
        <v>-19</v>
      </c>
      <c r="E81" s="30">
        <v>-26</v>
      </c>
      <c r="F81" s="30">
        <v>-30</v>
      </c>
    </row>
    <row r="82" spans="1:6" x14ac:dyDescent="0.25">
      <c r="A82" s="99" t="s">
        <v>73</v>
      </c>
      <c r="B82" s="30" t="s">
        <v>66</v>
      </c>
      <c r="C82" s="30" t="s">
        <v>17</v>
      </c>
      <c r="D82" s="30">
        <v>7</v>
      </c>
      <c r="E82" s="30">
        <v>7</v>
      </c>
      <c r="F82" s="30">
        <v>7</v>
      </c>
    </row>
    <row r="83" spans="1:6" x14ac:dyDescent="0.25">
      <c r="A83" s="99"/>
      <c r="B83" s="30" t="s">
        <v>69</v>
      </c>
      <c r="C83" s="30" t="s">
        <v>17</v>
      </c>
      <c r="D83" s="30">
        <v>4</v>
      </c>
      <c r="E83" s="30">
        <v>4</v>
      </c>
      <c r="F83" s="30">
        <v>4</v>
      </c>
    </row>
    <row r="84" spans="1:6" x14ac:dyDescent="0.25">
      <c r="A84" s="99" t="s">
        <v>74</v>
      </c>
      <c r="B84" s="99"/>
      <c r="C84" s="30" t="s">
        <v>37</v>
      </c>
      <c r="D84" s="30" t="s">
        <v>103</v>
      </c>
      <c r="E84" s="30" t="s">
        <v>104</v>
      </c>
      <c r="F84" s="30" t="s">
        <v>104</v>
      </c>
    </row>
    <row r="85" spans="1:6" x14ac:dyDescent="0.25">
      <c r="A85" s="99" t="s">
        <v>77</v>
      </c>
      <c r="B85" s="99"/>
      <c r="C85" s="30" t="s">
        <v>78</v>
      </c>
      <c r="D85" s="30" t="s">
        <v>79</v>
      </c>
      <c r="E85" s="30" t="s">
        <v>79</v>
      </c>
      <c r="F85" s="30" t="s">
        <v>79</v>
      </c>
    </row>
    <row r="86" spans="1:6" x14ac:dyDescent="0.25">
      <c r="A86" s="99" t="s">
        <v>39</v>
      </c>
      <c r="B86" s="99"/>
      <c r="C86" s="30" t="s">
        <v>37</v>
      </c>
      <c r="D86" s="99" t="s">
        <v>105</v>
      </c>
      <c r="E86" s="99"/>
      <c r="F86" s="99"/>
    </row>
    <row r="87" spans="1:6" x14ac:dyDescent="0.25">
      <c r="A87" s="99" t="s">
        <v>40</v>
      </c>
      <c r="B87" s="99"/>
      <c r="C87" s="30" t="s">
        <v>37</v>
      </c>
      <c r="D87" s="30" t="s">
        <v>97</v>
      </c>
      <c r="E87" s="30" t="s">
        <v>97</v>
      </c>
      <c r="F87" s="30" t="s">
        <v>97</v>
      </c>
    </row>
    <row r="88" spans="1:6" x14ac:dyDescent="0.25">
      <c r="A88" s="99" t="s">
        <v>82</v>
      </c>
      <c r="B88" s="99"/>
      <c r="C88" s="30" t="s">
        <v>83</v>
      </c>
      <c r="D88" s="30" t="s">
        <v>97</v>
      </c>
      <c r="E88" s="30" t="s">
        <v>97</v>
      </c>
      <c r="F88" s="30" t="s">
        <v>97</v>
      </c>
    </row>
    <row r="89" spans="1:6" x14ac:dyDescent="0.25">
      <c r="A89" s="99" t="s">
        <v>44</v>
      </c>
      <c r="B89" s="99"/>
      <c r="C89" s="30" t="s">
        <v>37</v>
      </c>
      <c r="D89" s="30" t="s">
        <v>84</v>
      </c>
      <c r="E89" s="30" t="s">
        <v>84</v>
      </c>
      <c r="F89" s="30" t="s">
        <v>84</v>
      </c>
    </row>
    <row r="90" spans="1:6" x14ac:dyDescent="0.25">
      <c r="A90" s="99" t="s">
        <v>46</v>
      </c>
      <c r="B90" s="99"/>
      <c r="C90" s="30" t="s">
        <v>37</v>
      </c>
      <c r="D90" s="30" t="s">
        <v>84</v>
      </c>
      <c r="E90" s="30" t="s">
        <v>84</v>
      </c>
      <c r="F90" s="30" t="s">
        <v>45</v>
      </c>
    </row>
    <row r="91" spans="1:6" x14ac:dyDescent="0.25">
      <c r="A91" s="99" t="s">
        <v>42</v>
      </c>
      <c r="B91" s="99"/>
      <c r="C91" s="30" t="s">
        <v>17</v>
      </c>
      <c r="D91" s="30" t="s">
        <v>85</v>
      </c>
      <c r="E91" s="30" t="s">
        <v>85</v>
      </c>
      <c r="F91" s="30" t="s">
        <v>85</v>
      </c>
    </row>
    <row r="92" spans="1:6" x14ac:dyDescent="0.25">
      <c r="A92" s="99" t="s">
        <v>47</v>
      </c>
      <c r="B92" s="99"/>
      <c r="C92" s="30" t="s">
        <v>37</v>
      </c>
      <c r="D92" s="30">
        <v>-27</v>
      </c>
      <c r="E92" s="30">
        <v>-27</v>
      </c>
      <c r="F92" s="30">
        <v>-27</v>
      </c>
    </row>
    <row r="93" spans="1:6" x14ac:dyDescent="0.25">
      <c r="A93" s="99" t="s">
        <v>49</v>
      </c>
      <c r="B93" s="99"/>
      <c r="C93" s="30" t="s">
        <v>37</v>
      </c>
      <c r="D93" s="30">
        <v>-27</v>
      </c>
      <c r="E93" s="30">
        <v>-27</v>
      </c>
      <c r="F93" s="30">
        <v>-27</v>
      </c>
    </row>
    <row r="94" spans="1:6" x14ac:dyDescent="0.25">
      <c r="A94" s="99" t="s">
        <v>28</v>
      </c>
      <c r="B94" s="99"/>
      <c r="C94" s="30" t="s">
        <v>17</v>
      </c>
      <c r="D94" s="30">
        <v>23</v>
      </c>
      <c r="E94" s="30">
        <v>23</v>
      </c>
      <c r="F94" s="30">
        <v>23</v>
      </c>
    </row>
    <row r="95" spans="1:6" x14ac:dyDescent="0.25">
      <c r="A95" s="99" t="s">
        <v>86</v>
      </c>
      <c r="B95" s="99"/>
      <c r="C95" s="30" t="s">
        <v>37</v>
      </c>
      <c r="D95" s="30" t="s">
        <v>87</v>
      </c>
      <c r="E95" s="30" t="s">
        <v>87</v>
      </c>
      <c r="F95" s="30" t="s">
        <v>87</v>
      </c>
    </row>
    <row r="97" spans="1:6" x14ac:dyDescent="0.25">
      <c r="A97" s="87" t="s">
        <v>120</v>
      </c>
      <c r="B97" s="87"/>
      <c r="C97" s="87"/>
      <c r="D97" s="87"/>
      <c r="E97" s="87"/>
      <c r="F97" s="87"/>
    </row>
    <row r="98" spans="1:6" x14ac:dyDescent="0.25">
      <c r="A98" s="87" t="s">
        <v>57</v>
      </c>
      <c r="B98" s="87"/>
      <c r="C98" s="29" t="s">
        <v>21</v>
      </c>
      <c r="D98" s="87" t="s">
        <v>99</v>
      </c>
      <c r="E98" s="87"/>
      <c r="F98" s="87"/>
    </row>
    <row r="99" spans="1:6" x14ac:dyDescent="0.25">
      <c r="A99" s="99" t="s">
        <v>23</v>
      </c>
      <c r="B99" s="99"/>
      <c r="C99" s="30" t="s">
        <v>24</v>
      </c>
      <c r="D99" s="30" t="s">
        <v>59</v>
      </c>
      <c r="E99" s="30" t="s">
        <v>59</v>
      </c>
      <c r="F99" s="30" t="s">
        <v>59</v>
      </c>
    </row>
    <row r="100" spans="1:6" x14ac:dyDescent="0.25">
      <c r="A100" s="100" t="s">
        <v>60</v>
      </c>
      <c r="B100" s="100"/>
      <c r="C100" s="30" t="s">
        <v>37</v>
      </c>
      <c r="D100" s="30">
        <v>16</v>
      </c>
      <c r="E100" s="30">
        <v>19</v>
      </c>
      <c r="F100" s="30">
        <v>23</v>
      </c>
    </row>
    <row r="101" spans="1:6" x14ac:dyDescent="0.25">
      <c r="A101" s="99" t="s">
        <v>61</v>
      </c>
      <c r="B101" s="99"/>
      <c r="C101" s="30" t="s">
        <v>17</v>
      </c>
      <c r="D101" s="30" t="s">
        <v>108</v>
      </c>
      <c r="E101" s="30" t="s">
        <v>109</v>
      </c>
      <c r="F101" s="30" t="s">
        <v>110</v>
      </c>
    </row>
    <row r="102" spans="1:6" x14ac:dyDescent="0.25">
      <c r="A102" s="99" t="s">
        <v>65</v>
      </c>
      <c r="B102" s="30" t="s">
        <v>66</v>
      </c>
      <c r="C102" s="30" t="s">
        <v>17</v>
      </c>
      <c r="D102" s="30" t="s">
        <v>111</v>
      </c>
      <c r="E102" s="30" t="s">
        <v>112</v>
      </c>
      <c r="F102" s="30" t="s">
        <v>113</v>
      </c>
    </row>
    <row r="103" spans="1:6" x14ac:dyDescent="0.25">
      <c r="A103" s="99"/>
      <c r="B103" s="30" t="s">
        <v>69</v>
      </c>
      <c r="C103" s="30" t="s">
        <v>17</v>
      </c>
      <c r="D103" s="30" t="s">
        <v>112</v>
      </c>
      <c r="E103" s="30" t="s">
        <v>114</v>
      </c>
      <c r="F103" s="30" t="s">
        <v>115</v>
      </c>
    </row>
    <row r="104" spans="1:6" x14ac:dyDescent="0.25">
      <c r="A104" s="99" t="s">
        <v>72</v>
      </c>
      <c r="B104" s="30" t="s">
        <v>66</v>
      </c>
      <c r="C104" s="30" t="s">
        <v>17</v>
      </c>
      <c r="D104" s="30">
        <v>-12</v>
      </c>
      <c r="E104" s="30">
        <v>-15</v>
      </c>
      <c r="F104" s="30">
        <v>-19</v>
      </c>
    </row>
    <row r="105" spans="1:6" x14ac:dyDescent="0.25">
      <c r="A105" s="99"/>
      <c r="B105" s="30" t="s">
        <v>69</v>
      </c>
      <c r="C105" s="30" t="s">
        <v>17</v>
      </c>
      <c r="D105" s="30">
        <v>-15</v>
      </c>
      <c r="E105" s="30">
        <v>-18</v>
      </c>
      <c r="F105" s="30">
        <v>-22</v>
      </c>
    </row>
    <row r="106" spans="1:6" x14ac:dyDescent="0.25">
      <c r="A106" s="99" t="s">
        <v>73</v>
      </c>
      <c r="B106" s="30" t="s">
        <v>66</v>
      </c>
      <c r="C106" s="30" t="s">
        <v>17</v>
      </c>
      <c r="D106" s="30">
        <v>4</v>
      </c>
      <c r="E106" s="30">
        <v>4</v>
      </c>
      <c r="F106" s="30">
        <v>4</v>
      </c>
    </row>
    <row r="107" spans="1:6" x14ac:dyDescent="0.25">
      <c r="A107" s="99"/>
      <c r="B107" s="30" t="s">
        <v>69</v>
      </c>
      <c r="C107" s="30" t="s">
        <v>17</v>
      </c>
      <c r="D107" s="30">
        <v>1</v>
      </c>
      <c r="E107" s="30">
        <v>1</v>
      </c>
      <c r="F107" s="30">
        <v>1</v>
      </c>
    </row>
    <row r="108" spans="1:6" x14ac:dyDescent="0.25">
      <c r="A108" s="99" t="s">
        <v>74</v>
      </c>
      <c r="B108" s="99"/>
      <c r="C108" s="30" t="s">
        <v>37</v>
      </c>
      <c r="D108" s="30" t="s">
        <v>116</v>
      </c>
      <c r="E108" s="30" t="s">
        <v>117</v>
      </c>
      <c r="F108" s="30" t="s">
        <v>118</v>
      </c>
    </row>
    <row r="109" spans="1:6" x14ac:dyDescent="0.25">
      <c r="A109" s="99" t="s">
        <v>77</v>
      </c>
      <c r="B109" s="99"/>
      <c r="C109" s="30" t="s">
        <v>78</v>
      </c>
      <c r="D109" s="30" t="s">
        <v>79</v>
      </c>
      <c r="E109" s="30" t="s">
        <v>79</v>
      </c>
      <c r="F109" s="30" t="s">
        <v>79</v>
      </c>
    </row>
    <row r="110" spans="1:6" x14ac:dyDescent="0.25">
      <c r="A110" s="99" t="s">
        <v>39</v>
      </c>
      <c r="B110" s="99"/>
      <c r="C110" s="30" t="s">
        <v>37</v>
      </c>
      <c r="D110" s="99" t="s">
        <v>119</v>
      </c>
      <c r="E110" s="99"/>
      <c r="F110" s="99"/>
    </row>
    <row r="111" spans="1:6" x14ac:dyDescent="0.25">
      <c r="A111" s="99" t="s">
        <v>40</v>
      </c>
      <c r="B111" s="99"/>
      <c r="C111" s="30" t="s">
        <v>37</v>
      </c>
      <c r="D111" s="30" t="s">
        <v>97</v>
      </c>
      <c r="E111" s="30" t="s">
        <v>97</v>
      </c>
      <c r="F111" s="30" t="s">
        <v>97</v>
      </c>
    </row>
    <row r="112" spans="1:6" x14ac:dyDescent="0.25">
      <c r="A112" s="99" t="s">
        <v>82</v>
      </c>
      <c r="B112" s="99"/>
      <c r="C112" s="30" t="s">
        <v>83</v>
      </c>
      <c r="D112" s="30" t="s">
        <v>97</v>
      </c>
      <c r="E112" s="30" t="s">
        <v>97</v>
      </c>
      <c r="F112" s="30" t="s">
        <v>97</v>
      </c>
    </row>
    <row r="113" spans="1:20" x14ac:dyDescent="0.25">
      <c r="A113" s="99" t="s">
        <v>44</v>
      </c>
      <c r="B113" s="99"/>
      <c r="C113" s="30" t="s">
        <v>37</v>
      </c>
      <c r="D113" s="30" t="s">
        <v>84</v>
      </c>
      <c r="E113" s="30" t="s">
        <v>84</v>
      </c>
      <c r="F113" s="30" t="s">
        <v>84</v>
      </c>
    </row>
    <row r="114" spans="1:20" x14ac:dyDescent="0.25">
      <c r="A114" s="99" t="s">
        <v>46</v>
      </c>
      <c r="B114" s="99"/>
      <c r="C114" s="30" t="s">
        <v>37</v>
      </c>
      <c r="D114" s="30" t="s">
        <v>84</v>
      </c>
      <c r="E114" s="30" t="s">
        <v>84</v>
      </c>
      <c r="F114" s="30" t="s">
        <v>45</v>
      </c>
    </row>
    <row r="115" spans="1:20" x14ac:dyDescent="0.25">
      <c r="A115" s="99" t="s">
        <v>42</v>
      </c>
      <c r="B115" s="99"/>
      <c r="C115" s="30" t="s">
        <v>17</v>
      </c>
      <c r="D115" s="30" t="s">
        <v>85</v>
      </c>
      <c r="E115" s="30" t="s">
        <v>85</v>
      </c>
      <c r="F115" s="30" t="s">
        <v>85</v>
      </c>
    </row>
    <row r="116" spans="1:20" x14ac:dyDescent="0.25">
      <c r="A116" s="99" t="s">
        <v>47</v>
      </c>
      <c r="B116" s="99"/>
      <c r="C116" s="30" t="s">
        <v>37</v>
      </c>
      <c r="D116" s="30">
        <v>-27</v>
      </c>
      <c r="E116" s="30">
        <v>-27</v>
      </c>
      <c r="F116" s="30">
        <v>-27</v>
      </c>
    </row>
    <row r="117" spans="1:20" x14ac:dyDescent="0.25">
      <c r="A117" s="99" t="s">
        <v>49</v>
      </c>
      <c r="B117" s="99"/>
      <c r="C117" s="30" t="s">
        <v>37</v>
      </c>
      <c r="D117" s="30">
        <v>-27</v>
      </c>
      <c r="E117" s="30">
        <v>-27</v>
      </c>
      <c r="F117" s="30">
        <v>-27</v>
      </c>
    </row>
    <row r="118" spans="1:20" x14ac:dyDescent="0.25">
      <c r="A118" s="99" t="s">
        <v>28</v>
      </c>
      <c r="B118" s="99"/>
      <c r="C118" s="30" t="s">
        <v>17</v>
      </c>
      <c r="D118" s="30">
        <v>20</v>
      </c>
      <c r="E118" s="30">
        <v>20</v>
      </c>
      <c r="F118" s="30">
        <v>20</v>
      </c>
    </row>
    <row r="119" spans="1:20" x14ac:dyDescent="0.25">
      <c r="A119" s="99" t="s">
        <v>86</v>
      </c>
      <c r="B119" s="99"/>
      <c r="C119" s="30" t="s">
        <v>37</v>
      </c>
      <c r="D119" s="30" t="s">
        <v>87</v>
      </c>
      <c r="E119" s="30" t="s">
        <v>87</v>
      </c>
      <c r="F119" s="30" t="s">
        <v>87</v>
      </c>
    </row>
    <row r="121" spans="1:20" x14ac:dyDescent="0.25">
      <c r="A121" s="87" t="s">
        <v>139</v>
      </c>
      <c r="B121" s="87"/>
      <c r="C121" s="87"/>
      <c r="D121" s="87"/>
      <c r="E121" s="87"/>
      <c r="F121" s="87"/>
      <c r="H121" s="87" t="s">
        <v>140</v>
      </c>
      <c r="I121" s="87"/>
      <c r="J121" s="87"/>
      <c r="K121" s="87"/>
      <c r="L121" s="87"/>
      <c r="M121" s="87"/>
      <c r="O121" s="87" t="s">
        <v>148</v>
      </c>
      <c r="P121" s="87"/>
      <c r="Q121" s="87"/>
      <c r="R121" s="87"/>
      <c r="S121" s="87"/>
      <c r="T121" s="87"/>
    </row>
    <row r="122" spans="1:20" x14ac:dyDescent="0.25">
      <c r="A122" s="87" t="s">
        <v>57</v>
      </c>
      <c r="B122" s="87"/>
      <c r="C122" s="29" t="s">
        <v>21</v>
      </c>
      <c r="D122" s="87" t="s">
        <v>99</v>
      </c>
      <c r="E122" s="87"/>
      <c r="F122" s="87"/>
      <c r="H122" s="87" t="s">
        <v>57</v>
      </c>
      <c r="I122" s="87"/>
      <c r="J122" s="29" t="s">
        <v>21</v>
      </c>
      <c r="K122" s="87" t="s">
        <v>99</v>
      </c>
      <c r="L122" s="87"/>
      <c r="M122" s="87"/>
      <c r="O122" s="87" t="s">
        <v>57</v>
      </c>
      <c r="P122" s="87"/>
      <c r="Q122" s="29" t="s">
        <v>21</v>
      </c>
      <c r="R122" s="87" t="s">
        <v>99</v>
      </c>
      <c r="S122" s="87"/>
      <c r="T122" s="87"/>
    </row>
    <row r="123" spans="1:20" x14ac:dyDescent="0.25">
      <c r="A123" s="99" t="s">
        <v>23</v>
      </c>
      <c r="B123" s="99"/>
      <c r="C123" s="30" t="s">
        <v>24</v>
      </c>
      <c r="D123" s="30" t="s">
        <v>59</v>
      </c>
      <c r="E123" s="30" t="s">
        <v>59</v>
      </c>
      <c r="F123" s="30" t="s">
        <v>59</v>
      </c>
      <c r="H123" s="99" t="s">
        <v>23</v>
      </c>
      <c r="I123" s="99"/>
      <c r="J123" s="30" t="s">
        <v>24</v>
      </c>
      <c r="K123" s="30" t="s">
        <v>59</v>
      </c>
      <c r="L123" s="30" t="s">
        <v>59</v>
      </c>
      <c r="M123" s="30" t="s">
        <v>59</v>
      </c>
      <c r="O123" s="99" t="s">
        <v>23</v>
      </c>
      <c r="P123" s="99"/>
      <c r="Q123" s="30" t="s">
        <v>24</v>
      </c>
      <c r="R123" s="30" t="s">
        <v>59</v>
      </c>
      <c r="S123" s="30" t="s">
        <v>59</v>
      </c>
      <c r="T123" s="30" t="s">
        <v>59</v>
      </c>
    </row>
    <row r="124" spans="1:20" x14ac:dyDescent="0.25">
      <c r="A124" s="100" t="s">
        <v>60</v>
      </c>
      <c r="B124" s="100"/>
      <c r="C124" s="30" t="s">
        <v>37</v>
      </c>
      <c r="D124" s="30">
        <v>19</v>
      </c>
      <c r="E124" s="30">
        <v>22</v>
      </c>
      <c r="F124" s="30">
        <v>27</v>
      </c>
      <c r="H124" s="100" t="s">
        <v>60</v>
      </c>
      <c r="I124" s="100"/>
      <c r="J124" s="30" t="s">
        <v>37</v>
      </c>
      <c r="K124" s="30">
        <v>19</v>
      </c>
      <c r="L124" s="30">
        <v>22</v>
      </c>
      <c r="M124" s="30">
        <v>27</v>
      </c>
      <c r="O124" s="100" t="s">
        <v>60</v>
      </c>
      <c r="P124" s="100"/>
      <c r="Q124" s="30" t="s">
        <v>37</v>
      </c>
      <c r="R124" s="30">
        <v>19</v>
      </c>
      <c r="S124" s="30">
        <v>22</v>
      </c>
      <c r="T124" s="30">
        <v>27</v>
      </c>
    </row>
    <row r="125" spans="1:20" x14ac:dyDescent="0.25">
      <c r="A125" s="99" t="s">
        <v>61</v>
      </c>
      <c r="B125" s="99"/>
      <c r="C125" s="30" t="s">
        <v>17</v>
      </c>
      <c r="D125" s="30" t="s">
        <v>121</v>
      </c>
      <c r="E125" s="30" t="s">
        <v>122</v>
      </c>
      <c r="F125" s="30" t="s">
        <v>123</v>
      </c>
      <c r="H125" s="99" t="s">
        <v>61</v>
      </c>
      <c r="I125" s="99"/>
      <c r="J125" s="30" t="s">
        <v>17</v>
      </c>
      <c r="K125" s="30" t="s">
        <v>131</v>
      </c>
      <c r="L125" s="30" t="s">
        <v>132</v>
      </c>
      <c r="M125" s="30" t="s">
        <v>133</v>
      </c>
      <c r="O125" s="99" t="s">
        <v>61</v>
      </c>
      <c r="P125" s="99"/>
      <c r="Q125" s="30" t="s">
        <v>17</v>
      </c>
      <c r="R125" s="30" t="s">
        <v>141</v>
      </c>
      <c r="S125" s="30" t="s">
        <v>142</v>
      </c>
      <c r="T125" s="30" t="s">
        <v>143</v>
      </c>
    </row>
    <row r="126" spans="1:20" x14ac:dyDescent="0.25">
      <c r="A126" s="99" t="s">
        <v>29</v>
      </c>
      <c r="B126" s="30" t="s">
        <v>30</v>
      </c>
      <c r="C126" s="30" t="s">
        <v>17</v>
      </c>
      <c r="D126" s="30" t="s">
        <v>124</v>
      </c>
      <c r="E126" s="30" t="s">
        <v>125</v>
      </c>
      <c r="F126" s="30" t="s">
        <v>126</v>
      </c>
      <c r="H126" s="99" t="s">
        <v>29</v>
      </c>
      <c r="I126" s="30" t="s">
        <v>30</v>
      </c>
      <c r="J126" s="30" t="s">
        <v>17</v>
      </c>
      <c r="K126" s="30" t="s">
        <v>134</v>
      </c>
      <c r="L126" s="30" t="s">
        <v>135</v>
      </c>
      <c r="M126" s="30" t="s">
        <v>136</v>
      </c>
      <c r="O126" s="99" t="s">
        <v>29</v>
      </c>
      <c r="P126" s="30" t="s">
        <v>30</v>
      </c>
      <c r="Q126" s="30" t="s">
        <v>17</v>
      </c>
      <c r="R126" s="30" t="s">
        <v>144</v>
      </c>
      <c r="S126" s="30" t="s">
        <v>145</v>
      </c>
      <c r="T126" s="30" t="s">
        <v>146</v>
      </c>
    </row>
    <row r="127" spans="1:20" x14ac:dyDescent="0.25">
      <c r="A127" s="99"/>
      <c r="B127" s="30" t="s">
        <v>32</v>
      </c>
      <c r="C127" s="30" t="s">
        <v>17</v>
      </c>
      <c r="D127" s="30" t="s">
        <v>125</v>
      </c>
      <c r="E127" s="30" t="s">
        <v>127</v>
      </c>
      <c r="F127" s="30" t="s">
        <v>128</v>
      </c>
      <c r="H127" s="99"/>
      <c r="I127" s="30" t="s">
        <v>32</v>
      </c>
      <c r="J127" s="30" t="s">
        <v>17</v>
      </c>
      <c r="K127" s="30" t="s">
        <v>135</v>
      </c>
      <c r="L127" s="30" t="s">
        <v>137</v>
      </c>
      <c r="M127" s="30" t="s">
        <v>138</v>
      </c>
      <c r="O127" s="99"/>
      <c r="P127" s="30" t="s">
        <v>32</v>
      </c>
      <c r="Q127" s="30" t="s">
        <v>17</v>
      </c>
      <c r="R127" s="30" t="s">
        <v>145</v>
      </c>
      <c r="S127" s="30" t="s">
        <v>126</v>
      </c>
      <c r="T127" s="30" t="s">
        <v>147</v>
      </c>
    </row>
    <row r="128" spans="1:20" x14ac:dyDescent="0.25">
      <c r="A128" s="99" t="s">
        <v>34</v>
      </c>
      <c r="B128" s="30" t="s">
        <v>30</v>
      </c>
      <c r="C128" s="30" t="s">
        <v>17</v>
      </c>
      <c r="D128" s="30">
        <v>-12</v>
      </c>
      <c r="E128" s="30">
        <v>-15</v>
      </c>
      <c r="F128" s="30">
        <v>-20</v>
      </c>
      <c r="H128" s="99" t="s">
        <v>34</v>
      </c>
      <c r="I128" s="30" t="s">
        <v>30</v>
      </c>
      <c r="J128" s="30" t="s">
        <v>17</v>
      </c>
      <c r="K128" s="30">
        <v>-13</v>
      </c>
      <c r="L128" s="30">
        <v>-16</v>
      </c>
      <c r="M128" s="30">
        <v>-21</v>
      </c>
      <c r="O128" s="99" t="s">
        <v>34</v>
      </c>
      <c r="P128" s="30" t="s">
        <v>30</v>
      </c>
      <c r="Q128" s="30" t="s">
        <v>17</v>
      </c>
      <c r="R128" s="30">
        <v>-14</v>
      </c>
      <c r="S128" s="30">
        <v>-17</v>
      </c>
      <c r="T128" s="30">
        <v>-22</v>
      </c>
    </row>
    <row r="129" spans="1:20" x14ac:dyDescent="0.25">
      <c r="A129" s="99"/>
      <c r="B129" s="30" t="s">
        <v>32</v>
      </c>
      <c r="C129" s="30" t="s">
        <v>17</v>
      </c>
      <c r="D129" s="30">
        <v>-15</v>
      </c>
      <c r="E129" s="30">
        <v>-18</v>
      </c>
      <c r="F129" s="30">
        <v>-23</v>
      </c>
      <c r="H129" s="99"/>
      <c r="I129" s="30" t="s">
        <v>32</v>
      </c>
      <c r="J129" s="30" t="s">
        <v>17</v>
      </c>
      <c r="K129" s="30">
        <v>-16</v>
      </c>
      <c r="L129" s="30">
        <v>-19</v>
      </c>
      <c r="M129" s="30">
        <v>-24</v>
      </c>
      <c r="O129" s="99"/>
      <c r="P129" s="30" t="s">
        <v>32</v>
      </c>
      <c r="Q129" s="30" t="s">
        <v>17</v>
      </c>
      <c r="R129" s="30">
        <v>-17</v>
      </c>
      <c r="S129" s="30">
        <v>-20</v>
      </c>
      <c r="T129" s="30">
        <v>-25</v>
      </c>
    </row>
    <row r="130" spans="1:20" x14ac:dyDescent="0.25">
      <c r="A130" s="99" t="s">
        <v>129</v>
      </c>
      <c r="B130" s="30" t="s">
        <v>30</v>
      </c>
      <c r="C130" s="30" t="s">
        <v>17</v>
      </c>
      <c r="D130" s="30">
        <v>7</v>
      </c>
      <c r="E130" s="30">
        <v>7</v>
      </c>
      <c r="F130" s="30">
        <v>7</v>
      </c>
      <c r="H130" s="99" t="s">
        <v>129</v>
      </c>
      <c r="I130" s="30" t="s">
        <v>30</v>
      </c>
      <c r="J130" s="30" t="s">
        <v>17</v>
      </c>
      <c r="K130" s="30">
        <v>6</v>
      </c>
      <c r="L130" s="30">
        <v>6</v>
      </c>
      <c r="M130" s="30">
        <v>6</v>
      </c>
      <c r="O130" s="99" t="s">
        <v>129</v>
      </c>
      <c r="P130" s="30" t="s">
        <v>30</v>
      </c>
      <c r="Q130" s="30" t="s">
        <v>17</v>
      </c>
      <c r="R130" s="30">
        <v>5</v>
      </c>
      <c r="S130" s="30">
        <v>5</v>
      </c>
      <c r="T130" s="30">
        <v>5</v>
      </c>
    </row>
    <row r="131" spans="1:20" x14ac:dyDescent="0.25">
      <c r="A131" s="99"/>
      <c r="B131" s="30" t="s">
        <v>32</v>
      </c>
      <c r="C131" s="30" t="s">
        <v>17</v>
      </c>
      <c r="D131" s="30">
        <v>4</v>
      </c>
      <c r="E131" s="30">
        <v>4</v>
      </c>
      <c r="F131" s="30">
        <v>4</v>
      </c>
      <c r="H131" s="99"/>
      <c r="I131" s="30" t="s">
        <v>32</v>
      </c>
      <c r="J131" s="30" t="s">
        <v>17</v>
      </c>
      <c r="K131" s="30">
        <v>3</v>
      </c>
      <c r="L131" s="30">
        <v>3</v>
      </c>
      <c r="M131" s="30">
        <v>3</v>
      </c>
      <c r="O131" s="99"/>
      <c r="P131" s="30" t="s">
        <v>32</v>
      </c>
      <c r="Q131" s="30" t="s">
        <v>17</v>
      </c>
      <c r="R131" s="30">
        <v>2</v>
      </c>
      <c r="S131" s="30">
        <v>2</v>
      </c>
      <c r="T131" s="30">
        <v>2</v>
      </c>
    </row>
    <row r="132" spans="1:20" x14ac:dyDescent="0.25">
      <c r="A132" s="99" t="s">
        <v>74</v>
      </c>
      <c r="B132" s="99"/>
      <c r="C132" s="30" t="s">
        <v>37</v>
      </c>
      <c r="D132" s="30" t="s">
        <v>75</v>
      </c>
      <c r="E132" s="30" t="s">
        <v>117</v>
      </c>
      <c r="F132" s="30" t="s">
        <v>76</v>
      </c>
      <c r="H132" s="99" t="s">
        <v>74</v>
      </c>
      <c r="I132" s="99"/>
      <c r="J132" s="30" t="s">
        <v>37</v>
      </c>
      <c r="K132" s="30" t="s">
        <v>75</v>
      </c>
      <c r="L132" s="30" t="s">
        <v>117</v>
      </c>
      <c r="M132" s="30" t="s">
        <v>76</v>
      </c>
      <c r="O132" s="99" t="s">
        <v>74</v>
      </c>
      <c r="P132" s="99"/>
      <c r="Q132" s="30" t="s">
        <v>37</v>
      </c>
      <c r="R132" s="30" t="s">
        <v>75</v>
      </c>
      <c r="S132" s="30" t="s">
        <v>117</v>
      </c>
      <c r="T132" s="30" t="s">
        <v>76</v>
      </c>
    </row>
    <row r="133" spans="1:20" x14ac:dyDescent="0.25">
      <c r="A133" s="99" t="s">
        <v>77</v>
      </c>
      <c r="B133" s="99"/>
      <c r="C133" s="30" t="s">
        <v>78</v>
      </c>
      <c r="D133" s="30" t="s">
        <v>79</v>
      </c>
      <c r="E133" s="30" t="s">
        <v>79</v>
      </c>
      <c r="F133" s="30" t="s">
        <v>79</v>
      </c>
      <c r="H133" s="99" t="s">
        <v>77</v>
      </c>
      <c r="I133" s="99"/>
      <c r="J133" s="30" t="s">
        <v>78</v>
      </c>
      <c r="K133" s="30" t="s">
        <v>79</v>
      </c>
      <c r="L133" s="30" t="s">
        <v>79</v>
      </c>
      <c r="M133" s="30" t="s">
        <v>79</v>
      </c>
      <c r="O133" s="99" t="s">
        <v>77</v>
      </c>
      <c r="P133" s="99"/>
      <c r="Q133" s="30" t="s">
        <v>78</v>
      </c>
      <c r="R133" s="30" t="s">
        <v>79</v>
      </c>
      <c r="S133" s="30" t="s">
        <v>79</v>
      </c>
      <c r="T133" s="30" t="s">
        <v>79</v>
      </c>
    </row>
    <row r="134" spans="1:20" x14ac:dyDescent="0.25">
      <c r="A134" s="99" t="s">
        <v>39</v>
      </c>
      <c r="B134" s="99"/>
      <c r="C134" s="30" t="s">
        <v>37</v>
      </c>
      <c r="D134" s="99" t="s">
        <v>130</v>
      </c>
      <c r="E134" s="99"/>
      <c r="F134" s="99"/>
      <c r="H134" s="99" t="s">
        <v>39</v>
      </c>
      <c r="I134" s="99"/>
      <c r="J134" s="30" t="s">
        <v>37</v>
      </c>
      <c r="K134" s="99" t="s">
        <v>130</v>
      </c>
      <c r="L134" s="99"/>
      <c r="M134" s="99"/>
      <c r="O134" s="99" t="s">
        <v>39</v>
      </c>
      <c r="P134" s="99"/>
      <c r="Q134" s="30" t="s">
        <v>37</v>
      </c>
      <c r="R134" s="99" t="s">
        <v>130</v>
      </c>
      <c r="S134" s="99"/>
      <c r="T134" s="99"/>
    </row>
    <row r="135" spans="1:20" x14ac:dyDescent="0.25">
      <c r="A135" s="99" t="s">
        <v>40</v>
      </c>
      <c r="B135" s="99"/>
      <c r="C135" s="30" t="s">
        <v>37</v>
      </c>
      <c r="D135" s="30" t="s">
        <v>97</v>
      </c>
      <c r="E135" s="30" t="s">
        <v>97</v>
      </c>
      <c r="F135" s="30" t="s">
        <v>97</v>
      </c>
      <c r="H135" s="99" t="s">
        <v>40</v>
      </c>
      <c r="I135" s="99"/>
      <c r="J135" s="30" t="s">
        <v>37</v>
      </c>
      <c r="K135" s="30" t="s">
        <v>97</v>
      </c>
      <c r="L135" s="30" t="s">
        <v>97</v>
      </c>
      <c r="M135" s="30" t="s">
        <v>97</v>
      </c>
      <c r="O135" s="99" t="s">
        <v>40</v>
      </c>
      <c r="P135" s="99"/>
      <c r="Q135" s="30" t="s">
        <v>37</v>
      </c>
      <c r="R135" s="30" t="s">
        <v>97</v>
      </c>
      <c r="S135" s="30" t="s">
        <v>97</v>
      </c>
      <c r="T135" s="30" t="s">
        <v>97</v>
      </c>
    </row>
    <row r="136" spans="1:20" x14ac:dyDescent="0.25">
      <c r="A136" s="99" t="s">
        <v>82</v>
      </c>
      <c r="B136" s="99"/>
      <c r="C136" s="30" t="s">
        <v>83</v>
      </c>
      <c r="D136" s="30" t="s">
        <v>97</v>
      </c>
      <c r="E136" s="30" t="s">
        <v>97</v>
      </c>
      <c r="F136" s="30" t="s">
        <v>97</v>
      </c>
      <c r="H136" s="99" t="s">
        <v>82</v>
      </c>
      <c r="I136" s="99"/>
      <c r="J136" s="30" t="s">
        <v>83</v>
      </c>
      <c r="K136" s="30" t="s">
        <v>97</v>
      </c>
      <c r="L136" s="30" t="s">
        <v>97</v>
      </c>
      <c r="M136" s="30" t="s">
        <v>97</v>
      </c>
      <c r="O136" s="99" t="s">
        <v>82</v>
      </c>
      <c r="P136" s="99"/>
      <c r="Q136" s="30" t="s">
        <v>83</v>
      </c>
      <c r="R136" s="30" t="s">
        <v>97</v>
      </c>
      <c r="S136" s="30" t="s">
        <v>97</v>
      </c>
      <c r="T136" s="30" t="s">
        <v>97</v>
      </c>
    </row>
    <row r="137" spans="1:20" x14ac:dyDescent="0.25">
      <c r="A137" s="99" t="s">
        <v>44</v>
      </c>
      <c r="B137" s="99"/>
      <c r="C137" s="30" t="s">
        <v>37</v>
      </c>
      <c r="D137" s="30" t="s">
        <v>84</v>
      </c>
      <c r="E137" s="30" t="s">
        <v>84</v>
      </c>
      <c r="F137" s="30" t="s">
        <v>84</v>
      </c>
      <c r="H137" s="99" t="s">
        <v>44</v>
      </c>
      <c r="I137" s="99"/>
      <c r="J137" s="30" t="s">
        <v>37</v>
      </c>
      <c r="K137" s="30" t="s">
        <v>84</v>
      </c>
      <c r="L137" s="30" t="s">
        <v>84</v>
      </c>
      <c r="M137" s="30" t="s">
        <v>84</v>
      </c>
      <c r="O137" s="99" t="s">
        <v>44</v>
      </c>
      <c r="P137" s="99"/>
      <c r="Q137" s="30" t="s">
        <v>37</v>
      </c>
      <c r="R137" s="30" t="s">
        <v>84</v>
      </c>
      <c r="S137" s="30" t="s">
        <v>84</v>
      </c>
      <c r="T137" s="30" t="s">
        <v>84</v>
      </c>
    </row>
    <row r="138" spans="1:20" x14ac:dyDescent="0.25">
      <c r="A138" s="99" t="s">
        <v>46</v>
      </c>
      <c r="B138" s="99"/>
      <c r="C138" s="30" t="s">
        <v>37</v>
      </c>
      <c r="D138" s="30" t="s">
        <v>84</v>
      </c>
      <c r="E138" s="30" t="s">
        <v>84</v>
      </c>
      <c r="F138" s="30" t="s">
        <v>45</v>
      </c>
      <c r="H138" s="99" t="s">
        <v>46</v>
      </c>
      <c r="I138" s="99"/>
      <c r="J138" s="30" t="s">
        <v>37</v>
      </c>
      <c r="K138" s="30" t="s">
        <v>84</v>
      </c>
      <c r="L138" s="30" t="s">
        <v>84</v>
      </c>
      <c r="M138" s="30" t="s">
        <v>45</v>
      </c>
      <c r="O138" s="99" t="s">
        <v>46</v>
      </c>
      <c r="P138" s="99"/>
      <c r="Q138" s="30" t="s">
        <v>37</v>
      </c>
      <c r="R138" s="30" t="s">
        <v>84</v>
      </c>
      <c r="S138" s="30" t="s">
        <v>84</v>
      </c>
      <c r="T138" s="30" t="s">
        <v>45</v>
      </c>
    </row>
    <row r="139" spans="1:20" x14ac:dyDescent="0.25">
      <c r="A139" s="99" t="s">
        <v>42</v>
      </c>
      <c r="B139" s="99"/>
      <c r="C139" s="30" t="s">
        <v>17</v>
      </c>
      <c r="D139" s="30" t="s">
        <v>85</v>
      </c>
      <c r="E139" s="30" t="s">
        <v>85</v>
      </c>
      <c r="F139" s="30" t="s">
        <v>85</v>
      </c>
      <c r="H139" s="99" t="s">
        <v>42</v>
      </c>
      <c r="I139" s="99"/>
      <c r="J139" s="30" t="s">
        <v>17</v>
      </c>
      <c r="K139" s="30" t="s">
        <v>85</v>
      </c>
      <c r="L139" s="30" t="s">
        <v>85</v>
      </c>
      <c r="M139" s="30" t="s">
        <v>85</v>
      </c>
      <c r="O139" s="99" t="s">
        <v>42</v>
      </c>
      <c r="P139" s="99"/>
      <c r="Q139" s="30" t="s">
        <v>17</v>
      </c>
      <c r="R139" s="30" t="s">
        <v>85</v>
      </c>
      <c r="S139" s="30" t="s">
        <v>85</v>
      </c>
      <c r="T139" s="30" t="s">
        <v>85</v>
      </c>
    </row>
    <row r="140" spans="1:20" x14ac:dyDescent="0.25">
      <c r="A140" s="99" t="s">
        <v>47</v>
      </c>
      <c r="B140" s="99"/>
      <c r="C140" s="30" t="s">
        <v>37</v>
      </c>
      <c r="D140" s="30">
        <v>-27</v>
      </c>
      <c r="E140" s="30">
        <v>-27</v>
      </c>
      <c r="F140" s="30">
        <v>-27</v>
      </c>
      <c r="H140" s="99" t="s">
        <v>47</v>
      </c>
      <c r="I140" s="99"/>
      <c r="J140" s="30" t="s">
        <v>37</v>
      </c>
      <c r="K140" s="30">
        <v>-27</v>
      </c>
      <c r="L140" s="30">
        <v>-27</v>
      </c>
      <c r="M140" s="30">
        <v>-27</v>
      </c>
      <c r="O140" s="99" t="s">
        <v>47</v>
      </c>
      <c r="P140" s="99"/>
      <c r="Q140" s="30" t="s">
        <v>37</v>
      </c>
      <c r="R140" s="30">
        <v>-27</v>
      </c>
      <c r="S140" s="30">
        <v>-27</v>
      </c>
      <c r="T140" s="30">
        <v>-27</v>
      </c>
    </row>
    <row r="141" spans="1:20" x14ac:dyDescent="0.25">
      <c r="A141" s="99" t="s">
        <v>49</v>
      </c>
      <c r="B141" s="99"/>
      <c r="C141" s="30" t="s">
        <v>37</v>
      </c>
      <c r="D141" s="30">
        <v>-27</v>
      </c>
      <c r="E141" s="30">
        <v>-27</v>
      </c>
      <c r="F141" s="30">
        <v>-27</v>
      </c>
      <c r="H141" s="99" t="s">
        <v>49</v>
      </c>
      <c r="I141" s="99"/>
      <c r="J141" s="30" t="s">
        <v>37</v>
      </c>
      <c r="K141" s="30">
        <v>-27</v>
      </c>
      <c r="L141" s="30">
        <v>-27</v>
      </c>
      <c r="M141" s="30">
        <v>-27</v>
      </c>
      <c r="O141" s="99" t="s">
        <v>49</v>
      </c>
      <c r="P141" s="99"/>
      <c r="Q141" s="30" t="s">
        <v>37</v>
      </c>
      <c r="R141" s="30">
        <v>-27</v>
      </c>
      <c r="S141" s="30">
        <v>-27</v>
      </c>
      <c r="T141" s="30">
        <v>-27</v>
      </c>
    </row>
    <row r="142" spans="1:20" x14ac:dyDescent="0.25">
      <c r="A142" s="103" t="s">
        <v>28</v>
      </c>
      <c r="B142" s="103"/>
      <c r="C142" s="35" t="s">
        <v>17</v>
      </c>
      <c r="D142" s="35">
        <v>23</v>
      </c>
      <c r="E142" s="35">
        <v>23</v>
      </c>
      <c r="F142" s="35">
        <v>23</v>
      </c>
      <c r="H142" s="103" t="s">
        <v>28</v>
      </c>
      <c r="I142" s="103"/>
      <c r="J142" s="35" t="s">
        <v>17</v>
      </c>
      <c r="K142" s="35">
        <v>22</v>
      </c>
      <c r="L142" s="35">
        <v>22</v>
      </c>
      <c r="M142" s="35">
        <v>22</v>
      </c>
      <c r="O142" s="103" t="s">
        <v>28</v>
      </c>
      <c r="P142" s="103"/>
      <c r="Q142" s="35" t="s">
        <v>17</v>
      </c>
      <c r="R142" s="35">
        <v>21</v>
      </c>
      <c r="S142" s="35">
        <v>21</v>
      </c>
      <c r="T142" s="35">
        <v>21</v>
      </c>
    </row>
    <row r="143" spans="1:20" x14ac:dyDescent="0.25">
      <c r="A143" s="99" t="s">
        <v>86</v>
      </c>
      <c r="B143" s="99"/>
      <c r="C143" s="30" t="s">
        <v>37</v>
      </c>
      <c r="D143" s="30" t="s">
        <v>87</v>
      </c>
      <c r="E143" s="30" t="s">
        <v>87</v>
      </c>
      <c r="F143" s="30" t="s">
        <v>87</v>
      </c>
      <c r="H143" s="99" t="s">
        <v>86</v>
      </c>
      <c r="I143" s="99"/>
      <c r="J143" s="30" t="s">
        <v>37</v>
      </c>
      <c r="K143" s="30" t="s">
        <v>87</v>
      </c>
      <c r="L143" s="30" t="s">
        <v>87</v>
      </c>
      <c r="M143" s="30" t="s">
        <v>87</v>
      </c>
      <c r="O143" s="99" t="s">
        <v>86</v>
      </c>
      <c r="P143" s="99"/>
      <c r="Q143" s="30" t="s">
        <v>37</v>
      </c>
      <c r="R143" s="30" t="s">
        <v>87</v>
      </c>
      <c r="S143" s="30" t="s">
        <v>87</v>
      </c>
      <c r="T143" s="30" t="s">
        <v>87</v>
      </c>
    </row>
    <row r="146" spans="1:7" x14ac:dyDescent="0.25">
      <c r="A146" s="104" t="s">
        <v>20</v>
      </c>
      <c r="B146" s="104"/>
      <c r="C146" s="104" t="s">
        <v>21</v>
      </c>
      <c r="D146" s="104" t="s">
        <v>22</v>
      </c>
      <c r="E146" s="104"/>
      <c r="F146" s="104"/>
      <c r="G146" s="104"/>
    </row>
    <row r="147" spans="1:7" x14ac:dyDescent="0.25">
      <c r="A147" s="104"/>
      <c r="B147" s="104"/>
      <c r="C147" s="104"/>
      <c r="D147" s="36" t="s">
        <v>149</v>
      </c>
      <c r="E147" s="36" t="s">
        <v>150</v>
      </c>
      <c r="F147" s="36" t="s">
        <v>151</v>
      </c>
      <c r="G147" s="36" t="s">
        <v>152</v>
      </c>
    </row>
    <row r="148" spans="1:7" x14ac:dyDescent="0.25">
      <c r="A148" s="99" t="s">
        <v>23</v>
      </c>
      <c r="B148" s="99"/>
      <c r="C148" s="30" t="s">
        <v>24</v>
      </c>
      <c r="D148" s="30" t="s">
        <v>59</v>
      </c>
      <c r="E148" s="30" t="s">
        <v>59</v>
      </c>
      <c r="F148" s="30" t="s">
        <v>59</v>
      </c>
      <c r="G148" s="30" t="s">
        <v>59</v>
      </c>
    </row>
    <row r="149" spans="1:7" x14ac:dyDescent="0.25">
      <c r="A149" s="99" t="s">
        <v>61</v>
      </c>
      <c r="B149" s="99"/>
      <c r="C149" s="30" t="s">
        <v>17</v>
      </c>
      <c r="D149" s="30" t="s">
        <v>89</v>
      </c>
      <c r="E149" s="30" t="s">
        <v>27</v>
      </c>
      <c r="F149" s="30" t="s">
        <v>153</v>
      </c>
      <c r="G149" s="30" t="s">
        <v>154</v>
      </c>
    </row>
    <row r="150" spans="1:7" x14ac:dyDescent="0.25">
      <c r="A150" s="99" t="s">
        <v>29</v>
      </c>
      <c r="B150" s="30" t="s">
        <v>30</v>
      </c>
      <c r="C150" s="99" t="s">
        <v>17</v>
      </c>
      <c r="D150" s="30" t="s">
        <v>91</v>
      </c>
      <c r="E150" s="30" t="s">
        <v>31</v>
      </c>
      <c r="F150" s="30" t="s">
        <v>155</v>
      </c>
      <c r="G150" s="30" t="s">
        <v>156</v>
      </c>
    </row>
    <row r="151" spans="1:7" x14ac:dyDescent="0.25">
      <c r="A151" s="99"/>
      <c r="B151" s="30" t="s">
        <v>32</v>
      </c>
      <c r="C151" s="99"/>
      <c r="D151" s="30" t="s">
        <v>93</v>
      </c>
      <c r="E151" s="30" t="s">
        <v>33</v>
      </c>
      <c r="F151" s="30" t="s">
        <v>91</v>
      </c>
      <c r="G151" s="30" t="s">
        <v>113</v>
      </c>
    </row>
    <row r="152" spans="1:7" x14ac:dyDescent="0.25">
      <c r="A152" s="99" t="s">
        <v>34</v>
      </c>
      <c r="B152" s="30" t="s">
        <v>30</v>
      </c>
      <c r="C152" s="99" t="s">
        <v>17</v>
      </c>
      <c r="D152" s="30">
        <v>-20</v>
      </c>
      <c r="E152" s="30">
        <v>-19</v>
      </c>
      <c r="F152" s="30">
        <v>-17</v>
      </c>
      <c r="G152" s="30">
        <v>-16</v>
      </c>
    </row>
    <row r="153" spans="1:7" x14ac:dyDescent="0.25">
      <c r="A153" s="99"/>
      <c r="B153" s="30" t="s">
        <v>32</v>
      </c>
      <c r="C153" s="99"/>
      <c r="D153" s="30">
        <v>-23</v>
      </c>
      <c r="E153" s="30">
        <v>-22</v>
      </c>
      <c r="F153" s="30">
        <v>-20</v>
      </c>
      <c r="G153" s="30">
        <v>-19</v>
      </c>
    </row>
    <row r="154" spans="1:7" x14ac:dyDescent="0.25">
      <c r="A154" s="99" t="s">
        <v>129</v>
      </c>
      <c r="B154" s="30" t="s">
        <v>30</v>
      </c>
      <c r="C154" s="99" t="s">
        <v>17</v>
      </c>
      <c r="D154" s="30">
        <v>0</v>
      </c>
      <c r="E154" s="30">
        <v>4</v>
      </c>
      <c r="F154" s="30">
        <v>0</v>
      </c>
      <c r="G154" s="30">
        <v>7</v>
      </c>
    </row>
    <row r="155" spans="1:7" x14ac:dyDescent="0.25">
      <c r="A155" s="99"/>
      <c r="B155" s="30" t="s">
        <v>32</v>
      </c>
      <c r="C155" s="99"/>
      <c r="D155" s="30">
        <v>-3</v>
      </c>
      <c r="E155" s="30">
        <v>1</v>
      </c>
      <c r="F155" s="30">
        <v>-3</v>
      </c>
      <c r="G155" s="30">
        <v>4</v>
      </c>
    </row>
    <row r="156" spans="1:7" x14ac:dyDescent="0.25">
      <c r="A156" s="99" t="s">
        <v>74</v>
      </c>
      <c r="B156" s="99"/>
      <c r="C156" s="30" t="s">
        <v>37</v>
      </c>
      <c r="D156" s="30" t="s">
        <v>76</v>
      </c>
      <c r="E156" s="30" t="s">
        <v>157</v>
      </c>
      <c r="F156" s="30" t="s">
        <v>76</v>
      </c>
      <c r="G156" s="30" t="s">
        <v>158</v>
      </c>
    </row>
    <row r="157" spans="1:7" x14ac:dyDescent="0.25">
      <c r="A157" s="99" t="s">
        <v>60</v>
      </c>
      <c r="B157" s="99"/>
      <c r="C157" s="30" t="s">
        <v>37</v>
      </c>
      <c r="D157" s="30">
        <v>20</v>
      </c>
      <c r="E157" s="30">
        <v>23</v>
      </c>
      <c r="F157" s="30">
        <v>17</v>
      </c>
      <c r="G157" s="30">
        <v>23</v>
      </c>
    </row>
    <row r="158" spans="1:7" x14ac:dyDescent="0.25">
      <c r="A158" s="99" t="s">
        <v>77</v>
      </c>
      <c r="B158" s="99"/>
      <c r="C158" s="30" t="s">
        <v>78</v>
      </c>
      <c r="D158" s="30" t="s">
        <v>79</v>
      </c>
      <c r="E158" s="30" t="s">
        <v>79</v>
      </c>
      <c r="F158" s="30" t="s">
        <v>79</v>
      </c>
      <c r="G158" s="30" t="s">
        <v>79</v>
      </c>
    </row>
    <row r="159" spans="1:7" x14ac:dyDescent="0.25">
      <c r="A159" s="99" t="s">
        <v>39</v>
      </c>
      <c r="B159" s="99"/>
      <c r="C159" s="30" t="s">
        <v>37</v>
      </c>
      <c r="D159" s="30" t="s">
        <v>159</v>
      </c>
      <c r="E159" s="30" t="s">
        <v>160</v>
      </c>
      <c r="F159" s="30" t="s">
        <v>161</v>
      </c>
      <c r="G159" s="30" t="s">
        <v>160</v>
      </c>
    </row>
    <row r="160" spans="1:7" x14ac:dyDescent="0.25">
      <c r="A160" s="99" t="s">
        <v>40</v>
      </c>
      <c r="B160" s="99"/>
      <c r="C160" s="30" t="s">
        <v>37</v>
      </c>
      <c r="D160" s="30" t="s">
        <v>81</v>
      </c>
      <c r="E160" s="30" t="s">
        <v>81</v>
      </c>
      <c r="F160" s="30" t="s">
        <v>81</v>
      </c>
      <c r="G160" s="30" t="s">
        <v>81</v>
      </c>
    </row>
    <row r="161" spans="1:8" x14ac:dyDescent="0.25">
      <c r="A161" s="99" t="s">
        <v>44</v>
      </c>
      <c r="B161" s="99"/>
      <c r="C161" s="30" t="s">
        <v>37</v>
      </c>
      <c r="D161" s="30" t="s">
        <v>84</v>
      </c>
      <c r="E161" s="30" t="s">
        <v>84</v>
      </c>
      <c r="F161" s="30" t="s">
        <v>84</v>
      </c>
      <c r="G161" s="30" t="s">
        <v>84</v>
      </c>
    </row>
    <row r="162" spans="1:8" x14ac:dyDescent="0.25">
      <c r="A162" s="99" t="s">
        <v>46</v>
      </c>
      <c r="B162" s="99"/>
      <c r="C162" s="30" t="s">
        <v>37</v>
      </c>
      <c r="D162" s="30" t="s">
        <v>84</v>
      </c>
      <c r="E162" s="30" t="s">
        <v>84</v>
      </c>
      <c r="F162" s="30" t="s">
        <v>84</v>
      </c>
      <c r="G162" s="30" t="s">
        <v>84</v>
      </c>
    </row>
    <row r="163" spans="1:8" x14ac:dyDescent="0.25">
      <c r="A163" s="99" t="s">
        <v>42</v>
      </c>
      <c r="B163" s="99"/>
      <c r="C163" s="30" t="s">
        <v>17</v>
      </c>
      <c r="D163" s="30" t="s">
        <v>85</v>
      </c>
      <c r="E163" s="30" t="s">
        <v>85</v>
      </c>
      <c r="F163" s="30" t="s">
        <v>85</v>
      </c>
      <c r="G163" s="30" t="s">
        <v>85</v>
      </c>
    </row>
    <row r="164" spans="1:8" x14ac:dyDescent="0.25">
      <c r="A164" s="99" t="s">
        <v>47</v>
      </c>
      <c r="B164" s="99"/>
      <c r="C164" s="30" t="s">
        <v>37</v>
      </c>
      <c r="D164" s="30">
        <v>-27</v>
      </c>
      <c r="E164" s="30">
        <v>-27</v>
      </c>
      <c r="F164" s="30">
        <v>-27</v>
      </c>
      <c r="G164" s="30">
        <v>-27</v>
      </c>
    </row>
    <row r="165" spans="1:8" x14ac:dyDescent="0.25">
      <c r="A165" s="99" t="s">
        <v>49</v>
      </c>
      <c r="B165" s="99"/>
      <c r="C165" s="30" t="s">
        <v>37</v>
      </c>
      <c r="D165" s="30">
        <v>-27</v>
      </c>
      <c r="E165" s="30">
        <v>-27</v>
      </c>
      <c r="F165" s="30">
        <v>-27</v>
      </c>
      <c r="G165" s="30">
        <v>-27</v>
      </c>
    </row>
    <row r="166" spans="1:8" x14ac:dyDescent="0.25">
      <c r="A166" s="99" t="s">
        <v>28</v>
      </c>
      <c r="B166" s="99"/>
      <c r="C166" s="30" t="s">
        <v>17</v>
      </c>
      <c r="D166" s="30">
        <v>16</v>
      </c>
      <c r="E166" s="30">
        <v>20</v>
      </c>
      <c r="F166" s="30">
        <v>16</v>
      </c>
      <c r="G166" s="30">
        <v>23</v>
      </c>
    </row>
    <row r="167" spans="1:8" x14ac:dyDescent="0.25">
      <c r="A167" s="99" t="s">
        <v>82</v>
      </c>
      <c r="B167" s="99"/>
      <c r="C167" s="30" t="s">
        <v>83</v>
      </c>
      <c r="D167" s="30" t="s">
        <v>81</v>
      </c>
      <c r="E167" s="30" t="s">
        <v>81</v>
      </c>
      <c r="F167" s="30" t="s">
        <v>81</v>
      </c>
      <c r="G167" s="30" t="s">
        <v>81</v>
      </c>
    </row>
    <row r="168" spans="1:8" x14ac:dyDescent="0.25">
      <c r="A168" s="99" t="s">
        <v>86</v>
      </c>
      <c r="B168" s="99"/>
      <c r="C168" s="30" t="s">
        <v>37</v>
      </c>
      <c r="D168" s="30" t="s">
        <v>87</v>
      </c>
      <c r="E168" s="30" t="s">
        <v>87</v>
      </c>
      <c r="F168" s="30" t="s">
        <v>87</v>
      </c>
      <c r="G168" s="30" t="s">
        <v>87</v>
      </c>
    </row>
    <row r="171" spans="1:8" x14ac:dyDescent="0.25">
      <c r="A171" s="104" t="s">
        <v>20</v>
      </c>
      <c r="B171" s="104"/>
      <c r="C171" s="104" t="s">
        <v>21</v>
      </c>
      <c r="D171" s="104" t="s">
        <v>163</v>
      </c>
      <c r="E171" s="104" t="s">
        <v>22</v>
      </c>
      <c r="F171" s="104"/>
      <c r="G171" s="104"/>
      <c r="H171" s="104"/>
    </row>
    <row r="172" spans="1:8" ht="30" customHeight="1" x14ac:dyDescent="0.25">
      <c r="A172" s="104"/>
      <c r="B172" s="104"/>
      <c r="C172" s="104"/>
      <c r="D172" s="104"/>
      <c r="E172" s="104" t="s">
        <v>164</v>
      </c>
      <c r="F172" s="104"/>
      <c r="G172" s="104" t="s">
        <v>165</v>
      </c>
      <c r="H172" s="104"/>
    </row>
    <row r="173" spans="1:8" ht="42.75" x14ac:dyDescent="0.25">
      <c r="A173" s="99" t="s">
        <v>166</v>
      </c>
      <c r="B173" s="30" t="s">
        <v>23</v>
      </c>
      <c r="C173" s="30" t="s">
        <v>24</v>
      </c>
      <c r="D173" s="30" t="s">
        <v>167</v>
      </c>
      <c r="E173" s="99" t="s">
        <v>168</v>
      </c>
      <c r="F173" s="99"/>
      <c r="G173" s="99" t="s">
        <v>168</v>
      </c>
      <c r="H173" s="99"/>
    </row>
    <row r="174" spans="1:8" ht="28.5" x14ac:dyDescent="0.25">
      <c r="A174" s="99"/>
      <c r="B174" s="99" t="s">
        <v>169</v>
      </c>
      <c r="C174" s="99" t="s">
        <v>37</v>
      </c>
      <c r="D174" s="30" t="s">
        <v>170</v>
      </c>
      <c r="E174" s="99" t="s">
        <v>171</v>
      </c>
      <c r="F174" s="99" t="s">
        <v>172</v>
      </c>
      <c r="G174" s="99" t="s">
        <v>172</v>
      </c>
      <c r="H174" s="99"/>
    </row>
    <row r="175" spans="1:8" x14ac:dyDescent="0.25">
      <c r="A175" s="99"/>
      <c r="B175" s="99"/>
      <c r="C175" s="99"/>
      <c r="D175" s="30" t="s">
        <v>173</v>
      </c>
      <c r="E175" s="99" t="s">
        <v>174</v>
      </c>
      <c r="F175" s="99" t="s">
        <v>175</v>
      </c>
      <c r="G175" s="99" t="s">
        <v>175</v>
      </c>
      <c r="H175" s="99"/>
    </row>
    <row r="176" spans="1:8" ht="28.5" x14ac:dyDescent="0.25">
      <c r="A176" s="99"/>
      <c r="B176" s="99"/>
      <c r="C176" s="99"/>
      <c r="D176" s="30" t="s">
        <v>176</v>
      </c>
      <c r="E176" s="99" t="s">
        <v>174</v>
      </c>
      <c r="F176" s="99" t="s">
        <v>175</v>
      </c>
      <c r="G176" s="99" t="s">
        <v>175</v>
      </c>
      <c r="H176" s="99"/>
    </row>
    <row r="177" spans="1:8" ht="28.5" x14ac:dyDescent="0.25">
      <c r="A177" s="99"/>
      <c r="B177" s="99"/>
      <c r="C177" s="99"/>
      <c r="D177" s="30" t="s">
        <v>177</v>
      </c>
      <c r="E177" s="99" t="s">
        <v>178</v>
      </c>
      <c r="F177" s="99" t="s">
        <v>179</v>
      </c>
      <c r="G177" s="99" t="s">
        <v>179</v>
      </c>
      <c r="H177" s="99"/>
    </row>
    <row r="178" spans="1:8" ht="28.5" x14ac:dyDescent="0.25">
      <c r="A178" s="99"/>
      <c r="B178" s="99"/>
      <c r="C178" s="99"/>
      <c r="D178" s="30" t="s">
        <v>180</v>
      </c>
      <c r="E178" s="99" t="s">
        <v>171</v>
      </c>
      <c r="F178" s="99" t="s">
        <v>172</v>
      </c>
      <c r="G178" s="99" t="s">
        <v>172</v>
      </c>
      <c r="H178" s="99"/>
    </row>
    <row r="179" spans="1:8" ht="28.5" x14ac:dyDescent="0.25">
      <c r="A179" s="99"/>
      <c r="B179" s="99"/>
      <c r="C179" s="99"/>
      <c r="D179" s="30" t="s">
        <v>181</v>
      </c>
      <c r="E179" s="99" t="s">
        <v>174</v>
      </c>
      <c r="F179" s="99" t="s">
        <v>172</v>
      </c>
      <c r="G179" s="99" t="s">
        <v>172</v>
      </c>
      <c r="H179" s="99"/>
    </row>
    <row r="180" spans="1:8" x14ac:dyDescent="0.25">
      <c r="A180" s="99"/>
      <c r="B180" s="99"/>
      <c r="C180" s="99"/>
      <c r="D180" s="30" t="s">
        <v>182</v>
      </c>
      <c r="E180" s="99" t="s">
        <v>174</v>
      </c>
      <c r="F180" s="99" t="s">
        <v>175</v>
      </c>
      <c r="G180" s="99" t="s">
        <v>175</v>
      </c>
      <c r="H180" s="99"/>
    </row>
    <row r="181" spans="1:8" x14ac:dyDescent="0.25">
      <c r="A181" s="99"/>
      <c r="B181" s="99"/>
      <c r="C181" s="99"/>
      <c r="D181" s="30" t="s">
        <v>183</v>
      </c>
      <c r="E181" s="99" t="s">
        <v>174</v>
      </c>
      <c r="F181" s="99" t="s">
        <v>175</v>
      </c>
      <c r="G181" s="99" t="s">
        <v>175</v>
      </c>
      <c r="H181" s="99"/>
    </row>
    <row r="182" spans="1:8" ht="28.5" x14ac:dyDescent="0.25">
      <c r="A182" s="99"/>
      <c r="B182" s="99"/>
      <c r="C182" s="99"/>
      <c r="D182" s="30" t="s">
        <v>184</v>
      </c>
      <c r="E182" s="99" t="s">
        <v>171</v>
      </c>
      <c r="F182" s="99" t="s">
        <v>172</v>
      </c>
      <c r="G182" s="99" t="s">
        <v>172</v>
      </c>
      <c r="H182" s="99"/>
    </row>
    <row r="183" spans="1:8" ht="28.5" x14ac:dyDescent="0.25">
      <c r="A183" s="99"/>
      <c r="B183" s="99"/>
      <c r="C183" s="99"/>
      <c r="D183" s="30" t="s">
        <v>185</v>
      </c>
      <c r="E183" s="99" t="s">
        <v>171</v>
      </c>
      <c r="F183" s="99" t="s">
        <v>172</v>
      </c>
      <c r="G183" s="99" t="s">
        <v>172</v>
      </c>
      <c r="H183" s="99"/>
    </row>
    <row r="184" spans="1:8" ht="28.5" x14ac:dyDescent="0.25">
      <c r="A184" s="99"/>
      <c r="B184" s="99"/>
      <c r="C184" s="99"/>
      <c r="D184" s="30" t="s">
        <v>186</v>
      </c>
      <c r="E184" s="99" t="s">
        <v>171</v>
      </c>
      <c r="F184" s="99" t="s">
        <v>172</v>
      </c>
      <c r="G184" s="99" t="s">
        <v>172</v>
      </c>
      <c r="H184" s="99"/>
    </row>
    <row r="185" spans="1:8" x14ac:dyDescent="0.25">
      <c r="A185" s="99"/>
      <c r="B185" s="99" t="s">
        <v>286</v>
      </c>
      <c r="C185" s="99" t="s">
        <v>37</v>
      </c>
      <c r="D185" s="99" t="s">
        <v>170</v>
      </c>
      <c r="E185" s="99" t="s">
        <v>187</v>
      </c>
      <c r="F185" s="99" t="s">
        <v>190</v>
      </c>
      <c r="G185" s="99" t="s">
        <v>190</v>
      </c>
      <c r="H185" s="99"/>
    </row>
    <row r="186" spans="1:8" x14ac:dyDescent="0.25">
      <c r="A186" s="99"/>
      <c r="B186" s="99"/>
      <c r="C186" s="99"/>
      <c r="D186" s="99"/>
      <c r="E186" s="99" t="s">
        <v>188</v>
      </c>
      <c r="F186" s="99" t="s">
        <v>191</v>
      </c>
      <c r="G186" s="99" t="s">
        <v>191</v>
      </c>
      <c r="H186" s="99"/>
    </row>
    <row r="187" spans="1:8" x14ac:dyDescent="0.25">
      <c r="A187" s="99"/>
      <c r="B187" s="99"/>
      <c r="C187" s="99"/>
      <c r="D187" s="99"/>
      <c r="E187" s="99" t="s">
        <v>189</v>
      </c>
      <c r="F187" s="99" t="s">
        <v>192</v>
      </c>
      <c r="G187" s="99" t="s">
        <v>192</v>
      </c>
      <c r="H187" s="99"/>
    </row>
    <row r="188" spans="1:8" x14ac:dyDescent="0.25">
      <c r="A188" s="99"/>
      <c r="B188" s="99"/>
      <c r="C188" s="99"/>
      <c r="D188" s="99" t="s">
        <v>173</v>
      </c>
      <c r="E188" s="99" t="s">
        <v>193</v>
      </c>
      <c r="F188" s="99" t="s">
        <v>196</v>
      </c>
      <c r="G188" s="99" t="s">
        <v>196</v>
      </c>
      <c r="H188" s="99"/>
    </row>
    <row r="189" spans="1:8" x14ac:dyDescent="0.25">
      <c r="A189" s="99"/>
      <c r="B189" s="99"/>
      <c r="C189" s="99"/>
      <c r="D189" s="99"/>
      <c r="E189" s="99" t="s">
        <v>194</v>
      </c>
      <c r="F189" s="99" t="s">
        <v>197</v>
      </c>
      <c r="G189" s="99" t="s">
        <v>197</v>
      </c>
      <c r="H189" s="99"/>
    </row>
    <row r="190" spans="1:8" x14ac:dyDescent="0.25">
      <c r="A190" s="99"/>
      <c r="B190" s="99"/>
      <c r="C190" s="99"/>
      <c r="D190" s="99"/>
      <c r="E190" s="99" t="s">
        <v>195</v>
      </c>
      <c r="F190" s="99" t="s">
        <v>198</v>
      </c>
      <c r="G190" s="99" t="s">
        <v>198</v>
      </c>
      <c r="H190" s="99"/>
    </row>
    <row r="191" spans="1:8" x14ac:dyDescent="0.25">
      <c r="A191" s="99"/>
      <c r="B191" s="99"/>
      <c r="C191" s="99"/>
      <c r="D191" s="99" t="s">
        <v>176</v>
      </c>
      <c r="E191" s="99" t="s">
        <v>199</v>
      </c>
      <c r="F191" s="99" t="s">
        <v>202</v>
      </c>
      <c r="G191" s="99" t="s">
        <v>202</v>
      </c>
      <c r="H191" s="99"/>
    </row>
    <row r="192" spans="1:8" x14ac:dyDescent="0.25">
      <c r="A192" s="99"/>
      <c r="B192" s="99"/>
      <c r="C192" s="99"/>
      <c r="D192" s="99"/>
      <c r="E192" s="99" t="s">
        <v>200</v>
      </c>
      <c r="F192" s="99" t="s">
        <v>203</v>
      </c>
      <c r="G192" s="99" t="s">
        <v>203</v>
      </c>
      <c r="H192" s="99"/>
    </row>
    <row r="193" spans="1:8" x14ac:dyDescent="0.25">
      <c r="A193" s="99"/>
      <c r="B193" s="99"/>
      <c r="C193" s="99"/>
      <c r="D193" s="99"/>
      <c r="E193" s="99" t="s">
        <v>201</v>
      </c>
      <c r="F193" s="99" t="s">
        <v>204</v>
      </c>
      <c r="G193" s="99" t="s">
        <v>204</v>
      </c>
      <c r="H193" s="99"/>
    </row>
    <row r="194" spans="1:8" x14ac:dyDescent="0.25">
      <c r="A194" s="99"/>
      <c r="B194" s="99"/>
      <c r="C194" s="99"/>
      <c r="D194" s="99" t="s">
        <v>177</v>
      </c>
      <c r="E194" s="99" t="s">
        <v>205</v>
      </c>
      <c r="F194" s="99" t="s">
        <v>208</v>
      </c>
      <c r="G194" s="99" t="s">
        <v>208</v>
      </c>
      <c r="H194" s="99"/>
    </row>
    <row r="195" spans="1:8" x14ac:dyDescent="0.25">
      <c r="A195" s="99"/>
      <c r="B195" s="99"/>
      <c r="C195" s="99"/>
      <c r="D195" s="99"/>
      <c r="E195" s="99" t="s">
        <v>206</v>
      </c>
      <c r="F195" s="99" t="s">
        <v>209</v>
      </c>
      <c r="G195" s="99" t="s">
        <v>209</v>
      </c>
      <c r="H195" s="99"/>
    </row>
    <row r="196" spans="1:8" x14ac:dyDescent="0.25">
      <c r="A196" s="99"/>
      <c r="B196" s="99"/>
      <c r="C196" s="99"/>
      <c r="D196" s="99"/>
      <c r="E196" s="99" t="s">
        <v>207</v>
      </c>
      <c r="F196" s="99" t="s">
        <v>210</v>
      </c>
      <c r="G196" s="99" t="s">
        <v>210</v>
      </c>
      <c r="H196" s="99"/>
    </row>
    <row r="197" spans="1:8" x14ac:dyDescent="0.25">
      <c r="A197" s="99"/>
      <c r="B197" s="99"/>
      <c r="C197" s="99"/>
      <c r="D197" s="99" t="s">
        <v>180</v>
      </c>
      <c r="E197" s="99" t="s">
        <v>199</v>
      </c>
      <c r="F197" s="99" t="s">
        <v>202</v>
      </c>
      <c r="G197" s="99" t="s">
        <v>202</v>
      </c>
      <c r="H197" s="99"/>
    </row>
    <row r="198" spans="1:8" x14ac:dyDescent="0.25">
      <c r="A198" s="99"/>
      <c r="B198" s="99"/>
      <c r="C198" s="99"/>
      <c r="D198" s="99"/>
      <c r="E198" s="99" t="s">
        <v>211</v>
      </c>
      <c r="F198" s="99" t="s">
        <v>213</v>
      </c>
      <c r="G198" s="99" t="s">
        <v>213</v>
      </c>
      <c r="H198" s="99"/>
    </row>
    <row r="199" spans="1:8" x14ac:dyDescent="0.25">
      <c r="A199" s="99"/>
      <c r="B199" s="99"/>
      <c r="C199" s="99"/>
      <c r="D199" s="99"/>
      <c r="E199" s="99" t="s">
        <v>212</v>
      </c>
      <c r="F199" s="99" t="s">
        <v>214</v>
      </c>
      <c r="G199" s="99" t="s">
        <v>214</v>
      </c>
      <c r="H199" s="99"/>
    </row>
    <row r="200" spans="1:8" x14ac:dyDescent="0.25">
      <c r="A200" s="99"/>
      <c r="B200" s="99"/>
      <c r="C200" s="99"/>
      <c r="D200" s="99" t="s">
        <v>181</v>
      </c>
      <c r="E200" s="99" t="s">
        <v>215</v>
      </c>
      <c r="F200" s="99" t="s">
        <v>218</v>
      </c>
      <c r="G200" s="99" t="s">
        <v>218</v>
      </c>
      <c r="H200" s="99"/>
    </row>
    <row r="201" spans="1:8" x14ac:dyDescent="0.25">
      <c r="A201" s="99"/>
      <c r="B201" s="99"/>
      <c r="C201" s="99"/>
      <c r="D201" s="99"/>
      <c r="E201" s="99" t="s">
        <v>216</v>
      </c>
      <c r="F201" s="99" t="s">
        <v>219</v>
      </c>
      <c r="G201" s="99" t="s">
        <v>219</v>
      </c>
      <c r="H201" s="99"/>
    </row>
    <row r="202" spans="1:8" x14ac:dyDescent="0.25">
      <c r="A202" s="99"/>
      <c r="B202" s="99"/>
      <c r="C202" s="99"/>
      <c r="D202" s="99"/>
      <c r="E202" s="99" t="s">
        <v>217</v>
      </c>
      <c r="F202" s="99" t="s">
        <v>220</v>
      </c>
      <c r="G202" s="99" t="s">
        <v>220</v>
      </c>
      <c r="H202" s="99"/>
    </row>
    <row r="203" spans="1:8" x14ac:dyDescent="0.25">
      <c r="A203" s="99"/>
      <c r="B203" s="99"/>
      <c r="C203" s="99"/>
      <c r="D203" s="99" t="s">
        <v>182</v>
      </c>
      <c r="E203" s="99" t="s">
        <v>215</v>
      </c>
      <c r="F203" s="99" t="s">
        <v>218</v>
      </c>
      <c r="G203" s="99" t="s">
        <v>218</v>
      </c>
      <c r="H203" s="99"/>
    </row>
    <row r="204" spans="1:8" x14ac:dyDescent="0.25">
      <c r="A204" s="99"/>
      <c r="B204" s="99"/>
      <c r="C204" s="99"/>
      <c r="D204" s="99"/>
      <c r="E204" s="99" t="s">
        <v>216</v>
      </c>
      <c r="F204" s="99" t="s">
        <v>219</v>
      </c>
      <c r="G204" s="99" t="s">
        <v>219</v>
      </c>
      <c r="H204" s="99"/>
    </row>
    <row r="205" spans="1:8" x14ac:dyDescent="0.25">
      <c r="A205" s="99"/>
      <c r="B205" s="99"/>
      <c r="C205" s="99"/>
      <c r="D205" s="99"/>
      <c r="E205" s="99" t="s">
        <v>217</v>
      </c>
      <c r="F205" s="99" t="s">
        <v>220</v>
      </c>
      <c r="G205" s="99" t="s">
        <v>220</v>
      </c>
      <c r="H205" s="99"/>
    </row>
    <row r="206" spans="1:8" x14ac:dyDescent="0.25">
      <c r="A206" s="99"/>
      <c r="B206" s="99"/>
      <c r="C206" s="99"/>
      <c r="D206" s="99" t="s">
        <v>183</v>
      </c>
      <c r="E206" s="99" t="s">
        <v>215</v>
      </c>
      <c r="F206" s="99" t="s">
        <v>218</v>
      </c>
      <c r="G206" s="99" t="s">
        <v>218</v>
      </c>
      <c r="H206" s="99"/>
    </row>
    <row r="207" spans="1:8" x14ac:dyDescent="0.25">
      <c r="A207" s="99"/>
      <c r="B207" s="99"/>
      <c r="C207" s="99"/>
      <c r="D207" s="99"/>
      <c r="E207" s="99" t="s">
        <v>216</v>
      </c>
      <c r="F207" s="99" t="s">
        <v>219</v>
      </c>
      <c r="G207" s="99" t="s">
        <v>219</v>
      </c>
      <c r="H207" s="99"/>
    </row>
    <row r="208" spans="1:8" x14ac:dyDescent="0.25">
      <c r="A208" s="99"/>
      <c r="B208" s="99"/>
      <c r="C208" s="99"/>
      <c r="D208" s="99"/>
      <c r="E208" s="99" t="s">
        <v>217</v>
      </c>
      <c r="F208" s="99" t="s">
        <v>220</v>
      </c>
      <c r="G208" s="99" t="s">
        <v>220</v>
      </c>
      <c r="H208" s="99"/>
    </row>
    <row r="209" spans="1:8" x14ac:dyDescent="0.25">
      <c r="A209" s="99"/>
      <c r="B209" s="99"/>
      <c r="C209" s="99"/>
      <c r="D209" s="99" t="s">
        <v>184</v>
      </c>
      <c r="E209" s="99" t="s">
        <v>199</v>
      </c>
      <c r="F209" s="99" t="s">
        <v>202</v>
      </c>
      <c r="G209" s="99" t="s">
        <v>202</v>
      </c>
      <c r="H209" s="99"/>
    </row>
    <row r="210" spans="1:8" x14ac:dyDescent="0.25">
      <c r="A210" s="99"/>
      <c r="B210" s="99"/>
      <c r="C210" s="99"/>
      <c r="D210" s="99"/>
      <c r="E210" s="99" t="s">
        <v>211</v>
      </c>
      <c r="F210" s="99" t="s">
        <v>213</v>
      </c>
      <c r="G210" s="99" t="s">
        <v>213</v>
      </c>
      <c r="H210" s="99"/>
    </row>
    <row r="211" spans="1:8" x14ac:dyDescent="0.25">
      <c r="A211" s="99"/>
      <c r="B211" s="99"/>
      <c r="C211" s="99"/>
      <c r="D211" s="99"/>
      <c r="E211" s="99" t="s">
        <v>212</v>
      </c>
      <c r="F211" s="99" t="s">
        <v>214</v>
      </c>
      <c r="G211" s="99" t="s">
        <v>214</v>
      </c>
      <c r="H211" s="99"/>
    </row>
    <row r="212" spans="1:8" x14ac:dyDescent="0.25">
      <c r="A212" s="99"/>
      <c r="B212" s="99"/>
      <c r="C212" s="99"/>
      <c r="D212" s="99" t="s">
        <v>185</v>
      </c>
      <c r="E212" s="99" t="s">
        <v>199</v>
      </c>
      <c r="F212" s="99" t="s">
        <v>202</v>
      </c>
      <c r="G212" s="99" t="s">
        <v>202</v>
      </c>
      <c r="H212" s="99"/>
    </row>
    <row r="213" spans="1:8" x14ac:dyDescent="0.25">
      <c r="A213" s="99"/>
      <c r="B213" s="99"/>
      <c r="C213" s="99"/>
      <c r="D213" s="99"/>
      <c r="E213" s="99" t="s">
        <v>211</v>
      </c>
      <c r="F213" s="99" t="s">
        <v>213</v>
      </c>
      <c r="G213" s="99" t="s">
        <v>213</v>
      </c>
      <c r="H213" s="99"/>
    </row>
    <row r="214" spans="1:8" x14ac:dyDescent="0.25">
      <c r="A214" s="99"/>
      <c r="B214" s="99"/>
      <c r="C214" s="99"/>
      <c r="D214" s="99"/>
      <c r="E214" s="99" t="s">
        <v>212</v>
      </c>
      <c r="F214" s="99" t="s">
        <v>214</v>
      </c>
      <c r="G214" s="99" t="s">
        <v>214</v>
      </c>
      <c r="H214" s="99"/>
    </row>
    <row r="215" spans="1:8" x14ac:dyDescent="0.25">
      <c r="A215" s="99"/>
      <c r="B215" s="99"/>
      <c r="C215" s="99"/>
      <c r="D215" s="99" t="s">
        <v>186</v>
      </c>
      <c r="E215" s="99" t="s">
        <v>199</v>
      </c>
      <c r="F215" s="99" t="s">
        <v>202</v>
      </c>
      <c r="G215" s="99" t="s">
        <v>202</v>
      </c>
      <c r="H215" s="99"/>
    </row>
    <row r="216" spans="1:8" x14ac:dyDescent="0.25">
      <c r="A216" s="99"/>
      <c r="B216" s="99"/>
      <c r="C216" s="99"/>
      <c r="D216" s="99"/>
      <c r="E216" s="99" t="s">
        <v>211</v>
      </c>
      <c r="F216" s="99" t="s">
        <v>213</v>
      </c>
      <c r="G216" s="99" t="s">
        <v>213</v>
      </c>
      <c r="H216" s="99"/>
    </row>
    <row r="217" spans="1:8" x14ac:dyDescent="0.25">
      <c r="A217" s="99"/>
      <c r="B217" s="99"/>
      <c r="C217" s="99"/>
      <c r="D217" s="99"/>
      <c r="E217" s="99" t="s">
        <v>212</v>
      </c>
      <c r="F217" s="99" t="s">
        <v>214</v>
      </c>
      <c r="G217" s="99" t="s">
        <v>214</v>
      </c>
      <c r="H217" s="99"/>
    </row>
    <row r="218" spans="1:8" x14ac:dyDescent="0.25">
      <c r="A218" s="99"/>
      <c r="B218" s="99" t="s">
        <v>221</v>
      </c>
      <c r="C218" s="99" t="s">
        <v>37</v>
      </c>
      <c r="D218" s="99" t="s">
        <v>170</v>
      </c>
      <c r="E218" s="99" t="s">
        <v>222</v>
      </c>
      <c r="F218" s="99" t="s">
        <v>225</v>
      </c>
      <c r="G218" s="99" t="s">
        <v>225</v>
      </c>
      <c r="H218" s="99"/>
    </row>
    <row r="219" spans="1:8" x14ac:dyDescent="0.25">
      <c r="A219" s="99"/>
      <c r="B219" s="99"/>
      <c r="C219" s="99"/>
      <c r="D219" s="99"/>
      <c r="E219" s="99" t="s">
        <v>223</v>
      </c>
      <c r="F219" s="99" t="s">
        <v>226</v>
      </c>
      <c r="G219" s="99" t="s">
        <v>226</v>
      </c>
      <c r="H219" s="99"/>
    </row>
    <row r="220" spans="1:8" x14ac:dyDescent="0.25">
      <c r="A220" s="99"/>
      <c r="B220" s="99"/>
      <c r="C220" s="99"/>
      <c r="D220" s="99"/>
      <c r="E220" s="99" t="s">
        <v>224</v>
      </c>
      <c r="F220" s="99" t="s">
        <v>224</v>
      </c>
      <c r="G220" s="99" t="s">
        <v>224</v>
      </c>
      <c r="H220" s="99"/>
    </row>
    <row r="221" spans="1:8" x14ac:dyDescent="0.25">
      <c r="A221" s="99"/>
      <c r="B221" s="99"/>
      <c r="C221" s="99"/>
      <c r="D221" s="99" t="s">
        <v>173</v>
      </c>
      <c r="E221" s="99" t="s">
        <v>227</v>
      </c>
      <c r="F221" s="99" t="s">
        <v>229</v>
      </c>
      <c r="G221" s="99" t="s">
        <v>229</v>
      </c>
      <c r="H221" s="99"/>
    </row>
    <row r="222" spans="1:8" x14ac:dyDescent="0.25">
      <c r="A222" s="99"/>
      <c r="B222" s="99"/>
      <c r="C222" s="99"/>
      <c r="D222" s="99"/>
      <c r="E222" s="99" t="s">
        <v>228</v>
      </c>
      <c r="F222" s="99" t="s">
        <v>228</v>
      </c>
      <c r="G222" s="99" t="s">
        <v>228</v>
      </c>
      <c r="H222" s="99"/>
    </row>
    <row r="223" spans="1:8" x14ac:dyDescent="0.25">
      <c r="A223" s="99"/>
      <c r="B223" s="99"/>
      <c r="C223" s="99"/>
      <c r="D223" s="99" t="s">
        <v>176</v>
      </c>
      <c r="E223" s="99" t="s">
        <v>230</v>
      </c>
      <c r="F223" s="99" t="s">
        <v>232</v>
      </c>
      <c r="G223" s="99" t="s">
        <v>232</v>
      </c>
      <c r="H223" s="99"/>
    </row>
    <row r="224" spans="1:8" x14ac:dyDescent="0.25">
      <c r="A224" s="99"/>
      <c r="B224" s="99"/>
      <c r="C224" s="99"/>
      <c r="D224" s="99"/>
      <c r="E224" s="99" t="s">
        <v>231</v>
      </c>
      <c r="F224" s="99" t="s">
        <v>231</v>
      </c>
      <c r="G224" s="99" t="s">
        <v>231</v>
      </c>
      <c r="H224" s="99"/>
    </row>
    <row r="225" spans="1:8" x14ac:dyDescent="0.25">
      <c r="A225" s="99"/>
      <c r="B225" s="99"/>
      <c r="C225" s="99"/>
      <c r="D225" s="99" t="s">
        <v>177</v>
      </c>
      <c r="E225" s="99" t="s">
        <v>233</v>
      </c>
      <c r="F225" s="99" t="s">
        <v>234</v>
      </c>
      <c r="G225" s="99" t="s">
        <v>234</v>
      </c>
      <c r="H225" s="99"/>
    </row>
    <row r="226" spans="1:8" x14ac:dyDescent="0.25">
      <c r="A226" s="99"/>
      <c r="B226" s="99"/>
      <c r="C226" s="99"/>
      <c r="D226" s="99"/>
      <c r="E226" s="99" t="s">
        <v>231</v>
      </c>
      <c r="F226" s="99" t="s">
        <v>231</v>
      </c>
      <c r="G226" s="99" t="s">
        <v>231</v>
      </c>
      <c r="H226" s="99"/>
    </row>
    <row r="227" spans="1:8" x14ac:dyDescent="0.25">
      <c r="A227" s="99"/>
      <c r="B227" s="99"/>
      <c r="C227" s="99"/>
      <c r="D227" s="99" t="s">
        <v>180</v>
      </c>
      <c r="E227" s="99" t="s">
        <v>235</v>
      </c>
      <c r="F227" s="99" t="s">
        <v>236</v>
      </c>
      <c r="G227" s="99" t="s">
        <v>236</v>
      </c>
      <c r="H227" s="99"/>
    </row>
    <row r="228" spans="1:8" x14ac:dyDescent="0.25">
      <c r="A228" s="99"/>
      <c r="B228" s="99"/>
      <c r="C228" s="99"/>
      <c r="D228" s="99"/>
      <c r="E228" s="99" t="s">
        <v>231</v>
      </c>
      <c r="F228" s="99" t="s">
        <v>231</v>
      </c>
      <c r="G228" s="99" t="s">
        <v>231</v>
      </c>
      <c r="H228" s="99"/>
    </row>
    <row r="229" spans="1:8" x14ac:dyDescent="0.25">
      <c r="A229" s="99"/>
      <c r="B229" s="99"/>
      <c r="C229" s="99"/>
      <c r="D229" s="99" t="s">
        <v>181</v>
      </c>
      <c r="E229" s="99" t="s">
        <v>230</v>
      </c>
      <c r="F229" s="99" t="s">
        <v>232</v>
      </c>
      <c r="G229" s="99" t="s">
        <v>232</v>
      </c>
      <c r="H229" s="99"/>
    </row>
    <row r="230" spans="1:8" x14ac:dyDescent="0.25">
      <c r="A230" s="99"/>
      <c r="B230" s="99"/>
      <c r="C230" s="99"/>
      <c r="D230" s="99"/>
      <c r="E230" s="99" t="s">
        <v>231</v>
      </c>
      <c r="F230" s="99" t="s">
        <v>231</v>
      </c>
      <c r="G230" s="99" t="s">
        <v>231</v>
      </c>
      <c r="H230" s="99"/>
    </row>
    <row r="231" spans="1:8" x14ac:dyDescent="0.25">
      <c r="A231" s="99"/>
      <c r="B231" s="99"/>
      <c r="C231" s="99"/>
      <c r="D231" s="99" t="s">
        <v>182</v>
      </c>
      <c r="E231" s="99" t="s">
        <v>230</v>
      </c>
      <c r="F231" s="99" t="s">
        <v>232</v>
      </c>
      <c r="G231" s="99" t="s">
        <v>232</v>
      </c>
      <c r="H231" s="99"/>
    </row>
    <row r="232" spans="1:8" x14ac:dyDescent="0.25">
      <c r="A232" s="99"/>
      <c r="B232" s="99"/>
      <c r="C232" s="99"/>
      <c r="D232" s="99"/>
      <c r="E232" s="99" t="s">
        <v>231</v>
      </c>
      <c r="F232" s="99" t="s">
        <v>231</v>
      </c>
      <c r="G232" s="99" t="s">
        <v>231</v>
      </c>
      <c r="H232" s="99"/>
    </row>
    <row r="233" spans="1:8" x14ac:dyDescent="0.25">
      <c r="A233" s="99"/>
      <c r="B233" s="99"/>
      <c r="C233" s="99"/>
      <c r="D233" s="99" t="s">
        <v>183</v>
      </c>
      <c r="E233" s="99" t="s">
        <v>230</v>
      </c>
      <c r="F233" s="99" t="s">
        <v>232</v>
      </c>
      <c r="G233" s="99" t="s">
        <v>232</v>
      </c>
      <c r="H233" s="99"/>
    </row>
    <row r="234" spans="1:8" x14ac:dyDescent="0.25">
      <c r="A234" s="99"/>
      <c r="B234" s="99"/>
      <c r="C234" s="99"/>
      <c r="D234" s="99"/>
      <c r="E234" s="99" t="s">
        <v>231</v>
      </c>
      <c r="F234" s="99" t="s">
        <v>231</v>
      </c>
      <c r="G234" s="99" t="s">
        <v>231</v>
      </c>
      <c r="H234" s="99"/>
    </row>
    <row r="235" spans="1:8" x14ac:dyDescent="0.25">
      <c r="A235" s="99"/>
      <c r="B235" s="99"/>
      <c r="C235" s="99"/>
      <c r="D235" s="99" t="s">
        <v>184</v>
      </c>
      <c r="E235" s="99" t="s">
        <v>235</v>
      </c>
      <c r="F235" s="99" t="s">
        <v>236</v>
      </c>
      <c r="G235" s="99" t="s">
        <v>236</v>
      </c>
      <c r="H235" s="99"/>
    </row>
    <row r="236" spans="1:8" x14ac:dyDescent="0.25">
      <c r="A236" s="99"/>
      <c r="B236" s="99"/>
      <c r="C236" s="99"/>
      <c r="D236" s="99"/>
      <c r="E236" s="99" t="s">
        <v>231</v>
      </c>
      <c r="F236" s="99" t="s">
        <v>231</v>
      </c>
      <c r="G236" s="99" t="s">
        <v>231</v>
      </c>
      <c r="H236" s="99"/>
    </row>
    <row r="237" spans="1:8" x14ac:dyDescent="0.25">
      <c r="A237" s="99"/>
      <c r="B237" s="99"/>
      <c r="C237" s="99"/>
      <c r="D237" s="99" t="s">
        <v>185</v>
      </c>
      <c r="E237" s="99" t="s">
        <v>235</v>
      </c>
      <c r="F237" s="99" t="s">
        <v>236</v>
      </c>
      <c r="G237" s="99" t="s">
        <v>236</v>
      </c>
      <c r="H237" s="99"/>
    </row>
    <row r="238" spans="1:8" x14ac:dyDescent="0.25">
      <c r="A238" s="99"/>
      <c r="B238" s="99"/>
      <c r="C238" s="99"/>
      <c r="D238" s="99"/>
      <c r="E238" s="99" t="s">
        <v>231</v>
      </c>
      <c r="F238" s="99" t="s">
        <v>231</v>
      </c>
      <c r="G238" s="99" t="s">
        <v>231</v>
      </c>
      <c r="H238" s="99"/>
    </row>
    <row r="239" spans="1:8" x14ac:dyDescent="0.25">
      <c r="A239" s="99"/>
      <c r="B239" s="99"/>
      <c r="C239" s="99"/>
      <c r="D239" s="99" t="s">
        <v>186</v>
      </c>
      <c r="E239" s="99" t="s">
        <v>235</v>
      </c>
      <c r="F239" s="99" t="s">
        <v>236</v>
      </c>
      <c r="G239" s="99" t="s">
        <v>236</v>
      </c>
      <c r="H239" s="99"/>
    </row>
    <row r="240" spans="1:8" x14ac:dyDescent="0.25">
      <c r="A240" s="99"/>
      <c r="B240" s="99"/>
      <c r="C240" s="99"/>
      <c r="D240" s="99"/>
      <c r="E240" s="99" t="s">
        <v>231</v>
      </c>
      <c r="F240" s="99" t="s">
        <v>231</v>
      </c>
      <c r="G240" s="99" t="s">
        <v>231</v>
      </c>
      <c r="H240" s="99"/>
    </row>
    <row r="241" spans="1:8" ht="42.75" x14ac:dyDescent="0.25">
      <c r="A241" s="99"/>
      <c r="B241" s="30" t="s">
        <v>237</v>
      </c>
      <c r="C241" s="30" t="s">
        <v>17</v>
      </c>
      <c r="D241" s="30" t="s">
        <v>167</v>
      </c>
      <c r="E241" s="99" t="s">
        <v>238</v>
      </c>
      <c r="F241" s="99" t="s">
        <v>239</v>
      </c>
      <c r="G241" s="99" t="s">
        <v>239</v>
      </c>
      <c r="H241" s="99"/>
    </row>
    <row r="242" spans="1:8" ht="42.75" x14ac:dyDescent="0.25">
      <c r="A242" s="99"/>
      <c r="B242" s="30" t="s">
        <v>240</v>
      </c>
      <c r="C242" s="30" t="s">
        <v>17</v>
      </c>
      <c r="D242" s="30" t="s">
        <v>167</v>
      </c>
      <c r="E242" s="99">
        <v>20</v>
      </c>
      <c r="F242" s="99">
        <v>20</v>
      </c>
      <c r="G242" s="99">
        <v>20</v>
      </c>
      <c r="H242" s="99"/>
    </row>
    <row r="243" spans="1:8" ht="42.75" x14ac:dyDescent="0.25">
      <c r="A243" s="99"/>
      <c r="B243" s="30" t="s">
        <v>241</v>
      </c>
      <c r="C243" s="30" t="s">
        <v>24</v>
      </c>
      <c r="D243" s="30" t="s">
        <v>167</v>
      </c>
      <c r="E243" s="99" t="s">
        <v>242</v>
      </c>
      <c r="F243" s="99" t="s">
        <v>242</v>
      </c>
      <c r="G243" s="99" t="s">
        <v>242</v>
      </c>
      <c r="H243" s="99"/>
    </row>
    <row r="244" spans="1:8" ht="42.75" x14ac:dyDescent="0.25">
      <c r="A244" s="99"/>
      <c r="B244" s="30" t="s">
        <v>243</v>
      </c>
      <c r="C244" s="30" t="s">
        <v>244</v>
      </c>
      <c r="D244" s="30" t="s">
        <v>167</v>
      </c>
      <c r="E244" s="99" t="s">
        <v>245</v>
      </c>
      <c r="F244" s="99" t="s">
        <v>245</v>
      </c>
      <c r="G244" s="99" t="s">
        <v>245</v>
      </c>
      <c r="H244" s="99"/>
    </row>
    <row r="245" spans="1:8" x14ac:dyDescent="0.25">
      <c r="A245" s="99"/>
      <c r="B245" s="30" t="s">
        <v>246</v>
      </c>
      <c r="C245" s="30" t="s">
        <v>37</v>
      </c>
      <c r="D245" s="30" t="s">
        <v>167</v>
      </c>
      <c r="E245" s="99" t="s">
        <v>247</v>
      </c>
      <c r="F245" s="99" t="s">
        <v>247</v>
      </c>
      <c r="G245" s="99" t="s">
        <v>247</v>
      </c>
      <c r="H245" s="99"/>
    </row>
    <row r="246" spans="1:8" x14ac:dyDescent="0.25">
      <c r="A246" s="99"/>
      <c r="B246" s="30" t="s">
        <v>248</v>
      </c>
      <c r="C246" s="30" t="s">
        <v>249</v>
      </c>
      <c r="D246" s="30" t="s">
        <v>167</v>
      </c>
      <c r="E246" s="99" t="s">
        <v>247</v>
      </c>
      <c r="F246" s="99" t="s">
        <v>247</v>
      </c>
      <c r="G246" s="99" t="s">
        <v>247</v>
      </c>
      <c r="H246" s="99"/>
    </row>
    <row r="247" spans="1:8" ht="42.75" x14ac:dyDescent="0.25">
      <c r="A247" s="99"/>
      <c r="B247" s="30" t="s">
        <v>250</v>
      </c>
      <c r="C247" s="30" t="s">
        <v>24</v>
      </c>
      <c r="D247" s="30" t="s">
        <v>167</v>
      </c>
      <c r="E247" s="99" t="s">
        <v>251</v>
      </c>
      <c r="F247" s="99" t="s">
        <v>251</v>
      </c>
      <c r="G247" s="99" t="s">
        <v>251</v>
      </c>
      <c r="H247" s="99"/>
    </row>
    <row r="248" spans="1:8" ht="42.75" x14ac:dyDescent="0.25">
      <c r="A248" s="99" t="s">
        <v>252</v>
      </c>
      <c r="B248" s="30" t="s">
        <v>23</v>
      </c>
      <c r="C248" s="30" t="s">
        <v>24</v>
      </c>
      <c r="D248" s="30" t="s">
        <v>167</v>
      </c>
      <c r="E248" s="99" t="s">
        <v>168</v>
      </c>
      <c r="F248" s="99" t="s">
        <v>168</v>
      </c>
      <c r="G248" s="99" t="s">
        <v>168</v>
      </c>
      <c r="H248" s="99"/>
    </row>
    <row r="249" spans="1:8" ht="42.75" x14ac:dyDescent="0.25">
      <c r="A249" s="99"/>
      <c r="B249" s="30" t="s">
        <v>237</v>
      </c>
      <c r="C249" s="30" t="s">
        <v>17</v>
      </c>
      <c r="D249" s="30" t="s">
        <v>167</v>
      </c>
      <c r="E249" s="99" t="s">
        <v>253</v>
      </c>
      <c r="F249" s="99" t="s">
        <v>254</v>
      </c>
      <c r="G249" s="99" t="s">
        <v>254</v>
      </c>
      <c r="H249" s="99"/>
    </row>
    <row r="250" spans="1:8" ht="42.75" x14ac:dyDescent="0.25">
      <c r="A250" s="99"/>
      <c r="B250" s="30" t="s">
        <v>255</v>
      </c>
      <c r="C250" s="30" t="s">
        <v>17</v>
      </c>
      <c r="D250" s="30" t="s">
        <v>167</v>
      </c>
      <c r="E250" s="99" t="s">
        <v>256</v>
      </c>
      <c r="F250" s="99" t="s">
        <v>257</v>
      </c>
      <c r="G250" s="99" t="s">
        <v>257</v>
      </c>
      <c r="H250" s="99"/>
    </row>
    <row r="251" spans="1:8" ht="28.5" x14ac:dyDescent="0.25">
      <c r="A251" s="99"/>
      <c r="B251" s="99" t="s">
        <v>287</v>
      </c>
      <c r="C251" s="99" t="s">
        <v>37</v>
      </c>
      <c r="D251" s="30" t="s">
        <v>170</v>
      </c>
      <c r="E251" s="99" t="s">
        <v>258</v>
      </c>
      <c r="F251" s="99" t="s">
        <v>258</v>
      </c>
      <c r="G251" s="99" t="s">
        <v>258</v>
      </c>
      <c r="H251" s="99"/>
    </row>
    <row r="252" spans="1:8" x14ac:dyDescent="0.25">
      <c r="A252" s="99"/>
      <c r="B252" s="99"/>
      <c r="C252" s="99"/>
      <c r="D252" s="30" t="s">
        <v>173</v>
      </c>
      <c r="E252" s="99" t="s">
        <v>259</v>
      </c>
      <c r="F252" s="99" t="s">
        <v>259</v>
      </c>
      <c r="G252" s="99" t="s">
        <v>259</v>
      </c>
      <c r="H252" s="99"/>
    </row>
    <row r="253" spans="1:8" ht="28.5" x14ac:dyDescent="0.25">
      <c r="A253" s="99"/>
      <c r="B253" s="99"/>
      <c r="C253" s="99"/>
      <c r="D253" s="30" t="s">
        <v>176</v>
      </c>
      <c r="E253" s="99" t="s">
        <v>259</v>
      </c>
      <c r="F253" s="99" t="s">
        <v>259</v>
      </c>
      <c r="G253" s="99" t="s">
        <v>259</v>
      </c>
      <c r="H253" s="99"/>
    </row>
    <row r="254" spans="1:8" ht="28.5" x14ac:dyDescent="0.25">
      <c r="A254" s="99"/>
      <c r="B254" s="99"/>
      <c r="C254" s="99"/>
      <c r="D254" s="30" t="s">
        <v>177</v>
      </c>
      <c r="E254" s="99" t="s">
        <v>260</v>
      </c>
      <c r="F254" s="99" t="s">
        <v>260</v>
      </c>
      <c r="G254" s="99" t="s">
        <v>260</v>
      </c>
      <c r="H254" s="99"/>
    </row>
    <row r="255" spans="1:8" ht="28.5" x14ac:dyDescent="0.25">
      <c r="A255" s="99"/>
      <c r="B255" s="99"/>
      <c r="C255" s="99"/>
      <c r="D255" s="30" t="s">
        <v>180</v>
      </c>
      <c r="E255" s="99" t="s">
        <v>258</v>
      </c>
      <c r="F255" s="99" t="s">
        <v>258</v>
      </c>
      <c r="G255" s="99" t="s">
        <v>258</v>
      </c>
      <c r="H255" s="99"/>
    </row>
    <row r="256" spans="1:8" ht="28.5" x14ac:dyDescent="0.25">
      <c r="A256" s="99"/>
      <c r="B256" s="99"/>
      <c r="C256" s="99"/>
      <c r="D256" s="30" t="s">
        <v>181</v>
      </c>
      <c r="E256" s="99" t="s">
        <v>259</v>
      </c>
      <c r="F256" s="99" t="s">
        <v>259</v>
      </c>
      <c r="G256" s="99" t="s">
        <v>259</v>
      </c>
      <c r="H256" s="99"/>
    </row>
    <row r="257" spans="1:8" x14ac:dyDescent="0.25">
      <c r="A257" s="99"/>
      <c r="B257" s="99"/>
      <c r="C257" s="99"/>
      <c r="D257" s="30" t="s">
        <v>182</v>
      </c>
      <c r="E257" s="99" t="s">
        <v>259</v>
      </c>
      <c r="F257" s="99" t="s">
        <v>259</v>
      </c>
      <c r="G257" s="99" t="s">
        <v>259</v>
      </c>
      <c r="H257" s="99"/>
    </row>
    <row r="258" spans="1:8" x14ac:dyDescent="0.25">
      <c r="A258" s="99"/>
      <c r="B258" s="99"/>
      <c r="C258" s="99"/>
      <c r="D258" s="30" t="s">
        <v>183</v>
      </c>
      <c r="E258" s="99" t="s">
        <v>259</v>
      </c>
      <c r="F258" s="99" t="s">
        <v>259</v>
      </c>
      <c r="G258" s="99" t="s">
        <v>259</v>
      </c>
      <c r="H258" s="99"/>
    </row>
    <row r="259" spans="1:8" ht="28.5" x14ac:dyDescent="0.25">
      <c r="A259" s="99"/>
      <c r="B259" s="99"/>
      <c r="C259" s="99"/>
      <c r="D259" s="30" t="s">
        <v>184</v>
      </c>
      <c r="E259" s="99" t="s">
        <v>258</v>
      </c>
      <c r="F259" s="99" t="s">
        <v>258</v>
      </c>
      <c r="G259" s="99" t="s">
        <v>258</v>
      </c>
      <c r="H259" s="99"/>
    </row>
    <row r="260" spans="1:8" ht="28.5" x14ac:dyDescent="0.25">
      <c r="A260" s="99"/>
      <c r="B260" s="99"/>
      <c r="C260" s="99"/>
      <c r="D260" s="30" t="s">
        <v>185</v>
      </c>
      <c r="E260" s="99" t="s">
        <v>258</v>
      </c>
      <c r="F260" s="99" t="s">
        <v>258</v>
      </c>
      <c r="G260" s="99" t="s">
        <v>258</v>
      </c>
      <c r="H260" s="99"/>
    </row>
    <row r="261" spans="1:8" ht="28.5" x14ac:dyDescent="0.25">
      <c r="A261" s="99"/>
      <c r="B261" s="99"/>
      <c r="C261" s="99"/>
      <c r="D261" s="30" t="s">
        <v>186</v>
      </c>
      <c r="E261" s="99" t="s">
        <v>258</v>
      </c>
      <c r="F261" s="99" t="s">
        <v>258</v>
      </c>
      <c r="G261" s="99" t="s">
        <v>258</v>
      </c>
      <c r="H261" s="99"/>
    </row>
    <row r="262" spans="1:8" ht="28.5" x14ac:dyDescent="0.25">
      <c r="A262" s="99"/>
      <c r="B262" s="30" t="s">
        <v>261</v>
      </c>
      <c r="C262" s="30" t="s">
        <v>37</v>
      </c>
      <c r="D262" s="30" t="s">
        <v>167</v>
      </c>
      <c r="E262" s="99" t="s">
        <v>84</v>
      </c>
      <c r="F262" s="99" t="s">
        <v>84</v>
      </c>
      <c r="G262" s="99" t="s">
        <v>84</v>
      </c>
      <c r="H262" s="99"/>
    </row>
    <row r="263" spans="1:8" ht="28.5" x14ac:dyDescent="0.25">
      <c r="A263" s="99"/>
      <c r="B263" s="30" t="s">
        <v>262</v>
      </c>
      <c r="C263" s="30" t="s">
        <v>37</v>
      </c>
      <c r="D263" s="30" t="s">
        <v>167</v>
      </c>
      <c r="E263" s="99" t="s">
        <v>84</v>
      </c>
      <c r="F263" s="99" t="s">
        <v>84</v>
      </c>
      <c r="G263" s="99" t="s">
        <v>84</v>
      </c>
      <c r="H263" s="99"/>
    </row>
    <row r="264" spans="1:8" x14ac:dyDescent="0.25">
      <c r="A264" s="99"/>
      <c r="B264" s="30" t="s">
        <v>246</v>
      </c>
      <c r="C264" s="30" t="s">
        <v>37</v>
      </c>
      <c r="D264" s="30" t="s">
        <v>167</v>
      </c>
      <c r="E264" s="99" t="s">
        <v>263</v>
      </c>
      <c r="F264" s="99" t="s">
        <v>263</v>
      </c>
      <c r="G264" s="99" t="s">
        <v>263</v>
      </c>
      <c r="H264" s="99"/>
    </row>
    <row r="265" spans="1:8" x14ac:dyDescent="0.25">
      <c r="A265" s="99"/>
      <c r="B265" s="30" t="s">
        <v>248</v>
      </c>
      <c r="C265" s="30" t="s">
        <v>249</v>
      </c>
      <c r="D265" s="30" t="s">
        <v>167</v>
      </c>
      <c r="E265" s="99" t="s">
        <v>263</v>
      </c>
      <c r="F265" s="99" t="s">
        <v>263</v>
      </c>
      <c r="G265" s="99" t="s">
        <v>263</v>
      </c>
      <c r="H265" s="99"/>
    </row>
    <row r="266" spans="1:8" ht="28.5" x14ac:dyDescent="0.25">
      <c r="A266" s="99"/>
      <c r="B266" s="30" t="s">
        <v>264</v>
      </c>
      <c r="C266" s="30" t="s">
        <v>24</v>
      </c>
      <c r="D266" s="30" t="s">
        <v>167</v>
      </c>
      <c r="E266" s="99" t="s">
        <v>242</v>
      </c>
      <c r="F266" s="99" t="s">
        <v>242</v>
      </c>
      <c r="G266" s="99" t="s">
        <v>242</v>
      </c>
      <c r="H266" s="99"/>
    </row>
    <row r="267" spans="1:8" ht="28.5" x14ac:dyDescent="0.25">
      <c r="A267" s="99"/>
      <c r="B267" s="30" t="s">
        <v>265</v>
      </c>
      <c r="C267" s="30" t="s">
        <v>244</v>
      </c>
      <c r="D267" s="30" t="s">
        <v>167</v>
      </c>
      <c r="E267" s="99" t="s">
        <v>245</v>
      </c>
      <c r="F267" s="99" t="s">
        <v>245</v>
      </c>
      <c r="G267" s="99" t="s">
        <v>245</v>
      </c>
      <c r="H267" s="99"/>
    </row>
    <row r="268" spans="1:8" ht="45" x14ac:dyDescent="0.25">
      <c r="A268" s="103" t="s">
        <v>266</v>
      </c>
      <c r="B268" s="35" t="s">
        <v>23</v>
      </c>
      <c r="C268" s="35" t="s">
        <v>24</v>
      </c>
      <c r="D268" s="35" t="s">
        <v>167</v>
      </c>
      <c r="E268" s="103" t="s">
        <v>168</v>
      </c>
      <c r="F268" s="103" t="s">
        <v>168</v>
      </c>
      <c r="G268" s="103" t="s">
        <v>168</v>
      </c>
      <c r="H268" s="103"/>
    </row>
    <row r="269" spans="1:8" ht="30" x14ac:dyDescent="0.25">
      <c r="A269" s="103"/>
      <c r="B269" s="35" t="s">
        <v>267</v>
      </c>
      <c r="C269" s="35" t="s">
        <v>17</v>
      </c>
      <c r="D269" s="35" t="s">
        <v>167</v>
      </c>
      <c r="E269" s="103" t="s">
        <v>268</v>
      </c>
      <c r="F269" s="103" t="s">
        <v>269</v>
      </c>
      <c r="G269" s="103" t="s">
        <v>269</v>
      </c>
      <c r="H269" s="103"/>
    </row>
    <row r="270" spans="1:8" ht="30" x14ac:dyDescent="0.25">
      <c r="A270" s="103"/>
      <c r="B270" s="35" t="s">
        <v>270</v>
      </c>
      <c r="C270" s="35" t="s">
        <v>17</v>
      </c>
      <c r="D270" s="35" t="s">
        <v>167</v>
      </c>
      <c r="E270" s="103" t="s">
        <v>271</v>
      </c>
      <c r="F270" s="103" t="s">
        <v>271</v>
      </c>
      <c r="G270" s="103" t="s">
        <v>271</v>
      </c>
      <c r="H270" s="103"/>
    </row>
    <row r="271" spans="1:8" x14ac:dyDescent="0.25">
      <c r="A271" s="103"/>
      <c r="B271" s="103" t="s">
        <v>34</v>
      </c>
      <c r="C271" s="103" t="s">
        <v>17</v>
      </c>
      <c r="D271" s="103" t="s">
        <v>167</v>
      </c>
      <c r="E271" s="103" t="s">
        <v>272</v>
      </c>
      <c r="F271" s="103" t="s">
        <v>274</v>
      </c>
      <c r="G271" s="103" t="s">
        <v>274</v>
      </c>
      <c r="H271" s="103"/>
    </row>
    <row r="272" spans="1:8" x14ac:dyDescent="0.25">
      <c r="A272" s="103"/>
      <c r="B272" s="103"/>
      <c r="C272" s="103"/>
      <c r="D272" s="103"/>
      <c r="E272" s="103" t="s">
        <v>273</v>
      </c>
      <c r="F272" s="103" t="s">
        <v>275</v>
      </c>
      <c r="G272" s="103" t="s">
        <v>275</v>
      </c>
      <c r="H272" s="103"/>
    </row>
    <row r="273" spans="1:8" x14ac:dyDescent="0.25">
      <c r="A273" s="103"/>
      <c r="B273" s="103" t="s">
        <v>129</v>
      </c>
      <c r="C273" s="103" t="s">
        <v>17</v>
      </c>
      <c r="D273" s="103" t="s">
        <v>167</v>
      </c>
      <c r="E273" s="103" t="s">
        <v>276</v>
      </c>
      <c r="F273" s="103" t="s">
        <v>276</v>
      </c>
      <c r="G273" s="103" t="s">
        <v>276</v>
      </c>
      <c r="H273" s="103"/>
    </row>
    <row r="274" spans="1:8" x14ac:dyDescent="0.25">
      <c r="A274" s="103"/>
      <c r="B274" s="103"/>
      <c r="C274" s="103"/>
      <c r="D274" s="103"/>
      <c r="E274" s="103" t="s">
        <v>277</v>
      </c>
      <c r="F274" s="103" t="s">
        <v>277</v>
      </c>
      <c r="G274" s="103" t="s">
        <v>277</v>
      </c>
      <c r="H274" s="103"/>
    </row>
    <row r="275" spans="1:8" x14ac:dyDescent="0.25">
      <c r="A275" s="103"/>
      <c r="B275" s="35" t="s">
        <v>60</v>
      </c>
      <c r="C275" s="35" t="s">
        <v>37</v>
      </c>
      <c r="D275" s="35" t="s">
        <v>167</v>
      </c>
      <c r="E275" s="103">
        <v>8</v>
      </c>
      <c r="F275" s="103">
        <v>13</v>
      </c>
      <c r="G275" s="103">
        <v>13</v>
      </c>
      <c r="H275" s="103"/>
    </row>
    <row r="276" spans="1:8" x14ac:dyDescent="0.25">
      <c r="A276" s="103"/>
      <c r="B276" s="35" t="s">
        <v>39</v>
      </c>
      <c r="C276" s="35" t="s">
        <v>37</v>
      </c>
      <c r="D276" s="35" t="s">
        <v>167</v>
      </c>
      <c r="E276" s="103" t="s">
        <v>278</v>
      </c>
      <c r="F276" s="103" t="s">
        <v>279</v>
      </c>
      <c r="G276" s="103" t="s">
        <v>279</v>
      </c>
      <c r="H276" s="103"/>
    </row>
    <row r="277" spans="1:8" x14ac:dyDescent="0.25">
      <c r="A277" s="103"/>
      <c r="B277" s="35" t="s">
        <v>40</v>
      </c>
      <c r="C277" s="35" t="s">
        <v>37</v>
      </c>
      <c r="D277" s="35" t="s">
        <v>167</v>
      </c>
      <c r="E277" s="103" t="s">
        <v>280</v>
      </c>
      <c r="F277" s="103" t="s">
        <v>280</v>
      </c>
      <c r="G277" s="103" t="s">
        <v>280</v>
      </c>
      <c r="H277" s="103"/>
    </row>
    <row r="278" spans="1:8" ht="30" x14ac:dyDescent="0.25">
      <c r="A278" s="103"/>
      <c r="B278" s="35" t="s">
        <v>82</v>
      </c>
      <c r="C278" s="35" t="s">
        <v>83</v>
      </c>
      <c r="D278" s="35" t="s">
        <v>167</v>
      </c>
      <c r="E278" s="103" t="s">
        <v>280</v>
      </c>
      <c r="F278" s="103" t="s">
        <v>280</v>
      </c>
      <c r="G278" s="103" t="s">
        <v>280</v>
      </c>
      <c r="H278" s="103"/>
    </row>
    <row r="279" spans="1:8" x14ac:dyDescent="0.25">
      <c r="A279" s="103"/>
      <c r="B279" s="35" t="s">
        <v>246</v>
      </c>
      <c r="C279" s="35" t="s">
        <v>37</v>
      </c>
      <c r="D279" s="35" t="s">
        <v>167</v>
      </c>
      <c r="E279" s="103" t="s">
        <v>263</v>
      </c>
      <c r="F279" s="103" t="s">
        <v>263</v>
      </c>
      <c r="G279" s="103" t="s">
        <v>263</v>
      </c>
      <c r="H279" s="103"/>
    </row>
    <row r="280" spans="1:8" x14ac:dyDescent="0.25">
      <c r="A280" s="103"/>
      <c r="B280" s="35" t="s">
        <v>248</v>
      </c>
      <c r="C280" s="35" t="s">
        <v>249</v>
      </c>
      <c r="D280" s="35" t="s">
        <v>167</v>
      </c>
      <c r="E280" s="103" t="s">
        <v>263</v>
      </c>
      <c r="F280" s="103" t="s">
        <v>263</v>
      </c>
      <c r="G280" s="103" t="s">
        <v>263</v>
      </c>
      <c r="H280" s="103"/>
    </row>
    <row r="281" spans="1:8" ht="30" x14ac:dyDescent="0.25">
      <c r="A281" s="103"/>
      <c r="B281" s="35" t="s">
        <v>44</v>
      </c>
      <c r="C281" s="35" t="s">
        <v>37</v>
      </c>
      <c r="D281" s="35" t="s">
        <v>167</v>
      </c>
      <c r="E281" s="103" t="s">
        <v>84</v>
      </c>
      <c r="F281" s="103" t="s">
        <v>84</v>
      </c>
      <c r="G281" s="103" t="s">
        <v>84</v>
      </c>
      <c r="H281" s="103"/>
    </row>
    <row r="282" spans="1:8" ht="30" x14ac:dyDescent="0.25">
      <c r="A282" s="103"/>
      <c r="B282" s="35" t="s">
        <v>46</v>
      </c>
      <c r="C282" s="35" t="s">
        <v>37</v>
      </c>
      <c r="D282" s="35" t="s">
        <v>167</v>
      </c>
      <c r="E282" s="103" t="s">
        <v>84</v>
      </c>
      <c r="F282" s="103" t="s">
        <v>84</v>
      </c>
      <c r="G282" s="103" t="s">
        <v>84</v>
      </c>
      <c r="H282" s="103"/>
    </row>
    <row r="283" spans="1:8" ht="45" x14ac:dyDescent="0.25">
      <c r="A283" s="103"/>
      <c r="B283" s="35" t="s">
        <v>281</v>
      </c>
      <c r="C283" s="35" t="s">
        <v>37</v>
      </c>
      <c r="D283" s="35" t="s">
        <v>167</v>
      </c>
      <c r="E283" s="103" t="s">
        <v>282</v>
      </c>
      <c r="F283" s="103" t="s">
        <v>282</v>
      </c>
      <c r="G283" s="103" t="s">
        <v>282</v>
      </c>
      <c r="H283" s="103"/>
    </row>
    <row r="284" spans="1:8" ht="60" x14ac:dyDescent="0.25">
      <c r="A284" s="103"/>
      <c r="B284" s="35" t="s">
        <v>283</v>
      </c>
      <c r="C284" s="35" t="s">
        <v>37</v>
      </c>
      <c r="D284" s="35" t="s">
        <v>167</v>
      </c>
      <c r="E284" s="103">
        <v>15</v>
      </c>
      <c r="F284" s="103">
        <v>15</v>
      </c>
      <c r="G284" s="103">
        <v>15</v>
      </c>
      <c r="H284" s="103"/>
    </row>
    <row r="285" spans="1:8" ht="45" x14ac:dyDescent="0.25">
      <c r="A285" s="103"/>
      <c r="B285" s="35" t="s">
        <v>284</v>
      </c>
      <c r="C285" s="35" t="s">
        <v>37</v>
      </c>
      <c r="D285" s="35" t="s">
        <v>167</v>
      </c>
      <c r="E285" s="103" t="s">
        <v>285</v>
      </c>
      <c r="F285" s="103" t="s">
        <v>285</v>
      </c>
      <c r="G285" s="103" t="s">
        <v>285</v>
      </c>
      <c r="H285" s="103"/>
    </row>
  </sheetData>
  <mergeCells count="468">
    <mergeCell ref="E171:H171"/>
    <mergeCell ref="G280:H280"/>
    <mergeCell ref="G281:H281"/>
    <mergeCell ref="G282:H282"/>
    <mergeCell ref="G283:H283"/>
    <mergeCell ref="G284:H284"/>
    <mergeCell ref="G285:H285"/>
    <mergeCell ref="G274:H274"/>
    <mergeCell ref="G275:H275"/>
    <mergeCell ref="G276:H276"/>
    <mergeCell ref="G277:H277"/>
    <mergeCell ref="G278:H278"/>
    <mergeCell ref="G279:H279"/>
    <mergeCell ref="G268:H268"/>
    <mergeCell ref="G269:H269"/>
    <mergeCell ref="G270:H270"/>
    <mergeCell ref="G271:H271"/>
    <mergeCell ref="G272:H272"/>
    <mergeCell ref="G273:H273"/>
    <mergeCell ref="G262:H262"/>
    <mergeCell ref="G263:H263"/>
    <mergeCell ref="G264:H264"/>
    <mergeCell ref="G265:H265"/>
    <mergeCell ref="G266:H266"/>
    <mergeCell ref="G267:H267"/>
    <mergeCell ref="G256:H256"/>
    <mergeCell ref="G257:H257"/>
    <mergeCell ref="G258:H258"/>
    <mergeCell ref="G259:H259"/>
    <mergeCell ref="G260:H260"/>
    <mergeCell ref="G261:H261"/>
    <mergeCell ref="G250:H250"/>
    <mergeCell ref="G251:H251"/>
    <mergeCell ref="G252:H252"/>
    <mergeCell ref="G253:H253"/>
    <mergeCell ref="G254:H254"/>
    <mergeCell ref="G255:H255"/>
    <mergeCell ref="G244:H244"/>
    <mergeCell ref="G245:H245"/>
    <mergeCell ref="G246:H246"/>
    <mergeCell ref="G247:H247"/>
    <mergeCell ref="G248:H248"/>
    <mergeCell ref="G249:H249"/>
    <mergeCell ref="G238:H238"/>
    <mergeCell ref="G239:H239"/>
    <mergeCell ref="G240:H240"/>
    <mergeCell ref="G241:H241"/>
    <mergeCell ref="G242:H242"/>
    <mergeCell ref="G243:H243"/>
    <mergeCell ref="G232:H232"/>
    <mergeCell ref="G233:H233"/>
    <mergeCell ref="G234:H234"/>
    <mergeCell ref="G235:H235"/>
    <mergeCell ref="G236:H236"/>
    <mergeCell ref="G237:H237"/>
    <mergeCell ref="G226:H226"/>
    <mergeCell ref="G227:H227"/>
    <mergeCell ref="G228:H228"/>
    <mergeCell ref="G229:H229"/>
    <mergeCell ref="G230:H230"/>
    <mergeCell ref="G231:H231"/>
    <mergeCell ref="G220:H220"/>
    <mergeCell ref="G221:H221"/>
    <mergeCell ref="G222:H222"/>
    <mergeCell ref="G223:H223"/>
    <mergeCell ref="G224:H224"/>
    <mergeCell ref="G225:H225"/>
    <mergeCell ref="G214:H214"/>
    <mergeCell ref="G215:H215"/>
    <mergeCell ref="G216:H216"/>
    <mergeCell ref="G217:H217"/>
    <mergeCell ref="G218:H218"/>
    <mergeCell ref="G219:H219"/>
    <mergeCell ref="G208:H208"/>
    <mergeCell ref="G209:H209"/>
    <mergeCell ref="G210:H210"/>
    <mergeCell ref="G211:H211"/>
    <mergeCell ref="G212:H212"/>
    <mergeCell ref="G213:H213"/>
    <mergeCell ref="G202:H202"/>
    <mergeCell ref="G203:H203"/>
    <mergeCell ref="G204:H204"/>
    <mergeCell ref="G205:H205"/>
    <mergeCell ref="G206:H206"/>
    <mergeCell ref="G207:H207"/>
    <mergeCell ref="G196:H196"/>
    <mergeCell ref="G197:H197"/>
    <mergeCell ref="G198:H198"/>
    <mergeCell ref="G199:H199"/>
    <mergeCell ref="G200:H200"/>
    <mergeCell ref="G201:H201"/>
    <mergeCell ref="G190:H190"/>
    <mergeCell ref="G191:H191"/>
    <mergeCell ref="G192:H192"/>
    <mergeCell ref="G193:H193"/>
    <mergeCell ref="G194:H194"/>
    <mergeCell ref="G195:H195"/>
    <mergeCell ref="G184:H184"/>
    <mergeCell ref="G185:H185"/>
    <mergeCell ref="G186:H186"/>
    <mergeCell ref="G187:H187"/>
    <mergeCell ref="G188:H188"/>
    <mergeCell ref="G189:H189"/>
    <mergeCell ref="G178:H178"/>
    <mergeCell ref="G179:H179"/>
    <mergeCell ref="G180:H180"/>
    <mergeCell ref="G181:H181"/>
    <mergeCell ref="G182:H182"/>
    <mergeCell ref="G183:H183"/>
    <mergeCell ref="G172:H172"/>
    <mergeCell ref="G173:H173"/>
    <mergeCell ref="G174:H174"/>
    <mergeCell ref="G175:H175"/>
    <mergeCell ref="G176:H176"/>
    <mergeCell ref="G177:H177"/>
    <mergeCell ref="E280:F280"/>
    <mergeCell ref="E281:F281"/>
    <mergeCell ref="E282:F282"/>
    <mergeCell ref="E268:F268"/>
    <mergeCell ref="E269:F269"/>
    <mergeCell ref="E270:F270"/>
    <mergeCell ref="E271:F271"/>
    <mergeCell ref="E272:F272"/>
    <mergeCell ref="E273:F273"/>
    <mergeCell ref="E262:F262"/>
    <mergeCell ref="E263:F263"/>
    <mergeCell ref="E264:F264"/>
    <mergeCell ref="E265:F265"/>
    <mergeCell ref="E266:F266"/>
    <mergeCell ref="E267:F267"/>
    <mergeCell ref="E256:F256"/>
    <mergeCell ref="E257:F257"/>
    <mergeCell ref="E258:F258"/>
    <mergeCell ref="E283:F283"/>
    <mergeCell ref="E284:F284"/>
    <mergeCell ref="E285:F285"/>
    <mergeCell ref="E274:F274"/>
    <mergeCell ref="E275:F275"/>
    <mergeCell ref="E276:F276"/>
    <mergeCell ref="E277:F277"/>
    <mergeCell ref="E278:F278"/>
    <mergeCell ref="E279:F279"/>
    <mergeCell ref="E259:F259"/>
    <mergeCell ref="E260:F260"/>
    <mergeCell ref="E261:F261"/>
    <mergeCell ref="E250:F250"/>
    <mergeCell ref="E251:F251"/>
    <mergeCell ref="E252:F252"/>
    <mergeCell ref="E253:F253"/>
    <mergeCell ref="E254:F254"/>
    <mergeCell ref="E255:F255"/>
    <mergeCell ref="E244:F244"/>
    <mergeCell ref="E245:F245"/>
    <mergeCell ref="E246:F246"/>
    <mergeCell ref="E247:F247"/>
    <mergeCell ref="E248:F248"/>
    <mergeCell ref="E249:F249"/>
    <mergeCell ref="E238:F238"/>
    <mergeCell ref="E239:F239"/>
    <mergeCell ref="E240:F240"/>
    <mergeCell ref="E241:F241"/>
    <mergeCell ref="E242:F242"/>
    <mergeCell ref="E243:F243"/>
    <mergeCell ref="E232:F232"/>
    <mergeCell ref="E233:F233"/>
    <mergeCell ref="E234:F234"/>
    <mergeCell ref="E235:F235"/>
    <mergeCell ref="E236:F236"/>
    <mergeCell ref="E237:F237"/>
    <mergeCell ref="E226:F226"/>
    <mergeCell ref="E227:F227"/>
    <mergeCell ref="E228:F228"/>
    <mergeCell ref="E229:F229"/>
    <mergeCell ref="E230:F230"/>
    <mergeCell ref="E231:F231"/>
    <mergeCell ref="E220:F220"/>
    <mergeCell ref="E221:F221"/>
    <mergeCell ref="E222:F222"/>
    <mergeCell ref="E223:F223"/>
    <mergeCell ref="E224:F224"/>
    <mergeCell ref="E225:F225"/>
    <mergeCell ref="E214:F214"/>
    <mergeCell ref="E215:F215"/>
    <mergeCell ref="E216:F216"/>
    <mergeCell ref="E217:F217"/>
    <mergeCell ref="E218:F218"/>
    <mergeCell ref="E219:F219"/>
    <mergeCell ref="E208:F208"/>
    <mergeCell ref="E209:F209"/>
    <mergeCell ref="E210:F210"/>
    <mergeCell ref="E211:F211"/>
    <mergeCell ref="E212:F212"/>
    <mergeCell ref="E213:F213"/>
    <mergeCell ref="E202:F202"/>
    <mergeCell ref="E203:F203"/>
    <mergeCell ref="E204:F204"/>
    <mergeCell ref="E205:F205"/>
    <mergeCell ref="E206:F206"/>
    <mergeCell ref="E207:F207"/>
    <mergeCell ref="E196:F196"/>
    <mergeCell ref="E197:F197"/>
    <mergeCell ref="E198:F198"/>
    <mergeCell ref="E199:F199"/>
    <mergeCell ref="E200:F200"/>
    <mergeCell ref="E201:F201"/>
    <mergeCell ref="E190:F190"/>
    <mergeCell ref="E191:F191"/>
    <mergeCell ref="E192:F192"/>
    <mergeCell ref="E193:F193"/>
    <mergeCell ref="E194:F194"/>
    <mergeCell ref="E195:F195"/>
    <mergeCell ref="E184:F184"/>
    <mergeCell ref="E185:F185"/>
    <mergeCell ref="E186:F186"/>
    <mergeCell ref="E187:F187"/>
    <mergeCell ref="E188:F188"/>
    <mergeCell ref="E189:F189"/>
    <mergeCell ref="E178:F178"/>
    <mergeCell ref="E179:F179"/>
    <mergeCell ref="E180:F180"/>
    <mergeCell ref="E181:F181"/>
    <mergeCell ref="E182:F182"/>
    <mergeCell ref="E183:F183"/>
    <mergeCell ref="E172:F172"/>
    <mergeCell ref="E173:F173"/>
    <mergeCell ref="E174:F174"/>
    <mergeCell ref="E175:F175"/>
    <mergeCell ref="E176:F176"/>
    <mergeCell ref="E177:F177"/>
    <mergeCell ref="A268:A285"/>
    <mergeCell ref="B271:B272"/>
    <mergeCell ref="C271:C272"/>
    <mergeCell ref="D271:D272"/>
    <mergeCell ref="B273:B274"/>
    <mergeCell ref="C273:C274"/>
    <mergeCell ref="D273:D274"/>
    <mergeCell ref="D233:D234"/>
    <mergeCell ref="D235:D236"/>
    <mergeCell ref="D237:D238"/>
    <mergeCell ref="D239:D240"/>
    <mergeCell ref="A248:A267"/>
    <mergeCell ref="B251:B261"/>
    <mergeCell ref="C251:C261"/>
    <mergeCell ref="D215:D217"/>
    <mergeCell ref="B218:B240"/>
    <mergeCell ref="C218:C240"/>
    <mergeCell ref="D218:D220"/>
    <mergeCell ref="A173:A247"/>
    <mergeCell ref="B174:B184"/>
    <mergeCell ref="C174:C184"/>
    <mergeCell ref="B185:B217"/>
    <mergeCell ref="C185:C217"/>
    <mergeCell ref="D185:D187"/>
    <mergeCell ref="D188:D190"/>
    <mergeCell ref="D191:D193"/>
    <mergeCell ref="D194:D196"/>
    <mergeCell ref="D221:D222"/>
    <mergeCell ref="D223:D224"/>
    <mergeCell ref="D225:D226"/>
    <mergeCell ref="D227:D228"/>
    <mergeCell ref="D229:D230"/>
    <mergeCell ref="D231:D232"/>
    <mergeCell ref="D197:D199"/>
    <mergeCell ref="D200:D202"/>
    <mergeCell ref="D203:D205"/>
    <mergeCell ref="D206:D208"/>
    <mergeCell ref="D209:D211"/>
    <mergeCell ref="D212:D214"/>
    <mergeCell ref="A166:B166"/>
    <mergeCell ref="A167:B167"/>
    <mergeCell ref="A168:B168"/>
    <mergeCell ref="A171:B172"/>
    <mergeCell ref="C171:C172"/>
    <mergeCell ref="D171:D172"/>
    <mergeCell ref="A160:B160"/>
    <mergeCell ref="A161:B161"/>
    <mergeCell ref="A162:B162"/>
    <mergeCell ref="A163:B163"/>
    <mergeCell ref="A164:B164"/>
    <mergeCell ref="A165:B165"/>
    <mergeCell ref="A154:A155"/>
    <mergeCell ref="C154:C155"/>
    <mergeCell ref="A156:B156"/>
    <mergeCell ref="A157:B157"/>
    <mergeCell ref="A158:B158"/>
    <mergeCell ref="A159:B159"/>
    <mergeCell ref="A148:B148"/>
    <mergeCell ref="A149:B149"/>
    <mergeCell ref="A150:A151"/>
    <mergeCell ref="C150:C151"/>
    <mergeCell ref="A152:A153"/>
    <mergeCell ref="C152:C153"/>
    <mergeCell ref="O143:P143"/>
    <mergeCell ref="O121:T121"/>
    <mergeCell ref="O122:P122"/>
    <mergeCell ref="R122:T122"/>
    <mergeCell ref="A146:B147"/>
    <mergeCell ref="C146:C147"/>
    <mergeCell ref="D146:G146"/>
    <mergeCell ref="O137:P137"/>
    <mergeCell ref="O138:P138"/>
    <mergeCell ref="O139:P139"/>
    <mergeCell ref="O140:P140"/>
    <mergeCell ref="O141:P141"/>
    <mergeCell ref="O142:P142"/>
    <mergeCell ref="O132:P132"/>
    <mergeCell ref="O133:P133"/>
    <mergeCell ref="O134:P134"/>
    <mergeCell ref="R134:T134"/>
    <mergeCell ref="O135:P135"/>
    <mergeCell ref="O136:P136"/>
    <mergeCell ref="H143:I143"/>
    <mergeCell ref="H121:M121"/>
    <mergeCell ref="H122:I122"/>
    <mergeCell ref="K122:M122"/>
    <mergeCell ref="O123:P123"/>
    <mergeCell ref="O124:P124"/>
    <mergeCell ref="O125:P125"/>
    <mergeCell ref="O126:O127"/>
    <mergeCell ref="O128:O129"/>
    <mergeCell ref="O130:O131"/>
    <mergeCell ref="H137:I137"/>
    <mergeCell ref="H138:I138"/>
    <mergeCell ref="H139:I139"/>
    <mergeCell ref="H140:I140"/>
    <mergeCell ref="H141:I141"/>
    <mergeCell ref="H142:I142"/>
    <mergeCell ref="H132:I132"/>
    <mergeCell ref="H133:I133"/>
    <mergeCell ref="H134:I134"/>
    <mergeCell ref="K134:M134"/>
    <mergeCell ref="H135:I135"/>
    <mergeCell ref="H136:I136"/>
    <mergeCell ref="H123:I123"/>
    <mergeCell ref="H124:I124"/>
    <mergeCell ref="H125:I125"/>
    <mergeCell ref="H126:H127"/>
    <mergeCell ref="H128:H129"/>
    <mergeCell ref="H130:H131"/>
    <mergeCell ref="A139:B139"/>
    <mergeCell ref="A140:B140"/>
    <mergeCell ref="A141:B141"/>
    <mergeCell ref="A142:B142"/>
    <mergeCell ref="A143:B143"/>
    <mergeCell ref="A121:F121"/>
    <mergeCell ref="A122:B122"/>
    <mergeCell ref="D122:F122"/>
    <mergeCell ref="A134:B134"/>
    <mergeCell ref="D134:F134"/>
    <mergeCell ref="A135:B135"/>
    <mergeCell ref="A136:B136"/>
    <mergeCell ref="A137:B137"/>
    <mergeCell ref="A138:B138"/>
    <mergeCell ref="A125:B125"/>
    <mergeCell ref="A126:A127"/>
    <mergeCell ref="A128:A129"/>
    <mergeCell ref="A130:A131"/>
    <mergeCell ref="A132:B132"/>
    <mergeCell ref="A133:B133"/>
    <mergeCell ref="A119:B119"/>
    <mergeCell ref="A97:F97"/>
    <mergeCell ref="A98:B98"/>
    <mergeCell ref="D98:F98"/>
    <mergeCell ref="A123:B123"/>
    <mergeCell ref="A124:B124"/>
    <mergeCell ref="A113:B113"/>
    <mergeCell ref="A114:B114"/>
    <mergeCell ref="A115:B115"/>
    <mergeCell ref="A116:B116"/>
    <mergeCell ref="A117:B117"/>
    <mergeCell ref="A118:B118"/>
    <mergeCell ref="A108:B108"/>
    <mergeCell ref="A109:B109"/>
    <mergeCell ref="A110:B110"/>
    <mergeCell ref="D110:F110"/>
    <mergeCell ref="A111:B111"/>
    <mergeCell ref="A112:B112"/>
    <mergeCell ref="A99:B99"/>
    <mergeCell ref="A100:B100"/>
    <mergeCell ref="A101:B101"/>
    <mergeCell ref="A102:A103"/>
    <mergeCell ref="A104:A105"/>
    <mergeCell ref="A106:A107"/>
    <mergeCell ref="A92:B92"/>
    <mergeCell ref="A93:B93"/>
    <mergeCell ref="A94:B94"/>
    <mergeCell ref="A95:B95"/>
    <mergeCell ref="A73:F73"/>
    <mergeCell ref="A74:B74"/>
    <mergeCell ref="D74:F74"/>
    <mergeCell ref="D86:F86"/>
    <mergeCell ref="A87:B87"/>
    <mergeCell ref="A88:B88"/>
    <mergeCell ref="A89:B89"/>
    <mergeCell ref="A90:B90"/>
    <mergeCell ref="A91:B91"/>
    <mergeCell ref="A86:B86"/>
    <mergeCell ref="A75:B75"/>
    <mergeCell ref="A76:B76"/>
    <mergeCell ref="A77:B77"/>
    <mergeCell ref="A78:A79"/>
    <mergeCell ref="A80:A81"/>
    <mergeCell ref="A82:A83"/>
    <mergeCell ref="A84:B84"/>
    <mergeCell ref="A85:B85"/>
    <mergeCell ref="D62:F62"/>
    <mergeCell ref="A71:B71"/>
    <mergeCell ref="A68:B68"/>
    <mergeCell ref="A69:B69"/>
    <mergeCell ref="A70:B70"/>
    <mergeCell ref="A62:B62"/>
    <mergeCell ref="A63:B63"/>
    <mergeCell ref="A64:B64"/>
    <mergeCell ref="A65:B65"/>
    <mergeCell ref="A66:B66"/>
    <mergeCell ref="A67:B67"/>
    <mergeCell ref="A54:A55"/>
    <mergeCell ref="A56:A57"/>
    <mergeCell ref="A58:A59"/>
    <mergeCell ref="A60:B60"/>
    <mergeCell ref="A4:B4"/>
    <mergeCell ref="A5:B5"/>
    <mergeCell ref="A6:B6"/>
    <mergeCell ref="A61:B61"/>
    <mergeCell ref="A52:B52"/>
    <mergeCell ref="A50:B50"/>
    <mergeCell ref="A51:B51"/>
    <mergeCell ref="A7:B7"/>
    <mergeCell ref="A8:A9"/>
    <mergeCell ref="A10:A11"/>
    <mergeCell ref="A27:B27"/>
    <mergeCell ref="A28:B28"/>
    <mergeCell ref="A29:B29"/>
    <mergeCell ref="A30:A31"/>
    <mergeCell ref="A32:A33"/>
    <mergeCell ref="D50:F50"/>
    <mergeCell ref="A53:B53"/>
    <mergeCell ref="A46:B46"/>
    <mergeCell ref="A34:A35"/>
    <mergeCell ref="A47:B47"/>
    <mergeCell ref="A41:B41"/>
    <mergeCell ref="A42:B42"/>
    <mergeCell ref="A43:B43"/>
    <mergeCell ref="A44:B44"/>
    <mergeCell ref="A45:B45"/>
    <mergeCell ref="A36:B36"/>
    <mergeCell ref="A37:B37"/>
    <mergeCell ref="A38:B38"/>
    <mergeCell ref="D38:F38"/>
    <mergeCell ref="A39:B39"/>
    <mergeCell ref="A40:B40"/>
    <mergeCell ref="A49:F49"/>
    <mergeCell ref="A3:D3"/>
    <mergeCell ref="A26:B26"/>
    <mergeCell ref="D26:F26"/>
    <mergeCell ref="A25:F25"/>
    <mergeCell ref="A18:B18"/>
    <mergeCell ref="A19:B19"/>
    <mergeCell ref="A20:B20"/>
    <mergeCell ref="A21:D21"/>
    <mergeCell ref="A22:D22"/>
    <mergeCell ref="A23:D23"/>
    <mergeCell ref="A12:B12"/>
    <mergeCell ref="A13:B13"/>
    <mergeCell ref="A14:B14"/>
    <mergeCell ref="A15:B15"/>
    <mergeCell ref="A16:B16"/>
    <mergeCell ref="A17:B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40 Canais</vt:lpstr>
      <vt:lpstr>80 Canais</vt:lpstr>
      <vt:lpstr>TNF1OPU</vt:lpstr>
      <vt:lpstr>Informações Amp's</vt:lpstr>
    </vt:vector>
  </TitlesOfParts>
  <Manager>carlos.ferreira@sonda.com</Manager>
  <Company>Sonda Infovia Digital 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paulo.ricardo@sonda.com</dc:creator>
  <cp:lastModifiedBy>Fabricio Marques De Souza</cp:lastModifiedBy>
  <dcterms:created xsi:type="dcterms:W3CDTF">2021-09-21T13:06:16Z</dcterms:created>
  <dcterms:modified xsi:type="dcterms:W3CDTF">2023-12-07T20:31:42Z</dcterms:modified>
</cp:coreProperties>
</file>