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M_DESARROLLO\NSE_E\Modelo Bancarizados\Variables\"/>
    </mc:Choice>
  </mc:AlternateContent>
  <bookViews>
    <workbookView xWindow="0" yWindow="0" windowWidth="20490" windowHeight="7755" tabRatio="923" activeTab="9"/>
  </bookViews>
  <sheets>
    <sheet name="ANTIGUEDAD_BCO" sheetId="1" r:id="rId1"/>
    <sheet name="LIMITE_COMPRA" sheetId="2" r:id="rId2"/>
    <sheet name="Rentabilidad" sheetId="3" r:id="rId3"/>
    <sheet name="EDAD" sheetId="4" r:id="rId4"/>
    <sheet name="Sucursal" sheetId="5" r:id="rId5"/>
    <sheet name="Provincia" sheetId="8" r:id="rId6"/>
    <sheet name="zona oficial" sheetId="9" r:id="rId7"/>
    <sheet name="Rubro_mayor_cosumo" sheetId="6" r:id="rId8"/>
    <sheet name="Profesion" sheetId="7" r:id="rId9"/>
    <sheet name="Mto_Depositos_CA_CC" sheetId="13" r:id="rId10"/>
    <sheet name="Mto_Extracciones_CA_CC" sheetId="14" r:id="rId11"/>
    <sheet name="Estado civil" sheetId="17" r:id="rId12"/>
    <sheet name="estado_civil_sexo" sheetId="18" r:id="rId13"/>
    <sheet name="Mto_Cons_TD_Mean_12" sheetId="15" r:id="rId14"/>
    <sheet name="Mto_Acred_Tranf_6M" sheetId="19" r:id="rId15"/>
    <sheet name="Cant_Acred_tranf_12M" sheetId="20" r:id="rId16"/>
    <sheet name="FLAG_ACRED_TRANF_12M" sheetId="21" r:id="rId17"/>
    <sheet name="AVG_DEUDA_ULT_6M" sheetId="22" r:id="rId18"/>
  </sheets>
  <definedNames>
    <definedName name="_xlnm._FilterDatabase" localSheetId="17" hidden="1">AVG_DEUDA_ULT_6M!$A$1:$E$1</definedName>
    <definedName name="_xlnm._FilterDatabase" localSheetId="15" hidden="1">Cant_Acred_tranf_12M!$A$1:$E$1</definedName>
    <definedName name="_xlnm._FilterDatabase" localSheetId="3" hidden="1">EDAD!$A$19:$E$29</definedName>
    <definedName name="_xlnm._FilterDatabase" localSheetId="1" hidden="1">LIMITE_COMPRA!$A$35:$E$35</definedName>
    <definedName name="_xlnm._FilterDatabase" localSheetId="14" hidden="1">Mto_Acred_Tranf_6M!$A$1:$E$1</definedName>
    <definedName name="_xlnm._FilterDatabase" localSheetId="9" hidden="1">Mto_Depositos_CA_CC!$A$1:$E$1</definedName>
    <definedName name="_xlnm._FilterDatabase" localSheetId="10" hidden="1">Mto_Extracciones_CA_CC!$J$3:$L$3</definedName>
    <definedName name="_xlnm._FilterDatabase" localSheetId="8" hidden="1">Profesion!$A$1:$E$1</definedName>
    <definedName name="_xlnm._FilterDatabase" localSheetId="5" hidden="1">Provincia!$H$3:$M$3</definedName>
    <definedName name="_xlnm._FilterDatabase" localSheetId="2" hidden="1">Rentabilidad!$A$1:$C$11</definedName>
    <definedName name="_xlnm._FilterDatabase" localSheetId="7" hidden="1">Rubro_mayor_cosumo!$H$2:$M$2</definedName>
    <definedName name="_xlnm._FilterDatabase" localSheetId="4" hidden="1">Sucursal!$I$3:$M$3</definedName>
    <definedName name="_xlnm._FilterDatabase" localSheetId="6" hidden="1">'zona oficial'!$H$2:$M$2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" i="22" l="1"/>
  <c r="F99" i="22"/>
  <c r="F98" i="22"/>
  <c r="F97" i="22"/>
  <c r="F96" i="22"/>
  <c r="F95" i="22"/>
  <c r="F94" i="22"/>
  <c r="F93" i="22"/>
  <c r="F92" i="22"/>
  <c r="F91" i="22"/>
  <c r="F90" i="22"/>
  <c r="F89" i="22"/>
  <c r="F88" i="22"/>
  <c r="F87" i="22"/>
  <c r="F86" i="22"/>
  <c r="F85" i="22"/>
  <c r="F84" i="22"/>
  <c r="F83" i="22"/>
  <c r="F82" i="22"/>
  <c r="F81" i="22"/>
  <c r="F80" i="22"/>
  <c r="F79" i="22"/>
  <c r="F78" i="22"/>
  <c r="F77" i="22"/>
  <c r="F76" i="22"/>
  <c r="F75" i="22"/>
  <c r="F74" i="22"/>
  <c r="F73" i="22"/>
  <c r="F72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F2" i="22"/>
  <c r="D2" i="21"/>
  <c r="D1" i="21"/>
  <c r="F100" i="20"/>
  <c r="F99" i="20"/>
  <c r="F98" i="20"/>
  <c r="F97" i="20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73" i="20"/>
  <c r="F72" i="20"/>
  <c r="F71" i="20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F2" i="20"/>
  <c r="E5" i="18" l="1"/>
  <c r="E6" i="18"/>
  <c r="E7" i="18"/>
  <c r="E8" i="18"/>
  <c r="E9" i="18"/>
  <c r="E10" i="18"/>
  <c r="E11" i="18"/>
  <c r="E12" i="18"/>
  <c r="E13" i="18"/>
  <c r="E14" i="18"/>
  <c r="E15" i="18"/>
  <c r="E3" i="18"/>
  <c r="E4" i="18"/>
  <c r="E6" i="17" l="1"/>
  <c r="E7" i="17"/>
  <c r="E5" i="17"/>
  <c r="E3" i="17"/>
  <c r="AC3" i="14"/>
  <c r="AC4" i="14"/>
  <c r="AC5" i="14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46" i="14"/>
  <c r="AC47" i="14"/>
  <c r="AC48" i="14"/>
  <c r="AC49" i="14"/>
  <c r="AC50" i="14"/>
  <c r="AC51" i="14"/>
  <c r="AC52" i="14"/>
  <c r="AC53" i="14"/>
  <c r="AC54" i="14"/>
  <c r="AC55" i="14"/>
  <c r="AC56" i="14"/>
  <c r="AC57" i="14"/>
  <c r="AC58" i="14"/>
  <c r="AC59" i="14"/>
  <c r="AC60" i="14"/>
  <c r="AC61" i="14"/>
  <c r="AC62" i="14"/>
  <c r="AC63" i="14"/>
  <c r="AC64" i="14"/>
  <c r="AC65" i="14"/>
  <c r="AC66" i="14"/>
  <c r="AC67" i="14"/>
  <c r="AC68" i="14"/>
  <c r="AC69" i="14"/>
  <c r="AC70" i="14"/>
  <c r="AC71" i="14"/>
  <c r="AC72" i="14"/>
  <c r="AC73" i="14"/>
  <c r="AC74" i="14"/>
  <c r="AC75" i="14"/>
  <c r="AC76" i="14"/>
  <c r="AC77" i="14"/>
  <c r="AC78" i="14"/>
  <c r="AC79" i="14"/>
  <c r="AC80" i="14"/>
  <c r="AC81" i="14"/>
  <c r="AC82" i="14"/>
  <c r="AC83" i="14"/>
  <c r="AC84" i="14"/>
  <c r="AC85" i="14"/>
  <c r="AC86" i="14"/>
  <c r="AC87" i="14"/>
  <c r="AC88" i="14"/>
  <c r="AC89" i="14"/>
  <c r="AC90" i="14"/>
  <c r="AC91" i="14"/>
  <c r="AC92" i="14"/>
  <c r="AC93" i="14"/>
  <c r="AC94" i="14"/>
  <c r="AC95" i="14"/>
  <c r="AC96" i="14"/>
  <c r="AC97" i="14"/>
  <c r="AC98" i="14"/>
  <c r="AC99" i="14"/>
  <c r="AC100" i="14"/>
  <c r="AC101" i="14"/>
  <c r="AC2" i="14"/>
  <c r="AB102" i="14"/>
  <c r="U101" i="14"/>
  <c r="V5" i="14" s="1"/>
  <c r="V3" i="14"/>
  <c r="V4" i="14"/>
  <c r="V6" i="14"/>
  <c r="V7" i="14"/>
  <c r="V8" i="14"/>
  <c r="V10" i="14"/>
  <c r="V11" i="14"/>
  <c r="V12" i="14"/>
  <c r="V14" i="14"/>
  <c r="V15" i="14"/>
  <c r="V16" i="14"/>
  <c r="V18" i="14"/>
  <c r="V19" i="14"/>
  <c r="V20" i="14"/>
  <c r="V22" i="14"/>
  <c r="V23" i="14"/>
  <c r="V24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2" i="14"/>
  <c r="O101" i="13"/>
  <c r="P99" i="13" s="1"/>
  <c r="P100" i="13"/>
  <c r="P97" i="13"/>
  <c r="P96" i="13"/>
  <c r="P93" i="13"/>
  <c r="P92" i="13"/>
  <c r="P89" i="13"/>
  <c r="P88" i="13"/>
  <c r="P85" i="13"/>
  <c r="P84" i="13"/>
  <c r="P81" i="13"/>
  <c r="P80" i="13"/>
  <c r="P77" i="13"/>
  <c r="P76" i="13"/>
  <c r="P73" i="13"/>
  <c r="P72" i="13"/>
  <c r="P69" i="13"/>
  <c r="P68" i="13"/>
  <c r="P65" i="13"/>
  <c r="P64" i="13"/>
  <c r="P61" i="13"/>
  <c r="P60" i="13"/>
  <c r="P57" i="13"/>
  <c r="P56" i="13"/>
  <c r="P53" i="13"/>
  <c r="P52" i="13"/>
  <c r="P49" i="13"/>
  <c r="P48" i="13"/>
  <c r="P45" i="13"/>
  <c r="P44" i="13"/>
  <c r="P41" i="13"/>
  <c r="P40" i="13"/>
  <c r="P37" i="13"/>
  <c r="P36" i="13"/>
  <c r="P33" i="13"/>
  <c r="P32" i="13"/>
  <c r="P29" i="13"/>
  <c r="P28" i="13"/>
  <c r="P25" i="13"/>
  <c r="P24" i="13"/>
  <c r="P21" i="13"/>
  <c r="P20" i="13"/>
  <c r="P17" i="13"/>
  <c r="P16" i="13"/>
  <c r="P13" i="13"/>
  <c r="P12" i="13"/>
  <c r="P9" i="13"/>
  <c r="P8" i="13"/>
  <c r="P5" i="13"/>
  <c r="P4" i="13"/>
  <c r="W7" i="15"/>
  <c r="W23" i="15"/>
  <c r="W39" i="15"/>
  <c r="W55" i="15"/>
  <c r="W64" i="15"/>
  <c r="W72" i="15"/>
  <c r="W80" i="15"/>
  <c r="W88" i="15"/>
  <c r="W96" i="15"/>
  <c r="V102" i="15"/>
  <c r="W2" i="15" s="1"/>
  <c r="O3" i="15"/>
  <c r="O19" i="15"/>
  <c r="O35" i="15"/>
  <c r="O48" i="15"/>
  <c r="O56" i="15"/>
  <c r="O64" i="15"/>
  <c r="O72" i="15"/>
  <c r="O80" i="15"/>
  <c r="O88" i="15"/>
  <c r="O96" i="15"/>
  <c r="N102" i="15"/>
  <c r="O2" i="15" s="1"/>
  <c r="F3" i="15"/>
  <c r="F26" i="15"/>
  <c r="F31" i="15"/>
  <c r="F46" i="15"/>
  <c r="F50" i="15"/>
  <c r="F62" i="15"/>
  <c r="F66" i="15"/>
  <c r="F78" i="15"/>
  <c r="F82" i="15"/>
  <c r="F94" i="15"/>
  <c r="F98" i="15"/>
  <c r="E101" i="15"/>
  <c r="F11" i="15" s="1"/>
  <c r="E9" i="17" l="1"/>
  <c r="F6" i="17" s="1"/>
  <c r="F4" i="17"/>
  <c r="F7" i="17"/>
  <c r="F3" i="17"/>
  <c r="V25" i="14"/>
  <c r="V21" i="14"/>
  <c r="V17" i="14"/>
  <c r="V13" i="14"/>
  <c r="V9" i="14"/>
  <c r="O95" i="15"/>
  <c r="O87" i="15"/>
  <c r="O79" i="15"/>
  <c r="O71" i="15"/>
  <c r="O63" i="15"/>
  <c r="O55" i="15"/>
  <c r="O47" i="15"/>
  <c r="O31" i="15"/>
  <c r="O15" i="15"/>
  <c r="W95" i="15"/>
  <c r="W79" i="15"/>
  <c r="W63" i="15"/>
  <c r="W35" i="15"/>
  <c r="W19" i="15"/>
  <c r="F2" i="15"/>
  <c r="F90" i="15"/>
  <c r="F74" i="15"/>
  <c r="F58" i="15"/>
  <c r="F42" i="15"/>
  <c r="F19" i="15"/>
  <c r="O100" i="15"/>
  <c r="O92" i="15"/>
  <c r="O84" i="15"/>
  <c r="O76" i="15"/>
  <c r="O68" i="15"/>
  <c r="O60" i="15"/>
  <c r="O52" i="15"/>
  <c r="O43" i="15"/>
  <c r="O27" i="15"/>
  <c r="O11" i="15"/>
  <c r="W100" i="15"/>
  <c r="W92" i="15"/>
  <c r="W84" i="15"/>
  <c r="W76" i="15"/>
  <c r="W68" i="15"/>
  <c r="W60" i="15"/>
  <c r="W47" i="15"/>
  <c r="W31" i="15"/>
  <c r="W15" i="15"/>
  <c r="P2" i="13"/>
  <c r="P6" i="13"/>
  <c r="P10" i="13"/>
  <c r="P14" i="13"/>
  <c r="P18" i="13"/>
  <c r="P22" i="13"/>
  <c r="P26" i="13"/>
  <c r="P30" i="13"/>
  <c r="P34" i="13"/>
  <c r="P38" i="13"/>
  <c r="P42" i="13"/>
  <c r="P46" i="13"/>
  <c r="P50" i="13"/>
  <c r="P54" i="13"/>
  <c r="P58" i="13"/>
  <c r="P62" i="13"/>
  <c r="P66" i="13"/>
  <c r="P70" i="13"/>
  <c r="P74" i="13"/>
  <c r="P78" i="13"/>
  <c r="P82" i="13"/>
  <c r="P86" i="13"/>
  <c r="P90" i="13"/>
  <c r="P94" i="13"/>
  <c r="P98" i="13"/>
  <c r="W87" i="15"/>
  <c r="W71" i="15"/>
  <c r="W51" i="15"/>
  <c r="W3" i="15"/>
  <c r="F86" i="15"/>
  <c r="F70" i="15"/>
  <c r="F54" i="15"/>
  <c r="F36" i="15"/>
  <c r="O99" i="15"/>
  <c r="O91" i="15"/>
  <c r="O83" i="15"/>
  <c r="O75" i="15"/>
  <c r="O67" i="15"/>
  <c r="O59" i="15"/>
  <c r="O51" i="15"/>
  <c r="O39" i="15"/>
  <c r="O23" i="15"/>
  <c r="O7" i="15"/>
  <c r="W99" i="15"/>
  <c r="W91" i="15"/>
  <c r="W83" i="15"/>
  <c r="W75" i="15"/>
  <c r="W67" i="15"/>
  <c r="W59" i="15"/>
  <c r="W43" i="15"/>
  <c r="W27" i="15"/>
  <c r="W11" i="15"/>
  <c r="P3" i="13"/>
  <c r="P7" i="13"/>
  <c r="P11" i="13"/>
  <c r="P15" i="13"/>
  <c r="P19" i="13"/>
  <c r="P23" i="13"/>
  <c r="P27" i="13"/>
  <c r="P31" i="13"/>
  <c r="P35" i="13"/>
  <c r="P39" i="13"/>
  <c r="P43" i="13"/>
  <c r="P47" i="13"/>
  <c r="P51" i="13"/>
  <c r="P55" i="13"/>
  <c r="P59" i="13"/>
  <c r="P63" i="13"/>
  <c r="P67" i="13"/>
  <c r="P71" i="13"/>
  <c r="P75" i="13"/>
  <c r="P79" i="13"/>
  <c r="P83" i="13"/>
  <c r="P87" i="13"/>
  <c r="P91" i="13"/>
  <c r="P95" i="13"/>
  <c r="F5" i="15"/>
  <c r="F9" i="15"/>
  <c r="F13" i="15"/>
  <c r="F17" i="15"/>
  <c r="F21" i="15"/>
  <c r="F25" i="15"/>
  <c r="F29" i="15"/>
  <c r="F33" i="15"/>
  <c r="F37" i="15"/>
  <c r="F41" i="15"/>
  <c r="F6" i="15"/>
  <c r="F10" i="15"/>
  <c r="F14" i="15"/>
  <c r="F18" i="15"/>
  <c r="F22" i="15"/>
  <c r="F100" i="15"/>
  <c r="F99" i="15"/>
  <c r="F95" i="15"/>
  <c r="F91" i="15"/>
  <c r="F87" i="15"/>
  <c r="F83" i="15"/>
  <c r="F79" i="15"/>
  <c r="F75" i="15"/>
  <c r="F71" i="15"/>
  <c r="F67" i="15"/>
  <c r="F63" i="15"/>
  <c r="F59" i="15"/>
  <c r="F55" i="15"/>
  <c r="F51" i="15"/>
  <c r="F47" i="15"/>
  <c r="F43" i="15"/>
  <c r="F38" i="15"/>
  <c r="F32" i="15"/>
  <c r="F27" i="15"/>
  <c r="F20" i="15"/>
  <c r="F12" i="15"/>
  <c r="F4" i="15"/>
  <c r="F97" i="15"/>
  <c r="F93" i="15"/>
  <c r="F89" i="15"/>
  <c r="F85" i="15"/>
  <c r="F81" i="15"/>
  <c r="F77" i="15"/>
  <c r="F73" i="15"/>
  <c r="F69" i="15"/>
  <c r="F65" i="15"/>
  <c r="F61" i="15"/>
  <c r="F57" i="15"/>
  <c r="F53" i="15"/>
  <c r="F49" i="15"/>
  <c r="F45" i="15"/>
  <c r="F40" i="15"/>
  <c r="F35" i="15"/>
  <c r="F30" i="15"/>
  <c r="F24" i="15"/>
  <c r="F16" i="15"/>
  <c r="F8" i="15"/>
  <c r="F96" i="15"/>
  <c r="F92" i="15"/>
  <c r="F88" i="15"/>
  <c r="F84" i="15"/>
  <c r="F80" i="15"/>
  <c r="F76" i="15"/>
  <c r="F72" i="15"/>
  <c r="F68" i="15"/>
  <c r="F64" i="15"/>
  <c r="F60" i="15"/>
  <c r="F56" i="15"/>
  <c r="F52" i="15"/>
  <c r="F48" i="15"/>
  <c r="F44" i="15"/>
  <c r="F39" i="15"/>
  <c r="F34" i="15"/>
  <c r="F28" i="15"/>
  <c r="F23" i="15"/>
  <c r="F15" i="15"/>
  <c r="F7" i="15"/>
  <c r="O98" i="15"/>
  <c r="O94" i="15"/>
  <c r="O90" i="15"/>
  <c r="O86" i="15"/>
  <c r="O82" i="15"/>
  <c r="O78" i="15"/>
  <c r="O74" i="15"/>
  <c r="O70" i="15"/>
  <c r="O66" i="15"/>
  <c r="O62" i="15"/>
  <c r="O58" i="15"/>
  <c r="O54" i="15"/>
  <c r="O50" i="15"/>
  <c r="O46" i="15"/>
  <c r="O42" i="15"/>
  <c r="O38" i="15"/>
  <c r="O34" i="15"/>
  <c r="O30" i="15"/>
  <c r="O26" i="15"/>
  <c r="O22" i="15"/>
  <c r="O18" i="15"/>
  <c r="O14" i="15"/>
  <c r="O10" i="15"/>
  <c r="O6" i="15"/>
  <c r="W98" i="15"/>
  <c r="W94" i="15"/>
  <c r="W90" i="15"/>
  <c r="W86" i="15"/>
  <c r="W82" i="15"/>
  <c r="W78" i="15"/>
  <c r="W74" i="15"/>
  <c r="W70" i="15"/>
  <c r="W66" i="15"/>
  <c r="W62" i="15"/>
  <c r="W58" i="15"/>
  <c r="W54" i="15"/>
  <c r="W50" i="15"/>
  <c r="W46" i="15"/>
  <c r="W42" i="15"/>
  <c r="W38" i="15"/>
  <c r="W34" i="15"/>
  <c r="W30" i="15"/>
  <c r="W26" i="15"/>
  <c r="W22" i="15"/>
  <c r="W18" i="15"/>
  <c r="W14" i="15"/>
  <c r="W10" i="15"/>
  <c r="W6" i="15"/>
  <c r="O101" i="15"/>
  <c r="O97" i="15"/>
  <c r="O93" i="15"/>
  <c r="O89" i="15"/>
  <c r="O85" i="15"/>
  <c r="O81" i="15"/>
  <c r="O77" i="15"/>
  <c r="O73" i="15"/>
  <c r="O69" i="15"/>
  <c r="O65" i="15"/>
  <c r="O61" i="15"/>
  <c r="O57" i="15"/>
  <c r="O53" i="15"/>
  <c r="O49" i="15"/>
  <c r="O45" i="15"/>
  <c r="O41" i="15"/>
  <c r="O37" i="15"/>
  <c r="O33" i="15"/>
  <c r="O29" i="15"/>
  <c r="O25" i="15"/>
  <c r="O21" i="15"/>
  <c r="O17" i="15"/>
  <c r="O13" i="15"/>
  <c r="O9" i="15"/>
  <c r="O5" i="15"/>
  <c r="W101" i="15"/>
  <c r="W97" i="15"/>
  <c r="W93" i="15"/>
  <c r="W89" i="15"/>
  <c r="W85" i="15"/>
  <c r="W81" i="15"/>
  <c r="W77" i="15"/>
  <c r="W73" i="15"/>
  <c r="W69" i="15"/>
  <c r="W65" i="15"/>
  <c r="W61" i="15"/>
  <c r="W57" i="15"/>
  <c r="W53" i="15"/>
  <c r="W49" i="15"/>
  <c r="W45" i="15"/>
  <c r="W41" i="15"/>
  <c r="W37" i="15"/>
  <c r="W33" i="15"/>
  <c r="W29" i="15"/>
  <c r="W25" i="15"/>
  <c r="W21" i="15"/>
  <c r="W17" i="15"/>
  <c r="W13" i="15"/>
  <c r="W9" i="15"/>
  <c r="W5" i="15"/>
  <c r="O44" i="15"/>
  <c r="O40" i="15"/>
  <c r="O36" i="15"/>
  <c r="O32" i="15"/>
  <c r="O28" i="15"/>
  <c r="O24" i="15"/>
  <c r="O20" i="15"/>
  <c r="O16" i="15"/>
  <c r="O12" i="15"/>
  <c r="O8" i="15"/>
  <c r="O4" i="15"/>
  <c r="W56" i="15"/>
  <c r="W52" i="15"/>
  <c r="W48" i="15"/>
  <c r="W44" i="15"/>
  <c r="W40" i="15"/>
  <c r="W36" i="15"/>
  <c r="W32" i="15"/>
  <c r="W28" i="15"/>
  <c r="W24" i="15"/>
  <c r="W20" i="15"/>
  <c r="W16" i="15"/>
  <c r="W12" i="15"/>
  <c r="W8" i="15"/>
  <c r="W4" i="15"/>
  <c r="M5" i="14"/>
  <c r="M6" i="14"/>
  <c r="M7" i="14"/>
  <c r="M4" i="14"/>
  <c r="G3" i="14"/>
  <c r="G4" i="14"/>
  <c r="G5" i="14"/>
  <c r="G6" i="14"/>
  <c r="G7" i="14"/>
  <c r="G8" i="14"/>
  <c r="G9" i="14"/>
  <c r="G10" i="14"/>
  <c r="G11" i="14"/>
  <c r="G2" i="14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" i="13"/>
  <c r="F5" i="17" l="1"/>
  <c r="M4" i="9"/>
  <c r="M5" i="9"/>
  <c r="M3" i="9"/>
  <c r="F3" i="9"/>
  <c r="F4" i="9"/>
  <c r="F5" i="9"/>
  <c r="F6" i="9"/>
  <c r="F7" i="9"/>
  <c r="F8" i="9"/>
  <c r="F9" i="9"/>
  <c r="F10" i="9"/>
  <c r="F11" i="9"/>
  <c r="F12" i="9"/>
  <c r="F13" i="9"/>
  <c r="F2" i="9"/>
  <c r="M6" i="8"/>
  <c r="M5" i="8"/>
  <c r="M4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2" i="7"/>
  <c r="M4" i="6"/>
  <c r="M3" i="6"/>
  <c r="M5" i="6"/>
  <c r="M6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2" i="6"/>
  <c r="N5" i="5"/>
  <c r="N6" i="5"/>
  <c r="N7" i="5"/>
  <c r="E187" i="5"/>
  <c r="F5" i="5" s="1"/>
  <c r="F3" i="5"/>
  <c r="F4" i="5"/>
  <c r="F6" i="5"/>
  <c r="F7" i="5"/>
  <c r="F8" i="5"/>
  <c r="F10" i="5"/>
  <c r="F11" i="5"/>
  <c r="F12" i="5"/>
  <c r="F14" i="5"/>
  <c r="F15" i="5"/>
  <c r="F16" i="5"/>
  <c r="F18" i="5"/>
  <c r="F19" i="5"/>
  <c r="F20" i="5"/>
  <c r="F22" i="5"/>
  <c r="F23" i="5"/>
  <c r="F24" i="5"/>
  <c r="F26" i="5"/>
  <c r="F27" i="5"/>
  <c r="F28" i="5"/>
  <c r="F30" i="5"/>
  <c r="F31" i="5"/>
  <c r="F32" i="5"/>
  <c r="F34" i="5"/>
  <c r="F35" i="5"/>
  <c r="F36" i="5"/>
  <c r="F38" i="5"/>
  <c r="F39" i="5"/>
  <c r="F40" i="5"/>
  <c r="F42" i="5"/>
  <c r="F43" i="5"/>
  <c r="F44" i="5"/>
  <c r="F46" i="5"/>
  <c r="F47" i="5"/>
  <c r="F48" i="5"/>
  <c r="F50" i="5"/>
  <c r="F51" i="5"/>
  <c r="F52" i="5"/>
  <c r="F54" i="5"/>
  <c r="F55" i="5"/>
  <c r="F56" i="5"/>
  <c r="F58" i="5"/>
  <c r="F59" i="5"/>
  <c r="F60" i="5"/>
  <c r="F62" i="5"/>
  <c r="F63" i="5"/>
  <c r="F64" i="5"/>
  <c r="F66" i="5"/>
  <c r="F67" i="5"/>
  <c r="F68" i="5"/>
  <c r="F70" i="5"/>
  <c r="F71" i="5"/>
  <c r="F72" i="5"/>
  <c r="F74" i="5"/>
  <c r="F75" i="5"/>
  <c r="F76" i="5"/>
  <c r="F78" i="5"/>
  <c r="F79" i="5"/>
  <c r="F80" i="5"/>
  <c r="F82" i="5"/>
  <c r="F83" i="5"/>
  <c r="F84" i="5"/>
  <c r="F86" i="5"/>
  <c r="F87" i="5"/>
  <c r="F88" i="5"/>
  <c r="F90" i="5"/>
  <c r="F91" i="5"/>
  <c r="F92" i="5"/>
  <c r="F94" i="5"/>
  <c r="F95" i="5"/>
  <c r="F96" i="5"/>
  <c r="F98" i="5"/>
  <c r="F99" i="5"/>
  <c r="F100" i="5"/>
  <c r="F102" i="5"/>
  <c r="F103" i="5"/>
  <c r="F104" i="5"/>
  <c r="F106" i="5"/>
  <c r="F107" i="5"/>
  <c r="F108" i="5"/>
  <c r="F110" i="5"/>
  <c r="F111" i="5"/>
  <c r="F112" i="5"/>
  <c r="F114" i="5"/>
  <c r="F115" i="5"/>
  <c r="F116" i="5"/>
  <c r="F118" i="5"/>
  <c r="F119" i="5"/>
  <c r="F120" i="5"/>
  <c r="F122" i="5"/>
  <c r="F123" i="5"/>
  <c r="F124" i="5"/>
  <c r="F126" i="5"/>
  <c r="F127" i="5"/>
  <c r="F128" i="5"/>
  <c r="F130" i="5"/>
  <c r="F131" i="5"/>
  <c r="F132" i="5"/>
  <c r="F134" i="5"/>
  <c r="F135" i="5"/>
  <c r="F136" i="5"/>
  <c r="F138" i="5"/>
  <c r="F139" i="5"/>
  <c r="F140" i="5"/>
  <c r="F142" i="5"/>
  <c r="F143" i="5"/>
  <c r="F144" i="5"/>
  <c r="F146" i="5"/>
  <c r="F147" i="5"/>
  <c r="F148" i="5"/>
  <c r="F150" i="5"/>
  <c r="F151" i="5"/>
  <c r="F152" i="5"/>
  <c r="F154" i="5"/>
  <c r="F155" i="5"/>
  <c r="F156" i="5"/>
  <c r="F158" i="5"/>
  <c r="F159" i="5"/>
  <c r="F160" i="5"/>
  <c r="F162" i="5"/>
  <c r="F163" i="5"/>
  <c r="F164" i="5"/>
  <c r="F166" i="5"/>
  <c r="F167" i="5"/>
  <c r="F168" i="5"/>
  <c r="F170" i="5"/>
  <c r="F171" i="5"/>
  <c r="F172" i="5"/>
  <c r="F174" i="5"/>
  <c r="F175" i="5"/>
  <c r="F176" i="5"/>
  <c r="F178" i="5"/>
  <c r="F179" i="5"/>
  <c r="F180" i="5"/>
  <c r="F182" i="5"/>
  <c r="F183" i="5"/>
  <c r="F184" i="5"/>
  <c r="F186" i="5"/>
  <c r="F2" i="5"/>
  <c r="F185" i="5" l="1"/>
  <c r="F181" i="5"/>
  <c r="F177" i="5"/>
  <c r="F173" i="5"/>
  <c r="F169" i="5"/>
  <c r="F165" i="5"/>
  <c r="F161" i="5"/>
  <c r="F157" i="5"/>
  <c r="F153" i="5"/>
  <c r="F149" i="5"/>
  <c r="F145" i="5"/>
  <c r="F141" i="5"/>
  <c r="F137" i="5"/>
  <c r="F133" i="5"/>
  <c r="F129" i="5"/>
  <c r="F125" i="5"/>
  <c r="F121" i="5"/>
  <c r="F117" i="5"/>
  <c r="F113" i="5"/>
  <c r="F109" i="5"/>
  <c r="F105" i="5"/>
  <c r="F101" i="5"/>
  <c r="F97" i="5"/>
  <c r="F93" i="5"/>
  <c r="F89" i="5"/>
  <c r="F85" i="5"/>
  <c r="F81" i="5"/>
  <c r="F77" i="5"/>
  <c r="F73" i="5"/>
  <c r="F69" i="5"/>
  <c r="F65" i="5"/>
  <c r="F61" i="5"/>
  <c r="F57" i="5"/>
  <c r="F53" i="5"/>
  <c r="F49" i="5"/>
  <c r="F45" i="5"/>
  <c r="F41" i="5"/>
  <c r="F37" i="5"/>
  <c r="F33" i="5"/>
  <c r="F29" i="5"/>
  <c r="F25" i="5"/>
  <c r="F21" i="5"/>
  <c r="F17" i="5"/>
  <c r="F13" i="5"/>
  <c r="F9" i="5"/>
  <c r="L134" i="3" l="1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129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04" i="3"/>
  <c r="L124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90" i="3"/>
  <c r="E110" i="3"/>
  <c r="D26" i="1"/>
  <c r="D27" i="1"/>
  <c r="D25" i="1"/>
  <c r="C28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22" i="1"/>
  <c r="L41" i="1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74" i="2"/>
  <c r="E174" i="2"/>
  <c r="E54" i="2"/>
  <c r="E51" i="2"/>
  <c r="M35" i="4"/>
  <c r="M36" i="4"/>
  <c r="M34" i="4"/>
  <c r="L37" i="4"/>
  <c r="X30" i="4"/>
  <c r="Y27" i="4" s="1"/>
  <c r="Y28" i="4"/>
  <c r="Y26" i="4"/>
  <c r="L31" i="4"/>
  <c r="M28" i="4" s="1"/>
  <c r="M29" i="4"/>
  <c r="M30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X22" i="4"/>
  <c r="Y2" i="4"/>
  <c r="F21" i="4"/>
  <c r="F22" i="4"/>
  <c r="F23" i="4"/>
  <c r="F24" i="4"/>
  <c r="F25" i="4"/>
  <c r="F26" i="4"/>
  <c r="F27" i="4"/>
  <c r="F28" i="4"/>
  <c r="F29" i="4"/>
  <c r="F20" i="4"/>
  <c r="E30" i="4"/>
  <c r="Y29" i="4" l="1"/>
  <c r="F72" i="3" l="1"/>
  <c r="G69" i="3" s="1"/>
  <c r="Q13" i="3"/>
  <c r="N4" i="3"/>
  <c r="E12" i="3"/>
  <c r="F4" i="3" s="1"/>
  <c r="F3" i="3"/>
  <c r="F7" i="3"/>
  <c r="F11" i="3"/>
  <c r="A19" i="3"/>
  <c r="B20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P51" i="2"/>
  <c r="Q3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102" i="2"/>
  <c r="E4" i="2"/>
  <c r="E8" i="2"/>
  <c r="E12" i="2"/>
  <c r="D14" i="2"/>
  <c r="E5" i="2" s="1"/>
  <c r="G67" i="3" l="1"/>
  <c r="G68" i="3"/>
  <c r="G71" i="3"/>
  <c r="G70" i="3"/>
  <c r="F9" i="3"/>
  <c r="F5" i="3"/>
  <c r="F10" i="3"/>
  <c r="F6" i="3"/>
  <c r="F2" i="3"/>
  <c r="F8" i="3"/>
  <c r="E11" i="2"/>
  <c r="E7" i="2"/>
  <c r="E3" i="2"/>
  <c r="E10" i="2"/>
  <c r="E6" i="2"/>
  <c r="E13" i="2"/>
  <c r="E9" i="2"/>
</calcChain>
</file>

<file path=xl/sharedStrings.xml><?xml version="1.0" encoding="utf-8"?>
<sst xmlns="http://schemas.openxmlformats.org/spreadsheetml/2006/main" count="612" uniqueCount="400">
  <si>
    <t>ANTIGUEDAD_BCO_ANIOS_Mean</t>
  </si>
  <si>
    <t>ANTIGUEDAD_BCO_ANIOS_Min</t>
  </si>
  <si>
    <t>ANTIGUEDAD_BCO_ANIOS_Max</t>
  </si>
  <si>
    <t>Recuento_registros</t>
  </si>
  <si>
    <t>Agrupada</t>
  </si>
  <si>
    <t>ANTIGUEDAD_ANIOS_BCO_G</t>
  </si>
  <si>
    <t>1 (hasta 1 año)</t>
  </si>
  <si>
    <t>2 (hasta 7 años)</t>
  </si>
  <si>
    <t>3 (mas de 7 años)</t>
  </si>
  <si>
    <t>Sueldo_Normalizado_T</t>
  </si>
  <si>
    <t>Continua</t>
  </si>
  <si>
    <t>Limite_Compra_TIL10</t>
  </si>
  <si>
    <t>Limite_Compra_Min</t>
  </si>
  <si>
    <t>Limite_Compra_Max</t>
  </si>
  <si>
    <t>Sueldo_Normalizado_T_Mean</t>
  </si>
  <si>
    <t>Sueldo_Normalizado_T_Min</t>
  </si>
  <si>
    <t>Sueldo_Normalizado_T_Max</t>
  </si>
  <si>
    <t>Limite_Compra_TIL100</t>
  </si>
  <si>
    <t>mas de $320000</t>
  </si>
  <si>
    <t>más de $99840</t>
  </si>
  <si>
    <t>todo</t>
  </si>
  <si>
    <t>min $1500-max $500000</t>
  </si>
  <si>
    <t>rentabilidad_agrupado</t>
  </si>
  <si>
    <t>modelo2_Mean</t>
  </si>
  <si>
    <t>Record_Count</t>
  </si>
  <si>
    <t>Rentabilidad_12_Min</t>
  </si>
  <si>
    <t>Rentabilidad_12_Max</t>
  </si>
  <si>
    <t>Rentabilidad_12_TIL100</t>
  </si>
  <si>
    <t>&gt; 0</t>
  </si>
  <si>
    <t>&lt;200000</t>
  </si>
  <si>
    <t>Rentabilidad_12_TIL10</t>
  </si>
  <si>
    <t>&gt; 500</t>
  </si>
  <si>
    <t>entre 0 y 500</t>
  </si>
  <si>
    <t>Rentabilidad_12_TIL5</t>
  </si>
  <si>
    <t>Rentabilidad_12_G</t>
  </si>
  <si>
    <t>Rentabilidad_12_Mean</t>
  </si>
  <si>
    <t>-</t>
  </si>
  <si>
    <t>EDAD_TIL10</t>
  </si>
  <si>
    <t>EDAD_Min</t>
  </si>
  <si>
    <t>EDAD_Max</t>
  </si>
  <si>
    <t>Error de carga de fecha de nacimiento</t>
  </si>
  <si>
    <t>EDAD_TIL20</t>
  </si>
  <si>
    <t>EDAD_G</t>
  </si>
  <si>
    <t>tope para analizar grupos</t>
  </si>
  <si>
    <t>Para analizar tope continua</t>
  </si>
  <si>
    <t>Limite &gt; 0</t>
  </si>
  <si>
    <t>%</t>
  </si>
  <si>
    <t>99% tiene menos de $200000 de limite de compra</t>
  </si>
  <si>
    <t>Tope $150000</t>
  </si>
  <si>
    <t>ANTIGUEDAD_BCO_ANIOS_TIL20</t>
  </si>
  <si>
    <t>Sueldo_Normalizado_T_Sum</t>
  </si>
  <si>
    <t>ANTIGUEDAD_Min</t>
  </si>
  <si>
    <t>ANTIGUEDAD_Max</t>
  </si>
  <si>
    <t>Rentabilidad_12_TIL20</t>
  </si>
  <si>
    <t xml:space="preserve">TOPE </t>
  </si>
  <si>
    <t>Sucursal_Oficial</t>
  </si>
  <si>
    <t>372-Dependencia Alpargatas SA</t>
  </si>
  <si>
    <t>368-Dependencia Hospital Priva</t>
  </si>
  <si>
    <t>359-Trenque Lauquen</t>
  </si>
  <si>
    <t>371-Colonia Caroya</t>
  </si>
  <si>
    <t>338-Gral. Pico</t>
  </si>
  <si>
    <t>363-PLOTTIER</t>
  </si>
  <si>
    <t>354-Rafaela</t>
  </si>
  <si>
    <t>352-Chivilcoy</t>
  </si>
  <si>
    <t>367-Lamarque</t>
  </si>
  <si>
    <t>050-Campana</t>
  </si>
  <si>
    <t>273-V. La Angostura</t>
  </si>
  <si>
    <t>342-Orán</t>
  </si>
  <si>
    <t>344-Berazategui</t>
  </si>
  <si>
    <t>357-Tres Arroyos</t>
  </si>
  <si>
    <t>274-SM.de los Andes</t>
  </si>
  <si>
    <t>047-Haedo</t>
  </si>
  <si>
    <t>293-Calafate</t>
  </si>
  <si>
    <t>307-Ferreyra</t>
  </si>
  <si>
    <t>278-Roca Centro</t>
  </si>
  <si>
    <t>379-San Lorenzo</t>
  </si>
  <si>
    <t>259-General Conesa</t>
  </si>
  <si>
    <t>001-Areas Centrales</t>
  </si>
  <si>
    <t>336-Luján de Cuyo</t>
  </si>
  <si>
    <t>350-Concepcion de Tucuman</t>
  </si>
  <si>
    <t>355-C. de las Rosas</t>
  </si>
  <si>
    <t>374-NECOCHEA</t>
  </si>
  <si>
    <t>298-Ezeiza</t>
  </si>
  <si>
    <t>383-Alto Bariloche</t>
  </si>
  <si>
    <t>365-San Francisco</t>
  </si>
  <si>
    <t>228-Santa Rosa</t>
  </si>
  <si>
    <t>299-Viedma Centro</t>
  </si>
  <si>
    <t>343-Luján</t>
  </si>
  <si>
    <t>349-Olavarria</t>
  </si>
  <si>
    <t>236-Liniers</t>
  </si>
  <si>
    <t>117-Malabia</t>
  </si>
  <si>
    <t>301-Neuquen Sur</t>
  </si>
  <si>
    <t>340-Venado Tuerto</t>
  </si>
  <si>
    <t>361-Carmen de Patagones</t>
  </si>
  <si>
    <t>701-ALTA RENTA PERON</t>
  </si>
  <si>
    <t>256-Cinco Saltos</t>
  </si>
  <si>
    <t>107-Villa Devoto</t>
  </si>
  <si>
    <t>341-Villa María</t>
  </si>
  <si>
    <t>287-Punta Alta</t>
  </si>
  <si>
    <t>292-Bariloche Onelli</t>
  </si>
  <si>
    <t>224-Catamarca</t>
  </si>
  <si>
    <t>282-Av. Fuerza Aerea</t>
  </si>
  <si>
    <t>057-Pilar</t>
  </si>
  <si>
    <t>294-Sierra Grande</t>
  </si>
  <si>
    <t>104-Mataderos</t>
  </si>
  <si>
    <t>206-La Plata</t>
  </si>
  <si>
    <t>346-Salta Sur</t>
  </si>
  <si>
    <t>103-Boedo</t>
  </si>
  <si>
    <t>053-Bahia Blanca</t>
  </si>
  <si>
    <t>051-Escobar</t>
  </si>
  <si>
    <t>041-Munro</t>
  </si>
  <si>
    <t>027-Av. San Juan</t>
  </si>
  <si>
    <t>296-Rosario Sur</t>
  </si>
  <si>
    <t>316-Belgrano</t>
  </si>
  <si>
    <t>381-Jose C. Paz</t>
  </si>
  <si>
    <t>353-Reconquista</t>
  </si>
  <si>
    <t>024-P. Centenario</t>
  </si>
  <si>
    <t>370-Laferrere</t>
  </si>
  <si>
    <t>272-Caleta Olivia</t>
  </si>
  <si>
    <t>324-Calle Florida</t>
  </si>
  <si>
    <t>377-Chacarita</t>
  </si>
  <si>
    <t>252-S. Antonio Oeste</t>
  </si>
  <si>
    <t>223-Rio Gallegos</t>
  </si>
  <si>
    <t>281-Rio Grande</t>
  </si>
  <si>
    <t>105-Tapiales</t>
  </si>
  <si>
    <t>333-Ramos Mejia</t>
  </si>
  <si>
    <t>134-Av.Emilio Castro</t>
  </si>
  <si>
    <t>119-Once</t>
  </si>
  <si>
    <t>029-Villa Urquiza</t>
  </si>
  <si>
    <t>323-Barrio Norte</t>
  </si>
  <si>
    <t>100-Microcentro</t>
  </si>
  <si>
    <t>263-El Bolsón</t>
  </si>
  <si>
    <t>056-Pueyrredon</t>
  </si>
  <si>
    <t>369-Pilar Industrial</t>
  </si>
  <si>
    <t>225-San Luis</t>
  </si>
  <si>
    <t>101-Caballito</t>
  </si>
  <si>
    <t>300-Mendoza Barrio Civico</t>
  </si>
  <si>
    <t>348-Caseros</t>
  </si>
  <si>
    <t>303-Cipolletti Esmeralda</t>
  </si>
  <si>
    <t>022-Flores</t>
  </si>
  <si>
    <t>142-Lanus Oeste</t>
  </si>
  <si>
    <t>351-M del Plata-Luro</t>
  </si>
  <si>
    <t>210-San Juan</t>
  </si>
  <si>
    <t>280-Rio Cuarto</t>
  </si>
  <si>
    <t>312-Avenida Callao</t>
  </si>
  <si>
    <t>030-Libertador</t>
  </si>
  <si>
    <t>373-Gualeguaychu</t>
  </si>
  <si>
    <t>311-Almagro</t>
  </si>
  <si>
    <t>229-Trelew</t>
  </si>
  <si>
    <t>334-San Rafael</t>
  </si>
  <si>
    <t>297-Comodoro Industrial</t>
  </si>
  <si>
    <t>356-Chilecito</t>
  </si>
  <si>
    <t>017-Palermo</t>
  </si>
  <si>
    <t>049-Dardo Rocha</t>
  </si>
  <si>
    <t>310-Suc. Catalinas</t>
  </si>
  <si>
    <t>285-Formosa</t>
  </si>
  <si>
    <t>116-Olleros</t>
  </si>
  <si>
    <t>040-Monte Grande</t>
  </si>
  <si>
    <t>234-Lanus Este</t>
  </si>
  <si>
    <t>360-Orono</t>
  </si>
  <si>
    <t>335-Cerrito</t>
  </si>
  <si>
    <t>326-San Isidro</t>
  </si>
  <si>
    <t>026-Villa Luro</t>
  </si>
  <si>
    <t>163-Zarate</t>
  </si>
  <si>
    <t>362-RAWSON</t>
  </si>
  <si>
    <t>291-Godoy Cruz</t>
  </si>
  <si>
    <t>221-La Rioja</t>
  </si>
  <si>
    <t>345-Adrogue</t>
  </si>
  <si>
    <t>146-Clinicas</t>
  </si>
  <si>
    <t>275-Esquel</t>
  </si>
  <si>
    <t>203-Santa Fe</t>
  </si>
  <si>
    <t>106-Botanico</t>
  </si>
  <si>
    <t>128-Moron</t>
  </si>
  <si>
    <t>329-Panamericana</t>
  </si>
  <si>
    <t>264-Choele Choel</t>
  </si>
  <si>
    <t>216-Salta</t>
  </si>
  <si>
    <t>048-Lomas de Zamora</t>
  </si>
  <si>
    <t>258-Río Colorado</t>
  </si>
  <si>
    <t>366-Coronel Suarez</t>
  </si>
  <si>
    <t>042-San Justo</t>
  </si>
  <si>
    <t>045-San Nicolas</t>
  </si>
  <si>
    <t>020-Abasto</t>
  </si>
  <si>
    <t>337-Tribunales</t>
  </si>
  <si>
    <t>304-Avenida de Mayo</t>
  </si>
  <si>
    <t>018-Beiro</t>
  </si>
  <si>
    <t>110-Saenz Pena</t>
  </si>
  <si>
    <t>230-Ushuaia</t>
  </si>
  <si>
    <t>115-Paseo Colon</t>
  </si>
  <si>
    <t>131-Quilmes</t>
  </si>
  <si>
    <t>200-Congreso</t>
  </si>
  <si>
    <t>267-Puerto Deseado</t>
  </si>
  <si>
    <t>023-Irigoyen</t>
  </si>
  <si>
    <t>284-Sgo del Estero</t>
  </si>
  <si>
    <t>144-Martinez</t>
  </si>
  <si>
    <t>214-Posadas</t>
  </si>
  <si>
    <t>255-Bariloche</t>
  </si>
  <si>
    <t>044-Villa Ballester</t>
  </si>
  <si>
    <t>378-Junin</t>
  </si>
  <si>
    <t>283-Tandil</t>
  </si>
  <si>
    <t>286-Villa Mercedes</t>
  </si>
  <si>
    <t>208-Resistencia</t>
  </si>
  <si>
    <t>308-Suc. La Plata - Calle 44</t>
  </si>
  <si>
    <t>211-Tucuman</t>
  </si>
  <si>
    <t>309-Suc. Paso de los Libres</t>
  </si>
  <si>
    <t>207-Parana</t>
  </si>
  <si>
    <t>315-Barracas</t>
  </si>
  <si>
    <t>295-Moreno</t>
  </si>
  <si>
    <t>160-Lavalle</t>
  </si>
  <si>
    <t>290-Mar del Plata Pu</t>
  </si>
  <si>
    <t>147-Cabildo</t>
  </si>
  <si>
    <t>358-Puerto Madero</t>
  </si>
  <si>
    <t>302-Vicente López</t>
  </si>
  <si>
    <t>046-Avellaneda</t>
  </si>
  <si>
    <t>212-Neuquen</t>
  </si>
  <si>
    <t>253-Villa Regina</t>
  </si>
  <si>
    <t>133-Av.Entre Rios</t>
  </si>
  <si>
    <t>145-San Martin</t>
  </si>
  <si>
    <t>205-Mar del Plata</t>
  </si>
  <si>
    <t>043-Tigre</t>
  </si>
  <si>
    <t>143-San Miguel</t>
  </si>
  <si>
    <t>305-Corrientes 3 de Abril</t>
  </si>
  <si>
    <t>060-Mendoza</t>
  </si>
  <si>
    <t>317-Calle Tucuman</t>
  </si>
  <si>
    <t>080-Rosario</t>
  </si>
  <si>
    <t>376-Dep.Bridgestone Argentina</t>
  </si>
  <si>
    <t>288-Puerto Madryn</t>
  </si>
  <si>
    <t>112-Alvarez Jonte</t>
  </si>
  <si>
    <t>306-Concepcion del Uruguay</t>
  </si>
  <si>
    <t>070-Cordoba</t>
  </si>
  <si>
    <t>218-Corrientes</t>
  </si>
  <si>
    <t>227-Jujuy</t>
  </si>
  <si>
    <t>251-Cipolletti</t>
  </si>
  <si>
    <t>250-Viedma</t>
  </si>
  <si>
    <t>261-Ing. Jacobacci</t>
  </si>
  <si>
    <t>265-Allen</t>
  </si>
  <si>
    <t>220-Gral. Roca</t>
  </si>
  <si>
    <t>289-Rincon de los Sa</t>
  </si>
  <si>
    <t>257-Catriel</t>
  </si>
  <si>
    <t>339-Tortuguitas</t>
  </si>
  <si>
    <t>217-Cdoro Rivadavia</t>
  </si>
  <si>
    <t>010-Casa Central</t>
  </si>
  <si>
    <t>sucursal_oficial_promedios_transformada</t>
  </si>
  <si>
    <t>Rubro_mayor_cosumo_tc_td_6meses</t>
  </si>
  <si>
    <t>JUGUETERIAS</t>
  </si>
  <si>
    <t>LIBRERIAS</t>
  </si>
  <si>
    <t>PELUQUERIAS</t>
  </si>
  <si>
    <t>MOTOS</t>
  </si>
  <si>
    <t>FARMACIA_Y_PERFUMERIA</t>
  </si>
  <si>
    <t>TELEFONIA_CELULAR</t>
  </si>
  <si>
    <t>CINES_TEATROS_ESPECTACULOS</t>
  </si>
  <si>
    <t>SERVICIOS</t>
  </si>
  <si>
    <t>COMPRAS_ONLINE</t>
  </si>
  <si>
    <t>SIN_DESCRIPCION</t>
  </si>
  <si>
    <t>BARES_RESTAURANTS</t>
  </si>
  <si>
    <t>HOGAR_ELECTRO</t>
  </si>
  <si>
    <t>INDUMENTARIA</t>
  </si>
  <si>
    <t>HOGAR_DECORACION</t>
  </si>
  <si>
    <t>TV_POR_CABLE_INTERNET</t>
  </si>
  <si>
    <t>COMBUSTIBLE</t>
  </si>
  <si>
    <t>AUTOMOVIL</t>
  </si>
  <si>
    <t>SIN_INFORMAR</t>
  </si>
  <si>
    <t>SEGURIDAD_ALARMAS</t>
  </si>
  <si>
    <t>SUPERMERCADOS</t>
  </si>
  <si>
    <t>OCIO</t>
  </si>
  <si>
    <t>SEGUROS</t>
  </si>
  <si>
    <t>CONSTRUCCION</t>
  </si>
  <si>
    <t>EDUCACION</t>
  </si>
  <si>
    <t>OTROS</t>
  </si>
  <si>
    <t>SALUD</t>
  </si>
  <si>
    <t>VIAJES_TURISMO</t>
  </si>
  <si>
    <t>HOTELES</t>
  </si>
  <si>
    <t>TRANSPORTES</t>
  </si>
  <si>
    <t>Rubro_mayor_cosumo_tc_td_6meses_promedios_transformada</t>
  </si>
  <si>
    <t>Profesion</t>
  </si>
  <si>
    <t>TESORERO</t>
  </si>
  <si>
    <t>ESCRIBANO</t>
  </si>
  <si>
    <t>MARTILLERO</t>
  </si>
  <si>
    <t>ODONTOLOGO</t>
  </si>
  <si>
    <t>INDUSTRIAL</t>
  </si>
  <si>
    <t>ARQUITECTO</t>
  </si>
  <si>
    <t>IND. TECNICO</t>
  </si>
  <si>
    <t>CORR/COM/CONSG</t>
  </si>
  <si>
    <t>QUIMICO Y BIOQ.</t>
  </si>
  <si>
    <t>No Informado</t>
  </si>
  <si>
    <t>IND.PROMO/VEND.</t>
  </si>
  <si>
    <t>IND. RENTISTA</t>
  </si>
  <si>
    <t>INGENIERO</t>
  </si>
  <si>
    <t>MEDICO</t>
  </si>
  <si>
    <t>IND.COMERCIANTE</t>
  </si>
  <si>
    <t>ABOGADO</t>
  </si>
  <si>
    <t>ESTUDIANTE</t>
  </si>
  <si>
    <t>CONTADOR</t>
  </si>
  <si>
    <t>IND.PROFESIONAL</t>
  </si>
  <si>
    <t>DEP.DOCENTE</t>
  </si>
  <si>
    <t>IND. EMPRESARIO</t>
  </si>
  <si>
    <t>DEP. OPERARIO</t>
  </si>
  <si>
    <t>IND. OFICIO</t>
  </si>
  <si>
    <t>EMP.EMP.PRIVADA</t>
  </si>
  <si>
    <t>JUBIL./PENS.</t>
  </si>
  <si>
    <t>IND. DOCENTE</t>
  </si>
  <si>
    <t>IND.ADMN/GESTOR</t>
  </si>
  <si>
    <t>AMA DE CASA</t>
  </si>
  <si>
    <t>EMP.EMP.PUBLICA</t>
  </si>
  <si>
    <t>RELAC.DEPENDEN.</t>
  </si>
  <si>
    <t>Provincia</t>
  </si>
  <si>
    <t>SIN INFORMAR</t>
  </si>
  <si>
    <t>CATAMARCA</t>
  </si>
  <si>
    <t>SAN JUAN</t>
  </si>
  <si>
    <t>FORMOSA</t>
  </si>
  <si>
    <t>LA RIOJA</t>
  </si>
  <si>
    <t>SALTA</t>
  </si>
  <si>
    <t>TIERRA DEL FUEGO</t>
  </si>
  <si>
    <t>LA PAMPA</t>
  </si>
  <si>
    <t>SANTA CRUZ</t>
  </si>
  <si>
    <t>SANTIAGO DEL ESTERO</t>
  </si>
  <si>
    <t>MISIONES</t>
  </si>
  <si>
    <t>SAN LUIS</t>
  </si>
  <si>
    <t>CHACO</t>
  </si>
  <si>
    <t>TUCUMAN</t>
  </si>
  <si>
    <t>MENDOZA</t>
  </si>
  <si>
    <t>SANTA FE</t>
  </si>
  <si>
    <t>BUENOS AIRES</t>
  </si>
  <si>
    <t>ENTRE RIOS</t>
  </si>
  <si>
    <t>CORDOBA</t>
  </si>
  <si>
    <t>CORRIENTES</t>
  </si>
  <si>
    <t>JUJUY</t>
  </si>
  <si>
    <t>NEUQUEN</t>
  </si>
  <si>
    <t>RIO NEGRO</t>
  </si>
  <si>
    <t>CHUBUT</t>
  </si>
  <si>
    <t>CAPITAL FEDERAL</t>
  </si>
  <si>
    <t>Provincia_promedios_transformada</t>
  </si>
  <si>
    <t>Zona_Oficial_Desc</t>
  </si>
  <si>
    <t>Sin Informar</t>
  </si>
  <si>
    <t>Buenos Aires Sur</t>
  </si>
  <si>
    <t>Cuyo</t>
  </si>
  <si>
    <t>AMBA Sur</t>
  </si>
  <si>
    <t>AMBA Norte</t>
  </si>
  <si>
    <t>Centro</t>
  </si>
  <si>
    <t>Norte</t>
  </si>
  <si>
    <t>Viedma</t>
  </si>
  <si>
    <t>Cordillera</t>
  </si>
  <si>
    <t>Alto Valle</t>
  </si>
  <si>
    <t>Austral</t>
  </si>
  <si>
    <t>Microcentro</t>
  </si>
  <si>
    <t>zona_oficial_promedios</t>
  </si>
  <si>
    <t>Sueldo_Normalizado_T_TIL100</t>
  </si>
  <si>
    <t>se concentra todo en 0</t>
  </si>
  <si>
    <t>Mto_Depositos_CA_CC_TIL20</t>
  </si>
  <si>
    <t>('Mto_Extracciones_CA_CC' &gt;= 0.0) and ('Mto_Extracciones_CA_CC' &lt; 500.0) or ('Mto_Extracciones_CA_CC' &gt;= 9000.0) and ('Mto_Extracciones_CA_CC' &lt; 16500.0)</t>
  </si>
  <si>
    <t>('Mto_Extracciones_CA_CC' &gt;= 500.0) and ('Mto_Extracciones_CA_CC' &lt; 9000.0)</t>
  </si>
  <si>
    <t>('Mto_Extracciones_CA_CC' &gt;= 16500.0) and ('Mto_Extracciones_CA_CC' &lt; 27900.0)</t>
  </si>
  <si>
    <t>('Mto_Extracciones_CA_CC' &gt;= 27900.0) and ('Mto_Extracciones_CA_CC' &lt;= 2074000.0)</t>
  </si>
  <si>
    <t>Mto_Extracciones_CA_CC_grupos</t>
  </si>
  <si>
    <t>Mto_Cons_TD_Mean_12_TIL100</t>
  </si>
  <si>
    <t>Mto_Cons_TD_Mean_12_TIL100_Min</t>
  </si>
  <si>
    <t>Mto_Cons_TD_Mean_12_TIL100_Max</t>
  </si>
  <si>
    <t>SE DEJA CONTINUA</t>
  </si>
  <si>
    <t>Mto_Cons_TD_Mean_12_Min</t>
  </si>
  <si>
    <t>Mto_Cons_TD_Mean_12_Max</t>
  </si>
  <si>
    <t>tope en 40000</t>
  </si>
  <si>
    <t>Mto_Depositos_CA_CC_TIL100</t>
  </si>
  <si>
    <t>Mto_Depositos_CA_CC_Min</t>
  </si>
  <si>
    <t>Mto_Depositos_CA_CC_Max</t>
  </si>
  <si>
    <t>Mto_Extracciones_CA_CC_TIL100</t>
  </si>
  <si>
    <t>Mto_Extracciones_CA_CC_Min</t>
  </si>
  <si>
    <t>Mto_Extracciones_CA_CC_Max</t>
  </si>
  <si>
    <t>Estdo_Civil</t>
  </si>
  <si>
    <t>F</t>
  </si>
  <si>
    <t>E</t>
  </si>
  <si>
    <t>V</t>
  </si>
  <si>
    <t>C</t>
  </si>
  <si>
    <t>S</t>
  </si>
  <si>
    <t>D</t>
  </si>
  <si>
    <t>Estado_Civil</t>
  </si>
  <si>
    <t>Estado_Civil_Desc</t>
  </si>
  <si>
    <t>No Aplica</t>
  </si>
  <si>
    <t>Soltero</t>
  </si>
  <si>
    <t>U</t>
  </si>
  <si>
    <t>Casado</t>
  </si>
  <si>
    <t>Separado</t>
  </si>
  <si>
    <t>Concubino</t>
  </si>
  <si>
    <t>Viudo</t>
  </si>
  <si>
    <t>Divorciado</t>
  </si>
  <si>
    <t>soltero</t>
  </si>
  <si>
    <t>separado</t>
  </si>
  <si>
    <t>concubino</t>
  </si>
  <si>
    <t>viudo</t>
  </si>
  <si>
    <t>casado</t>
  </si>
  <si>
    <t>divorciado</t>
  </si>
  <si>
    <t>M</t>
  </si>
  <si>
    <t>Sexo</t>
  </si>
  <si>
    <t>Mto_Acred_Tranf_6M_TILE100</t>
  </si>
  <si>
    <t>Mto_Acred_Tranf_6M_TILE100_Min</t>
  </si>
  <si>
    <t>Mto_Acred_Tranf_6M_TILE100_Max</t>
  </si>
  <si>
    <t>Cant_Acred_tranf_12M_TILE100</t>
  </si>
  <si>
    <t>Cant_Acred_tranf_12M_TILE100_Min</t>
  </si>
  <si>
    <t>Cant_Acred_tranf_12M_TILE100_Max</t>
  </si>
  <si>
    <t>AVG_DEUDA_ULT_6M_TILE100</t>
  </si>
  <si>
    <t>AVG_DEUDA_ULT_6M_TILE100_Min</t>
  </si>
  <si>
    <t>AVG_DEUDA_ULT_6M_TILE100_Max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</si>
</sst>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2" fillId="2" borderId="0" xfId="0" applyFont="1" applyFill="1"/>
    <xf numFmtId="0" fontId="0" fillId="0" borderId="1" xfId="0" applyBorder="1" applyAlignment="1">
      <alignment wrapText="1"/>
    </xf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9" fontId="0" fillId="0" borderId="0" xfId="2" applyFont="1"/>
    <xf numFmtId="0" fontId="0" fillId="2" borderId="0" xfId="0" applyFill="1"/>
    <xf numFmtId="0" fontId="0" fillId="0" borderId="0" xfId="0" applyBorder="1"/>
    <xf numFmtId="0" fontId="0" fillId="0" borderId="2" xfId="0" applyBorder="1"/>
    <xf numFmtId="0" fontId="0" fillId="0" borderId="3" xfId="0" applyBorder="1"/>
    <xf numFmtId="165" fontId="0" fillId="0" borderId="0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1" fontId="0" fillId="0" borderId="0" xfId="0" applyNumberFormat="1"/>
    <xf numFmtId="166" fontId="0" fillId="0" borderId="0" xfId="2" applyNumberFormat="1" applyFont="1"/>
    <xf numFmtId="165" fontId="0" fillId="2" borderId="0" xfId="1" applyNumberFormat="1" applyFont="1" applyFill="1"/>
    <xf numFmtId="0" fontId="0" fillId="0" borderId="0" xfId="0" applyFill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165" fontId="0" fillId="0" borderId="0" xfId="1" applyNumberFormat="1" applyFont="1" applyFill="1"/>
    <xf numFmtId="9" fontId="0" fillId="0" borderId="2" xfId="2" applyFont="1" applyBorder="1"/>
    <xf numFmtId="9" fontId="0" fillId="0" borderId="0" xfId="2" applyFont="1" applyBorder="1"/>
    <xf numFmtId="9" fontId="0" fillId="0" borderId="0" xfId="2" applyNumberFormat="1" applyFont="1"/>
    <xf numFmtId="9" fontId="0" fillId="2" borderId="0" xfId="2" applyFont="1" applyFill="1"/>
    <xf numFmtId="10" fontId="0" fillId="0" borderId="0" xfId="2" applyNumberFormat="1" applyFont="1"/>
    <xf numFmtId="165" fontId="0" fillId="0" borderId="1" xfId="1" applyNumberFormat="1" applyFont="1" applyBorder="1"/>
    <xf numFmtId="9" fontId="0" fillId="0" borderId="1" xfId="2" applyFont="1" applyBorder="1"/>
    <xf numFmtId="165" fontId="0" fillId="0" borderId="4" xfId="1" applyNumberFormat="1" applyFont="1" applyFill="1" applyBorder="1"/>
    <xf numFmtId="9" fontId="0" fillId="2" borderId="1" xfId="2" applyFont="1" applyFill="1" applyBorder="1"/>
    <xf numFmtId="0" fontId="2" fillId="0" borderId="0" xfId="0" applyFont="1"/>
    <xf numFmtId="9" fontId="0" fillId="0" borderId="0" xfId="0" applyNumberFormat="1"/>
    <xf numFmtId="164" fontId="0" fillId="0" borderId="0" xfId="0" applyNumberFormat="1"/>
    <xf numFmtId="165" fontId="0" fillId="0" borderId="0" xfId="1" applyNumberFormat="1" applyFont="1" applyFill="1" applyBorder="1"/>
    <xf numFmtId="165" fontId="0" fillId="0" borderId="2" xfId="1" applyNumberFormat="1" applyFont="1" applyFill="1" applyBorder="1"/>
    <xf numFmtId="165" fontId="0" fillId="0" borderId="3" xfId="1" applyNumberFormat="1" applyFont="1" applyFill="1" applyBorder="1"/>
    <xf numFmtId="165" fontId="0" fillId="3" borderId="0" xfId="1" applyNumberFormat="1" applyFont="1" applyFill="1"/>
    <xf numFmtId="0" fontId="0" fillId="4" borderId="0" xfId="0" applyFill="1"/>
    <xf numFmtId="165" fontId="0" fillId="5" borderId="0" xfId="1" applyNumberFormat="1" applyFont="1" applyFill="1"/>
    <xf numFmtId="0" fontId="0" fillId="5" borderId="0" xfId="0" applyFill="1"/>
    <xf numFmtId="165" fontId="0" fillId="6" borderId="0" xfId="1" applyNumberFormat="1" applyFont="1" applyFill="1"/>
    <xf numFmtId="0" fontId="0" fillId="6" borderId="0" xfId="0" applyFill="1"/>
    <xf numFmtId="0" fontId="0" fillId="7" borderId="0" xfId="0" applyFill="1"/>
    <xf numFmtId="165" fontId="0" fillId="7" borderId="0" xfId="1" applyNumberFormat="1" applyFont="1" applyFill="1"/>
    <xf numFmtId="9" fontId="0" fillId="7" borderId="0" xfId="2" applyFont="1" applyFill="1"/>
    <xf numFmtId="0" fontId="0" fillId="8" borderId="0" xfId="0" applyFill="1"/>
    <xf numFmtId="165" fontId="0" fillId="8" borderId="0" xfId="1" applyNumberFormat="1" applyFont="1" applyFill="1"/>
    <xf numFmtId="9" fontId="0" fillId="8" borderId="0" xfId="2" applyFont="1" applyFill="1"/>
    <xf numFmtId="0" fontId="0" fillId="9" borderId="0" xfId="0" applyFill="1"/>
    <xf numFmtId="165" fontId="0" fillId="9" borderId="0" xfId="1" applyNumberFormat="1" applyFont="1" applyFill="1"/>
    <xf numFmtId="9" fontId="0" fillId="9" borderId="0" xfId="2" applyFont="1" applyFill="1"/>
    <xf numFmtId="0" fontId="0" fillId="10" borderId="0" xfId="0" applyFill="1"/>
    <xf numFmtId="165" fontId="0" fillId="10" borderId="0" xfId="1" applyNumberFormat="1" applyFont="1" applyFill="1"/>
    <xf numFmtId="9" fontId="0" fillId="10" borderId="0" xfId="2" applyFont="1" applyFill="1"/>
    <xf numFmtId="0" fontId="0" fillId="11" borderId="0" xfId="0" applyFill="1"/>
    <xf numFmtId="165" fontId="0" fillId="11" borderId="0" xfId="1" applyNumberFormat="1" applyFont="1" applyFill="1"/>
    <xf numFmtId="9" fontId="0" fillId="11" borderId="0" xfId="2" applyFont="1" applyFill="1"/>
    <xf numFmtId="0" fontId="0" fillId="12" borderId="0" xfId="0" applyFill="1"/>
    <xf numFmtId="165" fontId="0" fillId="12" borderId="0" xfId="1" applyNumberFormat="1" applyFont="1" applyFill="1"/>
    <xf numFmtId="9" fontId="0" fillId="12" borderId="0" xfId="2" applyFont="1" applyFill="1"/>
    <xf numFmtId="0" fontId="3" fillId="13" borderId="0" xfId="0" applyFont="1" applyFill="1"/>
    <xf numFmtId="9" fontId="3" fillId="13" borderId="0" xfId="2" applyFont="1" applyFill="1"/>
    <xf numFmtId="9" fontId="4" fillId="0" borderId="0" xfId="2" applyFont="1" applyFill="1"/>
    <xf numFmtId="165" fontId="0" fillId="15" borderId="0" xfId="1" applyNumberFormat="1" applyFont="1" applyFill="1"/>
    <xf numFmtId="165" fontId="0" fillId="16" borderId="0" xfId="1" applyNumberFormat="1" applyFont="1" applyFill="1"/>
    <xf numFmtId="165" fontId="0" fillId="14" borderId="0" xfId="1" applyNumberFormat="1" applyFont="1" applyFill="1"/>
    <xf numFmtId="166" fontId="0" fillId="0" borderId="1" xfId="2" applyNumberFormat="1" applyFont="1" applyBorder="1"/>
    <xf numFmtId="0" fontId="0" fillId="5" borderId="1" xfId="0" applyFill="1" applyBorder="1"/>
    <xf numFmtId="165" fontId="0" fillId="5" borderId="1" xfId="1" applyNumberFormat="1" applyFont="1" applyFill="1" applyBorder="1"/>
    <xf numFmtId="166" fontId="0" fillId="5" borderId="1" xfId="2" applyNumberFormat="1" applyFont="1" applyFill="1" applyBorder="1"/>
    <xf numFmtId="0" fontId="0" fillId="17" borderId="0" xfId="0" applyFill="1"/>
    <xf numFmtId="165" fontId="0" fillId="17" borderId="0" xfId="1" applyNumberFormat="1" applyFont="1" applyFill="1"/>
    <xf numFmtId="0" fontId="0" fillId="18" borderId="0" xfId="0" applyFill="1"/>
    <xf numFmtId="165" fontId="0" fillId="18" borderId="0" xfId="1" applyNumberFormat="1" applyFont="1" applyFill="1"/>
    <xf numFmtId="0" fontId="0" fillId="19" borderId="0" xfId="0" applyFill="1"/>
    <xf numFmtId="165" fontId="0" fillId="19" borderId="0" xfId="1" applyNumberFormat="1" applyFont="1" applyFill="1"/>
    <xf numFmtId="0" fontId="0" fillId="13" borderId="0" xfId="0" applyFill="1"/>
    <xf numFmtId="165" fontId="0" fillId="13" borderId="0" xfId="1" applyNumberFormat="1" applyFont="1" applyFill="1"/>
    <xf numFmtId="165" fontId="0" fillId="20" borderId="0" xfId="1" applyNumberFormat="1" applyFon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ANTIGUEDAD_BCO!$B$24</c:f>
              <c:strCache>
                <c:ptCount val="1"/>
                <c:pt idx="0">
                  <c:v>Sueldo_Normalizado_T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ANTIGUEDAD_BCO!$A$25:$A$27</c:f>
              <c:strCache>
                <c:ptCount val="3"/>
                <c:pt idx="0">
                  <c:v>1 (hasta 1 año)</c:v>
                </c:pt>
                <c:pt idx="1">
                  <c:v>2 (hasta 7 años)</c:v>
                </c:pt>
                <c:pt idx="2">
                  <c:v>3 (mas de 7 años)</c:v>
                </c:pt>
              </c:strCache>
            </c:strRef>
          </c:cat>
          <c:val>
            <c:numRef>
              <c:f>ANTIGUEDAD_BCO!$B$25:$B$27</c:f>
              <c:numCache>
                <c:formatCode>_ * #,##0_ ;_ * \-#,##0_ ;_ * "-"??_ ;_ @_ </c:formatCode>
                <c:ptCount val="3"/>
                <c:pt idx="0">
                  <c:v>16072.871136349</c:v>
                </c:pt>
                <c:pt idx="1">
                  <c:v>20033.905867100999</c:v>
                </c:pt>
                <c:pt idx="2">
                  <c:v>27029.883963383902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561224"/>
        <c:axId val="302561616"/>
      </c:barChart>
      <c:catAx>
        <c:axId val="30256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2561616"/>
        <c:crosses val="autoZero"/>
        <c:auto val="1"/>
        <c:lblAlgn val="ctr"/>
        <c:lblOffset val="100"/>
        <c:noMultiLvlLbl val="0"/>
      </c:catAx>
      <c:valAx>
        <c:axId val="3025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256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</xdr:row>
      <xdr:rowOff>142875</xdr:rowOff>
    </xdr:from>
    <xdr:to>
      <xdr:col>5</xdr:col>
      <xdr:colOff>285127</xdr:colOff>
      <xdr:row>20</xdr:row>
      <xdr:rowOff>28184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523875"/>
          <a:ext cx="4980952" cy="312380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28</xdr:row>
      <xdr:rowOff>4762</xdr:rowOff>
    </xdr:from>
    <xdr:to>
      <xdr:col>4</xdr:col>
      <xdr:colOff>628650</xdr:colOff>
      <xdr:row>42</xdr:row>
      <xdr:rowOff>80962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457199</xdr:colOff>
      <xdr:row>0</xdr:row>
      <xdr:rowOff>162291</xdr:rowOff>
    </xdr:from>
    <xdr:to>
      <xdr:col>11</xdr:col>
      <xdr:colOff>551211</xdr:colOff>
      <xdr:row>18</xdr:row>
      <xdr:rowOff>180337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62549" y="162291"/>
          <a:ext cx="7094887" cy="3656596"/>
        </a:xfrm>
        <a:prstGeom prst="rect">
          <a:avLst/>
        </a:prstGeom>
      </xdr:spPr>
    </xdr:pic>
    <xdr:clientData/>
  </xdr:twoCellAnchor>
  <xdr:twoCellAnchor editAs="oneCell">
    <xdr:from>
      <xdr:col>5</xdr:col>
      <xdr:colOff>597778</xdr:colOff>
      <xdr:row>41</xdr:row>
      <xdr:rowOff>114299</xdr:rowOff>
    </xdr:from>
    <xdr:to>
      <xdr:col>11</xdr:col>
      <xdr:colOff>84286</xdr:colOff>
      <xdr:row>55</xdr:row>
      <xdr:rowOff>8956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03128" y="8134349"/>
          <a:ext cx="6487383" cy="25616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</xdr:rowOff>
    </xdr:from>
    <xdr:to>
      <xdr:col>2</xdr:col>
      <xdr:colOff>1349347</xdr:colOff>
      <xdr:row>32</xdr:row>
      <xdr:rowOff>114301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1"/>
          <a:ext cx="3559147" cy="2209800"/>
        </a:xfrm>
        <a:prstGeom prst="rect">
          <a:avLst/>
        </a:prstGeom>
      </xdr:spPr>
    </xdr:pic>
    <xdr:clientData/>
  </xdr:twoCellAnchor>
  <xdr:twoCellAnchor editAs="oneCell">
    <xdr:from>
      <xdr:col>2</xdr:col>
      <xdr:colOff>1516446</xdr:colOff>
      <xdr:row>19</xdr:row>
      <xdr:rowOff>152399</xdr:rowOff>
    </xdr:from>
    <xdr:to>
      <xdr:col>5</xdr:col>
      <xdr:colOff>373838</xdr:colOff>
      <xdr:row>32</xdr:row>
      <xdr:rowOff>47625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26246" y="3771899"/>
          <a:ext cx="3715142" cy="23717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114299</xdr:rowOff>
    </xdr:from>
    <xdr:to>
      <xdr:col>3</xdr:col>
      <xdr:colOff>1856657</xdr:colOff>
      <xdr:row>70</xdr:row>
      <xdr:rowOff>37460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458449"/>
          <a:ext cx="5809532" cy="29711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35</xdr:row>
      <xdr:rowOff>0</xdr:rowOff>
    </xdr:from>
    <xdr:to>
      <xdr:col>11</xdr:col>
      <xdr:colOff>456559</xdr:colOff>
      <xdr:row>51</xdr:row>
      <xdr:rowOff>66276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4450" y="6667500"/>
          <a:ext cx="5123809" cy="3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714375</xdr:colOff>
      <xdr:row>51</xdr:row>
      <xdr:rowOff>123825</xdr:rowOff>
    </xdr:from>
    <xdr:to>
      <xdr:col>12</xdr:col>
      <xdr:colOff>256551</xdr:colOff>
      <xdr:row>68</xdr:row>
      <xdr:rowOff>66268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9775" y="9915525"/>
          <a:ext cx="4990476" cy="32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532762</xdr:colOff>
      <xdr:row>16</xdr:row>
      <xdr:rowOff>28187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104762" cy="31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428624</xdr:colOff>
      <xdr:row>0</xdr:row>
      <xdr:rowOff>47625</xdr:rowOff>
    </xdr:from>
    <xdr:to>
      <xdr:col>18</xdr:col>
      <xdr:colOff>181119</xdr:colOff>
      <xdr:row>24</xdr:row>
      <xdr:rowOff>104775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0624" y="47625"/>
          <a:ext cx="8896495" cy="4686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16</xdr:col>
      <xdr:colOff>17619</xdr:colOff>
      <xdr:row>64</xdr:row>
      <xdr:rowOff>85143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7620000"/>
          <a:ext cx="11447619" cy="4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295275</xdr:colOff>
      <xdr:row>0</xdr:row>
      <xdr:rowOff>0</xdr:rowOff>
    </xdr:from>
    <xdr:to>
      <xdr:col>20</xdr:col>
      <xdr:colOff>408132</xdr:colOff>
      <xdr:row>30</xdr:row>
      <xdr:rowOff>170714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0"/>
          <a:ext cx="11542857" cy="58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0</xdr:row>
      <xdr:rowOff>114300</xdr:rowOff>
    </xdr:from>
    <xdr:to>
      <xdr:col>19</xdr:col>
      <xdr:colOff>465444</xdr:colOff>
      <xdr:row>24</xdr:row>
      <xdr:rowOff>189919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6450" y="114300"/>
          <a:ext cx="10247619" cy="4647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0</xdr:row>
      <xdr:rowOff>0</xdr:rowOff>
    </xdr:from>
    <xdr:to>
      <xdr:col>22</xdr:col>
      <xdr:colOff>131862</xdr:colOff>
      <xdr:row>27</xdr:row>
      <xdr:rowOff>132690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0"/>
          <a:ext cx="11904762" cy="5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M22" sqref="M22:M39"/>
    </sheetView>
  </sheetViews>
  <sheetFormatPr baseColWidth="10" defaultRowHeight="15" x14ac:dyDescent="0.25"/>
  <cols>
    <col min="1" max="1" width="16.140625" customWidth="1"/>
    <col min="2" max="2" width="17.5703125" customWidth="1"/>
    <col min="3" max="3" width="15.85546875" customWidth="1"/>
    <col min="4" max="4" width="9.5703125" customWidth="1"/>
    <col min="7" max="7" width="30.85546875" bestFit="1" customWidth="1"/>
    <col min="8" max="8" width="18.140625" bestFit="1" customWidth="1"/>
    <col min="9" max="9" width="18.42578125" bestFit="1" customWidth="1"/>
    <col min="10" max="10" width="14.5703125" bestFit="1" customWidth="1"/>
    <col min="11" max="12" width="11.5703125" bestFit="1" customWidth="1"/>
  </cols>
  <sheetData>
    <row r="1" spans="1:4" x14ac:dyDescent="0.25">
      <c r="A1" s="3" t="s">
        <v>10</v>
      </c>
    </row>
    <row r="2" spans="1:4" ht="31.5" customHeight="1" x14ac:dyDescent="0.25">
      <c r="A2" s="4" t="s">
        <v>0</v>
      </c>
      <c r="B2" s="4" t="s">
        <v>1</v>
      </c>
      <c r="C2" s="4" t="s">
        <v>2</v>
      </c>
      <c r="D2" s="4" t="s">
        <v>3</v>
      </c>
    </row>
    <row r="3" spans="1:4" x14ac:dyDescent="0.25">
      <c r="A3" s="2">
        <v>8.1379373525616998</v>
      </c>
      <c r="B3" s="1">
        <v>0</v>
      </c>
      <c r="C3" s="1">
        <v>65</v>
      </c>
      <c r="D3" s="1">
        <v>261974</v>
      </c>
    </row>
    <row r="5" spans="1:4" x14ac:dyDescent="0.25">
      <c r="D5" s="3" t="s">
        <v>4</v>
      </c>
    </row>
    <row r="21" spans="1:14" x14ac:dyDescent="0.25">
      <c r="G21" s="29" t="s">
        <v>49</v>
      </c>
      <c r="H21" s="29" t="s">
        <v>51</v>
      </c>
      <c r="I21" s="29" t="s">
        <v>52</v>
      </c>
      <c r="J21" s="29" t="s">
        <v>50</v>
      </c>
      <c r="K21" s="1" t="s">
        <v>14</v>
      </c>
      <c r="L21" s="1" t="s">
        <v>3</v>
      </c>
      <c r="M21" s="1"/>
    </row>
    <row r="22" spans="1:14" x14ac:dyDescent="0.25">
      <c r="A22" s="3" t="s">
        <v>4</v>
      </c>
      <c r="G22" s="29">
        <v>2</v>
      </c>
      <c r="H22" s="29">
        <v>0</v>
      </c>
      <c r="I22" s="29">
        <v>0</v>
      </c>
      <c r="J22" s="29">
        <v>344245346.62629998</v>
      </c>
      <c r="K22" s="29">
        <v>14936.018163237601</v>
      </c>
      <c r="L22" s="29">
        <v>23048</v>
      </c>
      <c r="M22" s="32">
        <f>L22/$L$41</f>
        <v>8.7978196309557444E-2</v>
      </c>
    </row>
    <row r="23" spans="1:14" x14ac:dyDescent="0.25">
      <c r="G23" s="29">
        <v>3</v>
      </c>
      <c r="H23" s="29">
        <v>1</v>
      </c>
      <c r="I23" s="29">
        <v>1</v>
      </c>
      <c r="J23" s="29">
        <v>429615179.97549999</v>
      </c>
      <c r="K23" s="29">
        <v>17116.824573708102</v>
      </c>
      <c r="L23" s="29">
        <v>25099</v>
      </c>
      <c r="M23" s="32">
        <f t="shared" ref="M23:M40" si="0">L23/$L$41</f>
        <v>9.5807217510134587E-2</v>
      </c>
    </row>
    <row r="24" spans="1:14" x14ac:dyDescent="0.25">
      <c r="A24" t="s">
        <v>5</v>
      </c>
      <c r="B24" t="s">
        <v>9</v>
      </c>
      <c r="C24" t="s">
        <v>3</v>
      </c>
      <c r="G24" s="29">
        <v>4</v>
      </c>
      <c r="H24" s="29">
        <v>2</v>
      </c>
      <c r="I24" s="29">
        <v>2</v>
      </c>
      <c r="J24" s="29">
        <v>421310182.4307</v>
      </c>
      <c r="K24" s="29">
        <v>18942.099740612299</v>
      </c>
      <c r="L24" s="29">
        <v>22242</v>
      </c>
      <c r="M24" s="32">
        <f t="shared" si="0"/>
        <v>8.490155511615656E-2</v>
      </c>
    </row>
    <row r="25" spans="1:14" x14ac:dyDescent="0.25">
      <c r="A25" t="s">
        <v>6</v>
      </c>
      <c r="B25" s="6">
        <v>16072.871136349</v>
      </c>
      <c r="C25" s="5">
        <v>48147</v>
      </c>
      <c r="D25" s="8">
        <f>C25/$C$28</f>
        <v>0.18378541381969202</v>
      </c>
      <c r="G25" s="29">
        <v>5</v>
      </c>
      <c r="H25" s="29">
        <v>3</v>
      </c>
      <c r="I25" s="29">
        <v>3</v>
      </c>
      <c r="J25" s="29">
        <v>360030090.08949703</v>
      </c>
      <c r="K25" s="29">
        <v>19673.775414726599</v>
      </c>
      <c r="L25" s="29">
        <v>18300</v>
      </c>
      <c r="M25" s="32">
        <f t="shared" si="0"/>
        <v>6.9854260346446595E-2</v>
      </c>
    </row>
    <row r="26" spans="1:14" x14ac:dyDescent="0.25">
      <c r="A26" t="s">
        <v>7</v>
      </c>
      <c r="B26" s="6">
        <v>20033.905867100999</v>
      </c>
      <c r="C26" s="5">
        <v>94993</v>
      </c>
      <c r="D26" s="8">
        <f t="shared" ref="D26:D27" si="1">C26/$C$28</f>
        <v>0.36260468596120227</v>
      </c>
      <c r="G26" s="29">
        <v>6</v>
      </c>
      <c r="H26" s="29">
        <v>4</v>
      </c>
      <c r="I26" s="29">
        <v>4</v>
      </c>
      <c r="J26" s="29">
        <v>383059295.52199399</v>
      </c>
      <c r="K26" s="29">
        <v>19231.8152184955</v>
      </c>
      <c r="L26" s="29">
        <v>19918</v>
      </c>
      <c r="M26" s="32">
        <f t="shared" si="0"/>
        <v>7.6030445769427496E-2</v>
      </c>
    </row>
    <row r="27" spans="1:14" x14ac:dyDescent="0.25">
      <c r="A27" t="s">
        <v>8</v>
      </c>
      <c r="B27" s="6">
        <v>27029.883963383902</v>
      </c>
      <c r="C27" s="5">
        <v>118834</v>
      </c>
      <c r="D27" s="8">
        <f t="shared" si="1"/>
        <v>0.45360990021910569</v>
      </c>
      <c r="G27" s="29">
        <v>7</v>
      </c>
      <c r="H27" s="29">
        <v>5</v>
      </c>
      <c r="I27" s="29">
        <v>5</v>
      </c>
      <c r="J27" s="29">
        <v>256756197.04660001</v>
      </c>
      <c r="K27" s="29">
        <v>20784.926499360401</v>
      </c>
      <c r="L27" s="29">
        <v>12353</v>
      </c>
      <c r="M27" s="32">
        <f t="shared" si="0"/>
        <v>4.7153534320199718E-2</v>
      </c>
    </row>
    <row r="28" spans="1:14" x14ac:dyDescent="0.25">
      <c r="C28" s="35">
        <f>SUM(C25:C27)</f>
        <v>261974</v>
      </c>
      <c r="G28" s="29">
        <v>8</v>
      </c>
      <c r="H28" s="29">
        <v>6</v>
      </c>
      <c r="I28" s="29">
        <v>6</v>
      </c>
      <c r="J28" s="29">
        <v>237381475.31949899</v>
      </c>
      <c r="K28" s="29">
        <v>21513.6374224668</v>
      </c>
      <c r="L28" s="29">
        <v>11034</v>
      </c>
      <c r="M28" s="32">
        <f t="shared" si="0"/>
        <v>4.2118683533480424E-2</v>
      </c>
    </row>
    <row r="29" spans="1:14" x14ac:dyDescent="0.25">
      <c r="G29" s="29">
        <v>9</v>
      </c>
      <c r="H29" s="29">
        <v>7</v>
      </c>
      <c r="I29" s="29">
        <v>7</v>
      </c>
      <c r="J29" s="29">
        <v>244543579.62519899</v>
      </c>
      <c r="K29" s="29">
        <v>21940.030470590202</v>
      </c>
      <c r="L29" s="29">
        <v>11146</v>
      </c>
      <c r="M29" s="32">
        <f t="shared" si="0"/>
        <v>4.254620687549146E-2</v>
      </c>
    </row>
    <row r="30" spans="1:14" x14ac:dyDescent="0.25">
      <c r="G30" s="29">
        <v>10</v>
      </c>
      <c r="H30" s="29">
        <v>8</v>
      </c>
      <c r="I30" s="29">
        <v>8</v>
      </c>
      <c r="J30" s="29">
        <v>233067697.55599999</v>
      </c>
      <c r="K30" s="29">
        <v>23318.428970084999</v>
      </c>
      <c r="L30" s="29">
        <v>9995</v>
      </c>
      <c r="M30" s="32">
        <f t="shared" si="0"/>
        <v>3.8152641101788724E-2</v>
      </c>
    </row>
    <row r="31" spans="1:14" x14ac:dyDescent="0.25">
      <c r="G31" s="29">
        <v>11</v>
      </c>
      <c r="H31" s="29">
        <v>9</v>
      </c>
      <c r="I31" s="29">
        <v>9</v>
      </c>
      <c r="J31" s="29">
        <v>243460140.81029999</v>
      </c>
      <c r="K31" s="29">
        <v>23409.6289240673</v>
      </c>
      <c r="L31" s="29">
        <v>10400</v>
      </c>
      <c r="M31" s="32">
        <f t="shared" si="0"/>
        <v>3.969859604388222E-2</v>
      </c>
      <c r="N31" s="34">
        <v>0.8</v>
      </c>
    </row>
    <row r="32" spans="1:14" x14ac:dyDescent="0.25">
      <c r="G32" s="29">
        <v>12</v>
      </c>
      <c r="H32" s="29">
        <v>10</v>
      </c>
      <c r="I32" s="29">
        <v>10</v>
      </c>
      <c r="J32" s="29">
        <v>293665407.49180001</v>
      </c>
      <c r="K32" s="29">
        <v>24572.4548148104</v>
      </c>
      <c r="L32" s="29">
        <v>11951</v>
      </c>
      <c r="M32" s="32">
        <f t="shared" si="0"/>
        <v>4.5619030896195803E-2</v>
      </c>
    </row>
    <row r="33" spans="7:13" x14ac:dyDescent="0.25">
      <c r="G33" s="29">
        <v>13</v>
      </c>
      <c r="H33" s="29">
        <v>11</v>
      </c>
      <c r="I33" s="29">
        <v>11</v>
      </c>
      <c r="J33" s="29">
        <v>183028203.490899</v>
      </c>
      <c r="K33" s="29">
        <v>24891.636541669999</v>
      </c>
      <c r="L33" s="29">
        <v>7353</v>
      </c>
      <c r="M33" s="32">
        <f t="shared" si="0"/>
        <v>2.8067670837564031E-2</v>
      </c>
    </row>
    <row r="34" spans="7:13" x14ac:dyDescent="0.25">
      <c r="G34" s="29">
        <v>14</v>
      </c>
      <c r="H34" s="29">
        <v>12</v>
      </c>
      <c r="I34" s="29">
        <v>12</v>
      </c>
      <c r="J34" s="29">
        <v>208189401.7392</v>
      </c>
      <c r="K34" s="29">
        <v>27611.326490610099</v>
      </c>
      <c r="L34" s="29">
        <v>7540</v>
      </c>
      <c r="M34" s="32">
        <f t="shared" si="0"/>
        <v>2.8781482131814608E-2</v>
      </c>
    </row>
    <row r="35" spans="7:13" x14ac:dyDescent="0.25">
      <c r="G35" s="29">
        <v>15</v>
      </c>
      <c r="H35" s="29">
        <v>13</v>
      </c>
      <c r="I35" s="29">
        <v>13</v>
      </c>
      <c r="J35" s="29">
        <v>138682795.91839999</v>
      </c>
      <c r="K35" s="29">
        <v>25237.997437379399</v>
      </c>
      <c r="L35" s="29">
        <v>5495</v>
      </c>
      <c r="M35" s="32">
        <f t="shared" si="0"/>
        <v>2.0975363967416612E-2</v>
      </c>
    </row>
    <row r="36" spans="7:13" x14ac:dyDescent="0.25">
      <c r="G36" s="29">
        <v>16</v>
      </c>
      <c r="H36" s="29">
        <v>14</v>
      </c>
      <c r="I36" s="29">
        <v>15</v>
      </c>
      <c r="J36" s="29">
        <v>334096820.27019799</v>
      </c>
      <c r="K36" s="29">
        <v>26629.748148437098</v>
      </c>
      <c r="L36" s="29">
        <v>12546</v>
      </c>
      <c r="M36" s="32">
        <f t="shared" si="0"/>
        <v>4.7890248650629449E-2</v>
      </c>
    </row>
    <row r="37" spans="7:13" x14ac:dyDescent="0.25">
      <c r="G37" s="29">
        <v>17</v>
      </c>
      <c r="H37" s="29">
        <v>16</v>
      </c>
      <c r="I37" s="29">
        <v>16</v>
      </c>
      <c r="J37" s="29">
        <v>262104064.20819899</v>
      </c>
      <c r="K37" s="29">
        <v>28247.016295743</v>
      </c>
      <c r="L37" s="29">
        <v>9279</v>
      </c>
      <c r="M37" s="30">
        <f t="shared" si="0"/>
        <v>3.5419545451075299E-2</v>
      </c>
    </row>
    <row r="38" spans="7:13" x14ac:dyDescent="0.25">
      <c r="G38" s="29">
        <v>18</v>
      </c>
      <c r="H38" s="29">
        <v>17</v>
      </c>
      <c r="I38" s="29">
        <v>18</v>
      </c>
      <c r="J38" s="29">
        <v>441847582.8969</v>
      </c>
      <c r="K38" s="29">
        <v>27437.132569355399</v>
      </c>
      <c r="L38" s="29">
        <v>16104</v>
      </c>
      <c r="M38" s="30">
        <f t="shared" si="0"/>
        <v>6.1471749104873005E-2</v>
      </c>
    </row>
    <row r="39" spans="7:13" x14ac:dyDescent="0.25">
      <c r="G39" s="29">
        <v>19</v>
      </c>
      <c r="H39" s="29">
        <v>19</v>
      </c>
      <c r="I39" s="29">
        <v>19</v>
      </c>
      <c r="J39" s="29">
        <v>436243256.24659699</v>
      </c>
      <c r="K39" s="29">
        <v>30487.333583520602</v>
      </c>
      <c r="L39" s="29">
        <v>14309</v>
      </c>
      <c r="M39" s="30">
        <f t="shared" si="0"/>
        <v>5.461992411460679E-2</v>
      </c>
    </row>
    <row r="40" spans="7:13" x14ac:dyDescent="0.25">
      <c r="G40" s="29">
        <v>20</v>
      </c>
      <c r="H40" s="29">
        <v>20</v>
      </c>
      <c r="I40" s="29">
        <v>65</v>
      </c>
      <c r="J40" s="29">
        <v>437683860.27630001</v>
      </c>
      <c r="K40" s="29">
        <v>31574.3659122998</v>
      </c>
      <c r="L40" s="29">
        <v>13862</v>
      </c>
      <c r="M40" s="30">
        <f t="shared" si="0"/>
        <v>5.2913647919259163E-2</v>
      </c>
    </row>
    <row r="41" spans="7:13" x14ac:dyDescent="0.25">
      <c r="J41" s="7"/>
      <c r="L41">
        <f>SUM(L22:L40)</f>
        <v>261974</v>
      </c>
    </row>
  </sheetData>
  <sortState ref="G22:J40">
    <sortCondition ref="G22:G40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01"/>
  <sheetViews>
    <sheetView tabSelected="1" topLeftCell="C1" workbookViewId="0">
      <selection activeCell="K1" sqref="K1:P1048576"/>
    </sheetView>
  </sheetViews>
  <sheetFormatPr baseColWidth="10" defaultRowHeight="15" x14ac:dyDescent="0.25"/>
  <cols>
    <col min="1" max="1" width="19.140625" customWidth="1"/>
    <col min="2" max="2" width="16.42578125" style="6" customWidth="1"/>
    <col min="3" max="3" width="12.42578125" style="6" customWidth="1"/>
    <col min="4" max="4" width="30.140625" style="6" customWidth="1"/>
    <col min="11" max="12" width="11.5703125" bestFit="1" customWidth="1"/>
    <col min="13" max="13" width="12.5703125" bestFit="1" customWidth="1"/>
    <col min="14" max="15" width="11.5703125" bestFit="1" customWidth="1"/>
  </cols>
  <sheetData>
    <row r="1" spans="1:16" x14ac:dyDescent="0.25">
      <c r="A1" t="s">
        <v>347</v>
      </c>
      <c r="B1" s="6" t="s">
        <v>15</v>
      </c>
      <c r="C1" s="6" t="s">
        <v>16</v>
      </c>
      <c r="D1" s="6" t="s">
        <v>14</v>
      </c>
      <c r="E1" t="s">
        <v>3</v>
      </c>
      <c r="K1" t="s">
        <v>360</v>
      </c>
      <c r="L1" t="s">
        <v>361</v>
      </c>
      <c r="M1" t="s">
        <v>362</v>
      </c>
      <c r="N1" t="s">
        <v>14</v>
      </c>
      <c r="O1" t="s">
        <v>3</v>
      </c>
    </row>
    <row r="2" spans="1:16" x14ac:dyDescent="0.25">
      <c r="A2">
        <v>2</v>
      </c>
      <c r="B2" s="6">
        <v>1000.015</v>
      </c>
      <c r="C2" s="6">
        <v>299974.58</v>
      </c>
      <c r="D2" s="6">
        <v>22169.6320979349</v>
      </c>
      <c r="E2" s="63">
        <v>242099</v>
      </c>
      <c r="F2" s="64">
        <f>E2/SUM(E:E)</f>
        <v>0.92369295571520682</v>
      </c>
      <c r="H2" t="s">
        <v>346</v>
      </c>
      <c r="K2" s="6">
        <v>2</v>
      </c>
      <c r="L2" s="6">
        <v>0</v>
      </c>
      <c r="M2" s="6">
        <v>0</v>
      </c>
      <c r="N2" s="6">
        <v>22172.721472307501</v>
      </c>
      <c r="O2" s="6">
        <v>241981</v>
      </c>
      <c r="P2" s="8">
        <f t="shared" ref="P2:P33" si="0">O2/$O$101</f>
        <v>0.92368326627833297</v>
      </c>
    </row>
    <row r="3" spans="1:16" x14ac:dyDescent="0.25">
      <c r="A3">
        <v>3</v>
      </c>
      <c r="B3" s="6">
        <v>5100</v>
      </c>
      <c r="C3" s="6">
        <v>5100</v>
      </c>
      <c r="D3" s="6">
        <v>5100</v>
      </c>
      <c r="E3">
        <v>1</v>
      </c>
      <c r="F3" s="8">
        <f t="shared" ref="F3:F20" si="1">E3/SUM(E:E)</f>
        <v>3.8153522142396574E-6</v>
      </c>
      <c r="K3" s="6">
        <v>3</v>
      </c>
      <c r="L3" s="6">
        <v>0.04</v>
      </c>
      <c r="M3" s="6">
        <v>0.04</v>
      </c>
      <c r="N3" s="6">
        <v>5100</v>
      </c>
      <c r="O3" s="6">
        <v>1</v>
      </c>
      <c r="P3" s="8">
        <f t="shared" si="0"/>
        <v>3.8171726965271363E-6</v>
      </c>
    </row>
    <row r="4" spans="1:16" x14ac:dyDescent="0.25">
      <c r="A4">
        <v>4</v>
      </c>
      <c r="B4" s="6">
        <v>19809.544999999998</v>
      </c>
      <c r="C4" s="6">
        <v>19809.544999999998</v>
      </c>
      <c r="D4" s="6">
        <v>19809.544999999998</v>
      </c>
      <c r="E4">
        <v>1</v>
      </c>
      <c r="F4" s="8">
        <f t="shared" si="1"/>
        <v>3.8153522142396574E-6</v>
      </c>
      <c r="K4" s="6">
        <v>4</v>
      </c>
      <c r="L4" s="6">
        <v>0.18</v>
      </c>
      <c r="M4" s="6">
        <v>0.18</v>
      </c>
      <c r="N4" s="6">
        <v>19809.544999999998</v>
      </c>
      <c r="O4" s="6">
        <v>1</v>
      </c>
      <c r="P4" s="8">
        <f t="shared" si="0"/>
        <v>3.8171726965271363E-6</v>
      </c>
    </row>
    <row r="5" spans="1:16" x14ac:dyDescent="0.25">
      <c r="A5">
        <v>5</v>
      </c>
      <c r="B5" s="6">
        <v>99869.25</v>
      </c>
      <c r="C5" s="6">
        <v>99869.25</v>
      </c>
      <c r="D5" s="6">
        <v>99869.25</v>
      </c>
      <c r="E5">
        <v>1</v>
      </c>
      <c r="F5" s="8">
        <f t="shared" si="1"/>
        <v>3.8153522142396574E-6</v>
      </c>
      <c r="K5" s="6">
        <v>5</v>
      </c>
      <c r="L5" s="6">
        <v>0.61</v>
      </c>
      <c r="M5" s="6">
        <v>0.61</v>
      </c>
      <c r="N5" s="6">
        <v>99869.25</v>
      </c>
      <c r="O5" s="6">
        <v>1</v>
      </c>
      <c r="P5" s="8">
        <f t="shared" si="0"/>
        <v>3.8171726965271363E-6</v>
      </c>
    </row>
    <row r="6" spans="1:16" x14ac:dyDescent="0.25">
      <c r="A6">
        <v>6</v>
      </c>
      <c r="B6" s="6">
        <v>17700</v>
      </c>
      <c r="C6" s="6">
        <v>17700</v>
      </c>
      <c r="D6" s="6">
        <v>17700</v>
      </c>
      <c r="E6">
        <v>1</v>
      </c>
      <c r="F6" s="8">
        <f t="shared" si="1"/>
        <v>3.8153522142396574E-6</v>
      </c>
      <c r="K6" s="6">
        <v>6</v>
      </c>
      <c r="L6" s="6">
        <v>0.65</v>
      </c>
      <c r="M6" s="6">
        <v>0.65</v>
      </c>
      <c r="N6" s="6">
        <v>17700</v>
      </c>
      <c r="O6" s="6">
        <v>1</v>
      </c>
      <c r="P6" s="8">
        <f t="shared" si="0"/>
        <v>3.8171726965271363E-6</v>
      </c>
    </row>
    <row r="7" spans="1:16" x14ac:dyDescent="0.25">
      <c r="A7">
        <v>7</v>
      </c>
      <c r="B7" s="6">
        <v>16206.805</v>
      </c>
      <c r="C7" s="6">
        <v>16206.805</v>
      </c>
      <c r="D7" s="6">
        <v>16206.805</v>
      </c>
      <c r="E7">
        <v>1</v>
      </c>
      <c r="F7" s="8">
        <f t="shared" si="1"/>
        <v>3.8153522142396574E-6</v>
      </c>
      <c r="K7" s="6">
        <v>7</v>
      </c>
      <c r="L7" s="6">
        <v>1</v>
      </c>
      <c r="M7" s="6">
        <v>1</v>
      </c>
      <c r="N7" s="6">
        <v>16206.805</v>
      </c>
      <c r="O7" s="6">
        <v>1</v>
      </c>
      <c r="P7" s="8">
        <f t="shared" si="0"/>
        <v>3.8171726965271363E-6</v>
      </c>
    </row>
    <row r="8" spans="1:16" x14ac:dyDescent="0.25">
      <c r="A8">
        <v>8</v>
      </c>
      <c r="B8" s="6">
        <v>20250</v>
      </c>
      <c r="C8" s="6">
        <v>20250</v>
      </c>
      <c r="D8" s="6">
        <v>20250</v>
      </c>
      <c r="E8">
        <v>1</v>
      </c>
      <c r="F8" s="8">
        <f t="shared" si="1"/>
        <v>3.8153522142396574E-6</v>
      </c>
      <c r="K8" s="6">
        <v>8</v>
      </c>
      <c r="L8" s="6">
        <v>1.08</v>
      </c>
      <c r="M8" s="6">
        <v>1.08</v>
      </c>
      <c r="N8" s="6">
        <v>20250</v>
      </c>
      <c r="O8" s="6">
        <v>1</v>
      </c>
      <c r="P8" s="8">
        <f t="shared" si="0"/>
        <v>3.8171726965271363E-6</v>
      </c>
    </row>
    <row r="9" spans="1:16" x14ac:dyDescent="0.25">
      <c r="A9">
        <v>9</v>
      </c>
      <c r="B9" s="6">
        <v>56801</v>
      </c>
      <c r="C9" s="6">
        <v>56801</v>
      </c>
      <c r="D9" s="6">
        <v>56801</v>
      </c>
      <c r="E9">
        <v>1</v>
      </c>
      <c r="F9" s="8">
        <f t="shared" si="1"/>
        <v>3.8153522142396574E-6</v>
      </c>
      <c r="K9" s="6">
        <v>9</v>
      </c>
      <c r="L9" s="6">
        <v>1.85</v>
      </c>
      <c r="M9" s="6">
        <v>1.85</v>
      </c>
      <c r="N9" s="6">
        <v>56801</v>
      </c>
      <c r="O9" s="6">
        <v>1</v>
      </c>
      <c r="P9" s="8">
        <f t="shared" si="0"/>
        <v>3.8171726965271363E-6</v>
      </c>
    </row>
    <row r="10" spans="1:16" x14ac:dyDescent="0.25">
      <c r="A10">
        <v>10</v>
      </c>
      <c r="B10" s="6">
        <v>10872.25</v>
      </c>
      <c r="C10" s="6">
        <v>35458.186699999998</v>
      </c>
      <c r="D10" s="6">
        <v>18595.042589999899</v>
      </c>
      <c r="E10">
        <v>10</v>
      </c>
      <c r="F10" s="8">
        <f t="shared" si="1"/>
        <v>3.8153522142396572E-5</v>
      </c>
      <c r="K10" s="6">
        <v>10</v>
      </c>
      <c r="L10" s="6">
        <v>2</v>
      </c>
      <c r="M10" s="6">
        <v>2</v>
      </c>
      <c r="N10" s="6">
        <v>18595.042589999899</v>
      </c>
      <c r="O10" s="6">
        <v>10</v>
      </c>
      <c r="P10" s="8">
        <f t="shared" si="0"/>
        <v>3.8171726965271364E-5</v>
      </c>
    </row>
    <row r="11" spans="1:16" x14ac:dyDescent="0.25">
      <c r="A11">
        <v>11</v>
      </c>
      <c r="B11" s="6">
        <v>11314.5</v>
      </c>
      <c r="C11" s="6">
        <v>11314.5</v>
      </c>
      <c r="D11" s="6">
        <v>11314.5</v>
      </c>
      <c r="E11">
        <v>1</v>
      </c>
      <c r="F11" s="8">
        <f t="shared" si="1"/>
        <v>3.8153522142396574E-6</v>
      </c>
      <c r="K11" s="6">
        <v>11</v>
      </c>
      <c r="L11" s="6">
        <v>3</v>
      </c>
      <c r="M11" s="6">
        <v>3</v>
      </c>
      <c r="N11" s="6">
        <v>11314.5</v>
      </c>
      <c r="O11" s="6">
        <v>1</v>
      </c>
      <c r="P11" s="8">
        <f t="shared" si="0"/>
        <v>3.8171726965271363E-6</v>
      </c>
    </row>
    <row r="12" spans="1:16" x14ac:dyDescent="0.25">
      <c r="A12">
        <v>12</v>
      </c>
      <c r="B12" s="6">
        <v>11020.75</v>
      </c>
      <c r="C12" s="6">
        <v>11020.75</v>
      </c>
      <c r="D12" s="6">
        <v>11020.75</v>
      </c>
      <c r="E12">
        <v>1</v>
      </c>
      <c r="F12" s="8">
        <f t="shared" si="1"/>
        <v>3.8153522142396574E-6</v>
      </c>
      <c r="K12" s="6">
        <v>12</v>
      </c>
      <c r="L12" s="6">
        <v>3.09</v>
      </c>
      <c r="M12" s="6">
        <v>3.09</v>
      </c>
      <c r="N12" s="6">
        <v>11020.75</v>
      </c>
      <c r="O12" s="6">
        <v>1</v>
      </c>
      <c r="P12" s="8">
        <f t="shared" si="0"/>
        <v>3.8171726965271363E-6</v>
      </c>
    </row>
    <row r="13" spans="1:16" x14ac:dyDescent="0.25">
      <c r="A13">
        <v>13</v>
      </c>
      <c r="B13" s="6">
        <v>10585.385</v>
      </c>
      <c r="C13" s="6">
        <v>10585.385</v>
      </c>
      <c r="D13" s="6">
        <v>10585.385</v>
      </c>
      <c r="E13">
        <v>1</v>
      </c>
      <c r="F13" s="8">
        <f t="shared" si="1"/>
        <v>3.8153522142396574E-6</v>
      </c>
      <c r="K13" s="6">
        <v>13</v>
      </c>
      <c r="L13" s="6">
        <v>3.54</v>
      </c>
      <c r="M13" s="6">
        <v>3.54</v>
      </c>
      <c r="N13" s="6">
        <v>10585.385</v>
      </c>
      <c r="O13" s="6">
        <v>1</v>
      </c>
      <c r="P13" s="8">
        <f t="shared" si="0"/>
        <v>3.8171726965271363E-6</v>
      </c>
    </row>
    <row r="14" spans="1:16" x14ac:dyDescent="0.25">
      <c r="A14">
        <v>14</v>
      </c>
      <c r="B14" s="6">
        <v>7010.6525000000001</v>
      </c>
      <c r="C14" s="6">
        <v>33556.25</v>
      </c>
      <c r="D14" s="6">
        <v>17164.0914466666</v>
      </c>
      <c r="E14">
        <v>15</v>
      </c>
      <c r="F14" s="8">
        <f t="shared" si="1"/>
        <v>5.7230283213594862E-5</v>
      </c>
      <c r="K14" s="6">
        <v>14</v>
      </c>
      <c r="L14" s="6">
        <v>5</v>
      </c>
      <c r="M14" s="6">
        <v>5</v>
      </c>
      <c r="N14" s="6">
        <v>17164.0914466666</v>
      </c>
      <c r="O14" s="6">
        <v>15</v>
      </c>
      <c r="P14" s="8">
        <f t="shared" si="0"/>
        <v>5.7257590447907043E-5</v>
      </c>
    </row>
    <row r="15" spans="1:16" x14ac:dyDescent="0.25">
      <c r="A15">
        <v>15</v>
      </c>
      <c r="B15" s="6">
        <v>14402.75</v>
      </c>
      <c r="C15" s="6">
        <v>14402.75</v>
      </c>
      <c r="D15" s="6">
        <v>14402.75</v>
      </c>
      <c r="E15">
        <v>1</v>
      </c>
      <c r="F15" s="8">
        <f t="shared" si="1"/>
        <v>3.8153522142396574E-6</v>
      </c>
      <c r="K15" s="6">
        <v>15</v>
      </c>
      <c r="L15" s="6">
        <v>5.87</v>
      </c>
      <c r="M15" s="6">
        <v>5.87</v>
      </c>
      <c r="N15" s="6">
        <v>14402.75</v>
      </c>
      <c r="O15" s="6">
        <v>1</v>
      </c>
      <c r="P15" s="8">
        <f t="shared" si="0"/>
        <v>3.8171726965271363E-6</v>
      </c>
    </row>
    <row r="16" spans="1:16" x14ac:dyDescent="0.25">
      <c r="A16">
        <v>16</v>
      </c>
      <c r="B16" s="6">
        <v>26023.4</v>
      </c>
      <c r="C16" s="6">
        <v>26023.4</v>
      </c>
      <c r="D16" s="6">
        <v>26023.4</v>
      </c>
      <c r="E16">
        <v>1</v>
      </c>
      <c r="F16" s="8">
        <f t="shared" si="1"/>
        <v>3.8153522142396574E-6</v>
      </c>
      <c r="K16" s="6">
        <v>16</v>
      </c>
      <c r="L16" s="6">
        <v>6</v>
      </c>
      <c r="M16" s="6">
        <v>6</v>
      </c>
      <c r="N16" s="6">
        <v>26023.4</v>
      </c>
      <c r="O16" s="6">
        <v>1</v>
      </c>
      <c r="P16" s="8">
        <f t="shared" si="0"/>
        <v>3.8171726965271363E-6</v>
      </c>
    </row>
    <row r="17" spans="1:16" x14ac:dyDescent="0.25">
      <c r="A17">
        <v>17</v>
      </c>
      <c r="B17" s="6">
        <v>29000.75</v>
      </c>
      <c r="C17" s="6">
        <v>29000.75</v>
      </c>
      <c r="D17" s="6">
        <v>29000.75</v>
      </c>
      <c r="E17">
        <v>1</v>
      </c>
      <c r="F17" s="8">
        <f t="shared" si="1"/>
        <v>3.8153522142396574E-6</v>
      </c>
      <c r="K17" s="6">
        <v>17</v>
      </c>
      <c r="L17" s="6">
        <v>8.57</v>
      </c>
      <c r="M17" s="6">
        <v>8.57</v>
      </c>
      <c r="N17" s="6">
        <v>29000.75</v>
      </c>
      <c r="O17" s="6">
        <v>1</v>
      </c>
      <c r="P17" s="8">
        <f t="shared" si="0"/>
        <v>3.8171726965271363E-6</v>
      </c>
    </row>
    <row r="18" spans="1:16" x14ac:dyDescent="0.25">
      <c r="A18">
        <v>18</v>
      </c>
      <c r="B18" s="6">
        <v>49591.360000000001</v>
      </c>
      <c r="C18" s="6">
        <v>49591.360000000001</v>
      </c>
      <c r="D18" s="6">
        <v>49591.360000000001</v>
      </c>
      <c r="E18">
        <v>1</v>
      </c>
      <c r="F18" s="8">
        <f t="shared" si="1"/>
        <v>3.8153522142396574E-6</v>
      </c>
      <c r="K18" s="6">
        <v>18</v>
      </c>
      <c r="L18" s="6">
        <v>9.6</v>
      </c>
      <c r="M18" s="6">
        <v>9.6</v>
      </c>
      <c r="N18" s="6">
        <v>49591.360000000001</v>
      </c>
      <c r="O18" s="6">
        <v>1</v>
      </c>
      <c r="P18" s="8">
        <f t="shared" si="0"/>
        <v>3.8171726965271363E-6</v>
      </c>
    </row>
    <row r="19" spans="1:16" x14ac:dyDescent="0.25">
      <c r="A19">
        <v>19</v>
      </c>
      <c r="B19" s="6">
        <v>1047.2075</v>
      </c>
      <c r="C19" s="6">
        <v>278507.61</v>
      </c>
      <c r="D19" s="6">
        <v>23245.575269201501</v>
      </c>
      <c r="E19">
        <v>6825</v>
      </c>
      <c r="F19" s="8">
        <f t="shared" si="1"/>
        <v>2.6039778862185663E-2</v>
      </c>
      <c r="K19" s="6">
        <v>19</v>
      </c>
      <c r="L19" s="6">
        <v>10</v>
      </c>
      <c r="M19" s="6">
        <v>10</v>
      </c>
      <c r="N19" s="6">
        <v>20644.682823076899</v>
      </c>
      <c r="O19" s="6">
        <v>13</v>
      </c>
      <c r="P19" s="8">
        <f t="shared" si="0"/>
        <v>4.9623245054852769E-5</v>
      </c>
    </row>
    <row r="20" spans="1:16" x14ac:dyDescent="0.25">
      <c r="A20">
        <v>20</v>
      </c>
      <c r="B20" s="6">
        <v>1006.645</v>
      </c>
      <c r="C20" s="6">
        <v>277014</v>
      </c>
      <c r="D20" s="6">
        <v>27732.792497503098</v>
      </c>
      <c r="E20">
        <v>13136</v>
      </c>
      <c r="F20" s="8">
        <f t="shared" si="1"/>
        <v>5.0118466686252139E-2</v>
      </c>
      <c r="K20" s="6">
        <v>20</v>
      </c>
      <c r="L20" s="6">
        <v>10.94</v>
      </c>
      <c r="M20" s="6">
        <v>10.94</v>
      </c>
      <c r="N20" s="6">
        <v>62472.462500000001</v>
      </c>
      <c r="O20" s="6">
        <v>1</v>
      </c>
      <c r="P20" s="8">
        <f t="shared" si="0"/>
        <v>3.8171726965271363E-6</v>
      </c>
    </row>
    <row r="21" spans="1:16" x14ac:dyDescent="0.25">
      <c r="F21" s="8"/>
      <c r="K21" s="6">
        <v>21</v>
      </c>
      <c r="L21" s="6">
        <v>12.34</v>
      </c>
      <c r="M21" s="6">
        <v>12.34</v>
      </c>
      <c r="N21" s="6">
        <v>22052.5</v>
      </c>
      <c r="O21" s="6">
        <v>1</v>
      </c>
      <c r="P21" s="8">
        <f t="shared" si="0"/>
        <v>3.8171726965271363E-6</v>
      </c>
    </row>
    <row r="22" spans="1:16" x14ac:dyDescent="0.25">
      <c r="F22" s="8"/>
      <c r="K22" s="6">
        <v>22</v>
      </c>
      <c r="L22" s="6">
        <v>15</v>
      </c>
      <c r="M22" s="6">
        <v>15</v>
      </c>
      <c r="N22" s="6">
        <v>18588.7617857142</v>
      </c>
      <c r="O22" s="6">
        <v>7</v>
      </c>
      <c r="P22" s="8">
        <f t="shared" si="0"/>
        <v>2.6720208875689953E-5</v>
      </c>
    </row>
    <row r="23" spans="1:16" x14ac:dyDescent="0.25">
      <c r="F23" s="8"/>
      <c r="K23" s="6">
        <v>23</v>
      </c>
      <c r="L23" s="6">
        <v>17</v>
      </c>
      <c r="M23" s="6">
        <v>17</v>
      </c>
      <c r="N23" s="6">
        <v>36685.75</v>
      </c>
      <c r="O23" s="6">
        <v>1</v>
      </c>
      <c r="P23" s="8">
        <f t="shared" si="0"/>
        <v>3.8171726965271363E-6</v>
      </c>
    </row>
    <row r="24" spans="1:16" x14ac:dyDescent="0.25">
      <c r="F24" s="8"/>
      <c r="K24" s="6">
        <v>24</v>
      </c>
      <c r="L24" s="6">
        <v>18.07</v>
      </c>
      <c r="M24" s="6">
        <v>18.07</v>
      </c>
      <c r="N24" s="6">
        <v>13196.772499999999</v>
      </c>
      <c r="O24" s="6">
        <v>1</v>
      </c>
      <c r="P24" s="8">
        <f t="shared" si="0"/>
        <v>3.8171726965271363E-6</v>
      </c>
    </row>
    <row r="25" spans="1:16" x14ac:dyDescent="0.25">
      <c r="F25" s="8"/>
      <c r="K25" s="6">
        <v>25</v>
      </c>
      <c r="L25" s="6">
        <v>20</v>
      </c>
      <c r="M25" s="6">
        <v>20</v>
      </c>
      <c r="N25" s="6">
        <v>21515.665277777702</v>
      </c>
      <c r="O25" s="6">
        <v>9</v>
      </c>
      <c r="P25" s="8">
        <f t="shared" si="0"/>
        <v>3.4354554268744227E-5</v>
      </c>
    </row>
    <row r="26" spans="1:16" x14ac:dyDescent="0.25">
      <c r="F26" s="8"/>
      <c r="K26" s="6">
        <v>26</v>
      </c>
      <c r="L26" s="6">
        <v>21</v>
      </c>
      <c r="M26" s="6">
        <v>21</v>
      </c>
      <c r="N26" s="6">
        <v>26936.927500000002</v>
      </c>
      <c r="O26" s="6">
        <v>1</v>
      </c>
      <c r="P26" s="8">
        <f t="shared" si="0"/>
        <v>3.8171726965271363E-6</v>
      </c>
    </row>
    <row r="27" spans="1:16" x14ac:dyDescent="0.25">
      <c r="F27" s="8"/>
      <c r="K27" s="6">
        <v>27</v>
      </c>
      <c r="L27" s="6">
        <v>22</v>
      </c>
      <c r="M27" s="6">
        <v>22</v>
      </c>
      <c r="N27" s="6">
        <v>8325</v>
      </c>
      <c r="O27" s="6">
        <v>1</v>
      </c>
      <c r="P27" s="8">
        <f t="shared" si="0"/>
        <v>3.8171726965271363E-6</v>
      </c>
    </row>
    <row r="28" spans="1:16" x14ac:dyDescent="0.25">
      <c r="F28" s="8"/>
      <c r="K28" s="6">
        <v>28</v>
      </c>
      <c r="L28" s="6">
        <v>25</v>
      </c>
      <c r="M28" s="6">
        <v>25</v>
      </c>
      <c r="N28" s="6">
        <v>17913.59</v>
      </c>
      <c r="O28" s="6">
        <v>1</v>
      </c>
      <c r="P28" s="8">
        <f t="shared" si="0"/>
        <v>3.8171726965271363E-6</v>
      </c>
    </row>
    <row r="29" spans="1:16" x14ac:dyDescent="0.25">
      <c r="F29" s="8"/>
      <c r="K29" s="6">
        <v>29</v>
      </c>
      <c r="L29" s="6">
        <v>27</v>
      </c>
      <c r="M29" s="6">
        <v>27</v>
      </c>
      <c r="N29" s="6">
        <v>20815.755000000001</v>
      </c>
      <c r="O29" s="6">
        <v>1</v>
      </c>
      <c r="P29" s="8">
        <f t="shared" si="0"/>
        <v>3.8171726965271363E-6</v>
      </c>
    </row>
    <row r="30" spans="1:16" x14ac:dyDescent="0.25">
      <c r="F30" s="8"/>
      <c r="K30" s="6">
        <v>30</v>
      </c>
      <c r="L30" s="6">
        <v>30</v>
      </c>
      <c r="M30" s="6">
        <v>30</v>
      </c>
      <c r="N30" s="6">
        <v>24558.43</v>
      </c>
      <c r="O30" s="6">
        <v>3</v>
      </c>
      <c r="P30" s="8">
        <f t="shared" si="0"/>
        <v>1.145151808958141E-5</v>
      </c>
    </row>
    <row r="31" spans="1:16" x14ac:dyDescent="0.25">
      <c r="F31" s="8"/>
      <c r="K31" s="6">
        <v>31</v>
      </c>
      <c r="L31" s="6">
        <v>31</v>
      </c>
      <c r="M31" s="6">
        <v>31</v>
      </c>
      <c r="N31" s="6">
        <v>26367.75</v>
      </c>
      <c r="O31" s="6">
        <v>1</v>
      </c>
      <c r="P31" s="8">
        <f t="shared" si="0"/>
        <v>3.8171726965271363E-6</v>
      </c>
    </row>
    <row r="32" spans="1:16" x14ac:dyDescent="0.25">
      <c r="F32" s="8"/>
      <c r="K32" s="6">
        <v>32</v>
      </c>
      <c r="L32" s="6">
        <v>35</v>
      </c>
      <c r="M32" s="6">
        <v>35</v>
      </c>
      <c r="N32" s="6">
        <v>13024</v>
      </c>
      <c r="O32" s="6">
        <v>1</v>
      </c>
      <c r="P32" s="8">
        <f t="shared" si="0"/>
        <v>3.8171726965271363E-6</v>
      </c>
    </row>
    <row r="33" spans="6:16" x14ac:dyDescent="0.25">
      <c r="F33" s="8"/>
      <c r="K33" s="6">
        <v>33</v>
      </c>
      <c r="L33" s="6">
        <v>37</v>
      </c>
      <c r="M33" s="6">
        <v>37</v>
      </c>
      <c r="N33" s="6">
        <v>22219.985000000001</v>
      </c>
      <c r="O33" s="6">
        <v>1</v>
      </c>
      <c r="P33" s="8">
        <f t="shared" si="0"/>
        <v>3.8171726965271363E-6</v>
      </c>
    </row>
    <row r="34" spans="6:16" x14ac:dyDescent="0.25">
      <c r="F34" s="8"/>
      <c r="K34" s="6">
        <v>34</v>
      </c>
      <c r="L34" s="6">
        <v>40</v>
      </c>
      <c r="M34" s="6">
        <v>40</v>
      </c>
      <c r="N34" s="6">
        <v>16268.137916666599</v>
      </c>
      <c r="O34" s="6">
        <v>6</v>
      </c>
      <c r="P34" s="8">
        <f t="shared" ref="P34:P65" si="2">O34/$O$101</f>
        <v>2.2903036179162819E-5</v>
      </c>
    </row>
    <row r="35" spans="6:16" x14ac:dyDescent="0.25">
      <c r="F35" s="8"/>
      <c r="K35" s="6">
        <v>35</v>
      </c>
      <c r="L35" s="6">
        <v>45</v>
      </c>
      <c r="M35" s="6">
        <v>45</v>
      </c>
      <c r="N35" s="6">
        <v>14126.5275</v>
      </c>
      <c r="O35" s="6">
        <v>1</v>
      </c>
      <c r="P35" s="8">
        <f t="shared" si="2"/>
        <v>3.8171726965271363E-6</v>
      </c>
    </row>
    <row r="36" spans="6:16" x14ac:dyDescent="0.25">
      <c r="F36" s="8"/>
      <c r="K36" s="6">
        <v>36</v>
      </c>
      <c r="L36" s="6">
        <v>50</v>
      </c>
      <c r="M36" s="6">
        <v>50</v>
      </c>
      <c r="N36" s="6">
        <v>14546.06640625</v>
      </c>
      <c r="O36" s="6">
        <v>16</v>
      </c>
      <c r="P36" s="8">
        <f t="shared" si="2"/>
        <v>6.107476314443418E-5</v>
      </c>
    </row>
    <row r="37" spans="6:16" x14ac:dyDescent="0.25">
      <c r="F37" s="8"/>
      <c r="K37" s="6">
        <v>37</v>
      </c>
      <c r="L37" s="6">
        <v>53.41</v>
      </c>
      <c r="M37" s="6">
        <v>53.41</v>
      </c>
      <c r="N37" s="6">
        <v>22596.75</v>
      </c>
      <c r="O37" s="6">
        <v>1</v>
      </c>
      <c r="P37" s="8">
        <f t="shared" si="2"/>
        <v>3.8171726965271363E-6</v>
      </c>
    </row>
    <row r="38" spans="6:16" x14ac:dyDescent="0.25">
      <c r="F38" s="8"/>
      <c r="K38" s="6">
        <v>38</v>
      </c>
      <c r="L38" s="6">
        <v>57</v>
      </c>
      <c r="M38" s="6">
        <v>57</v>
      </c>
      <c r="N38" s="6">
        <v>13012.621649999999</v>
      </c>
      <c r="O38" s="6">
        <v>2</v>
      </c>
      <c r="P38" s="8">
        <f t="shared" si="2"/>
        <v>7.6343453930542725E-6</v>
      </c>
    </row>
    <row r="39" spans="6:16" x14ac:dyDescent="0.25">
      <c r="F39" s="8"/>
      <c r="K39" s="6">
        <v>39</v>
      </c>
      <c r="L39" s="6">
        <v>60</v>
      </c>
      <c r="M39" s="6">
        <v>60</v>
      </c>
      <c r="N39" s="6">
        <v>15987.6424999999</v>
      </c>
      <c r="O39" s="6">
        <v>5</v>
      </c>
      <c r="P39" s="8">
        <f t="shared" si="2"/>
        <v>1.9085863482635682E-5</v>
      </c>
    </row>
    <row r="40" spans="6:16" x14ac:dyDescent="0.25">
      <c r="F40" s="8"/>
      <c r="K40" s="6">
        <v>40</v>
      </c>
      <c r="L40" s="6">
        <v>64</v>
      </c>
      <c r="M40" s="6">
        <v>64</v>
      </c>
      <c r="N40" s="6">
        <v>11874.5</v>
      </c>
      <c r="O40" s="6">
        <v>1</v>
      </c>
      <c r="P40" s="8">
        <f t="shared" si="2"/>
        <v>3.8171726965271363E-6</v>
      </c>
    </row>
    <row r="41" spans="6:16" x14ac:dyDescent="0.25">
      <c r="F41" s="8"/>
      <c r="K41" s="6">
        <v>41</v>
      </c>
      <c r="L41" s="6">
        <v>65</v>
      </c>
      <c r="M41" s="6">
        <v>65</v>
      </c>
      <c r="N41" s="6">
        <v>21969.52</v>
      </c>
      <c r="O41" s="6">
        <v>4</v>
      </c>
      <c r="P41" s="8">
        <f t="shared" si="2"/>
        <v>1.5268690786108545E-5</v>
      </c>
    </row>
    <row r="42" spans="6:16" x14ac:dyDescent="0.25">
      <c r="F42" s="8"/>
      <c r="K42" s="6">
        <v>42</v>
      </c>
      <c r="L42" s="6">
        <v>70</v>
      </c>
      <c r="M42" s="6">
        <v>70</v>
      </c>
      <c r="N42" s="6">
        <v>12278.251875</v>
      </c>
      <c r="O42" s="6">
        <v>4</v>
      </c>
      <c r="P42" s="8">
        <f t="shared" si="2"/>
        <v>1.5268690786108545E-5</v>
      </c>
    </row>
    <row r="43" spans="6:16" x14ac:dyDescent="0.25">
      <c r="F43" s="8"/>
      <c r="K43" s="6">
        <v>43</v>
      </c>
      <c r="L43" s="6">
        <v>72</v>
      </c>
      <c r="M43" s="6">
        <v>72</v>
      </c>
      <c r="N43" s="6">
        <v>12826.442499999999</v>
      </c>
      <c r="O43" s="6">
        <v>1</v>
      </c>
      <c r="P43" s="8">
        <f t="shared" si="2"/>
        <v>3.8171726965271363E-6</v>
      </c>
    </row>
    <row r="44" spans="6:16" x14ac:dyDescent="0.25">
      <c r="F44" s="8"/>
      <c r="K44" s="6">
        <v>44</v>
      </c>
      <c r="L44" s="6">
        <v>73</v>
      </c>
      <c r="M44" s="6">
        <v>73</v>
      </c>
      <c r="N44" s="6">
        <v>30687</v>
      </c>
      <c r="O44" s="6">
        <v>1</v>
      </c>
      <c r="P44" s="8">
        <f t="shared" si="2"/>
        <v>3.8171726965271363E-6</v>
      </c>
    </row>
    <row r="45" spans="6:16" x14ac:dyDescent="0.25">
      <c r="F45" s="8"/>
      <c r="K45" s="6">
        <v>45</v>
      </c>
      <c r="L45" s="6">
        <v>75.06</v>
      </c>
      <c r="M45" s="6">
        <v>75.06</v>
      </c>
      <c r="N45" s="6">
        <v>46776.022499999999</v>
      </c>
      <c r="O45" s="6">
        <v>1</v>
      </c>
      <c r="P45" s="8">
        <f t="shared" si="2"/>
        <v>3.8171726965271363E-6</v>
      </c>
    </row>
    <row r="46" spans="6:16" x14ac:dyDescent="0.25">
      <c r="F46" s="8"/>
      <c r="K46" s="6">
        <v>46</v>
      </c>
      <c r="L46" s="6">
        <v>80</v>
      </c>
      <c r="M46" s="6">
        <v>80</v>
      </c>
      <c r="N46" s="6">
        <v>21979.512500000001</v>
      </c>
      <c r="O46" s="6">
        <v>1</v>
      </c>
      <c r="P46" s="8">
        <f t="shared" si="2"/>
        <v>3.8171726965271363E-6</v>
      </c>
    </row>
    <row r="47" spans="6:16" x14ac:dyDescent="0.25">
      <c r="F47" s="8"/>
      <c r="K47" s="6">
        <v>47</v>
      </c>
      <c r="L47" s="6">
        <v>82.24</v>
      </c>
      <c r="M47" s="6">
        <v>82.24</v>
      </c>
      <c r="N47" s="6">
        <v>14900.25</v>
      </c>
      <c r="O47" s="6">
        <v>1</v>
      </c>
      <c r="P47" s="8">
        <f t="shared" si="2"/>
        <v>3.8171726965271363E-6</v>
      </c>
    </row>
    <row r="48" spans="6:16" x14ac:dyDescent="0.25">
      <c r="F48" s="8"/>
      <c r="K48" s="6">
        <v>48</v>
      </c>
      <c r="L48" s="6">
        <v>84</v>
      </c>
      <c r="M48" s="6">
        <v>84</v>
      </c>
      <c r="N48" s="6">
        <v>28599.8675</v>
      </c>
      <c r="O48" s="6">
        <v>1</v>
      </c>
      <c r="P48" s="8">
        <f t="shared" si="2"/>
        <v>3.8171726965271363E-6</v>
      </c>
    </row>
    <row r="49" spans="6:16" x14ac:dyDescent="0.25">
      <c r="F49" s="8"/>
      <c r="K49" s="6">
        <v>49</v>
      </c>
      <c r="L49" s="6">
        <v>90</v>
      </c>
      <c r="M49" s="6">
        <v>90</v>
      </c>
      <c r="N49" s="6">
        <v>22189.147499999999</v>
      </c>
      <c r="O49" s="6">
        <v>1</v>
      </c>
      <c r="P49" s="8">
        <f t="shared" si="2"/>
        <v>3.8171726965271363E-6</v>
      </c>
    </row>
    <row r="50" spans="6:16" x14ac:dyDescent="0.25">
      <c r="F50" s="8"/>
      <c r="K50" s="6">
        <v>50</v>
      </c>
      <c r="L50" s="6">
        <v>92.14</v>
      </c>
      <c r="M50" s="6">
        <v>92.14</v>
      </c>
      <c r="N50" s="6">
        <v>20366.73</v>
      </c>
      <c r="O50" s="6">
        <v>1</v>
      </c>
      <c r="P50" s="8">
        <f t="shared" si="2"/>
        <v>3.8171726965271363E-6</v>
      </c>
    </row>
    <row r="51" spans="6:16" x14ac:dyDescent="0.25">
      <c r="F51" s="8"/>
      <c r="K51" s="6">
        <v>51</v>
      </c>
      <c r="L51" s="6">
        <v>98</v>
      </c>
      <c r="M51" s="6">
        <v>98</v>
      </c>
      <c r="N51" s="6">
        <v>11635.035</v>
      </c>
      <c r="O51" s="6">
        <v>1</v>
      </c>
      <c r="P51" s="8">
        <f t="shared" si="2"/>
        <v>3.8171726965271363E-6</v>
      </c>
    </row>
    <row r="52" spans="6:16" x14ac:dyDescent="0.25">
      <c r="F52" s="8"/>
      <c r="K52" s="6">
        <v>52</v>
      </c>
      <c r="L52" s="6">
        <v>100</v>
      </c>
      <c r="M52" s="6">
        <v>100</v>
      </c>
      <c r="N52" s="6">
        <v>23459.103830487798</v>
      </c>
      <c r="O52" s="6">
        <v>82</v>
      </c>
      <c r="P52" s="8">
        <f t="shared" si="2"/>
        <v>3.130081611152252E-4</v>
      </c>
    </row>
    <row r="53" spans="6:16" x14ac:dyDescent="0.25">
      <c r="F53" s="8"/>
      <c r="K53" s="6">
        <v>53</v>
      </c>
      <c r="L53" s="6">
        <v>110</v>
      </c>
      <c r="M53" s="6">
        <v>110</v>
      </c>
      <c r="N53" s="6">
        <v>22048.228749999998</v>
      </c>
      <c r="O53" s="6">
        <v>2</v>
      </c>
      <c r="P53" s="8">
        <f t="shared" si="2"/>
        <v>7.6343453930542725E-6</v>
      </c>
    </row>
    <row r="54" spans="6:16" x14ac:dyDescent="0.25">
      <c r="F54" s="8"/>
      <c r="K54" s="6">
        <v>54</v>
      </c>
      <c r="L54" s="6">
        <v>111</v>
      </c>
      <c r="M54" s="6">
        <v>111</v>
      </c>
      <c r="N54" s="6">
        <v>24958.717499999999</v>
      </c>
      <c r="O54" s="6">
        <v>1</v>
      </c>
      <c r="P54" s="8">
        <f t="shared" si="2"/>
        <v>3.8171726965271363E-6</v>
      </c>
    </row>
    <row r="55" spans="6:16" x14ac:dyDescent="0.25">
      <c r="F55" s="8"/>
      <c r="K55" s="6">
        <v>55</v>
      </c>
      <c r="L55" s="6">
        <v>113</v>
      </c>
      <c r="M55" s="6">
        <v>113</v>
      </c>
      <c r="N55" s="6">
        <v>19514.29</v>
      </c>
      <c r="O55" s="6">
        <v>1</v>
      </c>
      <c r="P55" s="8">
        <f t="shared" si="2"/>
        <v>3.8171726965271363E-6</v>
      </c>
    </row>
    <row r="56" spans="6:16" x14ac:dyDescent="0.25">
      <c r="F56" s="8"/>
      <c r="K56" s="6">
        <v>56</v>
      </c>
      <c r="L56" s="6">
        <v>114</v>
      </c>
      <c r="M56" s="6">
        <v>114</v>
      </c>
      <c r="N56" s="6">
        <v>31347.782500000001</v>
      </c>
      <c r="O56" s="6">
        <v>1</v>
      </c>
      <c r="P56" s="8">
        <f t="shared" si="2"/>
        <v>3.8171726965271363E-6</v>
      </c>
    </row>
    <row r="57" spans="6:16" x14ac:dyDescent="0.25">
      <c r="F57" s="8"/>
      <c r="K57" s="6">
        <v>57</v>
      </c>
      <c r="L57" s="6">
        <v>115</v>
      </c>
      <c r="M57" s="6">
        <v>115</v>
      </c>
      <c r="N57" s="6">
        <v>56838.433749999997</v>
      </c>
      <c r="O57" s="6">
        <v>2</v>
      </c>
      <c r="P57" s="8">
        <f t="shared" si="2"/>
        <v>7.6343453930542725E-6</v>
      </c>
    </row>
    <row r="58" spans="6:16" x14ac:dyDescent="0.25">
      <c r="F58" s="8"/>
      <c r="K58" s="6">
        <v>58</v>
      </c>
      <c r="L58" s="6">
        <v>120</v>
      </c>
      <c r="M58" s="6">
        <v>120</v>
      </c>
      <c r="N58" s="6">
        <v>18917.938999999998</v>
      </c>
      <c r="O58" s="6">
        <v>5</v>
      </c>
      <c r="P58" s="8">
        <f t="shared" si="2"/>
        <v>1.9085863482635682E-5</v>
      </c>
    </row>
    <row r="59" spans="6:16" x14ac:dyDescent="0.25">
      <c r="F59" s="8"/>
      <c r="K59" s="6">
        <v>59</v>
      </c>
      <c r="L59" s="6">
        <v>120.33</v>
      </c>
      <c r="M59" s="6">
        <v>120.33</v>
      </c>
      <c r="N59" s="6">
        <v>36021.027499999997</v>
      </c>
      <c r="O59" s="6">
        <v>1</v>
      </c>
      <c r="P59" s="8">
        <f t="shared" si="2"/>
        <v>3.8171726965271363E-6</v>
      </c>
    </row>
    <row r="60" spans="6:16" x14ac:dyDescent="0.25">
      <c r="F60" s="8"/>
      <c r="K60" s="6">
        <v>60</v>
      </c>
      <c r="L60" s="6">
        <v>130</v>
      </c>
      <c r="M60" s="6">
        <v>130</v>
      </c>
      <c r="N60" s="6">
        <v>12165.53875</v>
      </c>
      <c r="O60" s="6">
        <v>2</v>
      </c>
      <c r="P60" s="8">
        <f t="shared" si="2"/>
        <v>7.6343453930542725E-6</v>
      </c>
    </row>
    <row r="61" spans="6:16" x14ac:dyDescent="0.25">
      <c r="F61" s="8"/>
      <c r="K61" s="6">
        <v>61</v>
      </c>
      <c r="L61" s="6">
        <v>132</v>
      </c>
      <c r="M61" s="6">
        <v>132</v>
      </c>
      <c r="N61" s="6">
        <v>11426.6667</v>
      </c>
      <c r="O61" s="6">
        <v>1</v>
      </c>
      <c r="P61" s="8">
        <f t="shared" si="2"/>
        <v>3.8171726965271363E-6</v>
      </c>
    </row>
    <row r="62" spans="6:16" x14ac:dyDescent="0.25">
      <c r="F62" s="8"/>
      <c r="K62" s="6">
        <v>62</v>
      </c>
      <c r="L62" s="6">
        <v>135</v>
      </c>
      <c r="M62" s="6">
        <v>135</v>
      </c>
      <c r="N62" s="6">
        <v>22199.578750000001</v>
      </c>
      <c r="O62" s="6">
        <v>2</v>
      </c>
      <c r="P62" s="8">
        <f t="shared" si="2"/>
        <v>7.6343453930542725E-6</v>
      </c>
    </row>
    <row r="63" spans="6:16" x14ac:dyDescent="0.25">
      <c r="F63" s="8"/>
      <c r="K63" s="6">
        <v>63</v>
      </c>
      <c r="L63" s="6">
        <v>140</v>
      </c>
      <c r="M63" s="6">
        <v>140</v>
      </c>
      <c r="N63" s="6">
        <v>28549.963199999998</v>
      </c>
      <c r="O63" s="6">
        <v>6</v>
      </c>
      <c r="P63" s="8">
        <f t="shared" si="2"/>
        <v>2.2903036179162819E-5</v>
      </c>
    </row>
    <row r="64" spans="6:16" x14ac:dyDescent="0.25">
      <c r="F64" s="8"/>
      <c r="K64" s="6">
        <v>64</v>
      </c>
      <c r="L64" s="6">
        <v>142</v>
      </c>
      <c r="M64" s="6">
        <v>142</v>
      </c>
      <c r="N64" s="6">
        <v>11230.2</v>
      </c>
      <c r="O64" s="6">
        <v>1</v>
      </c>
      <c r="P64" s="8">
        <f t="shared" si="2"/>
        <v>3.8171726965271363E-6</v>
      </c>
    </row>
    <row r="65" spans="6:16" x14ac:dyDescent="0.25">
      <c r="F65" s="8"/>
      <c r="K65" s="6">
        <v>65</v>
      </c>
      <c r="L65" s="6">
        <v>150</v>
      </c>
      <c r="M65" s="6">
        <v>150</v>
      </c>
      <c r="N65" s="6">
        <v>21895.186184210499</v>
      </c>
      <c r="O65" s="6">
        <v>19</v>
      </c>
      <c r="P65" s="8">
        <f t="shared" si="2"/>
        <v>7.2526281234015585E-5</v>
      </c>
    </row>
    <row r="66" spans="6:16" x14ac:dyDescent="0.25">
      <c r="F66" s="8"/>
      <c r="K66" s="6">
        <v>66</v>
      </c>
      <c r="L66" s="6">
        <v>155</v>
      </c>
      <c r="M66" s="6">
        <v>155</v>
      </c>
      <c r="N66" s="6">
        <v>24860.744999999999</v>
      </c>
      <c r="O66" s="6">
        <v>1</v>
      </c>
      <c r="P66" s="8">
        <f t="shared" ref="P66:P97" si="3">O66/$O$101</f>
        <v>3.8171726965271363E-6</v>
      </c>
    </row>
    <row r="67" spans="6:16" x14ac:dyDescent="0.25">
      <c r="F67" s="8"/>
      <c r="K67" s="6">
        <v>67</v>
      </c>
      <c r="L67" s="6">
        <v>156</v>
      </c>
      <c r="M67" s="6">
        <v>156</v>
      </c>
      <c r="N67" s="6">
        <v>7595.8833000000004</v>
      </c>
      <c r="O67" s="6">
        <v>1</v>
      </c>
      <c r="P67" s="8">
        <f t="shared" si="3"/>
        <v>3.8171726965271363E-6</v>
      </c>
    </row>
    <row r="68" spans="6:16" x14ac:dyDescent="0.25">
      <c r="F68" s="8"/>
      <c r="K68" s="6">
        <v>68</v>
      </c>
      <c r="L68" s="6">
        <v>160</v>
      </c>
      <c r="M68" s="6">
        <v>160</v>
      </c>
      <c r="N68" s="6">
        <v>21907.083299999998</v>
      </c>
      <c r="O68" s="6">
        <v>1</v>
      </c>
      <c r="P68" s="8">
        <f t="shared" si="3"/>
        <v>3.8171726965271363E-6</v>
      </c>
    </row>
    <row r="69" spans="6:16" x14ac:dyDescent="0.25">
      <c r="F69" s="8"/>
      <c r="K69" s="6">
        <v>69</v>
      </c>
      <c r="L69" s="6">
        <v>163.16999999999999</v>
      </c>
      <c r="M69" s="6">
        <v>163.16999999999999</v>
      </c>
      <c r="N69" s="6">
        <v>31408.692500000001</v>
      </c>
      <c r="O69" s="6">
        <v>1</v>
      </c>
      <c r="P69" s="8">
        <f t="shared" si="3"/>
        <v>3.8171726965271363E-6</v>
      </c>
    </row>
    <row r="70" spans="6:16" x14ac:dyDescent="0.25">
      <c r="F70" s="8"/>
      <c r="K70" s="6">
        <v>70</v>
      </c>
      <c r="L70" s="6">
        <v>165</v>
      </c>
      <c r="M70" s="6">
        <v>165</v>
      </c>
      <c r="N70" s="6">
        <v>4068.6525000000001</v>
      </c>
      <c r="O70" s="6">
        <v>1</v>
      </c>
      <c r="P70" s="8">
        <f t="shared" si="3"/>
        <v>3.8171726965271363E-6</v>
      </c>
    </row>
    <row r="71" spans="6:16" x14ac:dyDescent="0.25">
      <c r="F71" s="8"/>
      <c r="K71" s="6">
        <v>71</v>
      </c>
      <c r="L71" s="6">
        <v>169</v>
      </c>
      <c r="M71" s="6">
        <v>169</v>
      </c>
      <c r="N71" s="6">
        <v>13777.0175</v>
      </c>
      <c r="O71" s="6">
        <v>1</v>
      </c>
      <c r="P71" s="8">
        <f t="shared" si="3"/>
        <v>3.8171726965271363E-6</v>
      </c>
    </row>
    <row r="72" spans="6:16" x14ac:dyDescent="0.25">
      <c r="F72" s="8"/>
      <c r="K72" s="6">
        <v>72</v>
      </c>
      <c r="L72" s="6">
        <v>170</v>
      </c>
      <c r="M72" s="6">
        <v>170</v>
      </c>
      <c r="N72" s="6">
        <v>21142.918333333299</v>
      </c>
      <c r="O72" s="6">
        <v>6</v>
      </c>
      <c r="P72" s="8">
        <f t="shared" si="3"/>
        <v>2.2903036179162819E-5</v>
      </c>
    </row>
    <row r="73" spans="6:16" x14ac:dyDescent="0.25">
      <c r="F73" s="8"/>
      <c r="K73" s="6">
        <v>73</v>
      </c>
      <c r="L73" s="6">
        <v>175</v>
      </c>
      <c r="M73" s="6">
        <v>175</v>
      </c>
      <c r="N73" s="6">
        <v>20478.693749999999</v>
      </c>
      <c r="O73" s="6">
        <v>2</v>
      </c>
      <c r="P73" s="8">
        <f t="shared" si="3"/>
        <v>7.6343453930542725E-6</v>
      </c>
    </row>
    <row r="74" spans="6:16" x14ac:dyDescent="0.25">
      <c r="F74" s="8"/>
      <c r="K74" s="6">
        <v>74</v>
      </c>
      <c r="L74" s="6">
        <v>189</v>
      </c>
      <c r="M74" s="6">
        <v>189</v>
      </c>
      <c r="N74" s="6">
        <v>37376.730000000003</v>
      </c>
      <c r="O74" s="6">
        <v>1</v>
      </c>
      <c r="P74" s="8">
        <f t="shared" si="3"/>
        <v>3.8171726965271363E-6</v>
      </c>
    </row>
    <row r="75" spans="6:16" x14ac:dyDescent="0.25">
      <c r="F75" s="8"/>
      <c r="K75" s="6">
        <v>75</v>
      </c>
      <c r="L75" s="6">
        <v>195</v>
      </c>
      <c r="M75" s="6">
        <v>195</v>
      </c>
      <c r="N75" s="6">
        <v>35875.452499999999</v>
      </c>
      <c r="O75" s="6">
        <v>1</v>
      </c>
      <c r="P75" s="8">
        <f t="shared" si="3"/>
        <v>3.8171726965271363E-6</v>
      </c>
    </row>
    <row r="76" spans="6:16" x14ac:dyDescent="0.25">
      <c r="F76" s="8"/>
      <c r="K76" s="6">
        <v>76</v>
      </c>
      <c r="L76" s="6">
        <v>195.93</v>
      </c>
      <c r="M76" s="6">
        <v>195.93</v>
      </c>
      <c r="N76" s="6">
        <v>25418.595000000001</v>
      </c>
      <c r="O76" s="6">
        <v>1</v>
      </c>
      <c r="P76" s="8">
        <f t="shared" si="3"/>
        <v>3.8171726965271363E-6</v>
      </c>
    </row>
    <row r="77" spans="6:16" x14ac:dyDescent="0.25">
      <c r="F77" s="8"/>
      <c r="K77" s="6">
        <v>77</v>
      </c>
      <c r="L77" s="6">
        <v>200</v>
      </c>
      <c r="M77" s="6">
        <v>200</v>
      </c>
      <c r="N77" s="6">
        <v>23293.4720207547</v>
      </c>
      <c r="O77" s="6">
        <v>106</v>
      </c>
      <c r="P77" s="8">
        <f t="shared" si="3"/>
        <v>4.0462030583187644E-4</v>
      </c>
    </row>
    <row r="78" spans="6:16" x14ac:dyDescent="0.25">
      <c r="F78" s="8"/>
      <c r="K78" s="6">
        <v>78</v>
      </c>
      <c r="L78" s="6">
        <v>204.87</v>
      </c>
      <c r="M78" s="6">
        <v>204.87</v>
      </c>
      <c r="N78" s="6">
        <v>5012.3</v>
      </c>
      <c r="O78" s="6">
        <v>1</v>
      </c>
      <c r="P78" s="8">
        <f t="shared" si="3"/>
        <v>3.8171726965271363E-6</v>
      </c>
    </row>
    <row r="79" spans="6:16" x14ac:dyDescent="0.25">
      <c r="F79" s="8"/>
      <c r="K79" s="6">
        <v>79</v>
      </c>
      <c r="L79" s="6">
        <v>205</v>
      </c>
      <c r="M79" s="6">
        <v>205</v>
      </c>
      <c r="N79" s="6">
        <v>15123.93125</v>
      </c>
      <c r="O79" s="6">
        <v>2</v>
      </c>
      <c r="P79" s="8">
        <f t="shared" si="3"/>
        <v>7.6343453930542725E-6</v>
      </c>
    </row>
    <row r="80" spans="6:16" x14ac:dyDescent="0.25">
      <c r="F80" s="8"/>
      <c r="K80" s="6">
        <v>80</v>
      </c>
      <c r="L80" s="6">
        <v>208.16</v>
      </c>
      <c r="M80" s="6">
        <v>208.16</v>
      </c>
      <c r="N80" s="6">
        <v>20843.650000000001</v>
      </c>
      <c r="O80" s="6">
        <v>1</v>
      </c>
      <c r="P80" s="8">
        <f t="shared" si="3"/>
        <v>3.8171726965271363E-6</v>
      </c>
    </row>
    <row r="81" spans="6:16" x14ac:dyDescent="0.25">
      <c r="F81" s="8"/>
      <c r="K81" s="6">
        <v>81</v>
      </c>
      <c r="L81" s="6">
        <v>210</v>
      </c>
      <c r="M81" s="6">
        <v>210</v>
      </c>
      <c r="N81" s="6">
        <v>14792</v>
      </c>
      <c r="O81" s="6">
        <v>2</v>
      </c>
      <c r="P81" s="8">
        <f t="shared" si="3"/>
        <v>7.6343453930542725E-6</v>
      </c>
    </row>
    <row r="82" spans="6:16" x14ac:dyDescent="0.25">
      <c r="F82" s="8"/>
      <c r="K82" s="6">
        <v>82</v>
      </c>
      <c r="L82" s="6">
        <v>210.84</v>
      </c>
      <c r="M82" s="6">
        <v>210.84</v>
      </c>
      <c r="N82" s="6">
        <v>18515</v>
      </c>
      <c r="O82" s="6">
        <v>1</v>
      </c>
      <c r="P82" s="8">
        <f t="shared" si="3"/>
        <v>3.8171726965271363E-6</v>
      </c>
    </row>
    <row r="83" spans="6:16" x14ac:dyDescent="0.25">
      <c r="F83" s="8"/>
      <c r="K83" s="6">
        <v>83</v>
      </c>
      <c r="L83" s="6">
        <v>213</v>
      </c>
      <c r="M83" s="6">
        <v>213</v>
      </c>
      <c r="N83" s="6">
        <v>22938.224999999999</v>
      </c>
      <c r="O83" s="6">
        <v>1</v>
      </c>
      <c r="P83" s="8">
        <f t="shared" si="3"/>
        <v>3.8171726965271363E-6</v>
      </c>
    </row>
    <row r="84" spans="6:16" x14ac:dyDescent="0.25">
      <c r="F84" s="8"/>
      <c r="K84" s="6">
        <v>84</v>
      </c>
      <c r="L84" s="6">
        <v>215</v>
      </c>
      <c r="M84" s="6">
        <v>215</v>
      </c>
      <c r="N84" s="6">
        <v>12129.17</v>
      </c>
      <c r="O84" s="6">
        <v>2</v>
      </c>
      <c r="P84" s="8">
        <f t="shared" si="3"/>
        <v>7.6343453930542725E-6</v>
      </c>
    </row>
    <row r="85" spans="6:16" x14ac:dyDescent="0.25">
      <c r="F85" s="8"/>
      <c r="K85" s="6">
        <v>85</v>
      </c>
      <c r="L85" s="6">
        <v>220</v>
      </c>
      <c r="M85" s="6">
        <v>220</v>
      </c>
      <c r="N85" s="6">
        <v>19173.377966666601</v>
      </c>
      <c r="O85" s="6">
        <v>9</v>
      </c>
      <c r="P85" s="8">
        <f t="shared" si="3"/>
        <v>3.4354554268744227E-5</v>
      </c>
    </row>
    <row r="86" spans="6:16" x14ac:dyDescent="0.25">
      <c r="F86" s="8"/>
      <c r="K86" s="6">
        <v>86</v>
      </c>
      <c r="L86" s="6">
        <v>225</v>
      </c>
      <c r="M86" s="6">
        <v>225</v>
      </c>
      <c r="N86" s="6">
        <v>23972.342499999999</v>
      </c>
      <c r="O86" s="6">
        <v>1</v>
      </c>
      <c r="P86" s="8">
        <f t="shared" si="3"/>
        <v>3.8171726965271363E-6</v>
      </c>
    </row>
    <row r="87" spans="6:16" x14ac:dyDescent="0.25">
      <c r="F87" s="8"/>
      <c r="K87" s="6">
        <v>87</v>
      </c>
      <c r="L87" s="6">
        <v>230</v>
      </c>
      <c r="M87" s="6">
        <v>230</v>
      </c>
      <c r="N87" s="6">
        <v>23632.63</v>
      </c>
      <c r="O87" s="6">
        <v>2</v>
      </c>
      <c r="P87" s="8">
        <f t="shared" si="3"/>
        <v>7.6343453930542725E-6</v>
      </c>
    </row>
    <row r="88" spans="6:16" x14ac:dyDescent="0.25">
      <c r="F88" s="8"/>
      <c r="K88" s="6">
        <v>88</v>
      </c>
      <c r="L88" s="6">
        <v>232</v>
      </c>
      <c r="M88" s="6">
        <v>232</v>
      </c>
      <c r="N88" s="6">
        <v>17480.63</v>
      </c>
      <c r="O88" s="6">
        <v>1</v>
      </c>
      <c r="P88" s="8">
        <f t="shared" si="3"/>
        <v>3.8171726965271363E-6</v>
      </c>
    </row>
    <row r="89" spans="6:16" x14ac:dyDescent="0.25">
      <c r="F89" s="8"/>
      <c r="K89" s="6">
        <v>89</v>
      </c>
      <c r="L89" s="6">
        <v>240</v>
      </c>
      <c r="M89" s="6">
        <v>240</v>
      </c>
      <c r="N89" s="6">
        <v>31744.345000000001</v>
      </c>
      <c r="O89" s="6">
        <v>2</v>
      </c>
      <c r="P89" s="8">
        <f t="shared" si="3"/>
        <v>7.6343453930542725E-6</v>
      </c>
    </row>
    <row r="90" spans="6:16" x14ac:dyDescent="0.25">
      <c r="F90" s="8"/>
      <c r="K90" s="6">
        <v>90</v>
      </c>
      <c r="L90" s="6">
        <v>243</v>
      </c>
      <c r="M90" s="6">
        <v>243</v>
      </c>
      <c r="N90" s="6">
        <v>11448.0625</v>
      </c>
      <c r="O90" s="6">
        <v>4</v>
      </c>
      <c r="P90" s="8">
        <f t="shared" si="3"/>
        <v>1.5268690786108545E-5</v>
      </c>
    </row>
    <row r="91" spans="6:16" x14ac:dyDescent="0.25">
      <c r="F91" s="8"/>
      <c r="K91" s="6">
        <v>91</v>
      </c>
      <c r="L91" s="6">
        <v>245</v>
      </c>
      <c r="M91" s="6">
        <v>245</v>
      </c>
      <c r="N91" s="6">
        <v>32293.637500000001</v>
      </c>
      <c r="O91" s="6">
        <v>1</v>
      </c>
      <c r="P91" s="8">
        <f t="shared" si="3"/>
        <v>3.8171726965271363E-6</v>
      </c>
    </row>
    <row r="92" spans="6:16" x14ac:dyDescent="0.25">
      <c r="F92" s="8"/>
      <c r="K92" s="6">
        <v>92</v>
      </c>
      <c r="L92" s="6">
        <v>247.06</v>
      </c>
      <c r="M92" s="6">
        <v>247.06</v>
      </c>
      <c r="N92" s="6">
        <v>15021.25</v>
      </c>
      <c r="O92" s="6">
        <v>1</v>
      </c>
      <c r="P92" s="8">
        <f t="shared" si="3"/>
        <v>3.8171726965271363E-6</v>
      </c>
    </row>
    <row r="93" spans="6:16" x14ac:dyDescent="0.25">
      <c r="F93" s="8"/>
      <c r="K93" s="6">
        <v>93</v>
      </c>
      <c r="L93" s="6">
        <v>250</v>
      </c>
      <c r="M93" s="6">
        <v>927.8</v>
      </c>
      <c r="N93" s="6">
        <v>23032.345424537401</v>
      </c>
      <c r="O93" s="6">
        <v>1243</v>
      </c>
      <c r="P93" s="8">
        <f t="shared" si="3"/>
        <v>4.7447456617832305E-3</v>
      </c>
    </row>
    <row r="94" spans="6:16" x14ac:dyDescent="0.25">
      <c r="F94" s="8"/>
      <c r="K94" s="6">
        <v>94</v>
      </c>
      <c r="L94" s="6">
        <v>930</v>
      </c>
      <c r="M94" s="6">
        <v>1996.5</v>
      </c>
      <c r="N94" s="6">
        <v>22800.439077230101</v>
      </c>
      <c r="O94" s="6">
        <v>2029</v>
      </c>
      <c r="P94" s="8">
        <f t="shared" si="3"/>
        <v>7.7450434012535591E-3</v>
      </c>
    </row>
    <row r="95" spans="6:16" x14ac:dyDescent="0.25">
      <c r="F95" s="8"/>
      <c r="K95" s="6">
        <v>95</v>
      </c>
      <c r="L95" s="6">
        <v>2000</v>
      </c>
      <c r="M95" s="6">
        <v>3690</v>
      </c>
      <c r="N95" s="6">
        <v>23778.472868083001</v>
      </c>
      <c r="O95" s="6">
        <v>3177</v>
      </c>
      <c r="P95" s="8">
        <f t="shared" si="3"/>
        <v>1.2127157656866712E-2</v>
      </c>
    </row>
    <row r="96" spans="6:16" x14ac:dyDescent="0.25">
      <c r="F96" s="8"/>
      <c r="K96" s="6">
        <v>96</v>
      </c>
      <c r="L96" s="6">
        <v>3700</v>
      </c>
      <c r="M96" s="6">
        <v>5499.99</v>
      </c>
      <c r="N96" s="6">
        <v>25138.507823023199</v>
      </c>
      <c r="O96" s="6">
        <v>2580</v>
      </c>
      <c r="P96" s="8">
        <f t="shared" si="3"/>
        <v>9.8483055570400112E-3</v>
      </c>
    </row>
    <row r="97" spans="6:16" x14ac:dyDescent="0.25">
      <c r="F97" s="8"/>
      <c r="K97" s="6">
        <v>97</v>
      </c>
      <c r="L97" s="6">
        <v>5500</v>
      </c>
      <c r="M97" s="6">
        <v>8910.0300000000007</v>
      </c>
      <c r="N97" s="6">
        <v>25605.441564834699</v>
      </c>
      <c r="O97" s="6">
        <v>2693</v>
      </c>
      <c r="P97" s="8">
        <f t="shared" si="3"/>
        <v>1.0279646071747578E-2</v>
      </c>
    </row>
    <row r="98" spans="6:16" x14ac:dyDescent="0.25">
      <c r="F98" s="8"/>
      <c r="K98" s="6">
        <v>98</v>
      </c>
      <c r="L98" s="6">
        <v>8912.5499999999993</v>
      </c>
      <c r="M98" s="6">
        <v>14440</v>
      </c>
      <c r="N98" s="6">
        <v>26846.500810114401</v>
      </c>
      <c r="O98" s="6">
        <v>2620</v>
      </c>
      <c r="P98" s="8">
        <f t="shared" ref="P98:P100" si="4">O98/$O$101</f>
        <v>1.0000992464901097E-2</v>
      </c>
    </row>
    <row r="99" spans="6:16" x14ac:dyDescent="0.25">
      <c r="F99" s="8"/>
      <c r="K99" s="6">
        <v>99</v>
      </c>
      <c r="L99" s="6">
        <v>14449.45</v>
      </c>
      <c r="M99" s="6">
        <v>27976.62</v>
      </c>
      <c r="N99" s="6">
        <v>28126.981336692301</v>
      </c>
      <c r="O99" s="6">
        <v>2600</v>
      </c>
      <c r="P99" s="8">
        <f t="shared" si="4"/>
        <v>9.924649010970555E-3</v>
      </c>
    </row>
    <row r="100" spans="6:16" x14ac:dyDescent="0.25">
      <c r="F100" s="8"/>
      <c r="K100" s="6">
        <v>100</v>
      </c>
      <c r="L100" s="6">
        <v>28000</v>
      </c>
      <c r="M100" s="6">
        <v>2070000</v>
      </c>
      <c r="N100" s="6">
        <v>32933.016514886302</v>
      </c>
      <c r="O100" s="6">
        <v>2640</v>
      </c>
      <c r="P100" s="8">
        <f t="shared" si="4"/>
        <v>1.0077335918831639E-2</v>
      </c>
    </row>
    <row r="101" spans="6:16" x14ac:dyDescent="0.25">
      <c r="O101" s="7">
        <f>SUM(O2:O100)</f>
        <v>261974</v>
      </c>
    </row>
  </sheetData>
  <autoFilter ref="A1:E1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workbookViewId="0">
      <selection activeCell="K5" sqref="K4:K5"/>
    </sheetView>
  </sheetViews>
  <sheetFormatPr baseColWidth="10" defaultRowHeight="15" x14ac:dyDescent="0.25"/>
  <cols>
    <col min="2" max="2" width="21.85546875" customWidth="1"/>
    <col min="3" max="3" width="18.42578125" customWidth="1"/>
    <col min="4" max="4" width="29" style="6" customWidth="1"/>
    <col min="5" max="5" width="16.5703125" style="6" customWidth="1"/>
    <col min="17" max="18" width="11.5703125" bestFit="1" customWidth="1"/>
    <col min="19" max="19" width="12.5703125" bestFit="1" customWidth="1"/>
    <col min="20" max="21" width="11.5703125" bestFit="1" customWidth="1"/>
    <col min="24" max="24" width="30.140625" bestFit="1" customWidth="1"/>
    <col min="25" max="25" width="28.140625" bestFit="1" customWidth="1"/>
    <col min="26" max="26" width="28.42578125" bestFit="1" customWidth="1"/>
    <col min="27" max="27" width="11.5703125" bestFit="1" customWidth="1"/>
  </cols>
  <sheetData>
    <row r="1" spans="1:29" x14ac:dyDescent="0.25">
      <c r="B1" t="s">
        <v>345</v>
      </c>
      <c r="C1" s="6" t="s">
        <v>15</v>
      </c>
      <c r="D1" s="6" t="s">
        <v>16</v>
      </c>
      <c r="E1" s="6" t="s">
        <v>14</v>
      </c>
      <c r="F1" t="s">
        <v>3</v>
      </c>
      <c r="Q1" t="s">
        <v>363</v>
      </c>
      <c r="R1" t="s">
        <v>364</v>
      </c>
      <c r="S1" t="s">
        <v>365</v>
      </c>
      <c r="T1" t="s">
        <v>14</v>
      </c>
      <c r="U1" t="s">
        <v>3</v>
      </c>
      <c r="X1" t="s">
        <v>363</v>
      </c>
      <c r="Y1" t="s">
        <v>364</v>
      </c>
      <c r="Z1" t="s">
        <v>365</v>
      </c>
      <c r="AA1" t="s">
        <v>14</v>
      </c>
      <c r="AB1" t="s">
        <v>3</v>
      </c>
    </row>
    <row r="2" spans="1:29" x14ac:dyDescent="0.25">
      <c r="B2">
        <v>2</v>
      </c>
      <c r="C2" s="6">
        <v>500</v>
      </c>
      <c r="D2" s="6">
        <v>3997.88</v>
      </c>
      <c r="E2" s="67">
        <v>17630.960051730399</v>
      </c>
      <c r="F2" s="6">
        <v>26062</v>
      </c>
      <c r="G2" s="65">
        <f t="shared" ref="G2:G11" si="0">F2/SUM(F:F)</f>
        <v>9.943570940751395E-2</v>
      </c>
      <c r="Q2" s="6">
        <v>2</v>
      </c>
      <c r="R2" s="6">
        <v>0</v>
      </c>
      <c r="S2" s="6">
        <v>0</v>
      </c>
      <c r="T2" s="6">
        <v>21486.660211751801</v>
      </c>
      <c r="U2" s="6">
        <v>23894</v>
      </c>
      <c r="V2" s="8">
        <f>U2/$U$101</f>
        <v>9.1207524410819391E-2</v>
      </c>
      <c r="X2">
        <v>1</v>
      </c>
      <c r="Y2" s="6">
        <v>75012</v>
      </c>
      <c r="Z2" s="6">
        <v>75420</v>
      </c>
      <c r="AA2" s="6">
        <v>45133.038513043401</v>
      </c>
      <c r="AB2">
        <v>23</v>
      </c>
      <c r="AC2" s="8">
        <f>AB2/$AB$102</f>
        <v>8.6142322097378272E-3</v>
      </c>
    </row>
    <row r="3" spans="1:29" x14ac:dyDescent="0.25">
      <c r="B3">
        <v>4</v>
      </c>
      <c r="C3" s="6">
        <v>6600</v>
      </c>
      <c r="D3" s="6">
        <v>8995</v>
      </c>
      <c r="E3" s="67">
        <v>17877.2942497322</v>
      </c>
      <c r="F3" s="6">
        <v>23908</v>
      </c>
      <c r="G3" s="65">
        <f t="shared" si="0"/>
        <v>9.1217440738041736E-2</v>
      </c>
      <c r="J3" t="s">
        <v>352</v>
      </c>
      <c r="K3" t="s">
        <v>14</v>
      </c>
      <c r="L3" t="s">
        <v>3</v>
      </c>
      <c r="Q3" s="6">
        <v>3</v>
      </c>
      <c r="R3" s="6">
        <v>11.63</v>
      </c>
      <c r="S3" s="6">
        <v>11.63</v>
      </c>
      <c r="T3" s="6">
        <v>45621.945</v>
      </c>
      <c r="U3" s="6">
        <v>1</v>
      </c>
      <c r="V3" s="8">
        <f t="shared" ref="V3:V66" si="1">U3/$U$101</f>
        <v>3.8171726965271363E-6</v>
      </c>
      <c r="X3">
        <v>2</v>
      </c>
      <c r="Y3" s="6">
        <v>75500</v>
      </c>
      <c r="Z3" s="6">
        <v>75765</v>
      </c>
      <c r="AA3" s="6">
        <v>39594.015096153802</v>
      </c>
      <c r="AB3">
        <v>26</v>
      </c>
      <c r="AC3" s="8">
        <f t="shared" ref="AC3:AC66" si="2">AB3/$AB$102</f>
        <v>9.7378277153558051E-3</v>
      </c>
    </row>
    <row r="4" spans="1:29" x14ac:dyDescent="0.25">
      <c r="B4">
        <v>3</v>
      </c>
      <c r="C4" s="6">
        <v>4000</v>
      </c>
      <c r="D4" s="6">
        <v>6597.14</v>
      </c>
      <c r="E4" s="67">
        <v>17956.213263805599</v>
      </c>
      <c r="F4" s="6">
        <v>26764</v>
      </c>
      <c r="G4" s="65">
        <f t="shared" si="0"/>
        <v>0.1021140866619102</v>
      </c>
      <c r="J4">
        <v>1</v>
      </c>
      <c r="K4" s="66">
        <v>17821.1552060797</v>
      </c>
      <c r="L4">
        <v>76734</v>
      </c>
      <c r="M4" s="8">
        <f>L4/SUM($L$4:$L$7)</f>
        <v>0.29276723680746586</v>
      </c>
      <c r="Q4" s="6">
        <v>4</v>
      </c>
      <c r="R4" s="6">
        <v>15</v>
      </c>
      <c r="S4" s="6">
        <v>15</v>
      </c>
      <c r="T4" s="6">
        <v>1896.3325</v>
      </c>
      <c r="U4" s="6">
        <v>1</v>
      </c>
      <c r="V4" s="8">
        <f t="shared" si="1"/>
        <v>3.8171726965271363E-6</v>
      </c>
      <c r="X4">
        <v>3</v>
      </c>
      <c r="Y4" s="6">
        <v>75800</v>
      </c>
      <c r="Z4" s="6">
        <v>76010</v>
      </c>
      <c r="AA4" s="6">
        <v>62131.472283870899</v>
      </c>
      <c r="AB4">
        <v>31</v>
      </c>
      <c r="AC4" s="8">
        <f t="shared" si="2"/>
        <v>1.1610486891385767E-2</v>
      </c>
    </row>
    <row r="5" spans="1:29" x14ac:dyDescent="0.25">
      <c r="B5">
        <v>5</v>
      </c>
      <c r="C5" s="6">
        <v>9000</v>
      </c>
      <c r="D5" s="6">
        <v>11397</v>
      </c>
      <c r="E5" s="66">
        <v>19027.855877288501</v>
      </c>
      <c r="F5" s="6">
        <v>28554</v>
      </c>
      <c r="G5" s="65">
        <f t="shared" si="0"/>
        <v>0.10894356712539918</v>
      </c>
      <c r="J5">
        <v>2</v>
      </c>
      <c r="K5" s="66">
        <v>20227.102896579399</v>
      </c>
      <c r="L5">
        <v>105708</v>
      </c>
      <c r="M5" s="8">
        <f t="shared" ref="M5:M7" si="3">L5/SUM($L$4:$L$7)</f>
        <v>0.40331325186284572</v>
      </c>
      <c r="Q5" s="6">
        <v>5</v>
      </c>
      <c r="R5" s="6">
        <v>44</v>
      </c>
      <c r="S5" s="6">
        <v>44</v>
      </c>
      <c r="T5" s="6">
        <v>26539.702499999999</v>
      </c>
      <c r="U5" s="6">
        <v>1</v>
      </c>
      <c r="V5" s="8">
        <f t="shared" si="1"/>
        <v>3.8171726965271363E-6</v>
      </c>
      <c r="X5">
        <v>4</v>
      </c>
      <c r="Y5" s="6">
        <v>76050</v>
      </c>
      <c r="Z5" s="6">
        <v>76500</v>
      </c>
      <c r="AA5" s="6">
        <v>41623.506730769201</v>
      </c>
      <c r="AB5">
        <v>26</v>
      </c>
      <c r="AC5" s="8">
        <f t="shared" si="2"/>
        <v>9.7378277153558051E-3</v>
      </c>
    </row>
    <row r="6" spans="1:29" x14ac:dyDescent="0.25">
      <c r="B6">
        <v>6</v>
      </c>
      <c r="C6" s="6">
        <v>11400</v>
      </c>
      <c r="D6" s="6">
        <v>13795</v>
      </c>
      <c r="E6" s="66">
        <v>19584.088212872801</v>
      </c>
      <c r="F6" s="6">
        <v>26117</v>
      </c>
      <c r="G6" s="65">
        <f t="shared" si="0"/>
        <v>9.9645553779297139E-2</v>
      </c>
      <c r="J6">
        <v>3</v>
      </c>
      <c r="K6" s="66">
        <v>25815.5775868569</v>
      </c>
      <c r="L6">
        <v>53358</v>
      </c>
      <c r="M6" s="8">
        <f t="shared" si="3"/>
        <v>0.20357956344739964</v>
      </c>
      <c r="Q6" s="6">
        <v>6</v>
      </c>
      <c r="R6" s="6">
        <v>48.5</v>
      </c>
      <c r="S6" s="6">
        <v>48.5</v>
      </c>
      <c r="T6" s="6">
        <v>10764.645</v>
      </c>
      <c r="U6" s="6">
        <v>1</v>
      </c>
      <c r="V6" s="8">
        <f t="shared" si="1"/>
        <v>3.8171726965271363E-6</v>
      </c>
      <c r="X6">
        <v>5</v>
      </c>
      <c r="Y6" s="6">
        <v>76537</v>
      </c>
      <c r="Z6" s="6">
        <v>76967.78</v>
      </c>
      <c r="AA6" s="6">
        <v>25019.7472619047</v>
      </c>
      <c r="AB6">
        <v>21</v>
      </c>
      <c r="AC6" s="8">
        <f t="shared" si="2"/>
        <v>7.8651685393258432E-3</v>
      </c>
    </row>
    <row r="7" spans="1:29" x14ac:dyDescent="0.25">
      <c r="B7">
        <v>1</v>
      </c>
      <c r="C7" s="6">
        <v>0</v>
      </c>
      <c r="D7" s="6">
        <v>480</v>
      </c>
      <c r="E7" s="66">
        <v>21213.071739060299</v>
      </c>
      <c r="F7" s="6">
        <v>25330</v>
      </c>
      <c r="G7" s="65">
        <f t="shared" si="0"/>
        <v>9.6642871586690521E-2</v>
      </c>
      <c r="J7">
        <v>4</v>
      </c>
      <c r="K7" s="66">
        <v>38324.771153872898</v>
      </c>
      <c r="L7">
        <v>26299</v>
      </c>
      <c r="M7" s="8">
        <f t="shared" si="3"/>
        <v>0.10033994788228875</v>
      </c>
      <c r="Q7" s="6">
        <v>7</v>
      </c>
      <c r="R7" s="6">
        <v>50</v>
      </c>
      <c r="S7" s="6">
        <v>50</v>
      </c>
      <c r="T7" s="6">
        <v>5276.1424999999999</v>
      </c>
      <c r="U7" s="6">
        <v>1</v>
      </c>
      <c r="V7" s="8">
        <f t="shared" si="1"/>
        <v>3.8171726965271363E-6</v>
      </c>
      <c r="X7">
        <v>6</v>
      </c>
      <c r="Y7" s="6">
        <v>77000</v>
      </c>
      <c r="Z7" s="6">
        <v>77375</v>
      </c>
      <c r="AA7" s="6">
        <v>58512.533333333296</v>
      </c>
      <c r="AB7">
        <v>33</v>
      </c>
      <c r="AC7" s="8">
        <f t="shared" si="2"/>
        <v>1.2359550561797753E-2</v>
      </c>
    </row>
    <row r="8" spans="1:29" x14ac:dyDescent="0.25">
      <c r="B8">
        <v>7</v>
      </c>
      <c r="C8" s="6">
        <v>13800</v>
      </c>
      <c r="D8" s="6">
        <v>16499.64</v>
      </c>
      <c r="E8" s="66">
        <v>21240.924933500501</v>
      </c>
      <c r="F8" s="6">
        <v>25707</v>
      </c>
      <c r="G8" s="65">
        <f t="shared" si="0"/>
        <v>9.8081259371458882E-2</v>
      </c>
      <c r="Q8" s="6">
        <v>8</v>
      </c>
      <c r="R8" s="6">
        <v>52.87</v>
      </c>
      <c r="S8" s="6">
        <v>52.87</v>
      </c>
      <c r="T8" s="6">
        <v>1226.0650000000001</v>
      </c>
      <c r="U8" s="6">
        <v>1</v>
      </c>
      <c r="V8" s="8">
        <f t="shared" si="1"/>
        <v>3.8171726965271363E-6</v>
      </c>
      <c r="X8">
        <v>7</v>
      </c>
      <c r="Y8" s="6">
        <v>77400</v>
      </c>
      <c r="Z8" s="6">
        <v>77890</v>
      </c>
      <c r="AA8" s="6">
        <v>46903.345789999999</v>
      </c>
      <c r="AB8">
        <v>20</v>
      </c>
      <c r="AC8" s="8">
        <f t="shared" si="2"/>
        <v>7.4906367041198503E-3</v>
      </c>
    </row>
    <row r="9" spans="1:29" x14ac:dyDescent="0.25">
      <c r="B9">
        <v>8</v>
      </c>
      <c r="C9" s="6">
        <v>16500</v>
      </c>
      <c r="D9" s="6">
        <v>20495</v>
      </c>
      <c r="E9" s="46">
        <v>23746.717999576798</v>
      </c>
      <c r="F9" s="6">
        <v>27186</v>
      </c>
      <c r="G9" s="65">
        <f t="shared" si="0"/>
        <v>0.10372416529631932</v>
      </c>
      <c r="Q9" s="6">
        <v>9</v>
      </c>
      <c r="R9" s="6">
        <v>53.55</v>
      </c>
      <c r="S9" s="6">
        <v>53.55</v>
      </c>
      <c r="T9" s="6">
        <v>9191.9375</v>
      </c>
      <c r="U9" s="6">
        <v>1</v>
      </c>
      <c r="V9" s="8">
        <f t="shared" si="1"/>
        <v>3.8171726965271363E-6</v>
      </c>
      <c r="X9">
        <v>8</v>
      </c>
      <c r="Y9" s="6">
        <v>78000</v>
      </c>
      <c r="Z9" s="6">
        <v>78300</v>
      </c>
      <c r="AA9" s="6">
        <v>60988.759545454501</v>
      </c>
      <c r="AB9">
        <v>33</v>
      </c>
      <c r="AC9" s="8">
        <f t="shared" si="2"/>
        <v>1.2359550561797753E-2</v>
      </c>
    </row>
    <row r="10" spans="1:29" x14ac:dyDescent="0.25">
      <c r="B10">
        <v>9</v>
      </c>
      <c r="C10" s="6">
        <v>20500</v>
      </c>
      <c r="D10" s="6">
        <v>27895</v>
      </c>
      <c r="E10" s="46">
        <v>27964.592440126798</v>
      </c>
      <c r="F10" s="6">
        <v>26172</v>
      </c>
      <c r="G10" s="65">
        <f t="shared" si="0"/>
        <v>9.9855398151080313E-2</v>
      </c>
      <c r="Q10" s="6">
        <v>10</v>
      </c>
      <c r="R10" s="6">
        <v>90.94</v>
      </c>
      <c r="S10" s="6">
        <v>480</v>
      </c>
      <c r="T10" s="6">
        <v>16701.003417981501</v>
      </c>
      <c r="U10" s="6">
        <v>1407</v>
      </c>
      <c r="V10" s="8">
        <f t="shared" si="1"/>
        <v>5.3707619840136804E-3</v>
      </c>
      <c r="X10">
        <v>9</v>
      </c>
      <c r="Y10" s="6">
        <v>78400</v>
      </c>
      <c r="Z10" s="6">
        <v>78950</v>
      </c>
      <c r="AA10" s="6">
        <v>45948.155899999903</v>
      </c>
      <c r="AB10">
        <v>25</v>
      </c>
      <c r="AC10" s="8">
        <f t="shared" si="2"/>
        <v>9.3632958801498131E-3</v>
      </c>
    </row>
    <row r="11" spans="1:29" x14ac:dyDescent="0.25">
      <c r="B11">
        <v>10</v>
      </c>
      <c r="C11" s="6">
        <v>27900</v>
      </c>
      <c r="D11" s="6">
        <v>2074000</v>
      </c>
      <c r="E11" s="68">
        <v>38324.771153872898</v>
      </c>
      <c r="F11" s="6">
        <v>26299</v>
      </c>
      <c r="G11" s="65">
        <f t="shared" si="0"/>
        <v>0.10033994788228875</v>
      </c>
      <c r="Q11" s="6">
        <v>11</v>
      </c>
      <c r="R11" s="6">
        <v>500</v>
      </c>
      <c r="S11" s="6">
        <v>990</v>
      </c>
      <c r="T11" s="6">
        <v>17158.245584193399</v>
      </c>
      <c r="U11" s="6">
        <v>2461</v>
      </c>
      <c r="V11" s="8">
        <f t="shared" si="1"/>
        <v>9.3940620061532826E-3</v>
      </c>
      <c r="X11">
        <v>10</v>
      </c>
      <c r="Y11" s="6">
        <v>79000</v>
      </c>
      <c r="Z11" s="6">
        <v>79300</v>
      </c>
      <c r="AA11" s="6">
        <v>48057.928189655097</v>
      </c>
      <c r="AB11">
        <v>29</v>
      </c>
      <c r="AC11" s="8">
        <f t="shared" si="2"/>
        <v>1.0861423220973783E-2</v>
      </c>
    </row>
    <row r="12" spans="1:29" x14ac:dyDescent="0.25">
      <c r="C12" s="6"/>
      <c r="F12" s="6"/>
      <c r="G12" s="65"/>
      <c r="Q12" s="6">
        <v>12</v>
      </c>
      <c r="R12" s="6">
        <v>1000</v>
      </c>
      <c r="S12" s="6">
        <v>1497.42</v>
      </c>
      <c r="T12" s="6">
        <v>17677.877469558702</v>
      </c>
      <c r="U12" s="6">
        <v>3331</v>
      </c>
      <c r="V12" s="8">
        <f t="shared" si="1"/>
        <v>1.2715002252131891E-2</v>
      </c>
      <c r="X12">
        <v>11</v>
      </c>
      <c r="Y12" s="6">
        <v>79305</v>
      </c>
      <c r="Z12" s="6">
        <v>79950</v>
      </c>
      <c r="AA12" s="6">
        <v>48399.808623076897</v>
      </c>
      <c r="AB12">
        <v>26</v>
      </c>
      <c r="AC12" s="8">
        <f t="shared" si="2"/>
        <v>9.7378277153558051E-3</v>
      </c>
    </row>
    <row r="13" spans="1:29" x14ac:dyDescent="0.25">
      <c r="C13" s="6"/>
      <c r="F13" s="6"/>
      <c r="G13" s="65"/>
      <c r="Q13" s="6">
        <v>13</v>
      </c>
      <c r="R13" s="6">
        <v>1500</v>
      </c>
      <c r="S13" s="6">
        <v>1897</v>
      </c>
      <c r="T13" s="6">
        <v>16923.5625549793</v>
      </c>
      <c r="U13" s="6">
        <v>2661</v>
      </c>
      <c r="V13" s="8">
        <f t="shared" si="1"/>
        <v>1.015749654545871E-2</v>
      </c>
      <c r="X13">
        <v>12</v>
      </c>
      <c r="Y13" s="6">
        <v>79970</v>
      </c>
      <c r="Z13" s="6">
        <v>79970</v>
      </c>
      <c r="AA13" s="6">
        <v>79974.58</v>
      </c>
      <c r="AB13">
        <v>1</v>
      </c>
      <c r="AC13" s="8">
        <f t="shared" si="2"/>
        <v>3.7453183520599252E-4</v>
      </c>
    </row>
    <row r="14" spans="1:29" x14ac:dyDescent="0.25">
      <c r="C14" s="6"/>
      <c r="F14" s="6"/>
      <c r="G14" s="65"/>
      <c r="Q14" s="6">
        <v>14</v>
      </c>
      <c r="R14" s="6">
        <v>1900</v>
      </c>
      <c r="S14" s="6">
        <v>1996.51</v>
      </c>
      <c r="T14" s="6">
        <v>14646.011435439499</v>
      </c>
      <c r="U14" s="6">
        <v>364</v>
      </c>
      <c r="V14" s="8">
        <f t="shared" si="1"/>
        <v>1.3894508615358776E-3</v>
      </c>
      <c r="X14">
        <v>13</v>
      </c>
      <c r="Y14" s="6">
        <v>80000</v>
      </c>
      <c r="Z14" s="6">
        <v>80400</v>
      </c>
      <c r="AA14" s="6">
        <v>50079.194905660297</v>
      </c>
      <c r="AB14">
        <v>53</v>
      </c>
      <c r="AC14" s="8">
        <f t="shared" si="2"/>
        <v>1.9850187265917602E-2</v>
      </c>
    </row>
    <row r="15" spans="1:29" x14ac:dyDescent="0.25">
      <c r="C15" s="6"/>
      <c r="F15" s="6"/>
      <c r="G15" s="65"/>
      <c r="Q15" s="6">
        <v>15</v>
      </c>
      <c r="R15" s="6">
        <v>2000</v>
      </c>
      <c r="S15" s="6">
        <v>2494</v>
      </c>
      <c r="T15" s="6">
        <v>18218.710320082999</v>
      </c>
      <c r="U15" s="6">
        <v>4581</v>
      </c>
      <c r="V15" s="8">
        <f t="shared" si="1"/>
        <v>1.748646812279081E-2</v>
      </c>
      <c r="X15">
        <v>14</v>
      </c>
      <c r="Y15" s="6">
        <v>80500</v>
      </c>
      <c r="Z15" s="6">
        <v>80950</v>
      </c>
      <c r="AA15" s="6">
        <v>53087.219349999999</v>
      </c>
      <c r="AB15">
        <v>18</v>
      </c>
      <c r="AC15" s="8">
        <f t="shared" si="2"/>
        <v>6.7415730337078653E-3</v>
      </c>
    </row>
    <row r="16" spans="1:29" x14ac:dyDescent="0.25">
      <c r="A16">
        <v>2</v>
      </c>
      <c r="B16" t="s">
        <v>348</v>
      </c>
      <c r="C16" s="6"/>
      <c r="F16" s="6"/>
      <c r="G16" s="65"/>
      <c r="Q16" s="6">
        <v>16</v>
      </c>
      <c r="R16" s="6">
        <v>2500</v>
      </c>
      <c r="S16" s="6">
        <v>2985.48</v>
      </c>
      <c r="T16" s="6">
        <v>15894.562176384699</v>
      </c>
      <c r="U16" s="6">
        <v>3015</v>
      </c>
      <c r="V16" s="8">
        <f t="shared" si="1"/>
        <v>1.1508775680029316E-2</v>
      </c>
      <c r="X16">
        <v>15</v>
      </c>
      <c r="Y16" s="6">
        <v>81000</v>
      </c>
      <c r="Z16" s="6">
        <v>81370</v>
      </c>
      <c r="AA16" s="6">
        <v>48431.964617142803</v>
      </c>
      <c r="AB16">
        <v>35</v>
      </c>
      <c r="AC16" s="8">
        <f t="shared" si="2"/>
        <v>1.3108614232209739E-2</v>
      </c>
    </row>
    <row r="17" spans="1:29" x14ac:dyDescent="0.25">
      <c r="A17">
        <v>1</v>
      </c>
      <c r="B17" t="s">
        <v>349</v>
      </c>
      <c r="C17" s="6"/>
      <c r="F17" s="6"/>
      <c r="G17" s="65"/>
      <c r="Q17" s="6">
        <v>17</v>
      </c>
      <c r="R17" s="6">
        <v>3000</v>
      </c>
      <c r="S17" s="6">
        <v>3000</v>
      </c>
      <c r="T17" s="6">
        <v>21073.97466082</v>
      </c>
      <c r="U17" s="6">
        <v>4219</v>
      </c>
      <c r="V17" s="8">
        <f t="shared" si="1"/>
        <v>1.6104651606647986E-2</v>
      </c>
      <c r="X17">
        <v>16</v>
      </c>
      <c r="Y17" s="6">
        <v>81450</v>
      </c>
      <c r="Z17" s="6">
        <v>81950</v>
      </c>
      <c r="AA17" s="6">
        <v>36584.491470588197</v>
      </c>
      <c r="AB17">
        <v>17</v>
      </c>
      <c r="AC17" s="8">
        <f t="shared" si="2"/>
        <v>6.3670411985018724E-3</v>
      </c>
    </row>
    <row r="18" spans="1:29" x14ac:dyDescent="0.25">
      <c r="A18">
        <v>3</v>
      </c>
      <c r="B18" t="s">
        <v>350</v>
      </c>
      <c r="C18" s="6"/>
      <c r="F18" s="6"/>
      <c r="G18" s="65"/>
      <c r="Q18" s="6">
        <v>18</v>
      </c>
      <c r="R18" s="6">
        <v>3010</v>
      </c>
      <c r="S18" s="6">
        <v>3299.43</v>
      </c>
      <c r="T18" s="6">
        <v>15226.827354887901</v>
      </c>
      <c r="U18" s="6">
        <v>982</v>
      </c>
      <c r="V18" s="8">
        <f t="shared" si="1"/>
        <v>3.7484635879896479E-3</v>
      </c>
      <c r="X18">
        <v>17</v>
      </c>
      <c r="Y18" s="6">
        <v>82000</v>
      </c>
      <c r="Z18" s="6">
        <v>82400</v>
      </c>
      <c r="AA18" s="6">
        <v>59006.651966666599</v>
      </c>
      <c r="AB18">
        <v>36</v>
      </c>
      <c r="AC18" s="8">
        <f t="shared" si="2"/>
        <v>1.3483146067415731E-2</v>
      </c>
    </row>
    <row r="19" spans="1:29" x14ac:dyDescent="0.25">
      <c r="A19">
        <v>4</v>
      </c>
      <c r="B19" t="s">
        <v>351</v>
      </c>
      <c r="C19" s="6"/>
      <c r="F19" s="6"/>
      <c r="G19" s="65"/>
      <c r="Q19" s="6">
        <v>19</v>
      </c>
      <c r="R19" s="6">
        <v>3300</v>
      </c>
      <c r="S19" s="6">
        <v>3697.7</v>
      </c>
      <c r="T19" s="6">
        <v>16991.4214054597</v>
      </c>
      <c r="U19" s="6">
        <v>2784</v>
      </c>
      <c r="V19" s="8">
        <f t="shared" si="1"/>
        <v>1.0627008787131548E-2</v>
      </c>
      <c r="X19">
        <v>18</v>
      </c>
      <c r="Y19" s="6">
        <v>82460</v>
      </c>
      <c r="Z19" s="6">
        <v>82980</v>
      </c>
      <c r="AA19" s="6">
        <v>46284.095999999998</v>
      </c>
      <c r="AB19">
        <v>15</v>
      </c>
      <c r="AC19" s="8">
        <f t="shared" si="2"/>
        <v>5.6179775280898875E-3</v>
      </c>
    </row>
    <row r="20" spans="1:29" x14ac:dyDescent="0.25">
      <c r="C20" s="6"/>
      <c r="F20" s="6"/>
      <c r="G20" s="65"/>
      <c r="Q20" s="6">
        <v>20</v>
      </c>
      <c r="R20" s="6">
        <v>3700</v>
      </c>
      <c r="S20" s="6">
        <v>3997.88</v>
      </c>
      <c r="T20" s="6">
        <v>15314.9170151331</v>
      </c>
      <c r="U20" s="6">
        <v>1652</v>
      </c>
      <c r="V20" s="8">
        <f t="shared" si="1"/>
        <v>6.3059692946628295E-3</v>
      </c>
      <c r="X20">
        <v>19</v>
      </c>
      <c r="Y20" s="6">
        <v>83000</v>
      </c>
      <c r="Z20" s="6">
        <v>83500</v>
      </c>
      <c r="AA20" s="6">
        <v>56386.277412820498</v>
      </c>
      <c r="AB20">
        <v>39</v>
      </c>
      <c r="AC20" s="8">
        <f t="shared" si="2"/>
        <v>1.4606741573033709E-2</v>
      </c>
    </row>
    <row r="21" spans="1:29" x14ac:dyDescent="0.25">
      <c r="G21" s="65"/>
      <c r="Q21" s="6">
        <v>21</v>
      </c>
      <c r="R21" s="6">
        <v>4000</v>
      </c>
      <c r="S21" s="6">
        <v>4197.42</v>
      </c>
      <c r="T21" s="6">
        <v>19589.621856255799</v>
      </c>
      <c r="U21" s="6">
        <v>3253</v>
      </c>
      <c r="V21" s="8">
        <f t="shared" si="1"/>
        <v>1.2417262781802774E-2</v>
      </c>
      <c r="X21">
        <v>20</v>
      </c>
      <c r="Y21" s="6">
        <v>83540</v>
      </c>
      <c r="Z21" s="6">
        <v>83990</v>
      </c>
      <c r="AA21" s="6">
        <v>42714.847833333297</v>
      </c>
      <c r="AB21">
        <v>15</v>
      </c>
      <c r="AC21" s="8">
        <f t="shared" si="2"/>
        <v>5.6179775280898875E-3</v>
      </c>
    </row>
    <row r="22" spans="1:29" x14ac:dyDescent="0.25">
      <c r="G22" s="65"/>
      <c r="Q22" s="6">
        <v>22</v>
      </c>
      <c r="R22" s="6">
        <v>4200</v>
      </c>
      <c r="S22" s="6">
        <v>4495</v>
      </c>
      <c r="T22" s="6">
        <v>15185.505612392401</v>
      </c>
      <c r="U22" s="6">
        <v>1743</v>
      </c>
      <c r="V22" s="8">
        <f t="shared" si="1"/>
        <v>6.6533320100467981E-3</v>
      </c>
      <c r="X22">
        <v>21</v>
      </c>
      <c r="Y22" s="6">
        <v>84000</v>
      </c>
      <c r="Z22" s="6">
        <v>84780</v>
      </c>
      <c r="AA22" s="6">
        <v>39670.641205263099</v>
      </c>
      <c r="AB22">
        <v>38</v>
      </c>
      <c r="AC22" s="8">
        <f t="shared" si="2"/>
        <v>1.4232209737827715E-2</v>
      </c>
    </row>
    <row r="23" spans="1:29" x14ac:dyDescent="0.25">
      <c r="G23" s="65"/>
      <c r="Q23" s="6">
        <v>23</v>
      </c>
      <c r="R23" s="6">
        <v>4500</v>
      </c>
      <c r="S23" s="6">
        <v>4999.32</v>
      </c>
      <c r="T23" s="6">
        <v>16611.780161828799</v>
      </c>
      <c r="U23" s="6">
        <v>3762</v>
      </c>
      <c r="V23" s="8">
        <f t="shared" si="1"/>
        <v>1.4360203684335087E-2</v>
      </c>
      <c r="X23">
        <v>22</v>
      </c>
      <c r="Y23" s="6">
        <v>84830</v>
      </c>
      <c r="Z23" s="6">
        <v>85065</v>
      </c>
      <c r="AA23" s="6">
        <v>41643.592946153803</v>
      </c>
      <c r="AB23">
        <v>26</v>
      </c>
      <c r="AC23" s="8">
        <f t="shared" si="2"/>
        <v>9.7378277153558051E-3</v>
      </c>
    </row>
    <row r="24" spans="1:29" x14ac:dyDescent="0.25">
      <c r="G24" s="65"/>
      <c r="Q24" s="6">
        <v>24</v>
      </c>
      <c r="R24" s="6">
        <v>5000</v>
      </c>
      <c r="S24" s="6">
        <v>5000</v>
      </c>
      <c r="T24" s="6">
        <v>20387.107737513899</v>
      </c>
      <c r="U24" s="6">
        <v>3596</v>
      </c>
      <c r="V24" s="8">
        <f t="shared" si="1"/>
        <v>1.3726553016711582E-2</v>
      </c>
      <c r="X24">
        <v>23</v>
      </c>
      <c r="Y24" s="6">
        <v>85100</v>
      </c>
      <c r="Z24" s="6">
        <v>85800</v>
      </c>
      <c r="AA24" s="6">
        <v>48305.421607142802</v>
      </c>
      <c r="AB24">
        <v>28</v>
      </c>
      <c r="AC24" s="8">
        <f t="shared" si="2"/>
        <v>1.0486891385767791E-2</v>
      </c>
    </row>
    <row r="25" spans="1:29" x14ac:dyDescent="0.25">
      <c r="G25" s="65"/>
      <c r="Q25" s="6">
        <v>25</v>
      </c>
      <c r="R25" s="6">
        <v>5000.01</v>
      </c>
      <c r="S25" s="6">
        <v>5294.16</v>
      </c>
      <c r="T25" s="6">
        <v>15434.5356580227</v>
      </c>
      <c r="U25" s="6">
        <v>1234</v>
      </c>
      <c r="V25" s="8">
        <f t="shared" si="1"/>
        <v>4.7103911075144864E-3</v>
      </c>
      <c r="X25">
        <v>24</v>
      </c>
      <c r="Y25" s="6">
        <v>85835</v>
      </c>
      <c r="Z25" s="6">
        <v>86330</v>
      </c>
      <c r="AA25" s="6">
        <v>50944.684676923003</v>
      </c>
      <c r="AB25">
        <v>26</v>
      </c>
      <c r="AC25" s="8">
        <f t="shared" si="2"/>
        <v>9.7378277153558051E-3</v>
      </c>
    </row>
    <row r="26" spans="1:29" x14ac:dyDescent="0.25">
      <c r="G26" s="65"/>
      <c r="Q26" s="6">
        <v>26</v>
      </c>
      <c r="R26" s="6">
        <v>5300</v>
      </c>
      <c r="S26" s="6">
        <v>5590</v>
      </c>
      <c r="T26" s="6">
        <v>17166.093075424302</v>
      </c>
      <c r="U26" s="6">
        <v>2710</v>
      </c>
      <c r="V26" s="8">
        <f t="shared" si="1"/>
        <v>1.034453800758854E-2</v>
      </c>
      <c r="X26">
        <v>25</v>
      </c>
      <c r="Y26" s="6">
        <v>86400</v>
      </c>
      <c r="Z26" s="6">
        <v>86900</v>
      </c>
      <c r="AA26" s="6">
        <v>39101.0608333333</v>
      </c>
      <c r="AB26">
        <v>18</v>
      </c>
      <c r="AC26" s="8">
        <f t="shared" si="2"/>
        <v>6.7415730337078653E-3</v>
      </c>
    </row>
    <row r="27" spans="1:29" x14ac:dyDescent="0.25">
      <c r="G27" s="65"/>
      <c r="Q27" s="6">
        <v>27</v>
      </c>
      <c r="R27" s="6">
        <v>5600</v>
      </c>
      <c r="S27" s="6">
        <v>5995</v>
      </c>
      <c r="T27" s="6">
        <v>15260.810698797501</v>
      </c>
      <c r="U27" s="6">
        <v>2495</v>
      </c>
      <c r="V27" s="8">
        <f t="shared" si="1"/>
        <v>9.5238458778352051E-3</v>
      </c>
      <c r="X27">
        <v>26</v>
      </c>
      <c r="Y27" s="6">
        <v>87000</v>
      </c>
      <c r="Z27" s="6">
        <v>87480</v>
      </c>
      <c r="AA27" s="6">
        <v>51253.080937499901</v>
      </c>
      <c r="AB27">
        <v>32</v>
      </c>
      <c r="AC27" s="8">
        <f t="shared" si="2"/>
        <v>1.1985018726591761E-2</v>
      </c>
    </row>
    <row r="28" spans="1:29" x14ac:dyDescent="0.25">
      <c r="G28" s="65"/>
      <c r="Q28" s="6">
        <v>28</v>
      </c>
      <c r="R28" s="6">
        <v>6000</v>
      </c>
      <c r="S28" s="6">
        <v>6000</v>
      </c>
      <c r="T28" s="6">
        <v>21342.116335544699</v>
      </c>
      <c r="U28" s="6">
        <v>3708</v>
      </c>
      <c r="V28" s="8">
        <f t="shared" si="1"/>
        <v>1.4154076358722621E-2</v>
      </c>
      <c r="X28">
        <v>27</v>
      </c>
      <c r="Y28" s="6">
        <v>87500</v>
      </c>
      <c r="Z28" s="6">
        <v>87950</v>
      </c>
      <c r="AA28" s="6">
        <v>38280.299791666599</v>
      </c>
      <c r="AB28">
        <v>24</v>
      </c>
      <c r="AC28" s="8">
        <f t="shared" si="2"/>
        <v>8.988764044943821E-3</v>
      </c>
    </row>
    <row r="29" spans="1:29" x14ac:dyDescent="0.25">
      <c r="G29" s="65"/>
      <c r="Q29" s="6">
        <v>29</v>
      </c>
      <c r="R29" s="6">
        <v>6003.47</v>
      </c>
      <c r="S29" s="6">
        <v>6399</v>
      </c>
      <c r="T29" s="6">
        <v>16011.0023398715</v>
      </c>
      <c r="U29" s="6">
        <v>2024</v>
      </c>
      <c r="V29" s="8">
        <f t="shared" si="1"/>
        <v>7.7259575377709236E-3</v>
      </c>
      <c r="X29">
        <v>28</v>
      </c>
      <c r="Y29" s="6">
        <v>88000</v>
      </c>
      <c r="Z29" s="6">
        <v>88500</v>
      </c>
      <c r="AA29" s="6">
        <v>59954.199193749897</v>
      </c>
      <c r="AB29">
        <v>32</v>
      </c>
      <c r="AC29" s="8">
        <f t="shared" si="2"/>
        <v>1.1985018726591761E-2</v>
      </c>
    </row>
    <row r="30" spans="1:29" x14ac:dyDescent="0.25">
      <c r="G30" s="65"/>
      <c r="Q30" s="6">
        <v>30</v>
      </c>
      <c r="R30" s="6">
        <v>6400</v>
      </c>
      <c r="S30" s="6">
        <v>6597.14</v>
      </c>
      <c r="T30" s="6">
        <v>17626.2538642535</v>
      </c>
      <c r="U30" s="6">
        <v>2224</v>
      </c>
      <c r="V30" s="8">
        <f t="shared" si="1"/>
        <v>8.4893920770763506E-3</v>
      </c>
      <c r="X30">
        <v>29</v>
      </c>
      <c r="Y30" s="6">
        <v>88600</v>
      </c>
      <c r="Z30" s="6">
        <v>89200</v>
      </c>
      <c r="AA30" s="6">
        <v>42827.441099999996</v>
      </c>
      <c r="AB30">
        <v>28</v>
      </c>
      <c r="AC30" s="8">
        <f t="shared" si="2"/>
        <v>1.0486891385767791E-2</v>
      </c>
    </row>
    <row r="31" spans="1:29" x14ac:dyDescent="0.25">
      <c r="G31" s="65"/>
      <c r="Q31" s="6">
        <v>31</v>
      </c>
      <c r="R31" s="6">
        <v>6600</v>
      </c>
      <c r="S31" s="6">
        <v>6997.2</v>
      </c>
      <c r="T31" s="6">
        <v>16016.7578990815</v>
      </c>
      <c r="U31" s="6">
        <v>2722</v>
      </c>
      <c r="V31" s="8">
        <f t="shared" si="1"/>
        <v>1.0390344079946864E-2</v>
      </c>
      <c r="X31">
        <v>30</v>
      </c>
      <c r="Y31" s="6">
        <v>89300</v>
      </c>
      <c r="Z31" s="6">
        <v>89910</v>
      </c>
      <c r="AA31" s="6">
        <v>39106.0088782608</v>
      </c>
      <c r="AB31">
        <v>23</v>
      </c>
      <c r="AC31" s="8">
        <f t="shared" si="2"/>
        <v>8.6142322097378272E-3</v>
      </c>
    </row>
    <row r="32" spans="1:29" x14ac:dyDescent="0.25">
      <c r="G32" s="65"/>
      <c r="Q32" s="6">
        <v>32</v>
      </c>
      <c r="R32" s="6">
        <v>7000</v>
      </c>
      <c r="S32" s="6">
        <v>7097.09</v>
      </c>
      <c r="T32" s="6">
        <v>20849.2583042228</v>
      </c>
      <c r="U32" s="6">
        <v>2818</v>
      </c>
      <c r="V32" s="8">
        <f t="shared" si="1"/>
        <v>1.075679265881347E-2</v>
      </c>
      <c r="X32">
        <v>31</v>
      </c>
      <c r="Y32" s="6">
        <v>90000</v>
      </c>
      <c r="Z32" s="6">
        <v>90741.87</v>
      </c>
      <c r="AA32" s="6">
        <v>50386.826666666602</v>
      </c>
      <c r="AB32">
        <v>30</v>
      </c>
      <c r="AC32" s="8">
        <f t="shared" si="2"/>
        <v>1.1235955056179775E-2</v>
      </c>
    </row>
    <row r="33" spans="7:29" x14ac:dyDescent="0.25">
      <c r="G33" s="65"/>
      <c r="Q33" s="6">
        <v>33</v>
      </c>
      <c r="R33" s="6">
        <v>7100</v>
      </c>
      <c r="S33" s="6">
        <v>7495</v>
      </c>
      <c r="T33" s="6">
        <v>16191.352547988199</v>
      </c>
      <c r="U33" s="6">
        <v>2734</v>
      </c>
      <c r="V33" s="8">
        <f t="shared" si="1"/>
        <v>1.0436150152305191E-2</v>
      </c>
      <c r="X33">
        <v>32</v>
      </c>
      <c r="Y33" s="6">
        <v>90800</v>
      </c>
      <c r="Z33" s="6">
        <v>91490</v>
      </c>
      <c r="AA33" s="6">
        <v>29591.9893545454</v>
      </c>
      <c r="AB33">
        <v>22</v>
      </c>
      <c r="AC33" s="8">
        <f t="shared" si="2"/>
        <v>8.2397003745318352E-3</v>
      </c>
    </row>
    <row r="34" spans="7:29" x14ac:dyDescent="0.25">
      <c r="G34" s="65"/>
      <c r="Q34" s="6">
        <v>34</v>
      </c>
      <c r="R34" s="6">
        <v>7500</v>
      </c>
      <c r="S34" s="6">
        <v>7695</v>
      </c>
      <c r="T34" s="6">
        <v>18430.255335862301</v>
      </c>
      <c r="U34" s="6">
        <v>2267</v>
      </c>
      <c r="V34" s="8">
        <f t="shared" si="1"/>
        <v>8.6535305030270172E-3</v>
      </c>
      <c r="X34">
        <v>33</v>
      </c>
      <c r="Y34" s="6">
        <v>91500</v>
      </c>
      <c r="Z34" s="6">
        <v>92000</v>
      </c>
      <c r="AA34" s="6">
        <v>39030.490546875</v>
      </c>
      <c r="AB34">
        <v>32</v>
      </c>
      <c r="AC34" s="8">
        <f t="shared" si="2"/>
        <v>1.1985018726591761E-2</v>
      </c>
    </row>
    <row r="35" spans="7:29" x14ac:dyDescent="0.25">
      <c r="G35" s="65"/>
      <c r="Q35" s="6">
        <v>35</v>
      </c>
      <c r="R35" s="6">
        <v>7700</v>
      </c>
      <c r="S35" s="6">
        <v>7995</v>
      </c>
      <c r="T35" s="6">
        <v>15986.702766738599</v>
      </c>
      <c r="U35" s="6">
        <v>2315</v>
      </c>
      <c r="V35" s="8">
        <f t="shared" si="1"/>
        <v>8.8367547924603201E-3</v>
      </c>
      <c r="X35">
        <v>34</v>
      </c>
      <c r="Y35" s="6">
        <v>92100</v>
      </c>
      <c r="Z35" s="6">
        <v>93000</v>
      </c>
      <c r="AA35" s="6">
        <v>46038.196923076903</v>
      </c>
      <c r="AB35">
        <v>26</v>
      </c>
      <c r="AC35" s="8">
        <f t="shared" si="2"/>
        <v>9.7378277153558051E-3</v>
      </c>
    </row>
    <row r="36" spans="7:29" x14ac:dyDescent="0.25">
      <c r="G36" s="65"/>
      <c r="Q36" s="6">
        <v>36</v>
      </c>
      <c r="R36" s="6">
        <v>8000</v>
      </c>
      <c r="S36" s="6">
        <v>8099</v>
      </c>
      <c r="T36" s="6">
        <v>21357.9151056597</v>
      </c>
      <c r="U36" s="6">
        <v>3304</v>
      </c>
      <c r="V36" s="8">
        <f t="shared" si="1"/>
        <v>1.2611938589325659E-2</v>
      </c>
      <c r="X36">
        <v>35</v>
      </c>
      <c r="Y36" s="6">
        <v>93100</v>
      </c>
      <c r="Z36" s="6">
        <v>93990</v>
      </c>
      <c r="AA36" s="6">
        <v>39903.364099999999</v>
      </c>
      <c r="AB36">
        <v>25</v>
      </c>
      <c r="AC36" s="8">
        <f t="shared" si="2"/>
        <v>9.3632958801498131E-3</v>
      </c>
    </row>
    <row r="37" spans="7:29" x14ac:dyDescent="0.25">
      <c r="G37" s="65"/>
      <c r="Q37" s="6">
        <v>37</v>
      </c>
      <c r="R37" s="6">
        <v>8100</v>
      </c>
      <c r="S37" s="6">
        <v>8399.7800000000007</v>
      </c>
      <c r="T37" s="6">
        <v>16214.296501758799</v>
      </c>
      <c r="U37" s="6">
        <v>2331</v>
      </c>
      <c r="V37" s="8">
        <f t="shared" si="1"/>
        <v>8.8978295556047544E-3</v>
      </c>
      <c r="X37">
        <v>36</v>
      </c>
      <c r="Y37" s="6">
        <v>94000</v>
      </c>
      <c r="Z37" s="6">
        <v>94440</v>
      </c>
      <c r="AA37" s="6">
        <v>50715.2098214285</v>
      </c>
      <c r="AB37">
        <v>28</v>
      </c>
      <c r="AC37" s="8">
        <f t="shared" si="2"/>
        <v>1.0486891385767791E-2</v>
      </c>
    </row>
    <row r="38" spans="7:29" x14ac:dyDescent="0.25">
      <c r="G38" s="65"/>
      <c r="Q38" s="6">
        <v>38</v>
      </c>
      <c r="R38" s="6">
        <v>8400</v>
      </c>
      <c r="S38" s="6">
        <v>8595</v>
      </c>
      <c r="T38" s="6">
        <v>18386.409305082601</v>
      </c>
      <c r="U38" s="6">
        <v>2361</v>
      </c>
      <c r="V38" s="8">
        <f t="shared" si="1"/>
        <v>9.0123447365005691E-3</v>
      </c>
      <c r="X38">
        <v>37</v>
      </c>
      <c r="Y38" s="6">
        <v>94500</v>
      </c>
      <c r="Z38" s="6">
        <v>94900</v>
      </c>
      <c r="AA38" s="6">
        <v>40768.317021428498</v>
      </c>
      <c r="AB38">
        <v>14</v>
      </c>
      <c r="AC38" s="8">
        <f t="shared" si="2"/>
        <v>5.2434456928838954E-3</v>
      </c>
    </row>
    <row r="39" spans="7:29" x14ac:dyDescent="0.25">
      <c r="G39" s="65"/>
      <c r="Q39" s="6">
        <v>39</v>
      </c>
      <c r="R39" s="6">
        <v>8600</v>
      </c>
      <c r="S39" s="6">
        <v>8995</v>
      </c>
      <c r="T39" s="6">
        <v>16442.512343635099</v>
      </c>
      <c r="U39" s="6">
        <v>3048</v>
      </c>
      <c r="V39" s="8">
        <f t="shared" si="1"/>
        <v>1.1634742379014712E-2</v>
      </c>
      <c r="X39">
        <v>38</v>
      </c>
      <c r="Y39" s="6">
        <v>95000</v>
      </c>
      <c r="Z39" s="6">
        <v>95900</v>
      </c>
      <c r="AA39" s="6">
        <v>55144.447686111103</v>
      </c>
      <c r="AB39">
        <v>36</v>
      </c>
      <c r="AC39" s="8">
        <f t="shared" si="2"/>
        <v>1.3483146067415731E-2</v>
      </c>
    </row>
    <row r="40" spans="7:29" x14ac:dyDescent="0.25">
      <c r="G40" s="65"/>
      <c r="Q40" s="6">
        <v>40</v>
      </c>
      <c r="R40" s="6">
        <v>9000</v>
      </c>
      <c r="S40" s="6">
        <v>9000</v>
      </c>
      <c r="T40" s="6">
        <v>21851.650914227899</v>
      </c>
      <c r="U40" s="6">
        <v>3458</v>
      </c>
      <c r="V40" s="8">
        <f t="shared" si="1"/>
        <v>1.3199783184590837E-2</v>
      </c>
      <c r="X40">
        <v>39</v>
      </c>
      <c r="Y40" s="6">
        <v>96000</v>
      </c>
      <c r="Z40" s="6">
        <v>96900</v>
      </c>
      <c r="AA40" s="6">
        <v>61404.735403225801</v>
      </c>
      <c r="AB40">
        <v>31</v>
      </c>
      <c r="AC40" s="8">
        <f t="shared" si="2"/>
        <v>1.1610486891385767E-2</v>
      </c>
    </row>
    <row r="41" spans="7:29" x14ac:dyDescent="0.25">
      <c r="G41" s="65"/>
      <c r="Q41" s="6">
        <v>41</v>
      </c>
      <c r="R41" s="6">
        <v>9005</v>
      </c>
      <c r="S41" s="6">
        <v>9290</v>
      </c>
      <c r="T41" s="6">
        <v>16847.294330857501</v>
      </c>
      <c r="U41" s="6">
        <v>1481</v>
      </c>
      <c r="V41" s="8">
        <f t="shared" si="1"/>
        <v>5.6532327635566886E-3</v>
      </c>
      <c r="X41">
        <v>40</v>
      </c>
      <c r="Y41" s="6">
        <v>96950</v>
      </c>
      <c r="Z41" s="6">
        <v>97500</v>
      </c>
      <c r="AA41" s="6">
        <v>38279.811511111096</v>
      </c>
      <c r="AB41">
        <v>27</v>
      </c>
      <c r="AC41" s="8">
        <f t="shared" si="2"/>
        <v>1.0112359550561797E-2</v>
      </c>
    </row>
    <row r="42" spans="7:29" x14ac:dyDescent="0.25">
      <c r="G42" s="65"/>
      <c r="Q42" s="6">
        <v>42</v>
      </c>
      <c r="R42" s="6">
        <v>9300</v>
      </c>
      <c r="S42" s="6">
        <v>9495</v>
      </c>
      <c r="T42" s="6">
        <v>16366.208497756301</v>
      </c>
      <c r="U42" s="6">
        <v>1560</v>
      </c>
      <c r="V42" s="8">
        <f t="shared" si="1"/>
        <v>5.9547894065823323E-3</v>
      </c>
      <c r="X42">
        <v>41</v>
      </c>
      <c r="Y42" s="6">
        <v>97535</v>
      </c>
      <c r="Z42" s="6">
        <v>98100</v>
      </c>
      <c r="AA42" s="6">
        <v>50331.623432</v>
      </c>
      <c r="AB42">
        <v>25</v>
      </c>
      <c r="AC42" s="8">
        <f t="shared" si="2"/>
        <v>9.3632958801498131E-3</v>
      </c>
    </row>
    <row r="43" spans="7:29" x14ac:dyDescent="0.25">
      <c r="G43" s="65"/>
      <c r="Q43" s="6">
        <v>43</v>
      </c>
      <c r="R43" s="6">
        <v>9500</v>
      </c>
      <c r="S43" s="6">
        <v>9810</v>
      </c>
      <c r="T43" s="6">
        <v>17859.138882105701</v>
      </c>
      <c r="U43" s="6">
        <v>4141</v>
      </c>
      <c r="V43" s="8">
        <f t="shared" si="1"/>
        <v>1.5806912136318872E-2</v>
      </c>
      <c r="X43">
        <v>42</v>
      </c>
      <c r="Y43" s="6">
        <v>98200</v>
      </c>
      <c r="Z43" s="6">
        <v>98940</v>
      </c>
      <c r="AA43" s="6">
        <v>34371.027395833298</v>
      </c>
      <c r="AB43">
        <v>24</v>
      </c>
      <c r="AC43" s="8">
        <f t="shared" si="2"/>
        <v>8.988764044943821E-3</v>
      </c>
    </row>
    <row r="44" spans="7:29" x14ac:dyDescent="0.25">
      <c r="G44" s="65"/>
      <c r="Q44" s="6">
        <v>44</v>
      </c>
      <c r="R44" s="6">
        <v>9815</v>
      </c>
      <c r="S44" s="6">
        <v>9999</v>
      </c>
      <c r="T44" s="6">
        <v>16975.434966666598</v>
      </c>
      <c r="U44" s="6">
        <v>807</v>
      </c>
      <c r="V44" s="8">
        <f t="shared" si="1"/>
        <v>3.0804583660973988E-3</v>
      </c>
      <c r="X44">
        <v>43</v>
      </c>
      <c r="Y44" s="6">
        <v>99000</v>
      </c>
      <c r="Z44" s="6">
        <v>99920</v>
      </c>
      <c r="AA44" s="6">
        <v>64640.487583333299</v>
      </c>
      <c r="AB44">
        <v>30</v>
      </c>
      <c r="AC44" s="8">
        <f t="shared" si="2"/>
        <v>1.1235955056179775E-2</v>
      </c>
    </row>
    <row r="45" spans="7:29" x14ac:dyDescent="0.25">
      <c r="G45" s="65"/>
      <c r="Q45" s="6">
        <v>45</v>
      </c>
      <c r="R45" s="6">
        <v>10000</v>
      </c>
      <c r="S45" s="6">
        <v>10090</v>
      </c>
      <c r="T45" s="6">
        <v>21909.373825342998</v>
      </c>
      <c r="U45" s="6">
        <v>3934</v>
      </c>
      <c r="V45" s="8">
        <f t="shared" si="1"/>
        <v>1.5016757388137755E-2</v>
      </c>
      <c r="X45">
        <v>44</v>
      </c>
      <c r="Y45" s="6">
        <v>99999.999999999898</v>
      </c>
      <c r="Z45" s="6">
        <v>99999.999999999898</v>
      </c>
      <c r="AA45" s="6">
        <v>57178.318593750002</v>
      </c>
      <c r="AB45">
        <v>32</v>
      </c>
      <c r="AC45" s="8">
        <f t="shared" si="2"/>
        <v>1.1985018726591761E-2</v>
      </c>
    </row>
    <row r="46" spans="7:29" x14ac:dyDescent="0.25">
      <c r="G46" s="65"/>
      <c r="Q46" s="6">
        <v>46</v>
      </c>
      <c r="R46" s="6">
        <v>10100</v>
      </c>
      <c r="S46" s="6">
        <v>10497</v>
      </c>
      <c r="T46" s="6">
        <v>16997.4005400395</v>
      </c>
      <c r="U46" s="6">
        <v>3037</v>
      </c>
      <c r="V46" s="8">
        <f t="shared" si="1"/>
        <v>1.1592753479352912E-2</v>
      </c>
      <c r="X46">
        <v>45</v>
      </c>
      <c r="Y46" s="6">
        <v>100100</v>
      </c>
      <c r="Z46" s="6">
        <v>100900</v>
      </c>
      <c r="AA46" s="6">
        <v>34578.762613333303</v>
      </c>
      <c r="AB46">
        <v>15</v>
      </c>
      <c r="AC46" s="8">
        <f t="shared" si="2"/>
        <v>5.6179775280898875E-3</v>
      </c>
    </row>
    <row r="47" spans="7:29" x14ac:dyDescent="0.25">
      <c r="G47" s="65"/>
      <c r="Q47" s="6">
        <v>47</v>
      </c>
      <c r="R47" s="6">
        <v>10500</v>
      </c>
      <c r="S47" s="6">
        <v>10697.79</v>
      </c>
      <c r="T47" s="6">
        <v>19222.7325417803</v>
      </c>
      <c r="U47" s="6">
        <v>2494</v>
      </c>
      <c r="V47" s="8">
        <f t="shared" si="1"/>
        <v>9.5200287051386782E-3</v>
      </c>
      <c r="X47">
        <v>46</v>
      </c>
      <c r="Y47" s="6">
        <v>101000</v>
      </c>
      <c r="Z47" s="6">
        <v>101940</v>
      </c>
      <c r="AA47" s="6">
        <v>49652.181551724098</v>
      </c>
      <c r="AB47">
        <v>29</v>
      </c>
      <c r="AC47" s="8">
        <f t="shared" si="2"/>
        <v>1.0861423220973783E-2</v>
      </c>
    </row>
    <row r="48" spans="7:29" x14ac:dyDescent="0.25">
      <c r="G48" s="65"/>
      <c r="Q48" s="6">
        <v>48</v>
      </c>
      <c r="R48" s="6">
        <v>10700</v>
      </c>
      <c r="S48" s="6">
        <v>10994</v>
      </c>
      <c r="T48" s="6">
        <v>16950.875418571901</v>
      </c>
      <c r="U48" s="6">
        <v>2493</v>
      </c>
      <c r="V48" s="8">
        <f t="shared" si="1"/>
        <v>9.5162115324421512E-3</v>
      </c>
      <c r="X48">
        <v>47</v>
      </c>
      <c r="Y48" s="6">
        <v>102000</v>
      </c>
      <c r="Z48" s="6">
        <v>102635</v>
      </c>
      <c r="AA48" s="6">
        <v>66628.330776666597</v>
      </c>
      <c r="AB48">
        <v>30</v>
      </c>
      <c r="AC48" s="8">
        <f t="shared" si="2"/>
        <v>1.1235955056179775E-2</v>
      </c>
    </row>
    <row r="49" spans="7:29" x14ac:dyDescent="0.25">
      <c r="G49" s="65"/>
      <c r="Q49" s="6">
        <v>49</v>
      </c>
      <c r="R49" s="6">
        <v>11000</v>
      </c>
      <c r="S49" s="6">
        <v>11099</v>
      </c>
      <c r="T49" s="6">
        <v>22103.497337903798</v>
      </c>
      <c r="U49" s="6">
        <v>2786</v>
      </c>
      <c r="V49" s="8">
        <f t="shared" si="1"/>
        <v>1.0634643132524602E-2</v>
      </c>
      <c r="X49">
        <v>48</v>
      </c>
      <c r="Y49" s="6">
        <v>102800</v>
      </c>
      <c r="Z49" s="6">
        <v>103335</v>
      </c>
      <c r="AA49" s="6">
        <v>39060.937070370303</v>
      </c>
      <c r="AB49">
        <v>27</v>
      </c>
      <c r="AC49" s="8">
        <f t="shared" si="2"/>
        <v>1.0112359550561797E-2</v>
      </c>
    </row>
    <row r="50" spans="7:29" x14ac:dyDescent="0.25">
      <c r="G50" s="65"/>
      <c r="Q50" s="6">
        <v>50</v>
      </c>
      <c r="R50" s="6">
        <v>11100</v>
      </c>
      <c r="S50" s="6">
        <v>11397</v>
      </c>
      <c r="T50" s="6">
        <v>16977.206687292099</v>
      </c>
      <c r="U50" s="6">
        <v>2345</v>
      </c>
      <c r="V50" s="8">
        <f t="shared" si="1"/>
        <v>8.9512699733561348E-3</v>
      </c>
      <c r="X50">
        <v>49</v>
      </c>
      <c r="Y50" s="6">
        <v>103400</v>
      </c>
      <c r="Z50" s="6">
        <v>104700</v>
      </c>
      <c r="AA50" s="6">
        <v>40187.276250000003</v>
      </c>
      <c r="AB50">
        <v>28</v>
      </c>
      <c r="AC50" s="8">
        <f t="shared" si="2"/>
        <v>1.0486891385767791E-2</v>
      </c>
    </row>
    <row r="51" spans="7:29" x14ac:dyDescent="0.25">
      <c r="G51" s="65"/>
      <c r="Q51" s="6">
        <v>51</v>
      </c>
      <c r="R51" s="6">
        <v>11400</v>
      </c>
      <c r="S51" s="6">
        <v>11595</v>
      </c>
      <c r="T51" s="6">
        <v>19142.171715077999</v>
      </c>
      <c r="U51" s="6">
        <v>2434</v>
      </c>
      <c r="V51" s="8">
        <f t="shared" si="1"/>
        <v>9.2909983433470504E-3</v>
      </c>
      <c r="X51">
        <v>50</v>
      </c>
      <c r="Y51" s="6">
        <v>104800</v>
      </c>
      <c r="Z51" s="6">
        <v>105600</v>
      </c>
      <c r="AA51" s="6">
        <v>49347.764074074003</v>
      </c>
      <c r="AB51">
        <v>27</v>
      </c>
      <c r="AC51" s="8">
        <f t="shared" si="2"/>
        <v>1.0112359550561797E-2</v>
      </c>
    </row>
    <row r="52" spans="7:29" x14ac:dyDescent="0.25">
      <c r="G52" s="65"/>
      <c r="Q52" s="6">
        <v>52</v>
      </c>
      <c r="R52" s="6">
        <v>11600</v>
      </c>
      <c r="S52" s="6">
        <v>11998</v>
      </c>
      <c r="T52" s="6">
        <v>17567.712772814</v>
      </c>
      <c r="U52" s="6">
        <v>3145</v>
      </c>
      <c r="V52" s="8">
        <f t="shared" si="1"/>
        <v>1.2005008130577843E-2</v>
      </c>
      <c r="X52">
        <v>51</v>
      </c>
      <c r="Y52" s="6">
        <v>105680</v>
      </c>
      <c r="Z52" s="6">
        <v>106845</v>
      </c>
      <c r="AA52" s="6">
        <v>48605.706099999901</v>
      </c>
      <c r="AB52">
        <v>25</v>
      </c>
      <c r="AC52" s="8">
        <f t="shared" si="2"/>
        <v>9.3632958801498131E-3</v>
      </c>
    </row>
    <row r="53" spans="7:29" x14ac:dyDescent="0.25">
      <c r="G53" s="65"/>
      <c r="Q53" s="6">
        <v>53</v>
      </c>
      <c r="R53" s="6">
        <v>12000</v>
      </c>
      <c r="S53" s="6">
        <v>12000</v>
      </c>
      <c r="T53" s="6">
        <v>23193.585935860701</v>
      </c>
      <c r="U53" s="6">
        <v>3561</v>
      </c>
      <c r="V53" s="8">
        <f t="shared" si="1"/>
        <v>1.3592951972333133E-2</v>
      </c>
      <c r="X53">
        <v>52</v>
      </c>
      <c r="Y53" s="6">
        <v>107000</v>
      </c>
      <c r="Z53" s="6">
        <v>108000</v>
      </c>
      <c r="AA53" s="6">
        <v>48493.723153571402</v>
      </c>
      <c r="AB53">
        <v>28</v>
      </c>
      <c r="AC53" s="8">
        <f t="shared" si="2"/>
        <v>1.0486891385767791E-2</v>
      </c>
    </row>
    <row r="54" spans="7:29" x14ac:dyDescent="0.25">
      <c r="G54" s="65"/>
      <c r="Q54" s="6">
        <v>54</v>
      </c>
      <c r="R54" s="6">
        <v>12005</v>
      </c>
      <c r="S54" s="6">
        <v>12295</v>
      </c>
      <c r="T54" s="6">
        <v>17561.254405788499</v>
      </c>
      <c r="U54" s="6">
        <v>1693</v>
      </c>
      <c r="V54" s="8">
        <f t="shared" si="1"/>
        <v>6.4624733752204414E-3</v>
      </c>
      <c r="X54">
        <v>53</v>
      </c>
      <c r="Y54" s="6">
        <v>108182</v>
      </c>
      <c r="Z54" s="6">
        <v>109355</v>
      </c>
      <c r="AA54" s="6">
        <v>34394.6069444444</v>
      </c>
      <c r="AB54">
        <v>27</v>
      </c>
      <c r="AC54" s="8">
        <f t="shared" si="2"/>
        <v>1.0112359550561797E-2</v>
      </c>
    </row>
    <row r="55" spans="7:29" x14ac:dyDescent="0.25">
      <c r="G55" s="65"/>
      <c r="Q55" s="6">
        <v>55</v>
      </c>
      <c r="R55" s="6">
        <v>12300</v>
      </c>
      <c r="S55" s="6">
        <v>12496</v>
      </c>
      <c r="T55" s="6">
        <v>17784.118878622401</v>
      </c>
      <c r="U55" s="6">
        <v>1539</v>
      </c>
      <c r="V55" s="8">
        <f t="shared" si="1"/>
        <v>5.8746287799552625E-3</v>
      </c>
      <c r="X55">
        <v>54</v>
      </c>
      <c r="Y55" s="6">
        <v>109400</v>
      </c>
      <c r="Z55" s="6">
        <v>110395</v>
      </c>
      <c r="AA55" s="6">
        <v>61894.813333333303</v>
      </c>
      <c r="AB55">
        <v>24</v>
      </c>
      <c r="AC55" s="8">
        <f t="shared" si="2"/>
        <v>8.988764044943821E-3</v>
      </c>
    </row>
    <row r="56" spans="7:29" x14ac:dyDescent="0.25">
      <c r="G56" s="65"/>
      <c r="Q56" s="6">
        <v>56</v>
      </c>
      <c r="R56" s="6">
        <v>12500</v>
      </c>
      <c r="S56" s="6">
        <v>12799.92</v>
      </c>
      <c r="T56" s="6">
        <v>19145.256313858499</v>
      </c>
      <c r="U56" s="6">
        <v>3211</v>
      </c>
      <c r="V56" s="8">
        <f t="shared" si="1"/>
        <v>1.2256941528548634E-2</v>
      </c>
      <c r="X56">
        <v>55</v>
      </c>
      <c r="Y56" s="6">
        <v>110400</v>
      </c>
      <c r="Z56" s="6">
        <v>111710</v>
      </c>
      <c r="AA56" s="6">
        <v>34271.240920689597</v>
      </c>
      <c r="AB56">
        <v>29</v>
      </c>
      <c r="AC56" s="8">
        <f t="shared" si="2"/>
        <v>1.0861423220973783E-2</v>
      </c>
    </row>
    <row r="57" spans="7:29" x14ac:dyDescent="0.25">
      <c r="G57" s="65"/>
      <c r="Q57" s="6">
        <v>57</v>
      </c>
      <c r="R57" s="6">
        <v>12800</v>
      </c>
      <c r="S57" s="6">
        <v>12998</v>
      </c>
      <c r="T57" s="6">
        <v>17650.309173467998</v>
      </c>
      <c r="U57" s="6">
        <v>1583</v>
      </c>
      <c r="V57" s="8">
        <f t="shared" si="1"/>
        <v>6.0425843786024568E-3</v>
      </c>
      <c r="X57">
        <v>56</v>
      </c>
      <c r="Y57" s="6">
        <v>111790</v>
      </c>
      <c r="Z57" s="6">
        <v>112550</v>
      </c>
      <c r="AA57" s="6">
        <v>55586.583557692298</v>
      </c>
      <c r="AB57">
        <v>26</v>
      </c>
      <c r="AC57" s="8">
        <f t="shared" si="2"/>
        <v>9.7378277153558051E-3</v>
      </c>
    </row>
    <row r="58" spans="7:29" x14ac:dyDescent="0.25">
      <c r="G58" s="65"/>
      <c r="Q58" s="6">
        <v>58</v>
      </c>
      <c r="R58" s="6">
        <v>13000</v>
      </c>
      <c r="S58" s="6">
        <v>13238.37</v>
      </c>
      <c r="T58" s="6">
        <v>21163.906392750901</v>
      </c>
      <c r="U58" s="6">
        <v>4235</v>
      </c>
      <c r="V58" s="8">
        <f t="shared" si="1"/>
        <v>1.6165726369792421E-2</v>
      </c>
      <c r="X58">
        <v>57</v>
      </c>
      <c r="Y58" s="6">
        <v>112700</v>
      </c>
      <c r="Z58" s="6">
        <v>113600</v>
      </c>
      <c r="AA58" s="6">
        <v>32477.027992592499</v>
      </c>
      <c r="AB58">
        <v>27</v>
      </c>
      <c r="AC58" s="8">
        <f t="shared" si="2"/>
        <v>1.0112359550561797E-2</v>
      </c>
    </row>
    <row r="59" spans="7:29" x14ac:dyDescent="0.25">
      <c r="G59" s="65"/>
      <c r="Q59" s="6">
        <v>59</v>
      </c>
      <c r="R59" s="6">
        <v>13239</v>
      </c>
      <c r="S59" s="6">
        <v>13495</v>
      </c>
      <c r="T59" s="6">
        <v>18311.044133374999</v>
      </c>
      <c r="U59" s="6">
        <v>1597</v>
      </c>
      <c r="V59" s="8">
        <f t="shared" si="1"/>
        <v>6.0960247963538364E-3</v>
      </c>
      <c r="X59">
        <v>58</v>
      </c>
      <c r="Y59" s="6">
        <v>113700</v>
      </c>
      <c r="Z59" s="6">
        <v>114800</v>
      </c>
      <c r="AA59" s="6">
        <v>51841.586759259197</v>
      </c>
      <c r="AB59">
        <v>27</v>
      </c>
      <c r="AC59" s="8">
        <f t="shared" si="2"/>
        <v>1.0112359550561797E-2</v>
      </c>
    </row>
    <row r="60" spans="7:29" x14ac:dyDescent="0.25">
      <c r="G60" s="65"/>
      <c r="Q60" s="6">
        <v>60</v>
      </c>
      <c r="R60" s="6">
        <v>13500</v>
      </c>
      <c r="S60" s="6">
        <v>13795</v>
      </c>
      <c r="T60" s="6">
        <v>19777.744343404102</v>
      </c>
      <c r="U60" s="6">
        <v>3108</v>
      </c>
      <c r="V60" s="8">
        <f t="shared" si="1"/>
        <v>1.186377274080634E-2</v>
      </c>
      <c r="X60">
        <v>59</v>
      </c>
      <c r="Y60" s="6">
        <v>114887</v>
      </c>
      <c r="Z60" s="6">
        <v>115700</v>
      </c>
      <c r="AA60" s="6">
        <v>47160.171511111097</v>
      </c>
      <c r="AB60">
        <v>27</v>
      </c>
      <c r="AC60" s="8">
        <f t="shared" si="2"/>
        <v>1.0112359550561797E-2</v>
      </c>
    </row>
    <row r="61" spans="7:29" x14ac:dyDescent="0.25">
      <c r="G61" s="65"/>
      <c r="Q61" s="6">
        <v>61</v>
      </c>
      <c r="R61" s="6">
        <v>13800</v>
      </c>
      <c r="S61" s="6">
        <v>13997.87</v>
      </c>
      <c r="T61" s="6">
        <v>18556.5112228094</v>
      </c>
      <c r="U61" s="6">
        <v>1438</v>
      </c>
      <c r="V61" s="8">
        <f t="shared" si="1"/>
        <v>5.489094337606022E-3</v>
      </c>
      <c r="X61">
        <v>60</v>
      </c>
      <c r="Y61" s="6">
        <v>115900</v>
      </c>
      <c r="Z61" s="6">
        <v>117640</v>
      </c>
      <c r="AA61" s="6">
        <v>49166.431077777699</v>
      </c>
      <c r="AB61">
        <v>27</v>
      </c>
      <c r="AC61" s="8">
        <f t="shared" si="2"/>
        <v>1.0112359550561797E-2</v>
      </c>
    </row>
    <row r="62" spans="7:29" x14ac:dyDescent="0.25">
      <c r="G62" s="65"/>
      <c r="Q62" s="6">
        <v>62</v>
      </c>
      <c r="R62" s="6">
        <v>14000</v>
      </c>
      <c r="S62" s="6">
        <v>14295</v>
      </c>
      <c r="T62" s="6">
        <v>21855.5066046629</v>
      </c>
      <c r="U62" s="6">
        <v>4139</v>
      </c>
      <c r="V62" s="8">
        <f t="shared" si="1"/>
        <v>1.5799277790925818E-2</v>
      </c>
      <c r="X62">
        <v>61</v>
      </c>
      <c r="Y62" s="6">
        <v>117657.95</v>
      </c>
      <c r="Z62" s="6">
        <v>118800</v>
      </c>
      <c r="AA62" s="6">
        <v>49080.598181818103</v>
      </c>
      <c r="AB62">
        <v>22</v>
      </c>
      <c r="AC62" s="8">
        <f t="shared" si="2"/>
        <v>8.2397003745318352E-3</v>
      </c>
    </row>
    <row r="63" spans="7:29" x14ac:dyDescent="0.25">
      <c r="G63" s="65"/>
      <c r="Q63" s="6">
        <v>63</v>
      </c>
      <c r="R63" s="6">
        <v>14300</v>
      </c>
      <c r="S63" s="6">
        <v>14567</v>
      </c>
      <c r="T63" s="6">
        <v>20454.349836176199</v>
      </c>
      <c r="U63" s="6">
        <v>2814</v>
      </c>
      <c r="V63" s="8">
        <f t="shared" si="1"/>
        <v>1.0741523968027361E-2</v>
      </c>
      <c r="X63">
        <v>62</v>
      </c>
      <c r="Y63" s="6">
        <v>119000</v>
      </c>
      <c r="Z63" s="6">
        <v>120600</v>
      </c>
      <c r="AA63" s="6">
        <v>44446.464354838703</v>
      </c>
      <c r="AB63">
        <v>31</v>
      </c>
      <c r="AC63" s="8">
        <f t="shared" si="2"/>
        <v>1.1610486891385767E-2</v>
      </c>
    </row>
    <row r="64" spans="7:29" x14ac:dyDescent="0.25">
      <c r="G64" s="65"/>
      <c r="Q64" s="6">
        <v>64</v>
      </c>
      <c r="R64" s="6">
        <v>14570</v>
      </c>
      <c r="S64" s="6">
        <v>14896</v>
      </c>
      <c r="T64" s="6">
        <v>19340.795008201902</v>
      </c>
      <c r="U64" s="6">
        <v>2219</v>
      </c>
      <c r="V64" s="8">
        <f t="shared" si="1"/>
        <v>8.470306213593716E-3</v>
      </c>
      <c r="X64">
        <v>63</v>
      </c>
      <c r="Y64" s="6">
        <v>120800</v>
      </c>
      <c r="Z64" s="6">
        <v>121950</v>
      </c>
      <c r="AA64" s="6">
        <v>49609.342429166602</v>
      </c>
      <c r="AB64">
        <v>24</v>
      </c>
      <c r="AC64" s="8">
        <f t="shared" si="2"/>
        <v>8.988764044943821E-3</v>
      </c>
    </row>
    <row r="65" spans="7:29" x14ac:dyDescent="0.25">
      <c r="G65" s="65"/>
      <c r="Q65" s="6">
        <v>65</v>
      </c>
      <c r="R65" s="6">
        <v>14900</v>
      </c>
      <c r="S65" s="6">
        <v>14999</v>
      </c>
      <c r="T65" s="6">
        <v>18762.132169603501</v>
      </c>
      <c r="U65" s="6">
        <v>681</v>
      </c>
      <c r="V65" s="8">
        <f t="shared" si="1"/>
        <v>2.59949460633498E-3</v>
      </c>
      <c r="X65">
        <v>64</v>
      </c>
      <c r="Y65" s="6">
        <v>122000</v>
      </c>
      <c r="Z65" s="6">
        <v>123440</v>
      </c>
      <c r="AA65" s="6">
        <v>46356.922155172397</v>
      </c>
      <c r="AB65">
        <v>29</v>
      </c>
      <c r="AC65" s="8">
        <f t="shared" si="2"/>
        <v>1.0861423220973783E-2</v>
      </c>
    </row>
    <row r="66" spans="7:29" x14ac:dyDescent="0.25">
      <c r="G66" s="65"/>
      <c r="Q66" s="6">
        <v>66</v>
      </c>
      <c r="R66" s="6">
        <v>15000</v>
      </c>
      <c r="S66" s="6">
        <v>15295</v>
      </c>
      <c r="T66" s="6">
        <v>22951.019242940602</v>
      </c>
      <c r="U66" s="6">
        <v>4448</v>
      </c>
      <c r="V66" s="8">
        <f t="shared" si="1"/>
        <v>1.6978784154152701E-2</v>
      </c>
      <c r="X66">
        <v>65</v>
      </c>
      <c r="Y66" s="6">
        <v>123500</v>
      </c>
      <c r="Z66" s="6">
        <v>124800</v>
      </c>
      <c r="AA66" s="6">
        <v>38787.066882608597</v>
      </c>
      <c r="AB66">
        <v>23</v>
      </c>
      <c r="AC66" s="8">
        <f t="shared" si="2"/>
        <v>8.6142322097378272E-3</v>
      </c>
    </row>
    <row r="67" spans="7:29" x14ac:dyDescent="0.25">
      <c r="G67" s="65"/>
      <c r="Q67" s="6">
        <v>67</v>
      </c>
      <c r="R67" s="6">
        <v>15300</v>
      </c>
      <c r="S67" s="6">
        <v>15599.97</v>
      </c>
      <c r="T67" s="6">
        <v>20613.010172689799</v>
      </c>
      <c r="U67" s="6">
        <v>2673</v>
      </c>
      <c r="V67" s="8">
        <f t="shared" ref="V67:V100" si="4">U67/$U$101</f>
        <v>1.0203302617817035E-2</v>
      </c>
      <c r="X67">
        <v>66</v>
      </c>
      <c r="Y67" s="6">
        <v>125000</v>
      </c>
      <c r="Z67" s="6">
        <v>127500</v>
      </c>
      <c r="AA67" s="6">
        <v>31389.2705645161</v>
      </c>
      <c r="AB67">
        <v>31</v>
      </c>
      <c r="AC67" s="8">
        <f t="shared" ref="AC67:AC101" si="5">AB67/$AB$102</f>
        <v>1.1610486891385767E-2</v>
      </c>
    </row>
    <row r="68" spans="7:29" x14ac:dyDescent="0.25">
      <c r="G68" s="65"/>
      <c r="Q68" s="6">
        <v>68</v>
      </c>
      <c r="R68" s="6">
        <v>15600</v>
      </c>
      <c r="S68" s="6">
        <v>15995</v>
      </c>
      <c r="T68" s="6">
        <v>20091.701355233599</v>
      </c>
      <c r="U68" s="6">
        <v>2589</v>
      </c>
      <c r="V68" s="8">
        <f t="shared" si="4"/>
        <v>9.8826601113087553E-3</v>
      </c>
      <c r="X68">
        <v>67</v>
      </c>
      <c r="Y68" s="6">
        <v>127700</v>
      </c>
      <c r="Z68" s="6">
        <v>128900</v>
      </c>
      <c r="AA68" s="6">
        <v>39959.689209999997</v>
      </c>
      <c r="AB68">
        <v>20</v>
      </c>
      <c r="AC68" s="8">
        <f t="shared" si="5"/>
        <v>7.4906367041198503E-3</v>
      </c>
    </row>
    <row r="69" spans="7:29" x14ac:dyDescent="0.25">
      <c r="G69" s="65"/>
      <c r="Q69" s="6">
        <v>69</v>
      </c>
      <c r="R69" s="6">
        <v>16000</v>
      </c>
      <c r="S69" s="6">
        <v>16196</v>
      </c>
      <c r="T69" s="6">
        <v>24182.0700306492</v>
      </c>
      <c r="U69" s="6">
        <v>2757</v>
      </c>
      <c r="V69" s="8">
        <f t="shared" si="4"/>
        <v>1.0523945124325315E-2</v>
      </c>
      <c r="X69">
        <v>68</v>
      </c>
      <c r="Y69" s="6">
        <v>129000</v>
      </c>
      <c r="Z69" s="6">
        <v>130477.51</v>
      </c>
      <c r="AA69" s="6">
        <v>60513.167446874897</v>
      </c>
      <c r="AB69">
        <v>32</v>
      </c>
      <c r="AC69" s="8">
        <f t="shared" si="5"/>
        <v>1.1985018726591761E-2</v>
      </c>
    </row>
    <row r="70" spans="7:29" x14ac:dyDescent="0.25">
      <c r="G70" s="65"/>
      <c r="Q70" s="6">
        <v>70</v>
      </c>
      <c r="R70" s="6">
        <v>16200</v>
      </c>
      <c r="S70" s="6">
        <v>16499.64</v>
      </c>
      <c r="T70" s="6">
        <v>20420.968017552899</v>
      </c>
      <c r="U70" s="6">
        <v>1937</v>
      </c>
      <c r="V70" s="8">
        <f t="shared" si="4"/>
        <v>7.3938635131730627E-3</v>
      </c>
      <c r="X70">
        <v>69</v>
      </c>
      <c r="Y70" s="6">
        <v>130500</v>
      </c>
      <c r="Z70" s="6">
        <v>132900</v>
      </c>
      <c r="AA70" s="6">
        <v>44890.417307692303</v>
      </c>
      <c r="AB70">
        <v>26</v>
      </c>
      <c r="AC70" s="8">
        <f t="shared" si="5"/>
        <v>9.7378277153558051E-3</v>
      </c>
    </row>
    <row r="71" spans="7:29" x14ac:dyDescent="0.25">
      <c r="G71" s="65"/>
      <c r="Q71" s="6">
        <v>71</v>
      </c>
      <c r="R71" s="6">
        <v>16500</v>
      </c>
      <c r="S71" s="6">
        <v>16990</v>
      </c>
      <c r="T71" s="6">
        <v>21675.590579048101</v>
      </c>
      <c r="U71" s="6">
        <v>3656</v>
      </c>
      <c r="V71" s="8">
        <f t="shared" si="4"/>
        <v>1.395558337850321E-2</v>
      </c>
      <c r="X71">
        <v>70</v>
      </c>
      <c r="Y71" s="6">
        <v>133000</v>
      </c>
      <c r="Z71" s="6">
        <v>135400</v>
      </c>
      <c r="AA71" s="6">
        <v>35923.236339285701</v>
      </c>
      <c r="AB71">
        <v>28</v>
      </c>
      <c r="AC71" s="8">
        <f t="shared" si="5"/>
        <v>1.0486891385767791E-2</v>
      </c>
    </row>
    <row r="72" spans="7:29" x14ac:dyDescent="0.25">
      <c r="G72" s="65"/>
      <c r="Q72" s="6">
        <v>72</v>
      </c>
      <c r="R72" s="6">
        <v>16995</v>
      </c>
      <c r="S72" s="6">
        <v>17195</v>
      </c>
      <c r="T72" s="6">
        <v>24432.970032343099</v>
      </c>
      <c r="U72" s="6">
        <v>2424</v>
      </c>
      <c r="V72" s="8">
        <f t="shared" si="4"/>
        <v>9.2528266163817777E-3</v>
      </c>
      <c r="X72">
        <v>71</v>
      </c>
      <c r="Y72" s="6">
        <v>135500</v>
      </c>
      <c r="Z72" s="6">
        <v>137400</v>
      </c>
      <c r="AA72" s="6">
        <v>48345.988085185098</v>
      </c>
      <c r="AB72">
        <v>27</v>
      </c>
      <c r="AC72" s="8">
        <f t="shared" si="5"/>
        <v>1.0112359550561797E-2</v>
      </c>
    </row>
    <row r="73" spans="7:29" x14ac:dyDescent="0.25">
      <c r="G73" s="65"/>
      <c r="Q73" s="6">
        <v>73</v>
      </c>
      <c r="R73" s="6">
        <v>17200</v>
      </c>
      <c r="S73" s="6">
        <v>17595</v>
      </c>
      <c r="T73" s="6">
        <v>22308.596731796999</v>
      </c>
      <c r="U73" s="6">
        <v>2799</v>
      </c>
      <c r="V73" s="8">
        <f t="shared" si="4"/>
        <v>1.0684266377579455E-2</v>
      </c>
      <c r="X73">
        <v>72</v>
      </c>
      <c r="Y73" s="6">
        <v>137500</v>
      </c>
      <c r="Z73" s="6">
        <v>139600</v>
      </c>
      <c r="AA73" s="6">
        <v>50985.168825925903</v>
      </c>
      <c r="AB73">
        <v>27</v>
      </c>
      <c r="AC73" s="8">
        <f t="shared" si="5"/>
        <v>1.0112359550561797E-2</v>
      </c>
    </row>
    <row r="74" spans="7:29" x14ac:dyDescent="0.25">
      <c r="G74" s="65"/>
      <c r="Q74" s="6">
        <v>74</v>
      </c>
      <c r="R74" s="6">
        <v>17600</v>
      </c>
      <c r="S74" s="6">
        <v>17995</v>
      </c>
      <c r="T74" s="6">
        <v>20762.3784976721</v>
      </c>
      <c r="U74" s="6">
        <v>2062</v>
      </c>
      <c r="V74" s="8">
        <f t="shared" si="4"/>
        <v>7.8710101002389555E-3</v>
      </c>
      <c r="X74">
        <v>73</v>
      </c>
      <c r="Y74" s="6">
        <v>139653</v>
      </c>
      <c r="Z74" s="6">
        <v>141223.96</v>
      </c>
      <c r="AA74" s="6">
        <v>49737.473796296297</v>
      </c>
      <c r="AB74">
        <v>27</v>
      </c>
      <c r="AC74" s="8">
        <f t="shared" si="5"/>
        <v>1.0112359550561797E-2</v>
      </c>
    </row>
    <row r="75" spans="7:29" x14ac:dyDescent="0.25">
      <c r="G75" s="65"/>
      <c r="Q75" s="6">
        <v>75</v>
      </c>
      <c r="R75" s="6">
        <v>18000</v>
      </c>
      <c r="S75" s="6">
        <v>18245</v>
      </c>
      <c r="T75" s="6">
        <v>25761.424661095502</v>
      </c>
      <c r="U75" s="6">
        <v>3195</v>
      </c>
      <c r="V75" s="8">
        <f t="shared" si="4"/>
        <v>1.21958667654042E-2</v>
      </c>
      <c r="X75">
        <v>74</v>
      </c>
      <c r="Y75" s="6">
        <v>141300</v>
      </c>
      <c r="Z75" s="6">
        <v>144600</v>
      </c>
      <c r="AA75" s="6">
        <v>32388.664165384602</v>
      </c>
      <c r="AB75">
        <v>26</v>
      </c>
      <c r="AC75" s="8">
        <f t="shared" si="5"/>
        <v>9.7378277153558051E-3</v>
      </c>
    </row>
    <row r="76" spans="7:29" x14ac:dyDescent="0.25">
      <c r="G76" s="65"/>
      <c r="Q76" s="6">
        <v>76</v>
      </c>
      <c r="R76" s="6">
        <v>18248</v>
      </c>
      <c r="S76" s="6">
        <v>18695</v>
      </c>
      <c r="T76" s="6">
        <v>22927.595849875299</v>
      </c>
      <c r="U76" s="6">
        <v>2406</v>
      </c>
      <c r="V76" s="8">
        <f t="shared" si="4"/>
        <v>9.1841175078442895E-3</v>
      </c>
      <c r="X76">
        <v>75</v>
      </c>
      <c r="Y76" s="6">
        <v>144800</v>
      </c>
      <c r="Z76" s="6">
        <v>147700</v>
      </c>
      <c r="AA76" s="6">
        <v>37438.909722222197</v>
      </c>
      <c r="AB76">
        <v>27</v>
      </c>
      <c r="AC76" s="8">
        <f t="shared" si="5"/>
        <v>1.0112359550561797E-2</v>
      </c>
    </row>
    <row r="77" spans="7:29" x14ac:dyDescent="0.25">
      <c r="G77" s="65"/>
      <c r="Q77" s="6">
        <v>77</v>
      </c>
      <c r="R77" s="6">
        <v>18700</v>
      </c>
      <c r="S77" s="6">
        <v>18999.09</v>
      </c>
      <c r="T77" s="6">
        <v>21823.720373426499</v>
      </c>
      <c r="U77" s="6">
        <v>1430</v>
      </c>
      <c r="V77" s="8">
        <f t="shared" si="4"/>
        <v>5.4585569560338049E-3</v>
      </c>
      <c r="X77">
        <v>76</v>
      </c>
      <c r="Y77" s="6">
        <v>147900</v>
      </c>
      <c r="Z77" s="6">
        <v>149800</v>
      </c>
      <c r="AA77" s="6">
        <v>58914.427763157903</v>
      </c>
      <c r="AB77">
        <v>19</v>
      </c>
      <c r="AC77" s="8">
        <f t="shared" si="5"/>
        <v>7.1161048689138574E-3</v>
      </c>
    </row>
    <row r="78" spans="7:29" x14ac:dyDescent="0.25">
      <c r="G78" s="65"/>
      <c r="Q78" s="6">
        <v>78</v>
      </c>
      <c r="R78" s="6">
        <v>19000</v>
      </c>
      <c r="S78" s="6">
        <v>19530</v>
      </c>
      <c r="T78" s="6">
        <v>25204.806547538501</v>
      </c>
      <c r="U78" s="6">
        <v>4022</v>
      </c>
      <c r="V78" s="8">
        <f t="shared" si="4"/>
        <v>1.5352668585432142E-2</v>
      </c>
      <c r="X78">
        <v>77</v>
      </c>
      <c r="Y78" s="6">
        <v>150000</v>
      </c>
      <c r="Z78" s="6">
        <v>152300</v>
      </c>
      <c r="AA78" s="6">
        <v>43439.915929411698</v>
      </c>
      <c r="AB78">
        <v>34</v>
      </c>
      <c r="AC78" s="8">
        <f t="shared" si="5"/>
        <v>1.2734082397003745E-2</v>
      </c>
    </row>
    <row r="79" spans="7:29" x14ac:dyDescent="0.25">
      <c r="G79" s="65"/>
      <c r="Q79" s="6">
        <v>79</v>
      </c>
      <c r="R79" s="6">
        <v>19535</v>
      </c>
      <c r="S79" s="6">
        <v>19997</v>
      </c>
      <c r="T79" s="6">
        <v>22888.969256560798</v>
      </c>
      <c r="U79" s="6">
        <v>1669</v>
      </c>
      <c r="V79" s="8">
        <f t="shared" si="4"/>
        <v>6.3708612305037908E-3</v>
      </c>
      <c r="X79">
        <v>78</v>
      </c>
      <c r="Y79" s="6">
        <v>152500</v>
      </c>
      <c r="Z79" s="6">
        <v>154800</v>
      </c>
      <c r="AA79" s="6">
        <v>45523.113731999903</v>
      </c>
      <c r="AB79">
        <v>25</v>
      </c>
      <c r="AC79" s="8">
        <f t="shared" si="5"/>
        <v>9.3632958801498131E-3</v>
      </c>
    </row>
    <row r="80" spans="7:29" x14ac:dyDescent="0.25">
      <c r="G80" s="65"/>
      <c r="Q80" s="6">
        <v>80</v>
      </c>
      <c r="R80" s="6">
        <v>20000</v>
      </c>
      <c r="S80" s="6">
        <v>20495</v>
      </c>
      <c r="T80" s="6">
        <v>26588.379439299901</v>
      </c>
      <c r="U80" s="6">
        <v>3514</v>
      </c>
      <c r="V80" s="8">
        <f t="shared" si="4"/>
        <v>1.3413544855596357E-2</v>
      </c>
      <c r="X80">
        <v>79</v>
      </c>
      <c r="Y80" s="6">
        <v>155000</v>
      </c>
      <c r="Z80" s="6">
        <v>157184</v>
      </c>
      <c r="AA80" s="6">
        <v>46260.395775862002</v>
      </c>
      <c r="AB80">
        <v>29</v>
      </c>
      <c r="AC80" s="8">
        <f t="shared" si="5"/>
        <v>1.0861423220973783E-2</v>
      </c>
    </row>
    <row r="81" spans="7:29" x14ac:dyDescent="0.25">
      <c r="G81" s="65"/>
      <c r="Q81" s="6">
        <v>81</v>
      </c>
      <c r="R81" s="6">
        <v>20500</v>
      </c>
      <c r="S81" s="6">
        <v>20995</v>
      </c>
      <c r="T81" s="6">
        <v>24556.0658470329</v>
      </c>
      <c r="U81" s="6">
        <v>2275</v>
      </c>
      <c r="V81" s="8">
        <f t="shared" si="4"/>
        <v>8.6840678845992343E-3</v>
      </c>
      <c r="X81">
        <v>80</v>
      </c>
      <c r="Y81" s="6">
        <v>157900</v>
      </c>
      <c r="Z81" s="6">
        <v>160700</v>
      </c>
      <c r="AA81" s="6">
        <v>51902.7987333333</v>
      </c>
      <c r="AB81">
        <v>27</v>
      </c>
      <c r="AC81" s="8">
        <f t="shared" si="5"/>
        <v>1.0112359550561797E-2</v>
      </c>
    </row>
    <row r="82" spans="7:29" x14ac:dyDescent="0.25">
      <c r="G82" s="65"/>
      <c r="Q82" s="6">
        <v>82</v>
      </c>
      <c r="R82" s="6">
        <v>21000</v>
      </c>
      <c r="S82" s="6">
        <v>21490</v>
      </c>
      <c r="T82" s="6">
        <v>26923.625643278301</v>
      </c>
      <c r="U82" s="6">
        <v>2849</v>
      </c>
      <c r="V82" s="8">
        <f t="shared" si="4"/>
        <v>1.0875125012405812E-2</v>
      </c>
      <c r="X82">
        <v>81</v>
      </c>
      <c r="Y82" s="6">
        <v>160780</v>
      </c>
      <c r="Z82" s="6">
        <v>164360</v>
      </c>
      <c r="AA82" s="6">
        <v>41855.367307692301</v>
      </c>
      <c r="AB82">
        <v>26</v>
      </c>
      <c r="AC82" s="8">
        <f t="shared" si="5"/>
        <v>9.7378277153558051E-3</v>
      </c>
    </row>
    <row r="83" spans="7:29" x14ac:dyDescent="0.25">
      <c r="G83" s="65"/>
      <c r="Q83" s="6">
        <v>83</v>
      </c>
      <c r="R83" s="6">
        <v>21500</v>
      </c>
      <c r="S83" s="6">
        <v>21997</v>
      </c>
      <c r="T83" s="6">
        <v>25469.2215235902</v>
      </c>
      <c r="U83" s="6">
        <v>1933</v>
      </c>
      <c r="V83" s="8">
        <f t="shared" si="4"/>
        <v>7.3785948223869541E-3</v>
      </c>
      <c r="X83">
        <v>82</v>
      </c>
      <c r="Y83" s="6">
        <v>164600</v>
      </c>
      <c r="Z83" s="6">
        <v>168980</v>
      </c>
      <c r="AA83" s="6">
        <v>46836.701544444397</v>
      </c>
      <c r="AB83">
        <v>27</v>
      </c>
      <c r="AC83" s="8">
        <f t="shared" si="5"/>
        <v>1.0112359550561797E-2</v>
      </c>
    </row>
    <row r="84" spans="7:29" x14ac:dyDescent="0.25">
      <c r="G84" s="65"/>
      <c r="Q84" s="6">
        <v>84</v>
      </c>
      <c r="R84" s="6">
        <v>22000</v>
      </c>
      <c r="S84" s="6">
        <v>22698</v>
      </c>
      <c r="T84" s="6">
        <v>27898.462101680601</v>
      </c>
      <c r="U84" s="6">
        <v>3213</v>
      </c>
      <c r="V84" s="8">
        <f t="shared" si="4"/>
        <v>1.226457587394169E-2</v>
      </c>
      <c r="X84">
        <v>83</v>
      </c>
      <c r="Y84" s="6">
        <v>169000</v>
      </c>
      <c r="Z84" s="6">
        <v>171990</v>
      </c>
      <c r="AA84" s="6">
        <v>35113.6743749999</v>
      </c>
      <c r="AB84">
        <v>24</v>
      </c>
      <c r="AC84" s="8">
        <f t="shared" si="5"/>
        <v>8.988764044943821E-3</v>
      </c>
    </row>
    <row r="85" spans="7:29" x14ac:dyDescent="0.25">
      <c r="G85" s="65"/>
      <c r="Q85" s="6">
        <v>85</v>
      </c>
      <c r="R85" s="6">
        <v>22700</v>
      </c>
      <c r="S85" s="6">
        <v>23394</v>
      </c>
      <c r="T85" s="6">
        <v>27523.468057368798</v>
      </c>
      <c r="U85" s="6">
        <v>2782</v>
      </c>
      <c r="V85" s="8">
        <f t="shared" si="4"/>
        <v>1.0619374441738494E-2</v>
      </c>
      <c r="X85">
        <v>84</v>
      </c>
      <c r="Y85" s="6">
        <v>172000</v>
      </c>
      <c r="Z85" s="6">
        <v>177600</v>
      </c>
      <c r="AA85" s="6">
        <v>57702.495517241303</v>
      </c>
      <c r="AB85">
        <v>29</v>
      </c>
      <c r="AC85" s="8">
        <f t="shared" si="5"/>
        <v>1.0861423220973783E-2</v>
      </c>
    </row>
    <row r="86" spans="7:29" x14ac:dyDescent="0.25">
      <c r="G86" s="65"/>
      <c r="Q86" s="6">
        <v>86</v>
      </c>
      <c r="R86" s="6">
        <v>23400</v>
      </c>
      <c r="S86" s="6">
        <v>23995</v>
      </c>
      <c r="T86" s="6">
        <v>26402.177881374198</v>
      </c>
      <c r="U86" s="6">
        <v>1761</v>
      </c>
      <c r="V86" s="8">
        <f t="shared" si="4"/>
        <v>6.7220411185842871E-3</v>
      </c>
      <c r="X86">
        <v>85</v>
      </c>
      <c r="Y86" s="6">
        <v>178000</v>
      </c>
      <c r="Z86" s="6">
        <v>183000</v>
      </c>
      <c r="AA86" s="6">
        <v>46329.978948148098</v>
      </c>
      <c r="AB86">
        <v>27</v>
      </c>
      <c r="AC86" s="8">
        <f t="shared" si="5"/>
        <v>1.0112359550561797E-2</v>
      </c>
    </row>
    <row r="87" spans="7:29" x14ac:dyDescent="0.25">
      <c r="G87" s="65"/>
      <c r="Q87" s="6">
        <v>87</v>
      </c>
      <c r="R87" s="6">
        <v>24000</v>
      </c>
      <c r="S87" s="6">
        <v>24995</v>
      </c>
      <c r="T87" s="6">
        <v>29216.694592133201</v>
      </c>
      <c r="U87" s="6">
        <v>3483</v>
      </c>
      <c r="V87" s="8">
        <f t="shared" si="4"/>
        <v>1.3295212502004015E-2</v>
      </c>
      <c r="X87">
        <v>86</v>
      </c>
      <c r="Y87" s="6">
        <v>183289</v>
      </c>
      <c r="Z87" s="6">
        <v>188100</v>
      </c>
      <c r="AA87" s="6">
        <v>51617.647962962903</v>
      </c>
      <c r="AB87">
        <v>27</v>
      </c>
      <c r="AC87" s="8">
        <f t="shared" si="5"/>
        <v>1.0112359550561797E-2</v>
      </c>
    </row>
    <row r="88" spans="7:29" x14ac:dyDescent="0.25">
      <c r="G88" s="65"/>
      <c r="Q88" s="6">
        <v>88</v>
      </c>
      <c r="R88" s="6">
        <v>25000</v>
      </c>
      <c r="S88" s="6">
        <v>25695</v>
      </c>
      <c r="T88" s="6">
        <v>29568.623590724801</v>
      </c>
      <c r="U88" s="6">
        <v>2566</v>
      </c>
      <c r="V88" s="8">
        <f t="shared" si="4"/>
        <v>9.7948651392886325E-3</v>
      </c>
      <c r="X88">
        <v>87</v>
      </c>
      <c r="Y88" s="6">
        <v>188400</v>
      </c>
      <c r="Z88" s="6">
        <v>193200</v>
      </c>
      <c r="AA88" s="6">
        <v>55149.3416038461</v>
      </c>
      <c r="AB88">
        <v>26</v>
      </c>
      <c r="AC88" s="8">
        <f t="shared" si="5"/>
        <v>9.7378277153558051E-3</v>
      </c>
    </row>
    <row r="89" spans="7:29" x14ac:dyDescent="0.25">
      <c r="G89" s="65"/>
      <c r="Q89" s="6">
        <v>89</v>
      </c>
      <c r="R89" s="6">
        <v>25700</v>
      </c>
      <c r="S89" s="6">
        <v>26795</v>
      </c>
      <c r="T89" s="6">
        <v>29997.246664382001</v>
      </c>
      <c r="U89" s="6">
        <v>2743</v>
      </c>
      <c r="V89" s="8">
        <f t="shared" si="4"/>
        <v>1.0470504706573935E-2</v>
      </c>
      <c r="X89">
        <v>88</v>
      </c>
      <c r="Y89" s="6">
        <v>193500</v>
      </c>
      <c r="Z89" s="6">
        <v>199900</v>
      </c>
      <c r="AA89" s="6">
        <v>56406.533068181801</v>
      </c>
      <c r="AB89">
        <v>22</v>
      </c>
      <c r="AC89" s="8">
        <f t="shared" si="5"/>
        <v>8.2397003745318352E-3</v>
      </c>
    </row>
    <row r="90" spans="7:29" x14ac:dyDescent="0.25">
      <c r="G90" s="65"/>
      <c r="Q90" s="6">
        <v>90</v>
      </c>
      <c r="R90" s="6">
        <v>26800</v>
      </c>
      <c r="S90" s="6">
        <v>27895</v>
      </c>
      <c r="T90" s="6">
        <v>30211.941466275799</v>
      </c>
      <c r="U90" s="6">
        <v>2559</v>
      </c>
      <c r="V90" s="8">
        <f t="shared" si="4"/>
        <v>9.7681449304129423E-3</v>
      </c>
      <c r="X90">
        <v>89</v>
      </c>
      <c r="Y90" s="6">
        <v>199999.99999999901</v>
      </c>
      <c r="Z90" s="6">
        <v>206000</v>
      </c>
      <c r="AA90" s="6">
        <v>66189.603412499899</v>
      </c>
      <c r="AB90">
        <v>32</v>
      </c>
      <c r="AC90" s="8">
        <f t="shared" si="5"/>
        <v>1.1985018726591761E-2</v>
      </c>
    </row>
    <row r="91" spans="7:29" x14ac:dyDescent="0.25">
      <c r="G91" s="65"/>
      <c r="Q91" s="6">
        <v>91</v>
      </c>
      <c r="R91" s="6">
        <v>27900</v>
      </c>
      <c r="S91" s="6">
        <v>28995</v>
      </c>
      <c r="T91" s="6">
        <v>31394.2415458498</v>
      </c>
      <c r="U91" s="6">
        <v>2277</v>
      </c>
      <c r="V91" s="8">
        <f t="shared" si="4"/>
        <v>8.6917022299922899E-3</v>
      </c>
      <c r="X91">
        <v>90</v>
      </c>
      <c r="Y91" s="6">
        <v>206510</v>
      </c>
      <c r="Z91" s="6">
        <v>214500</v>
      </c>
      <c r="AA91" s="6">
        <v>54808.338425925896</v>
      </c>
      <c r="AB91">
        <v>27</v>
      </c>
      <c r="AC91" s="8">
        <f t="shared" si="5"/>
        <v>1.0112359550561797E-2</v>
      </c>
    </row>
    <row r="92" spans="7:29" x14ac:dyDescent="0.25">
      <c r="G92" s="65"/>
      <c r="Q92" s="6">
        <v>92</v>
      </c>
      <c r="R92" s="6">
        <v>29000</v>
      </c>
      <c r="S92" s="6">
        <v>30396</v>
      </c>
      <c r="T92" s="6">
        <v>33258.924451451101</v>
      </c>
      <c r="U92" s="6">
        <v>3032</v>
      </c>
      <c r="V92" s="8">
        <f t="shared" si="4"/>
        <v>1.1573667615870278E-2</v>
      </c>
      <c r="X92">
        <v>91</v>
      </c>
      <c r="Y92" s="6">
        <v>215000</v>
      </c>
      <c r="Z92" s="6">
        <v>223000</v>
      </c>
      <c r="AA92" s="6">
        <v>58049.786730769199</v>
      </c>
      <c r="AB92">
        <v>26</v>
      </c>
      <c r="AC92" s="8">
        <f t="shared" si="5"/>
        <v>9.7378277153558051E-3</v>
      </c>
    </row>
    <row r="93" spans="7:29" x14ac:dyDescent="0.25">
      <c r="G93" s="65"/>
      <c r="Q93" s="6">
        <v>93</v>
      </c>
      <c r="R93" s="6">
        <v>30400</v>
      </c>
      <c r="S93" s="6">
        <v>31990.05</v>
      </c>
      <c r="T93" s="6">
        <v>33590.155392807297</v>
      </c>
      <c r="U93" s="6">
        <v>2294</v>
      </c>
      <c r="V93" s="8">
        <f t="shared" si="4"/>
        <v>8.7565941658332511E-3</v>
      </c>
      <c r="X93">
        <v>92</v>
      </c>
      <c r="Y93" s="6">
        <v>223500</v>
      </c>
      <c r="Z93" s="6">
        <v>233500</v>
      </c>
      <c r="AA93" s="6">
        <v>44070.8944148148</v>
      </c>
      <c r="AB93">
        <v>27</v>
      </c>
      <c r="AC93" s="8">
        <f t="shared" si="5"/>
        <v>1.0112359550561797E-2</v>
      </c>
    </row>
    <row r="94" spans="7:29" x14ac:dyDescent="0.25">
      <c r="G94" s="65"/>
      <c r="Q94" s="6">
        <v>94</v>
      </c>
      <c r="R94" s="6">
        <v>32000</v>
      </c>
      <c r="S94" s="6">
        <v>34095</v>
      </c>
      <c r="T94" s="6">
        <v>35106.1506758467</v>
      </c>
      <c r="U94" s="6">
        <v>2923</v>
      </c>
      <c r="V94" s="8">
        <f t="shared" si="4"/>
        <v>1.115759579194882E-2</v>
      </c>
      <c r="X94">
        <v>93</v>
      </c>
      <c r="Y94" s="6">
        <v>234000</v>
      </c>
      <c r="Z94" s="6">
        <v>244400</v>
      </c>
      <c r="AA94" s="6">
        <v>35408.128780769199</v>
      </c>
      <c r="AB94">
        <v>26</v>
      </c>
      <c r="AC94" s="8">
        <f t="shared" si="5"/>
        <v>9.7378277153558051E-3</v>
      </c>
    </row>
    <row r="95" spans="7:29" x14ac:dyDescent="0.25">
      <c r="G95" s="65"/>
      <c r="Q95" s="6">
        <v>95</v>
      </c>
      <c r="R95" s="6">
        <v>34100</v>
      </c>
      <c r="S95" s="6">
        <v>36999</v>
      </c>
      <c r="T95" s="6">
        <v>34896.717270178102</v>
      </c>
      <c r="U95" s="6">
        <v>2639</v>
      </c>
      <c r="V95" s="8">
        <f t="shared" si="4"/>
        <v>1.0073518746135112E-2</v>
      </c>
      <c r="X95">
        <v>94</v>
      </c>
      <c r="Y95" s="6">
        <v>245000</v>
      </c>
      <c r="Z95" s="6">
        <v>259600</v>
      </c>
      <c r="AA95" s="6">
        <v>63788.689937037001</v>
      </c>
      <c r="AB95">
        <v>27</v>
      </c>
      <c r="AC95" s="8">
        <f t="shared" si="5"/>
        <v>1.0112359550561797E-2</v>
      </c>
    </row>
    <row r="96" spans="7:29" x14ac:dyDescent="0.25">
      <c r="G96" s="65"/>
      <c r="Q96" s="6">
        <v>96</v>
      </c>
      <c r="R96" s="6">
        <v>37000</v>
      </c>
      <c r="S96" s="6">
        <v>40490</v>
      </c>
      <c r="T96" s="6">
        <v>38261.393254607399</v>
      </c>
      <c r="U96" s="6">
        <v>2637</v>
      </c>
      <c r="V96" s="8">
        <f t="shared" si="4"/>
        <v>1.0065884400742058E-2</v>
      </c>
      <c r="X96">
        <v>95</v>
      </c>
      <c r="Y96" s="6">
        <v>260000</v>
      </c>
      <c r="Z96" s="6">
        <v>274400</v>
      </c>
      <c r="AA96" s="6">
        <v>54443.210462962903</v>
      </c>
      <c r="AB96">
        <v>27</v>
      </c>
      <c r="AC96" s="8">
        <f t="shared" si="5"/>
        <v>1.0112359550561797E-2</v>
      </c>
    </row>
    <row r="97" spans="7:29" x14ac:dyDescent="0.25">
      <c r="G97" s="65"/>
      <c r="Q97" s="6">
        <v>97</v>
      </c>
      <c r="R97" s="6">
        <v>40500</v>
      </c>
      <c r="S97" s="6">
        <v>45800</v>
      </c>
      <c r="T97" s="6">
        <v>40513.861108450597</v>
      </c>
      <c r="U97" s="6">
        <v>2627</v>
      </c>
      <c r="V97" s="8">
        <f t="shared" si="4"/>
        <v>1.0027712673776787E-2</v>
      </c>
      <c r="X97">
        <v>96</v>
      </c>
      <c r="Y97" s="6">
        <v>275000</v>
      </c>
      <c r="Z97" s="6">
        <v>296369</v>
      </c>
      <c r="AA97" s="6">
        <v>60700.740496296297</v>
      </c>
      <c r="AB97">
        <v>27</v>
      </c>
      <c r="AC97" s="8">
        <f t="shared" si="5"/>
        <v>1.0112359550561797E-2</v>
      </c>
    </row>
    <row r="98" spans="7:29" x14ac:dyDescent="0.25">
      <c r="G98" s="65"/>
      <c r="Q98" s="6">
        <v>98</v>
      </c>
      <c r="R98" s="6">
        <v>45820</v>
      </c>
      <c r="S98" s="6">
        <v>54780</v>
      </c>
      <c r="T98" s="6">
        <v>42384.213034289998</v>
      </c>
      <c r="U98" s="6">
        <v>2613</v>
      </c>
      <c r="V98" s="8">
        <f t="shared" si="4"/>
        <v>9.9742722560254068E-3</v>
      </c>
      <c r="X98">
        <v>97</v>
      </c>
      <c r="Y98" s="6">
        <v>297000</v>
      </c>
      <c r="Z98" s="6">
        <v>328000</v>
      </c>
      <c r="AA98" s="6">
        <v>48888.838557692201</v>
      </c>
      <c r="AB98">
        <v>26</v>
      </c>
      <c r="AC98" s="8">
        <f t="shared" si="5"/>
        <v>9.7378277153558051E-3</v>
      </c>
    </row>
    <row r="99" spans="7:29" x14ac:dyDescent="0.25">
      <c r="G99" s="65"/>
      <c r="Q99" s="6">
        <v>99</v>
      </c>
      <c r="R99" s="6">
        <v>54800</v>
      </c>
      <c r="S99" s="6">
        <v>75765</v>
      </c>
      <c r="T99" s="6">
        <v>45394.491330959499</v>
      </c>
      <c r="U99" s="6">
        <v>2626</v>
      </c>
      <c r="V99" s="8">
        <f t="shared" si="4"/>
        <v>1.002389550108026E-2</v>
      </c>
      <c r="X99">
        <v>98</v>
      </c>
      <c r="Y99" s="6">
        <v>329000</v>
      </c>
      <c r="Z99" s="6">
        <v>397000</v>
      </c>
      <c r="AA99" s="6">
        <v>44020.711388888798</v>
      </c>
      <c r="AB99">
        <v>27</v>
      </c>
      <c r="AC99" s="8">
        <f t="shared" si="5"/>
        <v>1.0112359550561797E-2</v>
      </c>
    </row>
    <row r="100" spans="7:29" x14ac:dyDescent="0.25">
      <c r="G100" s="65"/>
      <c r="Q100" s="6">
        <v>100</v>
      </c>
      <c r="R100" s="6">
        <v>75800</v>
      </c>
      <c r="S100" s="6">
        <v>2074000</v>
      </c>
      <c r="T100" s="6">
        <v>48173.764747271998</v>
      </c>
      <c r="U100" s="6">
        <v>2621</v>
      </c>
      <c r="V100" s="8">
        <f t="shared" si="4"/>
        <v>1.0004809637597624E-2</v>
      </c>
      <c r="X100">
        <v>99</v>
      </c>
      <c r="Y100" s="6">
        <v>399000</v>
      </c>
      <c r="Z100" s="6">
        <v>516000</v>
      </c>
      <c r="AA100" s="6">
        <v>54903.219166666597</v>
      </c>
      <c r="AB100">
        <v>27</v>
      </c>
      <c r="AC100" s="8">
        <f t="shared" si="5"/>
        <v>1.0112359550561797E-2</v>
      </c>
    </row>
    <row r="101" spans="7:29" x14ac:dyDescent="0.25">
      <c r="U101" s="7">
        <f>SUM(U2:U100)</f>
        <v>261974</v>
      </c>
      <c r="X101">
        <v>100</v>
      </c>
      <c r="Y101" s="6">
        <v>530000</v>
      </c>
      <c r="Z101" s="6">
        <v>2074000</v>
      </c>
      <c r="AA101" s="6">
        <v>51466.361266666601</v>
      </c>
      <c r="AB101">
        <v>27</v>
      </c>
      <c r="AC101" s="8">
        <f t="shared" si="5"/>
        <v>1.0112359550561797E-2</v>
      </c>
    </row>
    <row r="102" spans="7:29" x14ac:dyDescent="0.25">
      <c r="AB102">
        <f>SUM(AB2:AB101)</f>
        <v>2670</v>
      </c>
    </row>
  </sheetData>
  <autoFilter ref="J3:L3">
    <sortState ref="J4:L7">
      <sortCondition ref="J3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13" sqref="F13"/>
    </sheetView>
  </sheetViews>
  <sheetFormatPr baseColWidth="10" defaultRowHeight="15" x14ac:dyDescent="0.25"/>
  <sheetData>
    <row r="1" spans="1:6" x14ac:dyDescent="0.25">
      <c r="B1" t="s">
        <v>366</v>
      </c>
      <c r="C1" t="s">
        <v>14</v>
      </c>
      <c r="D1" t="s">
        <v>3</v>
      </c>
    </row>
    <row r="2" spans="1:6" x14ac:dyDescent="0.25">
      <c r="A2" s="57"/>
      <c r="B2" s="73">
        <v>-1</v>
      </c>
      <c r="C2" s="74">
        <v>19007.326346153801</v>
      </c>
      <c r="D2" s="74">
        <v>13</v>
      </c>
    </row>
    <row r="3" spans="1:6" x14ac:dyDescent="0.25">
      <c r="A3" s="57" t="s">
        <v>383</v>
      </c>
      <c r="B3" s="73" t="s">
        <v>371</v>
      </c>
      <c r="C3" s="74">
        <v>21756.998354195101</v>
      </c>
      <c r="D3" s="74">
        <v>222045</v>
      </c>
      <c r="E3" s="7">
        <f>SUM(D2:D3)</f>
        <v>222058</v>
      </c>
      <c r="F3" s="8">
        <f>E3/$E$9</f>
        <v>0.45413048546548485</v>
      </c>
    </row>
    <row r="4" spans="1:6" x14ac:dyDescent="0.25">
      <c r="A4" s="57" t="s">
        <v>384</v>
      </c>
      <c r="B4" s="75" t="s">
        <v>368</v>
      </c>
      <c r="C4" s="76">
        <v>24190.317358657201</v>
      </c>
      <c r="D4" s="76">
        <v>1981</v>
      </c>
      <c r="F4" s="8">
        <f>E4/$E$9</f>
        <v>0</v>
      </c>
    </row>
    <row r="5" spans="1:6" x14ac:dyDescent="0.25">
      <c r="A5" s="42" t="s">
        <v>385</v>
      </c>
      <c r="B5" s="75" t="s">
        <v>367</v>
      </c>
      <c r="C5" s="76">
        <v>24857.895656224198</v>
      </c>
      <c r="D5" s="76">
        <v>1213</v>
      </c>
      <c r="E5" s="7">
        <f>SUM(D4:D6)</f>
        <v>4942</v>
      </c>
      <c r="F5" s="8">
        <f>E5/$E$9</f>
        <v>1.0106876848257781E-2</v>
      </c>
    </row>
    <row r="6" spans="1:6" x14ac:dyDescent="0.25">
      <c r="A6" s="57" t="s">
        <v>386</v>
      </c>
      <c r="B6" s="75" t="s">
        <v>369</v>
      </c>
      <c r="C6" s="76">
        <v>25045.498818649899</v>
      </c>
      <c r="D6" s="76">
        <v>1748</v>
      </c>
      <c r="E6" s="7">
        <f>E5+E3</f>
        <v>227000</v>
      </c>
      <c r="F6" s="8">
        <f>E6/$E$9</f>
        <v>0.46423736231374263</v>
      </c>
    </row>
    <row r="7" spans="1:6" x14ac:dyDescent="0.25">
      <c r="A7" s="42" t="s">
        <v>387</v>
      </c>
      <c r="B7" s="44" t="s">
        <v>370</v>
      </c>
      <c r="C7" s="43">
        <v>26583.144771315001</v>
      </c>
      <c r="D7" s="43">
        <v>30061</v>
      </c>
      <c r="E7" s="7">
        <f>SUM(D7:D8)</f>
        <v>34974</v>
      </c>
      <c r="F7" s="8">
        <f>E7/$E$9</f>
        <v>7.1525275372514699E-2</v>
      </c>
    </row>
    <row r="8" spans="1:6" x14ac:dyDescent="0.25">
      <c r="A8" s="57" t="s">
        <v>388</v>
      </c>
      <c r="B8" s="44" t="s">
        <v>372</v>
      </c>
      <c r="C8" s="43">
        <v>27836.696461693398</v>
      </c>
      <c r="D8" s="43">
        <v>4913</v>
      </c>
    </row>
    <row r="9" spans="1:6" x14ac:dyDescent="0.25">
      <c r="E9" s="35">
        <f>SUM(E3:E7)</f>
        <v>488974</v>
      </c>
    </row>
    <row r="12" spans="1:6" x14ac:dyDescent="0.25">
      <c r="C12" t="s">
        <v>373</v>
      </c>
      <c r="D12" t="s">
        <v>374</v>
      </c>
    </row>
    <row r="13" spans="1:6" x14ac:dyDescent="0.25">
      <c r="C13">
        <v>-1</v>
      </c>
      <c r="D13" t="s">
        <v>283</v>
      </c>
    </row>
    <row r="14" spans="1:6" x14ac:dyDescent="0.25">
      <c r="C14">
        <v>-2</v>
      </c>
      <c r="D14" t="s">
        <v>375</v>
      </c>
    </row>
    <row r="15" spans="1:6" x14ac:dyDescent="0.25">
      <c r="C15" t="s">
        <v>371</v>
      </c>
      <c r="D15" t="s">
        <v>376</v>
      </c>
    </row>
    <row r="16" spans="1:6" x14ac:dyDescent="0.25">
      <c r="C16" t="s">
        <v>377</v>
      </c>
      <c r="D16" t="s">
        <v>283</v>
      </c>
    </row>
    <row r="17" spans="3:4" x14ac:dyDescent="0.25">
      <c r="C17" t="s">
        <v>370</v>
      </c>
      <c r="D17" t="s">
        <v>378</v>
      </c>
    </row>
    <row r="18" spans="3:4" x14ac:dyDescent="0.25">
      <c r="C18">
        <v>0</v>
      </c>
      <c r="D18" t="s">
        <v>283</v>
      </c>
    </row>
    <row r="19" spans="3:4" x14ac:dyDescent="0.25">
      <c r="C19" t="s">
        <v>368</v>
      </c>
      <c r="D19" t="s">
        <v>379</v>
      </c>
    </row>
    <row r="20" spans="3:4" x14ac:dyDescent="0.25">
      <c r="C20" t="s">
        <v>367</v>
      </c>
      <c r="D20" t="s">
        <v>380</v>
      </c>
    </row>
    <row r="21" spans="3:4" x14ac:dyDescent="0.25">
      <c r="C21" t="s">
        <v>369</v>
      </c>
      <c r="D21" t="s">
        <v>381</v>
      </c>
    </row>
    <row r="22" spans="3:4" x14ac:dyDescent="0.25">
      <c r="C22" t="s">
        <v>372</v>
      </c>
      <c r="D22" t="s">
        <v>382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3" sqref="A13:C14"/>
    </sheetView>
  </sheetViews>
  <sheetFormatPr baseColWidth="10" defaultRowHeight="15" x14ac:dyDescent="0.25"/>
  <cols>
    <col min="5" max="5" width="11.42578125" style="8"/>
  </cols>
  <sheetData>
    <row r="1" spans="1:5" x14ac:dyDescent="0.25">
      <c r="A1" t="s">
        <v>390</v>
      </c>
      <c r="B1" t="s">
        <v>366</v>
      </c>
      <c r="C1" s="6" t="s">
        <v>14</v>
      </c>
      <c r="D1" t="s">
        <v>24</v>
      </c>
    </row>
    <row r="2" spans="1:5" x14ac:dyDescent="0.25">
      <c r="A2" s="79" t="s">
        <v>367</v>
      </c>
      <c r="B2" s="79">
        <v>-1</v>
      </c>
      <c r="C2" s="80">
        <v>21743.5</v>
      </c>
      <c r="D2" s="79">
        <v>1</v>
      </c>
    </row>
    <row r="3" spans="1:5" x14ac:dyDescent="0.25">
      <c r="A3" s="79">
        <v>-1</v>
      </c>
      <c r="B3" s="79">
        <v>-1</v>
      </c>
      <c r="C3" s="80">
        <v>22088.8928571428</v>
      </c>
      <c r="D3" s="79">
        <v>7</v>
      </c>
      <c r="E3" s="8">
        <f>D3/SUM(D:D)</f>
        <v>6.6002866410198383E-5</v>
      </c>
    </row>
    <row r="4" spans="1:5" x14ac:dyDescent="0.25">
      <c r="A4" s="57" t="s">
        <v>367</v>
      </c>
      <c r="B4" s="57" t="s">
        <v>371</v>
      </c>
      <c r="C4" s="58">
        <v>24341.533715145</v>
      </c>
      <c r="D4" s="57">
        <v>31621</v>
      </c>
      <c r="E4" s="8">
        <f>D4/SUM(D:D)</f>
        <v>0.29815380553669757</v>
      </c>
    </row>
    <row r="5" spans="1:5" x14ac:dyDescent="0.25">
      <c r="A5" s="57" t="s">
        <v>389</v>
      </c>
      <c r="B5" s="57" t="s">
        <v>371</v>
      </c>
      <c r="C5" s="58">
        <v>25593.532761755501</v>
      </c>
      <c r="D5" s="57">
        <v>58071</v>
      </c>
      <c r="E5" s="8">
        <f t="shared" ref="E5:E15" si="0">D5/SUM(D:D)</f>
        <v>0.54755035075809011</v>
      </c>
    </row>
    <row r="6" spans="1:5" x14ac:dyDescent="0.25">
      <c r="A6" s="57" t="s">
        <v>367</v>
      </c>
      <c r="B6" s="57" t="s">
        <v>367</v>
      </c>
      <c r="C6" s="58">
        <v>25943.463017605602</v>
      </c>
      <c r="D6" s="57">
        <v>142</v>
      </c>
      <c r="E6" s="8">
        <f t="shared" si="0"/>
        <v>1.3389152900354529E-3</v>
      </c>
    </row>
    <row r="7" spans="1:5" x14ac:dyDescent="0.25">
      <c r="A7" s="77" t="s">
        <v>367</v>
      </c>
      <c r="B7" s="77" t="s">
        <v>369</v>
      </c>
      <c r="C7" s="78">
        <v>27844.612551804101</v>
      </c>
      <c r="D7" s="77">
        <v>388</v>
      </c>
      <c r="E7" s="8">
        <f t="shared" si="0"/>
        <v>3.658444595308139E-3</v>
      </c>
    </row>
    <row r="8" spans="1:5" x14ac:dyDescent="0.25">
      <c r="A8" s="77" t="s">
        <v>367</v>
      </c>
      <c r="B8" s="77" t="s">
        <v>368</v>
      </c>
      <c r="C8" s="78">
        <v>28017.9992793413</v>
      </c>
      <c r="D8" s="77">
        <v>334</v>
      </c>
      <c r="E8" s="8">
        <f t="shared" si="0"/>
        <v>3.1492796258580373E-3</v>
      </c>
    </row>
    <row r="9" spans="1:5" x14ac:dyDescent="0.25">
      <c r="A9" s="77" t="s">
        <v>367</v>
      </c>
      <c r="B9" s="77" t="s">
        <v>370</v>
      </c>
      <c r="C9" s="78">
        <v>28823.2596635839</v>
      </c>
      <c r="D9" s="77">
        <v>3644</v>
      </c>
      <c r="E9" s="8">
        <f t="shared" si="0"/>
        <v>3.4359206456966128E-2</v>
      </c>
    </row>
    <row r="10" spans="1:5" x14ac:dyDescent="0.25">
      <c r="A10" s="77" t="s">
        <v>389</v>
      </c>
      <c r="B10" s="77" t="s">
        <v>368</v>
      </c>
      <c r="C10" s="78">
        <v>29558.036350196799</v>
      </c>
      <c r="D10" s="77">
        <v>508</v>
      </c>
      <c r="E10" s="8">
        <f t="shared" si="0"/>
        <v>4.789922305197254E-3</v>
      </c>
    </row>
    <row r="11" spans="1:5" x14ac:dyDescent="0.25">
      <c r="A11" s="77" t="s">
        <v>389</v>
      </c>
      <c r="B11" s="77" t="s">
        <v>369</v>
      </c>
      <c r="C11" s="78">
        <v>29693.268275861999</v>
      </c>
      <c r="D11" s="77">
        <v>174</v>
      </c>
      <c r="E11" s="8">
        <f t="shared" si="0"/>
        <v>1.6406426793392169E-3</v>
      </c>
    </row>
    <row r="12" spans="1:5" x14ac:dyDescent="0.25">
      <c r="A12" s="57" t="s">
        <v>389</v>
      </c>
      <c r="B12" s="57" t="s">
        <v>367</v>
      </c>
      <c r="C12" s="58">
        <v>30923.398914986301</v>
      </c>
      <c r="D12" s="57">
        <v>367</v>
      </c>
      <c r="E12" s="8">
        <f t="shared" si="0"/>
        <v>3.4604359960775438E-3</v>
      </c>
    </row>
    <row r="13" spans="1:5" x14ac:dyDescent="0.25">
      <c r="A13" s="57" t="s">
        <v>389</v>
      </c>
      <c r="B13" s="57" t="s">
        <v>370</v>
      </c>
      <c r="C13" s="81">
        <v>31840.731458639599</v>
      </c>
      <c r="D13" s="57">
        <v>8675</v>
      </c>
      <c r="E13" s="8">
        <f t="shared" si="0"/>
        <v>8.1796409444067283E-2</v>
      </c>
    </row>
    <row r="14" spans="1:5" x14ac:dyDescent="0.25">
      <c r="A14" s="57" t="s">
        <v>367</v>
      </c>
      <c r="B14" s="57" t="s">
        <v>372</v>
      </c>
      <c r="C14" s="58">
        <v>32343.986611386499</v>
      </c>
      <c r="D14" s="57">
        <v>1089</v>
      </c>
      <c r="E14" s="8">
        <f t="shared" si="0"/>
        <v>1.026816021724372E-2</v>
      </c>
    </row>
    <row r="15" spans="1:5" x14ac:dyDescent="0.25">
      <c r="A15" s="57" t="s">
        <v>389</v>
      </c>
      <c r="B15" s="57" t="s">
        <v>372</v>
      </c>
      <c r="C15" s="81">
        <v>33478.771963864703</v>
      </c>
      <c r="D15" s="57">
        <v>1035</v>
      </c>
      <c r="E15" s="8">
        <f t="shared" si="0"/>
        <v>9.7589952477936184E-3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topLeftCell="O1" workbookViewId="0">
      <selection activeCell="Z1" sqref="Z1:AE1048576"/>
    </sheetView>
  </sheetViews>
  <sheetFormatPr baseColWidth="10" defaultRowHeight="15" x14ac:dyDescent="0.25"/>
  <cols>
    <col min="1" max="1" width="21.42578125" customWidth="1"/>
    <col min="2" max="2" width="13" customWidth="1"/>
    <col min="4" max="4" width="11.42578125" style="6"/>
    <col min="10" max="10" width="29" bestFit="1" customWidth="1"/>
  </cols>
  <sheetData>
    <row r="1" spans="1:23" x14ac:dyDescent="0.25">
      <c r="A1" t="s">
        <v>355</v>
      </c>
      <c r="B1" t="s">
        <v>353</v>
      </c>
      <c r="C1" t="s">
        <v>354</v>
      </c>
      <c r="D1" s="6" t="s">
        <v>14</v>
      </c>
      <c r="E1" t="s">
        <v>3</v>
      </c>
      <c r="J1" t="s">
        <v>353</v>
      </c>
      <c r="K1" t="s">
        <v>357</v>
      </c>
      <c r="L1" t="s">
        <v>358</v>
      </c>
      <c r="M1" t="s">
        <v>14</v>
      </c>
      <c r="N1" t="s">
        <v>3</v>
      </c>
      <c r="R1" s="6" t="s">
        <v>353</v>
      </c>
      <c r="S1" s="6" t="s">
        <v>357</v>
      </c>
      <c r="T1" s="6" t="s">
        <v>358</v>
      </c>
      <c r="U1" s="6" t="s">
        <v>14</v>
      </c>
      <c r="V1" s="6" t="s">
        <v>3</v>
      </c>
    </row>
    <row r="2" spans="1:23" x14ac:dyDescent="0.25">
      <c r="A2">
        <v>2</v>
      </c>
      <c r="B2">
        <v>2</v>
      </c>
      <c r="C2">
        <v>2</v>
      </c>
      <c r="D2" s="6">
        <v>17315.633358736999</v>
      </c>
      <c r="E2">
        <v>36740</v>
      </c>
      <c r="F2" s="8">
        <f t="shared" ref="F2:F33" si="0">E2/$E$101</f>
        <v>0.14017657517417148</v>
      </c>
      <c r="J2" s="6">
        <v>1</v>
      </c>
      <c r="K2" s="6">
        <v>-141.12</v>
      </c>
      <c r="L2" s="6">
        <v>-141.12</v>
      </c>
      <c r="M2" s="6">
        <v>21986.28</v>
      </c>
      <c r="N2" s="6">
        <v>1</v>
      </c>
      <c r="O2" s="8">
        <f t="shared" ref="O2:O33" si="1">N2/$N$102</f>
        <v>3.8171726965271363E-6</v>
      </c>
      <c r="R2" s="6">
        <v>1</v>
      </c>
      <c r="S2" s="6">
        <v>40007.908333333296</v>
      </c>
      <c r="T2" s="6">
        <v>40102.604166666599</v>
      </c>
      <c r="U2" s="6">
        <v>52538.132499999898</v>
      </c>
      <c r="V2" s="6">
        <v>18</v>
      </c>
      <c r="W2" s="8">
        <f t="shared" ref="W2:W33" si="2">V2/$V$102</f>
        <v>9.6463022508038593E-3</v>
      </c>
    </row>
    <row r="3" spans="1:23" x14ac:dyDescent="0.25">
      <c r="A3">
        <v>3</v>
      </c>
      <c r="B3">
        <v>3</v>
      </c>
      <c r="C3">
        <v>3</v>
      </c>
      <c r="D3" s="6">
        <v>14341.625</v>
      </c>
      <c r="E3">
        <v>2</v>
      </c>
      <c r="F3" s="8">
        <f t="shared" si="0"/>
        <v>7.6307335424154319E-6</v>
      </c>
      <c r="H3" t="s">
        <v>356</v>
      </c>
      <c r="J3" s="6">
        <v>2</v>
      </c>
      <c r="K3" s="6">
        <v>0</v>
      </c>
      <c r="L3" s="6">
        <v>0</v>
      </c>
      <c r="M3" s="6">
        <v>17318.790673429499</v>
      </c>
      <c r="N3" s="6">
        <v>36710</v>
      </c>
      <c r="O3" s="8">
        <f t="shared" si="1"/>
        <v>0.14012840968951118</v>
      </c>
      <c r="R3" s="6">
        <v>2</v>
      </c>
      <c r="S3" s="6">
        <v>40106.811999999998</v>
      </c>
      <c r="T3" s="6">
        <v>40183.724166666601</v>
      </c>
      <c r="U3" s="6">
        <v>53806.204515789403</v>
      </c>
      <c r="V3" s="6">
        <v>19</v>
      </c>
      <c r="W3" s="8">
        <f t="shared" si="2"/>
        <v>1.0182207931404072E-2</v>
      </c>
    </row>
    <row r="4" spans="1:23" x14ac:dyDescent="0.25">
      <c r="A4">
        <v>4</v>
      </c>
      <c r="B4">
        <v>4</v>
      </c>
      <c r="C4">
        <v>4</v>
      </c>
      <c r="D4" s="6">
        <v>15605.25</v>
      </c>
      <c r="E4">
        <v>1</v>
      </c>
      <c r="F4" s="8">
        <f t="shared" si="0"/>
        <v>3.815366771207716E-6</v>
      </c>
      <c r="J4" s="6">
        <v>3</v>
      </c>
      <c r="K4" s="6">
        <v>0.01</v>
      </c>
      <c r="L4" s="6">
        <v>0.01</v>
      </c>
      <c r="M4" s="6">
        <v>14341.625</v>
      </c>
      <c r="N4" s="6">
        <v>2</v>
      </c>
      <c r="O4" s="8">
        <f t="shared" si="1"/>
        <v>7.6343453930542725E-6</v>
      </c>
      <c r="R4" s="6">
        <v>3</v>
      </c>
      <c r="S4" s="6">
        <v>40189.429166666603</v>
      </c>
      <c r="T4" s="6">
        <v>40298.730000000003</v>
      </c>
      <c r="U4" s="6">
        <v>68140.318288888797</v>
      </c>
      <c r="V4" s="6">
        <v>18</v>
      </c>
      <c r="W4" s="8">
        <f t="shared" si="2"/>
        <v>9.6463022508038593E-3</v>
      </c>
    </row>
    <row r="5" spans="1:23" x14ac:dyDescent="0.25">
      <c r="A5">
        <v>5</v>
      </c>
      <c r="B5">
        <v>5</v>
      </c>
      <c r="C5">
        <v>5</v>
      </c>
      <c r="D5" s="6">
        <v>17761.353906249999</v>
      </c>
      <c r="E5">
        <v>16</v>
      </c>
      <c r="F5" s="8">
        <f t="shared" si="0"/>
        <v>6.1045868339323455E-5</v>
      </c>
      <c r="J5" s="6">
        <v>4</v>
      </c>
      <c r="K5" s="6">
        <v>1.3333333333333299E-2</v>
      </c>
      <c r="L5" s="6">
        <v>1.3333333333333299E-2</v>
      </c>
      <c r="M5" s="6">
        <v>15605.25</v>
      </c>
      <c r="N5" s="6">
        <v>1</v>
      </c>
      <c r="O5" s="8">
        <f t="shared" si="1"/>
        <v>3.8171726965271363E-6</v>
      </c>
      <c r="R5" s="6">
        <v>4</v>
      </c>
      <c r="S5" s="6">
        <v>40301.462500000001</v>
      </c>
      <c r="T5" s="6">
        <v>40431.919999999998</v>
      </c>
      <c r="U5" s="6">
        <v>62953.031447368397</v>
      </c>
      <c r="V5" s="6">
        <v>19</v>
      </c>
      <c r="W5" s="8">
        <f t="shared" si="2"/>
        <v>1.0182207931404072E-2</v>
      </c>
    </row>
    <row r="6" spans="1:23" x14ac:dyDescent="0.25">
      <c r="A6">
        <v>6</v>
      </c>
      <c r="B6">
        <v>6</v>
      </c>
      <c r="C6">
        <v>6</v>
      </c>
      <c r="D6" s="6">
        <v>18180.140659999899</v>
      </c>
      <c r="E6">
        <v>5</v>
      </c>
      <c r="F6" s="8">
        <f t="shared" si="0"/>
        <v>1.9076833856038582E-5</v>
      </c>
      <c r="J6" s="6">
        <v>5</v>
      </c>
      <c r="K6" s="6">
        <v>0.02</v>
      </c>
      <c r="L6" s="6">
        <v>0.02</v>
      </c>
      <c r="M6" s="6">
        <v>17761.353906249999</v>
      </c>
      <c r="N6" s="6">
        <v>16</v>
      </c>
      <c r="O6" s="8">
        <f t="shared" si="1"/>
        <v>6.107476314443418E-5</v>
      </c>
      <c r="R6" s="6">
        <v>5</v>
      </c>
      <c r="S6" s="6">
        <v>40439.833333333299</v>
      </c>
      <c r="T6" s="6">
        <v>40562.177499999998</v>
      </c>
      <c r="U6" s="6">
        <v>56450.957631578902</v>
      </c>
      <c r="V6" s="6">
        <v>19</v>
      </c>
      <c r="W6" s="8">
        <f t="shared" si="2"/>
        <v>1.0182207931404072E-2</v>
      </c>
    </row>
    <row r="7" spans="1:23" x14ac:dyDescent="0.25">
      <c r="A7">
        <v>7</v>
      </c>
      <c r="B7">
        <v>7</v>
      </c>
      <c r="C7">
        <v>7</v>
      </c>
      <c r="D7" s="6">
        <v>26444.29</v>
      </c>
      <c r="E7">
        <v>1</v>
      </c>
      <c r="F7" s="8">
        <f t="shared" si="0"/>
        <v>3.815366771207716E-6</v>
      </c>
      <c r="J7" s="6">
        <v>6</v>
      </c>
      <c r="K7" s="6">
        <v>0.03</v>
      </c>
      <c r="L7" s="6">
        <v>0.03</v>
      </c>
      <c r="M7" s="6">
        <v>18180.140659999899</v>
      </c>
      <c r="N7" s="6">
        <v>5</v>
      </c>
      <c r="O7" s="8">
        <f t="shared" si="1"/>
        <v>1.9085863482635682E-5</v>
      </c>
      <c r="R7" s="6">
        <v>6</v>
      </c>
      <c r="S7" s="6">
        <v>40567.24</v>
      </c>
      <c r="T7" s="6">
        <v>40651.78</v>
      </c>
      <c r="U7" s="6">
        <v>52708.318844444402</v>
      </c>
      <c r="V7" s="6">
        <v>18</v>
      </c>
      <c r="W7" s="8">
        <f t="shared" si="2"/>
        <v>9.6463022508038593E-3</v>
      </c>
    </row>
    <row r="8" spans="1:23" x14ac:dyDescent="0.25">
      <c r="A8">
        <v>8</v>
      </c>
      <c r="B8">
        <v>8</v>
      </c>
      <c r="C8">
        <v>8</v>
      </c>
      <c r="D8" s="6">
        <v>16761.942500000001</v>
      </c>
      <c r="E8">
        <v>2</v>
      </c>
      <c r="F8" s="8">
        <f t="shared" si="0"/>
        <v>7.6307335424154319E-6</v>
      </c>
      <c r="J8" s="6">
        <v>7</v>
      </c>
      <c r="K8" s="6">
        <v>3.3333333333333298E-2</v>
      </c>
      <c r="L8" s="6">
        <v>3.3333333333333298E-2</v>
      </c>
      <c r="M8" s="6">
        <v>26444.29</v>
      </c>
      <c r="N8" s="6">
        <v>1</v>
      </c>
      <c r="O8" s="8">
        <f t="shared" si="1"/>
        <v>3.8171726965271363E-6</v>
      </c>
      <c r="R8" s="6">
        <v>7</v>
      </c>
      <c r="S8" s="6">
        <v>40655.678333333301</v>
      </c>
      <c r="T8" s="6">
        <v>40732.532500000001</v>
      </c>
      <c r="U8" s="6">
        <v>58443.844868421002</v>
      </c>
      <c r="V8" s="6">
        <v>19</v>
      </c>
      <c r="W8" s="8">
        <f t="shared" si="2"/>
        <v>1.0182207931404072E-2</v>
      </c>
    </row>
    <row r="9" spans="1:23" x14ac:dyDescent="0.25">
      <c r="A9">
        <v>9</v>
      </c>
      <c r="B9">
        <v>9</v>
      </c>
      <c r="C9">
        <v>9</v>
      </c>
      <c r="D9" s="6">
        <v>16206.7575</v>
      </c>
      <c r="E9">
        <v>1</v>
      </c>
      <c r="F9" s="8">
        <f t="shared" si="0"/>
        <v>3.815366771207716E-6</v>
      </c>
      <c r="J9" s="6">
        <v>8</v>
      </c>
      <c r="K9" s="6">
        <v>0.04</v>
      </c>
      <c r="L9" s="6">
        <v>0.04</v>
      </c>
      <c r="M9" s="6">
        <v>16761.942500000001</v>
      </c>
      <c r="N9" s="6">
        <v>2</v>
      </c>
      <c r="O9" s="8">
        <f t="shared" si="1"/>
        <v>7.6343453930542725E-6</v>
      </c>
      <c r="R9" s="6">
        <v>8</v>
      </c>
      <c r="S9" s="6">
        <v>40737.8108333333</v>
      </c>
      <c r="T9" s="6">
        <v>40837.378333333298</v>
      </c>
      <c r="U9" s="6">
        <v>61754.322763157899</v>
      </c>
      <c r="V9" s="6">
        <v>19</v>
      </c>
      <c r="W9" s="8">
        <f t="shared" si="2"/>
        <v>1.0182207931404072E-2</v>
      </c>
    </row>
    <row r="10" spans="1:23" x14ac:dyDescent="0.25">
      <c r="A10">
        <v>10</v>
      </c>
      <c r="B10">
        <v>10</v>
      </c>
      <c r="C10">
        <v>10</v>
      </c>
      <c r="D10" s="6">
        <v>23799.5</v>
      </c>
      <c r="E10">
        <v>1</v>
      </c>
      <c r="F10" s="8">
        <f t="shared" si="0"/>
        <v>3.815366771207716E-6</v>
      </c>
      <c r="J10" s="6">
        <v>9</v>
      </c>
      <c r="K10" s="6">
        <v>0.05</v>
      </c>
      <c r="L10" s="6">
        <v>0.05</v>
      </c>
      <c r="M10" s="6">
        <v>16206.7575</v>
      </c>
      <c r="N10" s="6">
        <v>1</v>
      </c>
      <c r="O10" s="8">
        <f t="shared" si="1"/>
        <v>3.8171726965271363E-6</v>
      </c>
      <c r="R10" s="6">
        <v>9</v>
      </c>
      <c r="S10" s="6">
        <v>40847.381666666603</v>
      </c>
      <c r="T10" s="6">
        <v>40951.001666666598</v>
      </c>
      <c r="U10" s="6">
        <v>57015.950511111099</v>
      </c>
      <c r="V10" s="6">
        <v>18</v>
      </c>
      <c r="W10" s="8">
        <f t="shared" si="2"/>
        <v>9.6463022508038593E-3</v>
      </c>
    </row>
    <row r="11" spans="1:23" x14ac:dyDescent="0.25">
      <c r="A11">
        <v>11</v>
      </c>
      <c r="B11">
        <v>11</v>
      </c>
      <c r="C11">
        <v>11</v>
      </c>
      <c r="D11" s="6">
        <v>29615.75</v>
      </c>
      <c r="E11">
        <v>1</v>
      </c>
      <c r="F11" s="8">
        <f t="shared" si="0"/>
        <v>3.815366771207716E-6</v>
      </c>
      <c r="J11" s="6">
        <v>10</v>
      </c>
      <c r="K11" s="6">
        <v>7.0000000000000007E-2</v>
      </c>
      <c r="L11" s="6">
        <v>7.0000000000000007E-2</v>
      </c>
      <c r="M11" s="6">
        <v>23799.5</v>
      </c>
      <c r="N11" s="6">
        <v>1</v>
      </c>
      <c r="O11" s="8">
        <f t="shared" si="1"/>
        <v>3.8171726965271363E-6</v>
      </c>
      <c r="R11" s="6">
        <v>10</v>
      </c>
      <c r="S11" s="6">
        <v>40951.99</v>
      </c>
      <c r="T11" s="6">
        <v>41136.355555555499</v>
      </c>
      <c r="U11" s="6">
        <v>56878.099473684197</v>
      </c>
      <c r="V11" s="6">
        <v>19</v>
      </c>
      <c r="W11" s="8">
        <f t="shared" si="2"/>
        <v>1.0182207931404072E-2</v>
      </c>
    </row>
    <row r="12" spans="1:23" x14ac:dyDescent="0.25">
      <c r="A12">
        <v>12</v>
      </c>
      <c r="B12">
        <v>12</v>
      </c>
      <c r="C12">
        <v>12</v>
      </c>
      <c r="D12" s="6">
        <v>12709.258750000001</v>
      </c>
      <c r="E12">
        <v>2</v>
      </c>
      <c r="F12" s="8">
        <f t="shared" si="0"/>
        <v>7.6307335424154319E-6</v>
      </c>
      <c r="J12" s="6">
        <v>11</v>
      </c>
      <c r="K12" s="6">
        <v>0.08</v>
      </c>
      <c r="L12" s="6">
        <v>0.08</v>
      </c>
      <c r="M12" s="6">
        <v>29615.75</v>
      </c>
      <c r="N12" s="6">
        <v>1</v>
      </c>
      <c r="O12" s="8">
        <f t="shared" si="1"/>
        <v>3.8171726965271363E-6</v>
      </c>
      <c r="R12" s="6">
        <v>11</v>
      </c>
      <c r="S12" s="6">
        <v>41138.673333333303</v>
      </c>
      <c r="T12" s="6">
        <v>41254.74</v>
      </c>
      <c r="U12" s="6">
        <v>65347.2527631579</v>
      </c>
      <c r="V12" s="6">
        <v>19</v>
      </c>
      <c r="W12" s="8">
        <f t="shared" si="2"/>
        <v>1.0182207931404072E-2</v>
      </c>
    </row>
    <row r="13" spans="1:23" x14ac:dyDescent="0.25">
      <c r="A13">
        <v>13</v>
      </c>
      <c r="B13">
        <v>13</v>
      </c>
      <c r="C13">
        <v>13</v>
      </c>
      <c r="D13" s="6">
        <v>17746</v>
      </c>
      <c r="E13">
        <v>1</v>
      </c>
      <c r="F13" s="8">
        <f t="shared" si="0"/>
        <v>3.815366771207716E-6</v>
      </c>
      <c r="J13" s="6">
        <v>12</v>
      </c>
      <c r="K13" s="6">
        <v>0.1</v>
      </c>
      <c r="L13" s="6">
        <v>0.1</v>
      </c>
      <c r="M13" s="6">
        <v>12709.258750000001</v>
      </c>
      <c r="N13" s="6">
        <v>2</v>
      </c>
      <c r="O13" s="8">
        <f t="shared" si="1"/>
        <v>7.6343453930542725E-6</v>
      </c>
      <c r="R13" s="6">
        <v>12</v>
      </c>
      <c r="S13" s="6">
        <v>41261.554166666603</v>
      </c>
      <c r="T13" s="6">
        <v>41394.974166666601</v>
      </c>
      <c r="U13" s="6">
        <v>66231.404166666602</v>
      </c>
      <c r="V13" s="6">
        <v>18</v>
      </c>
      <c r="W13" s="8">
        <f t="shared" si="2"/>
        <v>9.6463022508038593E-3</v>
      </c>
    </row>
    <row r="14" spans="1:23" x14ac:dyDescent="0.25">
      <c r="A14">
        <v>14</v>
      </c>
      <c r="B14">
        <v>14</v>
      </c>
      <c r="C14">
        <v>14</v>
      </c>
      <c r="D14" s="6">
        <v>19340.476699999999</v>
      </c>
      <c r="E14">
        <v>1</v>
      </c>
      <c r="F14" s="8">
        <f t="shared" si="0"/>
        <v>3.815366771207716E-6</v>
      </c>
      <c r="J14" s="6">
        <v>13</v>
      </c>
      <c r="K14" s="6">
        <v>0.13999999999999899</v>
      </c>
      <c r="L14" s="6">
        <v>0.13999999999999899</v>
      </c>
      <c r="M14" s="6">
        <v>17746</v>
      </c>
      <c r="N14" s="6">
        <v>1</v>
      </c>
      <c r="O14" s="8">
        <f t="shared" si="1"/>
        <v>3.8171726965271363E-6</v>
      </c>
      <c r="R14" s="6">
        <v>13</v>
      </c>
      <c r="S14" s="6">
        <v>41395.245833333298</v>
      </c>
      <c r="T14" s="6">
        <v>41528.796666666603</v>
      </c>
      <c r="U14" s="6">
        <v>57598.998026315698</v>
      </c>
      <c r="V14" s="6">
        <v>19</v>
      </c>
      <c r="W14" s="8">
        <f t="shared" si="2"/>
        <v>1.0182207931404072E-2</v>
      </c>
    </row>
    <row r="15" spans="1:23" x14ac:dyDescent="0.25">
      <c r="A15">
        <v>15</v>
      </c>
      <c r="B15">
        <v>15</v>
      </c>
      <c r="C15">
        <v>15</v>
      </c>
      <c r="D15" s="6">
        <v>15115.603798424499</v>
      </c>
      <c r="E15">
        <v>2539</v>
      </c>
      <c r="F15" s="8">
        <f t="shared" si="0"/>
        <v>9.6872162320963909E-3</v>
      </c>
      <c r="J15" s="6">
        <v>14</v>
      </c>
      <c r="K15" s="6">
        <v>0.28000000000000003</v>
      </c>
      <c r="L15" s="6">
        <v>0.28000000000000003</v>
      </c>
      <c r="M15" s="6">
        <v>19340.476699999999</v>
      </c>
      <c r="N15" s="6">
        <v>1</v>
      </c>
      <c r="O15" s="8">
        <f t="shared" si="1"/>
        <v>3.8171726965271363E-6</v>
      </c>
      <c r="R15" s="6">
        <v>14</v>
      </c>
      <c r="S15" s="6">
        <v>41534.9154545454</v>
      </c>
      <c r="T15" s="6">
        <v>41657.300000000003</v>
      </c>
      <c r="U15" s="6">
        <v>45708.460263157802</v>
      </c>
      <c r="V15" s="6">
        <v>19</v>
      </c>
      <c r="W15" s="8">
        <f t="shared" si="2"/>
        <v>1.0182207931404072E-2</v>
      </c>
    </row>
    <row r="16" spans="1:23" x14ac:dyDescent="0.25">
      <c r="A16">
        <v>16</v>
      </c>
      <c r="B16">
        <v>16</v>
      </c>
      <c r="C16">
        <v>16</v>
      </c>
      <c r="D16" s="6">
        <v>15230.131712590501</v>
      </c>
      <c r="E16">
        <v>2621</v>
      </c>
      <c r="F16" s="8">
        <f t="shared" si="0"/>
        <v>1.0000076307335425E-2</v>
      </c>
      <c r="J16" s="6">
        <v>15</v>
      </c>
      <c r="K16" s="6">
        <v>0.3</v>
      </c>
      <c r="L16" s="6">
        <v>199.99</v>
      </c>
      <c r="M16" s="6">
        <v>15112.3489380952</v>
      </c>
      <c r="N16" s="6">
        <v>2541</v>
      </c>
      <c r="O16" s="8">
        <f t="shared" si="1"/>
        <v>9.6994358218754542E-3</v>
      </c>
      <c r="R16" s="6">
        <v>15</v>
      </c>
      <c r="S16" s="6">
        <v>41663.49</v>
      </c>
      <c r="T16" s="6">
        <v>41741.157500000001</v>
      </c>
      <c r="U16" s="6">
        <v>79661.433427777694</v>
      </c>
      <c r="V16" s="6">
        <v>18</v>
      </c>
      <c r="W16" s="8">
        <f t="shared" si="2"/>
        <v>9.6463022508038593E-3</v>
      </c>
    </row>
    <row r="17" spans="1:23" x14ac:dyDescent="0.25">
      <c r="A17">
        <v>17</v>
      </c>
      <c r="B17">
        <v>17</v>
      </c>
      <c r="C17">
        <v>17</v>
      </c>
      <c r="D17" s="6">
        <v>15698.879251430701</v>
      </c>
      <c r="E17">
        <v>2621</v>
      </c>
      <c r="F17" s="8">
        <f t="shared" si="0"/>
        <v>1.0000076307335425E-2</v>
      </c>
      <c r="J17" s="6">
        <v>16</v>
      </c>
      <c r="K17" s="6">
        <v>200</v>
      </c>
      <c r="L17" s="6">
        <v>351.31</v>
      </c>
      <c r="M17" s="6">
        <v>15214.191730848201</v>
      </c>
      <c r="N17" s="6">
        <v>2629</v>
      </c>
      <c r="O17" s="8">
        <f t="shared" si="1"/>
        <v>1.0035347019169841E-2</v>
      </c>
      <c r="R17" s="6">
        <v>16</v>
      </c>
      <c r="S17" s="6">
        <v>41746.303333333301</v>
      </c>
      <c r="T17" s="6">
        <v>41841.460833333302</v>
      </c>
      <c r="U17" s="6">
        <v>54129.190173684197</v>
      </c>
      <c r="V17" s="6">
        <v>19</v>
      </c>
      <c r="W17" s="8">
        <f t="shared" si="2"/>
        <v>1.0182207931404072E-2</v>
      </c>
    </row>
    <row r="18" spans="1:23" x14ac:dyDescent="0.25">
      <c r="A18">
        <v>18</v>
      </c>
      <c r="B18">
        <v>18</v>
      </c>
      <c r="C18">
        <v>18</v>
      </c>
      <c r="D18" s="6">
        <v>15910.5533954979</v>
      </c>
      <c r="E18">
        <v>2621</v>
      </c>
      <c r="F18" s="8">
        <f t="shared" si="0"/>
        <v>1.0000076307335425E-2</v>
      </c>
      <c r="J18" s="6">
        <v>17</v>
      </c>
      <c r="K18" s="6">
        <v>351.35</v>
      </c>
      <c r="L18" s="6">
        <v>496.666666666666</v>
      </c>
      <c r="M18" s="6">
        <v>15691.5712142748</v>
      </c>
      <c r="N18" s="6">
        <v>2620</v>
      </c>
      <c r="O18" s="8">
        <f t="shared" si="1"/>
        <v>1.0000992464901097E-2</v>
      </c>
      <c r="R18" s="6">
        <v>17</v>
      </c>
      <c r="S18" s="6">
        <v>41842.829166666597</v>
      </c>
      <c r="T18" s="6">
        <v>41981.278333333299</v>
      </c>
      <c r="U18" s="6">
        <v>72996.097063157795</v>
      </c>
      <c r="V18" s="6">
        <v>19</v>
      </c>
      <c r="W18" s="8">
        <f t="shared" si="2"/>
        <v>1.0182207931404072E-2</v>
      </c>
    </row>
    <row r="19" spans="1:23" x14ac:dyDescent="0.25">
      <c r="A19">
        <v>19</v>
      </c>
      <c r="B19">
        <v>19</v>
      </c>
      <c r="C19">
        <v>19</v>
      </c>
      <c r="D19" s="6">
        <v>16263.4852273941</v>
      </c>
      <c r="E19">
        <v>2621</v>
      </c>
      <c r="F19" s="8">
        <f t="shared" si="0"/>
        <v>1.0000076307335425E-2</v>
      </c>
      <c r="J19" s="6">
        <v>18</v>
      </c>
      <c r="K19" s="6">
        <v>496.8</v>
      </c>
      <c r="L19" s="6">
        <v>626.53</v>
      </c>
      <c r="M19" s="6">
        <v>15934.6329473643</v>
      </c>
      <c r="N19" s="6">
        <v>2618</v>
      </c>
      <c r="O19" s="8">
        <f t="shared" si="1"/>
        <v>9.9933581195080431E-3</v>
      </c>
      <c r="R19" s="6">
        <v>18</v>
      </c>
      <c r="S19" s="6">
        <v>41990.834999999999</v>
      </c>
      <c r="T19" s="6">
        <v>42081.04</v>
      </c>
      <c r="U19" s="6">
        <v>55632.367361111101</v>
      </c>
      <c r="V19" s="6">
        <v>18</v>
      </c>
      <c r="W19" s="8">
        <f t="shared" si="2"/>
        <v>9.6463022508038593E-3</v>
      </c>
    </row>
    <row r="20" spans="1:23" x14ac:dyDescent="0.25">
      <c r="A20">
        <v>20</v>
      </c>
      <c r="B20">
        <v>20</v>
      </c>
      <c r="C20">
        <v>20</v>
      </c>
      <c r="D20" s="6">
        <v>16397.9976860358</v>
      </c>
      <c r="E20">
        <v>2621</v>
      </c>
      <c r="F20" s="8">
        <f t="shared" si="0"/>
        <v>1.0000076307335425E-2</v>
      </c>
      <c r="J20" s="6">
        <v>19</v>
      </c>
      <c r="K20" s="6">
        <v>626.66666666666595</v>
      </c>
      <c r="L20" s="6">
        <v>756.86</v>
      </c>
      <c r="M20" s="6">
        <v>16265.0256249046</v>
      </c>
      <c r="N20" s="6">
        <v>2622</v>
      </c>
      <c r="O20" s="8">
        <f t="shared" si="1"/>
        <v>1.0008626810294151E-2</v>
      </c>
      <c r="R20" s="6">
        <v>19</v>
      </c>
      <c r="S20" s="6">
        <v>42085.188333333303</v>
      </c>
      <c r="T20" s="6">
        <v>42274.2633333333</v>
      </c>
      <c r="U20" s="6">
        <v>65006.084473684197</v>
      </c>
      <c r="V20" s="6">
        <v>19</v>
      </c>
      <c r="W20" s="8">
        <f t="shared" si="2"/>
        <v>1.0182207931404072E-2</v>
      </c>
    </row>
    <row r="21" spans="1:23" x14ac:dyDescent="0.25">
      <c r="A21">
        <v>21</v>
      </c>
      <c r="B21">
        <v>21</v>
      </c>
      <c r="C21">
        <v>21</v>
      </c>
      <c r="D21" s="6">
        <v>16693.011377718401</v>
      </c>
      <c r="E21">
        <v>2621</v>
      </c>
      <c r="F21" s="8">
        <f t="shared" si="0"/>
        <v>1.0000076307335425E-2</v>
      </c>
      <c r="J21" s="6">
        <v>20</v>
      </c>
      <c r="K21" s="6">
        <v>756.97249999999997</v>
      </c>
      <c r="L21" s="6">
        <v>877.8</v>
      </c>
      <c r="M21" s="6">
        <v>16408.283818289401</v>
      </c>
      <c r="N21" s="6">
        <v>2619</v>
      </c>
      <c r="O21" s="8">
        <f t="shared" si="1"/>
        <v>9.9971752922045701E-3</v>
      </c>
      <c r="R21" s="6">
        <v>20</v>
      </c>
      <c r="S21" s="6">
        <v>42281.625833333303</v>
      </c>
      <c r="T21" s="6">
        <v>42399.643333333297</v>
      </c>
      <c r="U21" s="6">
        <v>55834.979473684201</v>
      </c>
      <c r="V21" s="6">
        <v>19</v>
      </c>
      <c r="W21" s="8">
        <f t="shared" si="2"/>
        <v>1.0182207931404072E-2</v>
      </c>
    </row>
    <row r="22" spans="1:23" x14ac:dyDescent="0.25">
      <c r="A22">
        <v>22</v>
      </c>
      <c r="B22">
        <v>22</v>
      </c>
      <c r="C22">
        <v>22</v>
      </c>
      <c r="D22" s="6">
        <v>16498.827251392599</v>
      </c>
      <c r="E22">
        <v>2621</v>
      </c>
      <c r="F22" s="8">
        <f t="shared" si="0"/>
        <v>1.0000076307335425E-2</v>
      </c>
      <c r="J22" s="6">
        <v>21</v>
      </c>
      <c r="K22" s="6">
        <v>877.92545454545404</v>
      </c>
      <c r="L22" s="6">
        <v>998.02666666666596</v>
      </c>
      <c r="M22" s="6">
        <v>16686.356719847299</v>
      </c>
      <c r="N22" s="6">
        <v>2620</v>
      </c>
      <c r="O22" s="8">
        <f t="shared" si="1"/>
        <v>1.0000992464901097E-2</v>
      </c>
      <c r="R22" s="6">
        <v>21</v>
      </c>
      <c r="S22" s="6">
        <v>42400.8125</v>
      </c>
      <c r="T22" s="6">
        <v>42532.23</v>
      </c>
      <c r="U22" s="6">
        <v>61165.251388888799</v>
      </c>
      <c r="V22" s="6">
        <v>18</v>
      </c>
      <c r="W22" s="8">
        <f t="shared" si="2"/>
        <v>9.6463022508038593E-3</v>
      </c>
    </row>
    <row r="23" spans="1:23" x14ac:dyDescent="0.25">
      <c r="A23">
        <v>23</v>
      </c>
      <c r="B23">
        <v>23</v>
      </c>
      <c r="C23">
        <v>23</v>
      </c>
      <c r="D23" s="6">
        <v>16512.210737504702</v>
      </c>
      <c r="E23">
        <v>2621</v>
      </c>
      <c r="F23" s="8">
        <f t="shared" si="0"/>
        <v>1.0000076307335425E-2</v>
      </c>
      <c r="J23" s="6">
        <v>22</v>
      </c>
      <c r="K23" s="6">
        <v>998.1</v>
      </c>
      <c r="L23" s="6">
        <v>1108.8599999999999</v>
      </c>
      <c r="M23" s="6">
        <v>16554.534990496199</v>
      </c>
      <c r="N23" s="6">
        <v>2620</v>
      </c>
      <c r="O23" s="8">
        <f t="shared" si="1"/>
        <v>1.0000992464901097E-2</v>
      </c>
      <c r="R23" s="6">
        <v>22</v>
      </c>
      <c r="S23" s="6">
        <v>42545.883333333302</v>
      </c>
      <c r="T23" s="6">
        <v>42741.855000000003</v>
      </c>
      <c r="U23" s="6">
        <v>59792.176710526299</v>
      </c>
      <c r="V23" s="6">
        <v>19</v>
      </c>
      <c r="W23" s="8">
        <f t="shared" si="2"/>
        <v>1.0182207931404072E-2</v>
      </c>
    </row>
    <row r="24" spans="1:23" x14ac:dyDescent="0.25">
      <c r="A24">
        <v>24</v>
      </c>
      <c r="B24">
        <v>24</v>
      </c>
      <c r="C24">
        <v>24</v>
      </c>
      <c r="D24" s="6">
        <v>16965.816715839701</v>
      </c>
      <c r="E24">
        <v>2620</v>
      </c>
      <c r="F24" s="8">
        <f t="shared" si="0"/>
        <v>9.9962609405642167E-3</v>
      </c>
      <c r="J24" s="6">
        <v>23</v>
      </c>
      <c r="K24" s="6">
        <v>1108.89142857142</v>
      </c>
      <c r="L24" s="6">
        <v>1221.7142857142801</v>
      </c>
      <c r="M24" s="6">
        <v>16488.2496729007</v>
      </c>
      <c r="N24" s="6">
        <v>2620</v>
      </c>
      <c r="O24" s="8">
        <f t="shared" si="1"/>
        <v>1.0000992464901097E-2</v>
      </c>
      <c r="R24" s="6">
        <v>23</v>
      </c>
      <c r="S24" s="6">
        <v>42754.846666666599</v>
      </c>
      <c r="T24" s="6">
        <v>42867.997499999998</v>
      </c>
      <c r="U24" s="6">
        <v>51584.2336842105</v>
      </c>
      <c r="V24" s="6">
        <v>19</v>
      </c>
      <c r="W24" s="8">
        <f t="shared" si="2"/>
        <v>1.0182207931404072E-2</v>
      </c>
    </row>
    <row r="25" spans="1:23" x14ac:dyDescent="0.25">
      <c r="A25">
        <v>25</v>
      </c>
      <c r="B25">
        <v>25</v>
      </c>
      <c r="C25">
        <v>25</v>
      </c>
      <c r="D25" s="6">
        <v>16802.319345003802</v>
      </c>
      <c r="E25">
        <v>2622</v>
      </c>
      <c r="F25" s="8">
        <f t="shared" si="0"/>
        <v>1.0003891674106632E-2</v>
      </c>
      <c r="J25" s="6">
        <v>24</v>
      </c>
      <c r="K25" s="6">
        <v>1221.835</v>
      </c>
      <c r="L25" s="6">
        <v>1337.65333333333</v>
      </c>
      <c r="M25" s="6">
        <v>16930.636412943801</v>
      </c>
      <c r="N25" s="6">
        <v>2619</v>
      </c>
      <c r="O25" s="8">
        <f t="shared" si="1"/>
        <v>9.9971752922045701E-3</v>
      </c>
      <c r="R25" s="6">
        <v>24</v>
      </c>
      <c r="S25" s="6">
        <v>42879.413333333301</v>
      </c>
      <c r="T25" s="6">
        <v>42967.427499999998</v>
      </c>
      <c r="U25" s="6">
        <v>48941.857222222199</v>
      </c>
      <c r="V25" s="6">
        <v>18</v>
      </c>
      <c r="W25" s="8">
        <f t="shared" si="2"/>
        <v>9.6463022508038593E-3</v>
      </c>
    </row>
    <row r="26" spans="1:23" x14ac:dyDescent="0.25">
      <c r="A26">
        <v>26</v>
      </c>
      <c r="B26">
        <v>26</v>
      </c>
      <c r="C26">
        <v>26</v>
      </c>
      <c r="D26" s="6">
        <v>16993.318362991198</v>
      </c>
      <c r="E26">
        <v>2621</v>
      </c>
      <c r="F26" s="8">
        <f t="shared" si="0"/>
        <v>1.0000076307335425E-2</v>
      </c>
      <c r="J26" s="6">
        <v>25</v>
      </c>
      <c r="K26" s="6">
        <v>1337.655</v>
      </c>
      <c r="L26" s="6">
        <v>1447.37142857142</v>
      </c>
      <c r="M26" s="6">
        <v>16833.5935401145</v>
      </c>
      <c r="N26" s="6">
        <v>2620</v>
      </c>
      <c r="O26" s="8">
        <f t="shared" si="1"/>
        <v>1.0000992464901097E-2</v>
      </c>
      <c r="R26" s="6">
        <v>25</v>
      </c>
      <c r="S26" s="6">
        <v>42977.501666666598</v>
      </c>
      <c r="T26" s="6">
        <v>43092.924999999901</v>
      </c>
      <c r="U26" s="6">
        <v>60557.675747368397</v>
      </c>
      <c r="V26" s="6">
        <v>19</v>
      </c>
      <c r="W26" s="8">
        <f t="shared" si="2"/>
        <v>1.0182207931404072E-2</v>
      </c>
    </row>
    <row r="27" spans="1:23" x14ac:dyDescent="0.25">
      <c r="A27">
        <v>27</v>
      </c>
      <c r="B27">
        <v>27</v>
      </c>
      <c r="C27">
        <v>27</v>
      </c>
      <c r="D27" s="6">
        <v>17285.942954788199</v>
      </c>
      <c r="E27">
        <v>2621</v>
      </c>
      <c r="F27" s="8">
        <f t="shared" si="0"/>
        <v>1.0000076307335425E-2</v>
      </c>
      <c r="J27" s="6">
        <v>26</v>
      </c>
      <c r="K27" s="6">
        <v>1447.3999999999901</v>
      </c>
      <c r="L27" s="6">
        <v>1558.6216666666601</v>
      </c>
      <c r="M27" s="6">
        <v>16960.5925185495</v>
      </c>
      <c r="N27" s="6">
        <v>2620</v>
      </c>
      <c r="O27" s="8">
        <f t="shared" si="1"/>
        <v>1.0000992464901097E-2</v>
      </c>
      <c r="R27" s="6">
        <v>26</v>
      </c>
      <c r="S27" s="6">
        <v>43100.851666666596</v>
      </c>
      <c r="T27" s="6">
        <v>43222.563333333303</v>
      </c>
      <c r="U27" s="6">
        <v>75481.194078947301</v>
      </c>
      <c r="V27" s="6">
        <v>19</v>
      </c>
      <c r="W27" s="8">
        <f t="shared" si="2"/>
        <v>1.0182207931404072E-2</v>
      </c>
    </row>
    <row r="28" spans="1:23" x14ac:dyDescent="0.25">
      <c r="A28">
        <v>28</v>
      </c>
      <c r="B28">
        <v>28</v>
      </c>
      <c r="C28">
        <v>28</v>
      </c>
      <c r="D28" s="6">
        <v>17017.506755589398</v>
      </c>
      <c r="E28">
        <v>2621</v>
      </c>
      <c r="F28" s="8">
        <f t="shared" si="0"/>
        <v>1.0000076307335425E-2</v>
      </c>
      <c r="J28" s="6">
        <v>27</v>
      </c>
      <c r="K28" s="6">
        <v>1558.652</v>
      </c>
      <c r="L28" s="6">
        <v>1666.27714285714</v>
      </c>
      <c r="M28" s="6">
        <v>17306.1175090492</v>
      </c>
      <c r="N28" s="6">
        <v>2619</v>
      </c>
      <c r="O28" s="8">
        <f t="shared" si="1"/>
        <v>9.9971752922045701E-3</v>
      </c>
      <c r="R28" s="6">
        <v>27</v>
      </c>
      <c r="S28" s="6">
        <v>43223.0666666666</v>
      </c>
      <c r="T28" s="6">
        <v>43350.806666666598</v>
      </c>
      <c r="U28" s="6">
        <v>63544.273194444402</v>
      </c>
      <c r="V28" s="6">
        <v>18</v>
      </c>
      <c r="W28" s="8">
        <f t="shared" si="2"/>
        <v>9.6463022508038593E-3</v>
      </c>
    </row>
    <row r="29" spans="1:23" x14ac:dyDescent="0.25">
      <c r="A29">
        <v>29</v>
      </c>
      <c r="B29">
        <v>29</v>
      </c>
      <c r="C29">
        <v>29</v>
      </c>
      <c r="D29" s="6">
        <v>17258.549644792001</v>
      </c>
      <c r="E29">
        <v>2621</v>
      </c>
      <c r="F29" s="8">
        <f t="shared" si="0"/>
        <v>1.0000076307335425E-2</v>
      </c>
      <c r="J29" s="6">
        <v>28</v>
      </c>
      <c r="K29" s="6">
        <v>1666.46333333333</v>
      </c>
      <c r="L29" s="6">
        <v>1778.8125</v>
      </c>
      <c r="M29" s="6">
        <v>17030.332689770999</v>
      </c>
      <c r="N29" s="6">
        <v>2620</v>
      </c>
      <c r="O29" s="8">
        <f t="shared" si="1"/>
        <v>1.0000992464901097E-2</v>
      </c>
      <c r="R29" s="6">
        <v>28</v>
      </c>
      <c r="S29" s="6">
        <v>43352.356666666601</v>
      </c>
      <c r="T29" s="6">
        <v>43500.064166666598</v>
      </c>
      <c r="U29" s="6">
        <v>66998.7795157894</v>
      </c>
      <c r="V29" s="6">
        <v>19</v>
      </c>
      <c r="W29" s="8">
        <f t="shared" si="2"/>
        <v>1.0182207931404072E-2</v>
      </c>
    </row>
    <row r="30" spans="1:23" x14ac:dyDescent="0.25">
      <c r="A30">
        <v>30</v>
      </c>
      <c r="B30">
        <v>30</v>
      </c>
      <c r="C30">
        <v>30</v>
      </c>
      <c r="D30" s="6">
        <v>17117.0556124045</v>
      </c>
      <c r="E30">
        <v>2620</v>
      </c>
      <c r="F30" s="8">
        <f t="shared" si="0"/>
        <v>9.9962609405642167E-3</v>
      </c>
      <c r="J30" s="6">
        <v>29</v>
      </c>
      <c r="K30" s="6">
        <v>1778.84222222222</v>
      </c>
      <c r="L30" s="6">
        <v>1889.6</v>
      </c>
      <c r="M30" s="6">
        <v>17253.179553358699</v>
      </c>
      <c r="N30" s="6">
        <v>2620</v>
      </c>
      <c r="O30" s="8">
        <f t="shared" si="1"/>
        <v>1.0000992464901097E-2</v>
      </c>
      <c r="R30" s="6">
        <v>29</v>
      </c>
      <c r="S30" s="6">
        <v>43500.347499999902</v>
      </c>
      <c r="T30" s="6">
        <v>43651.113333333298</v>
      </c>
      <c r="U30" s="6">
        <v>50178.569078947301</v>
      </c>
      <c r="V30" s="6">
        <v>19</v>
      </c>
      <c r="W30" s="8">
        <f t="shared" si="2"/>
        <v>1.0182207931404072E-2</v>
      </c>
    </row>
    <row r="31" spans="1:23" x14ac:dyDescent="0.25">
      <c r="A31">
        <v>31</v>
      </c>
      <c r="B31">
        <v>31</v>
      </c>
      <c r="C31">
        <v>31</v>
      </c>
      <c r="D31" s="6">
        <v>17744.734688329499</v>
      </c>
      <c r="E31">
        <v>2622</v>
      </c>
      <c r="F31" s="8">
        <f t="shared" si="0"/>
        <v>1.0003891674106632E-2</v>
      </c>
      <c r="J31" s="6">
        <v>30</v>
      </c>
      <c r="K31" s="6">
        <v>1889.636</v>
      </c>
      <c r="L31" s="6">
        <v>1997.16857142857</v>
      </c>
      <c r="M31" s="6">
        <v>17151.012677938899</v>
      </c>
      <c r="N31" s="6">
        <v>2620</v>
      </c>
      <c r="O31" s="8">
        <f t="shared" si="1"/>
        <v>1.0000992464901097E-2</v>
      </c>
      <c r="R31" s="6">
        <v>30</v>
      </c>
      <c r="S31" s="6">
        <v>43652.228333333303</v>
      </c>
      <c r="T31" s="6">
        <v>43800.112499999901</v>
      </c>
      <c r="U31" s="6">
        <v>42491.243333333303</v>
      </c>
      <c r="V31" s="6">
        <v>18</v>
      </c>
      <c r="W31" s="8">
        <f t="shared" si="2"/>
        <v>9.6463022508038593E-3</v>
      </c>
    </row>
    <row r="32" spans="1:23" x14ac:dyDescent="0.25">
      <c r="A32">
        <v>32</v>
      </c>
      <c r="B32">
        <v>32</v>
      </c>
      <c r="C32">
        <v>32</v>
      </c>
      <c r="D32" s="6">
        <v>17591.884351659599</v>
      </c>
      <c r="E32">
        <v>2621</v>
      </c>
      <c r="F32" s="8">
        <f t="shared" si="0"/>
        <v>1.0000076307335425E-2</v>
      </c>
      <c r="J32" s="6">
        <v>31</v>
      </c>
      <c r="K32" s="6">
        <v>1997.174</v>
      </c>
      <c r="L32" s="6">
        <v>2103.335</v>
      </c>
      <c r="M32" s="6">
        <v>17712.291598358101</v>
      </c>
      <c r="N32" s="6">
        <v>2619</v>
      </c>
      <c r="O32" s="8">
        <f t="shared" si="1"/>
        <v>9.9971752922045701E-3</v>
      </c>
      <c r="R32" s="6">
        <v>31</v>
      </c>
      <c r="S32" s="6">
        <v>43804.032500000001</v>
      </c>
      <c r="T32" s="6">
        <v>43913.969166666597</v>
      </c>
      <c r="U32" s="6">
        <v>52357.064431578903</v>
      </c>
      <c r="V32" s="6">
        <v>19</v>
      </c>
      <c r="W32" s="8">
        <f t="shared" si="2"/>
        <v>1.0182207931404072E-2</v>
      </c>
    </row>
    <row r="33" spans="1:23" x14ac:dyDescent="0.25">
      <c r="A33">
        <v>33</v>
      </c>
      <c r="B33">
        <v>33</v>
      </c>
      <c r="C33">
        <v>33</v>
      </c>
      <c r="D33" s="6">
        <v>17680.603519420001</v>
      </c>
      <c r="E33">
        <v>2621</v>
      </c>
      <c r="F33" s="8">
        <f t="shared" si="0"/>
        <v>1.0000076307335425E-2</v>
      </c>
      <c r="J33" s="6">
        <v>32</v>
      </c>
      <c r="K33" s="6">
        <v>2103.4136363636298</v>
      </c>
      <c r="L33" s="6">
        <v>2216.6314285714202</v>
      </c>
      <c r="M33" s="6">
        <v>17709.1924856488</v>
      </c>
      <c r="N33" s="6">
        <v>2620</v>
      </c>
      <c r="O33" s="8">
        <f t="shared" si="1"/>
        <v>1.0000992464901097E-2</v>
      </c>
      <c r="R33" s="6">
        <v>32</v>
      </c>
      <c r="S33" s="6">
        <v>43929.473333333299</v>
      </c>
      <c r="T33" s="6">
        <v>44073.842499999999</v>
      </c>
      <c r="U33" s="6">
        <v>56384.261052631497</v>
      </c>
      <c r="V33" s="6">
        <v>19</v>
      </c>
      <c r="W33" s="8">
        <f t="shared" si="2"/>
        <v>1.0182207931404072E-2</v>
      </c>
    </row>
    <row r="34" spans="1:23" x14ac:dyDescent="0.25">
      <c r="A34">
        <v>34</v>
      </c>
      <c r="B34">
        <v>34</v>
      </c>
      <c r="C34">
        <v>34</v>
      </c>
      <c r="D34" s="6">
        <v>17747.047946432602</v>
      </c>
      <c r="E34">
        <v>2621</v>
      </c>
      <c r="F34" s="8">
        <f t="shared" ref="F34:F65" si="3">E34/$E$101</f>
        <v>1.0000076307335425E-2</v>
      </c>
      <c r="J34" s="6">
        <v>33</v>
      </c>
      <c r="K34" s="6">
        <v>2216.7040000000002</v>
      </c>
      <c r="L34" s="6">
        <v>2329.38</v>
      </c>
      <c r="M34" s="6">
        <v>17579.938847099202</v>
      </c>
      <c r="N34" s="6">
        <v>2620</v>
      </c>
      <c r="O34" s="8">
        <f t="shared" ref="O34:O65" si="4">N34/$N$102</f>
        <v>1.0000992464901097E-2</v>
      </c>
      <c r="R34" s="6">
        <v>33</v>
      </c>
      <c r="S34" s="6">
        <v>44085.5758333333</v>
      </c>
      <c r="T34" s="6">
        <v>44317.19</v>
      </c>
      <c r="U34" s="6">
        <v>63077.539861111101</v>
      </c>
      <c r="V34" s="6">
        <v>18</v>
      </c>
      <c r="W34" s="8">
        <f t="shared" ref="W34:W65" si="5">V34/$V$102</f>
        <v>9.6463022508038593E-3</v>
      </c>
    </row>
    <row r="35" spans="1:23" x14ac:dyDescent="0.25">
      <c r="A35">
        <v>35</v>
      </c>
      <c r="B35">
        <v>35</v>
      </c>
      <c r="C35">
        <v>35</v>
      </c>
      <c r="D35" s="6">
        <v>18285.3383966043</v>
      </c>
      <c r="E35">
        <v>2621</v>
      </c>
      <c r="F35" s="8">
        <f t="shared" si="3"/>
        <v>1.0000076307335425E-2</v>
      </c>
      <c r="J35" s="6">
        <v>34</v>
      </c>
      <c r="K35" s="6">
        <v>2329.4</v>
      </c>
      <c r="L35" s="6">
        <v>2440.4666666666599</v>
      </c>
      <c r="M35" s="6">
        <v>17728.771618702202</v>
      </c>
      <c r="N35" s="6">
        <v>2620</v>
      </c>
      <c r="O35" s="8">
        <f t="shared" si="4"/>
        <v>1.0000992464901097E-2</v>
      </c>
      <c r="R35" s="6">
        <v>34</v>
      </c>
      <c r="S35" s="6">
        <v>44318.174999999901</v>
      </c>
      <c r="T35" s="6">
        <v>44532.2219999999</v>
      </c>
      <c r="U35" s="6">
        <v>58138.699694736802</v>
      </c>
      <c r="V35" s="6">
        <v>19</v>
      </c>
      <c r="W35" s="8">
        <f t="shared" si="5"/>
        <v>1.0182207931404072E-2</v>
      </c>
    </row>
    <row r="36" spans="1:23" x14ac:dyDescent="0.25">
      <c r="A36">
        <v>36</v>
      </c>
      <c r="B36">
        <v>36</v>
      </c>
      <c r="C36">
        <v>36</v>
      </c>
      <c r="D36" s="6">
        <v>18033.497501793201</v>
      </c>
      <c r="E36">
        <v>2621</v>
      </c>
      <c r="F36" s="8">
        <f t="shared" si="3"/>
        <v>1.0000076307335425E-2</v>
      </c>
      <c r="J36" s="6">
        <v>35</v>
      </c>
      <c r="K36" s="6">
        <v>2440.5333333333301</v>
      </c>
      <c r="L36" s="6">
        <v>2558.59</v>
      </c>
      <c r="M36" s="6">
        <v>18304.7662771668</v>
      </c>
      <c r="N36" s="6">
        <v>2619</v>
      </c>
      <c r="O36" s="8">
        <f t="shared" si="4"/>
        <v>9.9971752922045701E-3</v>
      </c>
      <c r="R36" s="6">
        <v>35</v>
      </c>
      <c r="S36" s="6">
        <v>44535.419166666601</v>
      </c>
      <c r="T36" s="6">
        <v>44661.158333333296</v>
      </c>
      <c r="U36" s="6">
        <v>49308.726447368397</v>
      </c>
      <c r="V36" s="6">
        <v>19</v>
      </c>
      <c r="W36" s="8">
        <f t="shared" si="5"/>
        <v>1.0182207931404072E-2</v>
      </c>
    </row>
    <row r="37" spans="1:23" x14ac:dyDescent="0.25">
      <c r="A37">
        <v>37</v>
      </c>
      <c r="B37">
        <v>37</v>
      </c>
      <c r="C37">
        <v>37</v>
      </c>
      <c r="D37" s="6">
        <v>18444.084587562</v>
      </c>
      <c r="E37">
        <v>2621</v>
      </c>
      <c r="F37" s="8">
        <f t="shared" si="3"/>
        <v>1.0000076307335425E-2</v>
      </c>
      <c r="J37" s="6">
        <v>36</v>
      </c>
      <c r="K37" s="6">
        <v>2558.64</v>
      </c>
      <c r="L37" s="6">
        <v>2679.85142857142</v>
      </c>
      <c r="M37" s="6">
        <v>18064.359060954099</v>
      </c>
      <c r="N37" s="6">
        <v>2620</v>
      </c>
      <c r="O37" s="8">
        <f t="shared" si="4"/>
        <v>1.0000992464901097E-2</v>
      </c>
      <c r="R37" s="6">
        <v>36</v>
      </c>
      <c r="S37" s="6">
        <v>44666.3316666666</v>
      </c>
      <c r="T37" s="6">
        <v>44824.1308333333</v>
      </c>
      <c r="U37" s="6">
        <v>71352.767222222203</v>
      </c>
      <c r="V37" s="6">
        <v>18</v>
      </c>
      <c r="W37" s="8">
        <f t="shared" si="5"/>
        <v>9.6463022508038593E-3</v>
      </c>
    </row>
    <row r="38" spans="1:23" x14ac:dyDescent="0.25">
      <c r="A38">
        <v>38</v>
      </c>
      <c r="B38">
        <v>38</v>
      </c>
      <c r="C38">
        <v>38</v>
      </c>
      <c r="D38" s="6">
        <v>18607.015024799701</v>
      </c>
      <c r="E38">
        <v>2621</v>
      </c>
      <c r="F38" s="8">
        <f t="shared" si="3"/>
        <v>1.0000076307335425E-2</v>
      </c>
      <c r="J38" s="6">
        <v>37</v>
      </c>
      <c r="K38" s="6">
        <v>2679.8690909090901</v>
      </c>
      <c r="L38" s="6">
        <v>2796.21</v>
      </c>
      <c r="M38" s="6">
        <v>18426.257617633601</v>
      </c>
      <c r="N38" s="6">
        <v>2620</v>
      </c>
      <c r="O38" s="8">
        <f t="shared" si="4"/>
        <v>1.0000992464901097E-2</v>
      </c>
      <c r="R38" s="6">
        <v>37</v>
      </c>
      <c r="S38" s="6">
        <v>44830.623636363598</v>
      </c>
      <c r="T38" s="6">
        <v>44953.479166666599</v>
      </c>
      <c r="U38" s="6">
        <v>62648.467763157802</v>
      </c>
      <c r="V38" s="6">
        <v>19</v>
      </c>
      <c r="W38" s="8">
        <f t="shared" si="5"/>
        <v>1.0182207931404072E-2</v>
      </c>
    </row>
    <row r="39" spans="1:23" x14ac:dyDescent="0.25">
      <c r="A39">
        <v>39</v>
      </c>
      <c r="B39">
        <v>39</v>
      </c>
      <c r="C39">
        <v>39</v>
      </c>
      <c r="D39" s="6">
        <v>18407.929547577201</v>
      </c>
      <c r="E39">
        <v>2621</v>
      </c>
      <c r="F39" s="8">
        <f t="shared" si="3"/>
        <v>1.0000076307335425E-2</v>
      </c>
      <c r="J39" s="6">
        <v>38</v>
      </c>
      <c r="K39" s="6">
        <v>2796.3366666666602</v>
      </c>
      <c r="L39" s="6">
        <v>2912.4166666666601</v>
      </c>
      <c r="M39" s="6">
        <v>18604.889379771001</v>
      </c>
      <c r="N39" s="6">
        <v>2620</v>
      </c>
      <c r="O39" s="8">
        <f t="shared" si="4"/>
        <v>1.0000992464901097E-2</v>
      </c>
      <c r="R39" s="6">
        <v>38</v>
      </c>
      <c r="S39" s="6">
        <v>44987.962500000001</v>
      </c>
      <c r="T39" s="6">
        <v>45122.834166666602</v>
      </c>
      <c r="U39" s="6">
        <v>47515.8389473684</v>
      </c>
      <c r="V39" s="6">
        <v>19</v>
      </c>
      <c r="W39" s="8">
        <f t="shared" si="5"/>
        <v>1.0182207931404072E-2</v>
      </c>
    </row>
    <row r="40" spans="1:23" x14ac:dyDescent="0.25">
      <c r="A40">
        <v>40</v>
      </c>
      <c r="B40">
        <v>40</v>
      </c>
      <c r="C40">
        <v>40</v>
      </c>
      <c r="D40" s="6">
        <v>18767.734084242598</v>
      </c>
      <c r="E40">
        <v>2621</v>
      </c>
      <c r="F40" s="8">
        <f t="shared" si="3"/>
        <v>1.0000076307335425E-2</v>
      </c>
      <c r="J40" s="6">
        <v>39</v>
      </c>
      <c r="K40" s="6">
        <v>2912.4560000000001</v>
      </c>
      <c r="L40" s="6">
        <v>3032.6071428571399</v>
      </c>
      <c r="M40" s="6">
        <v>18432.346084383302</v>
      </c>
      <c r="N40" s="6">
        <v>2619</v>
      </c>
      <c r="O40" s="8">
        <f t="shared" si="4"/>
        <v>9.9971752922045701E-3</v>
      </c>
      <c r="R40" s="6">
        <v>39</v>
      </c>
      <c r="S40" s="6">
        <v>45125.351666666596</v>
      </c>
      <c r="T40" s="6">
        <v>45300.34</v>
      </c>
      <c r="U40" s="6">
        <v>67604.576805555495</v>
      </c>
      <c r="V40" s="6">
        <v>18</v>
      </c>
      <c r="W40" s="8">
        <f t="shared" si="5"/>
        <v>9.6463022508038593E-3</v>
      </c>
    </row>
    <row r="41" spans="1:23" x14ac:dyDescent="0.25">
      <c r="A41">
        <v>41</v>
      </c>
      <c r="B41">
        <v>41</v>
      </c>
      <c r="C41">
        <v>41</v>
      </c>
      <c r="D41" s="6">
        <v>18715.5923404807</v>
      </c>
      <c r="E41">
        <v>2621</v>
      </c>
      <c r="F41" s="8">
        <f t="shared" si="3"/>
        <v>1.0000076307335425E-2</v>
      </c>
      <c r="J41" s="6">
        <v>40</v>
      </c>
      <c r="K41" s="6">
        <v>3032.6228571428501</v>
      </c>
      <c r="L41" s="6">
        <v>3151.8545454545401</v>
      </c>
      <c r="M41" s="6">
        <v>18798.300461145001</v>
      </c>
      <c r="N41" s="6">
        <v>2620</v>
      </c>
      <c r="O41" s="8">
        <f t="shared" si="4"/>
        <v>1.0000992464901097E-2</v>
      </c>
      <c r="R41" s="6">
        <v>40</v>
      </c>
      <c r="S41" s="6">
        <v>45302.369999999901</v>
      </c>
      <c r="T41" s="6">
        <v>45483.365833333301</v>
      </c>
      <c r="U41" s="6">
        <v>59813.327631578897</v>
      </c>
      <c r="V41" s="6">
        <v>19</v>
      </c>
      <c r="W41" s="8">
        <f t="shared" si="5"/>
        <v>1.0182207931404072E-2</v>
      </c>
    </row>
    <row r="42" spans="1:23" x14ac:dyDescent="0.25">
      <c r="A42">
        <v>42</v>
      </c>
      <c r="B42">
        <v>42</v>
      </c>
      <c r="C42">
        <v>42</v>
      </c>
      <c r="D42" s="6">
        <v>19160.802842197601</v>
      </c>
      <c r="E42">
        <v>2621</v>
      </c>
      <c r="F42" s="8">
        <f t="shared" si="3"/>
        <v>1.0000076307335425E-2</v>
      </c>
      <c r="J42" s="6">
        <v>41</v>
      </c>
      <c r="K42" s="6">
        <v>3151.9</v>
      </c>
      <c r="L42" s="6">
        <v>3275.9139999999902</v>
      </c>
      <c r="M42" s="6">
        <v>18679.105054465599</v>
      </c>
      <c r="N42" s="6">
        <v>2620</v>
      </c>
      <c r="O42" s="8">
        <f t="shared" si="4"/>
        <v>1.0000992464901097E-2</v>
      </c>
      <c r="R42" s="6">
        <v>41</v>
      </c>
      <c r="S42" s="6">
        <v>45495.73</v>
      </c>
      <c r="T42" s="6">
        <v>45659.971666666599</v>
      </c>
      <c r="U42" s="6">
        <v>56534.695394736802</v>
      </c>
      <c r="V42" s="6">
        <v>19</v>
      </c>
      <c r="W42" s="8">
        <f t="shared" si="5"/>
        <v>1.0182207931404072E-2</v>
      </c>
    </row>
    <row r="43" spans="1:23" x14ac:dyDescent="0.25">
      <c r="A43">
        <v>43</v>
      </c>
      <c r="B43">
        <v>43</v>
      </c>
      <c r="C43">
        <v>43</v>
      </c>
      <c r="D43" s="6">
        <v>19148.563268103699</v>
      </c>
      <c r="E43">
        <v>2621</v>
      </c>
      <c r="F43" s="8">
        <f t="shared" si="3"/>
        <v>1.0000076307335425E-2</v>
      </c>
      <c r="J43" s="6">
        <v>42</v>
      </c>
      <c r="K43" s="6">
        <v>3275.98888888888</v>
      </c>
      <c r="L43" s="6">
        <v>3398.36333333333</v>
      </c>
      <c r="M43" s="6">
        <v>19189.268269503798</v>
      </c>
      <c r="N43" s="6">
        <v>2620</v>
      </c>
      <c r="O43" s="8">
        <f t="shared" si="4"/>
        <v>1.0000992464901097E-2</v>
      </c>
      <c r="R43" s="6">
        <v>42</v>
      </c>
      <c r="S43" s="6">
        <v>45665.343333333301</v>
      </c>
      <c r="T43" s="6">
        <v>45892.028333333299</v>
      </c>
      <c r="U43" s="6">
        <v>63918.587361111102</v>
      </c>
      <c r="V43" s="6">
        <v>18</v>
      </c>
      <c r="W43" s="8">
        <f t="shared" si="5"/>
        <v>9.6463022508038593E-3</v>
      </c>
    </row>
    <row r="44" spans="1:23" x14ac:dyDescent="0.25">
      <c r="A44">
        <v>44</v>
      </c>
      <c r="B44">
        <v>44</v>
      </c>
      <c r="C44">
        <v>44</v>
      </c>
      <c r="D44" s="6">
        <v>19308.8108575734</v>
      </c>
      <c r="E44">
        <v>2621</v>
      </c>
      <c r="F44" s="8">
        <f t="shared" si="3"/>
        <v>1.0000076307335425E-2</v>
      </c>
      <c r="J44" s="6">
        <v>43</v>
      </c>
      <c r="K44" s="6">
        <v>3398.4709090909</v>
      </c>
      <c r="L44" s="6">
        <v>3522.6766666666599</v>
      </c>
      <c r="M44" s="6">
        <v>19143.6293177548</v>
      </c>
      <c r="N44" s="6">
        <v>2619</v>
      </c>
      <c r="O44" s="8">
        <f t="shared" si="4"/>
        <v>9.9971752922045701E-3</v>
      </c>
      <c r="R44" s="6">
        <v>43</v>
      </c>
      <c r="S44" s="6">
        <v>45896.930833333303</v>
      </c>
      <c r="T44" s="6">
        <v>46013.908333333296</v>
      </c>
      <c r="U44" s="6">
        <v>70602.503026315797</v>
      </c>
      <c r="V44" s="6">
        <v>19</v>
      </c>
      <c r="W44" s="8">
        <f t="shared" si="5"/>
        <v>1.0182207931404072E-2</v>
      </c>
    </row>
    <row r="45" spans="1:23" x14ac:dyDescent="0.25">
      <c r="A45">
        <v>45</v>
      </c>
      <c r="B45">
        <v>45</v>
      </c>
      <c r="C45">
        <v>45</v>
      </c>
      <c r="D45" s="6">
        <v>18915.201942502801</v>
      </c>
      <c r="E45">
        <v>2621</v>
      </c>
      <c r="F45" s="8">
        <f t="shared" si="3"/>
        <v>1.0000076307335425E-2</v>
      </c>
      <c r="J45" s="6">
        <v>44</v>
      </c>
      <c r="K45" s="6">
        <v>3522.68</v>
      </c>
      <c r="L45" s="6">
        <v>3648.5457142857099</v>
      </c>
      <c r="M45" s="6">
        <v>19315.278471106802</v>
      </c>
      <c r="N45" s="6">
        <v>2620</v>
      </c>
      <c r="O45" s="8">
        <f t="shared" si="4"/>
        <v>1.0000992464901097E-2</v>
      </c>
      <c r="R45" s="6">
        <v>44</v>
      </c>
      <c r="S45" s="6">
        <v>46015.7483333333</v>
      </c>
      <c r="T45" s="6">
        <v>46291.96</v>
      </c>
      <c r="U45" s="6">
        <v>60868.380921052601</v>
      </c>
      <c r="V45" s="6">
        <v>19</v>
      </c>
      <c r="W45" s="8">
        <f t="shared" si="5"/>
        <v>1.0182207931404072E-2</v>
      </c>
    </row>
    <row r="46" spans="1:23" x14ac:dyDescent="0.25">
      <c r="A46">
        <v>46</v>
      </c>
      <c r="B46">
        <v>46</v>
      </c>
      <c r="C46">
        <v>46</v>
      </c>
      <c r="D46" s="6">
        <v>19386.6272860358</v>
      </c>
      <c r="E46">
        <v>2621</v>
      </c>
      <c r="F46" s="8">
        <f t="shared" si="3"/>
        <v>1.0000076307335425E-2</v>
      </c>
      <c r="J46" s="6">
        <v>45</v>
      </c>
      <c r="K46" s="6">
        <v>3648.5459999999998</v>
      </c>
      <c r="L46" s="6">
        <v>3775.72</v>
      </c>
      <c r="M46" s="6">
        <v>18895.568614694599</v>
      </c>
      <c r="N46" s="6">
        <v>2620</v>
      </c>
      <c r="O46" s="8">
        <f t="shared" si="4"/>
        <v>1.0000992464901097E-2</v>
      </c>
      <c r="R46" s="6">
        <v>45</v>
      </c>
      <c r="S46" s="6">
        <v>46302.845000000001</v>
      </c>
      <c r="T46" s="6">
        <v>46537.043333333299</v>
      </c>
      <c r="U46" s="6">
        <v>57479.136388888801</v>
      </c>
      <c r="V46" s="6">
        <v>18</v>
      </c>
      <c r="W46" s="8">
        <f t="shared" si="5"/>
        <v>9.6463022508038593E-3</v>
      </c>
    </row>
    <row r="47" spans="1:23" x14ac:dyDescent="0.25">
      <c r="A47">
        <v>47</v>
      </c>
      <c r="B47">
        <v>47</v>
      </c>
      <c r="C47">
        <v>47</v>
      </c>
      <c r="D47" s="6">
        <v>19346.030444448701</v>
      </c>
      <c r="E47">
        <v>2621</v>
      </c>
      <c r="F47" s="8">
        <f t="shared" si="3"/>
        <v>1.0000076307335425E-2</v>
      </c>
      <c r="J47" s="6">
        <v>46</v>
      </c>
      <c r="K47" s="6">
        <v>3775.8399999999901</v>
      </c>
      <c r="L47" s="6">
        <v>3907.1833333333302</v>
      </c>
      <c r="M47" s="6">
        <v>19363.177188625901</v>
      </c>
      <c r="N47" s="6">
        <v>2620</v>
      </c>
      <c r="O47" s="8">
        <f t="shared" si="4"/>
        <v>1.0000992464901097E-2</v>
      </c>
      <c r="R47" s="6">
        <v>46</v>
      </c>
      <c r="S47" s="6">
        <v>46545.771666666602</v>
      </c>
      <c r="T47" s="6">
        <v>46805.041666666599</v>
      </c>
      <c r="U47" s="6">
        <v>58242.549647368403</v>
      </c>
      <c r="V47" s="6">
        <v>19</v>
      </c>
      <c r="W47" s="8">
        <f t="shared" si="5"/>
        <v>1.0182207931404072E-2</v>
      </c>
    </row>
    <row r="48" spans="1:23" x14ac:dyDescent="0.25">
      <c r="A48">
        <v>48</v>
      </c>
      <c r="B48">
        <v>48</v>
      </c>
      <c r="C48">
        <v>48</v>
      </c>
      <c r="D48" s="6">
        <v>19451.561770011402</v>
      </c>
      <c r="E48">
        <v>2621</v>
      </c>
      <c r="F48" s="8">
        <f t="shared" si="3"/>
        <v>1.0000076307335425E-2</v>
      </c>
      <c r="J48" s="6">
        <v>47</v>
      </c>
      <c r="K48" s="6">
        <v>3907.2175000000002</v>
      </c>
      <c r="L48" s="6">
        <v>4038.4466666666599</v>
      </c>
      <c r="M48" s="6">
        <v>19378.2597008782</v>
      </c>
      <c r="N48" s="6">
        <v>2619</v>
      </c>
      <c r="O48" s="8">
        <f t="shared" si="4"/>
        <v>9.9971752922045701E-3</v>
      </c>
      <c r="R48" s="6">
        <v>47</v>
      </c>
      <c r="S48" s="6">
        <v>46812.469166666597</v>
      </c>
      <c r="T48" s="6">
        <v>46978.3808333333</v>
      </c>
      <c r="U48" s="6">
        <v>73900.170131578896</v>
      </c>
      <c r="V48" s="6">
        <v>19</v>
      </c>
      <c r="W48" s="8">
        <f t="shared" si="5"/>
        <v>1.0182207931404072E-2</v>
      </c>
    </row>
    <row r="49" spans="1:23" x14ac:dyDescent="0.25">
      <c r="A49">
        <v>49</v>
      </c>
      <c r="B49">
        <v>49</v>
      </c>
      <c r="C49">
        <v>49</v>
      </c>
      <c r="D49" s="6">
        <v>19676.614592292899</v>
      </c>
      <c r="E49">
        <v>2621</v>
      </c>
      <c r="F49" s="8">
        <f t="shared" si="3"/>
        <v>1.0000076307335425E-2</v>
      </c>
      <c r="J49" s="6">
        <v>48</v>
      </c>
      <c r="K49" s="6">
        <v>4038.4733333333302</v>
      </c>
      <c r="L49" s="6">
        <v>4177.8983333333299</v>
      </c>
      <c r="M49" s="6">
        <v>19444.481937022902</v>
      </c>
      <c r="N49" s="6">
        <v>2620</v>
      </c>
      <c r="O49" s="8">
        <f t="shared" si="4"/>
        <v>1.0000992464901097E-2</v>
      </c>
      <c r="R49" s="6">
        <v>48</v>
      </c>
      <c r="S49" s="6">
        <v>46994.021666666602</v>
      </c>
      <c r="T49" s="6">
        <v>47203.834166666602</v>
      </c>
      <c r="U49" s="6">
        <v>62833.644999999902</v>
      </c>
      <c r="V49" s="6">
        <v>18</v>
      </c>
      <c r="W49" s="8">
        <f t="shared" si="5"/>
        <v>9.6463022508038593E-3</v>
      </c>
    </row>
    <row r="50" spans="1:23" x14ac:dyDescent="0.25">
      <c r="A50">
        <v>50</v>
      </c>
      <c r="B50">
        <v>50</v>
      </c>
      <c r="C50">
        <v>50</v>
      </c>
      <c r="D50" s="6">
        <v>19897.2125933231</v>
      </c>
      <c r="E50">
        <v>2621</v>
      </c>
      <c r="F50" s="8">
        <f t="shared" si="3"/>
        <v>1.0000076307335425E-2</v>
      </c>
      <c r="J50" s="6">
        <v>49</v>
      </c>
      <c r="K50" s="6">
        <v>4177.91</v>
      </c>
      <c r="L50" s="6">
        <v>4314.3142857142802</v>
      </c>
      <c r="M50" s="6">
        <v>19663.0697743893</v>
      </c>
      <c r="N50" s="6">
        <v>2620</v>
      </c>
      <c r="O50" s="8">
        <f t="shared" si="4"/>
        <v>1.0000992464901097E-2</v>
      </c>
      <c r="R50" s="6">
        <v>49</v>
      </c>
      <c r="S50" s="6">
        <v>47221.334166666602</v>
      </c>
      <c r="T50" s="6">
        <v>47424.9549999999</v>
      </c>
      <c r="U50" s="6">
        <v>75934.348026315798</v>
      </c>
      <c r="V50" s="6">
        <v>19</v>
      </c>
      <c r="W50" s="8">
        <f t="shared" si="5"/>
        <v>1.0182207931404072E-2</v>
      </c>
    </row>
    <row r="51" spans="1:23" x14ac:dyDescent="0.25">
      <c r="A51">
        <v>51</v>
      </c>
      <c r="B51">
        <v>51</v>
      </c>
      <c r="C51">
        <v>51</v>
      </c>
      <c r="D51" s="6">
        <v>20315.998037199501</v>
      </c>
      <c r="E51">
        <v>2621</v>
      </c>
      <c r="F51" s="8">
        <f t="shared" si="3"/>
        <v>1.0000076307335425E-2</v>
      </c>
      <c r="J51" s="6">
        <v>50</v>
      </c>
      <c r="K51" s="6">
        <v>4314.3262500000001</v>
      </c>
      <c r="L51" s="6">
        <v>4454.02833333333</v>
      </c>
      <c r="M51" s="6">
        <v>19952.596240778901</v>
      </c>
      <c r="N51" s="6">
        <v>2619</v>
      </c>
      <c r="O51" s="8">
        <f t="shared" si="4"/>
        <v>9.9971752922045701E-3</v>
      </c>
      <c r="R51" s="6">
        <v>50</v>
      </c>
      <c r="S51" s="6">
        <v>47432.394999999997</v>
      </c>
      <c r="T51" s="6">
        <v>47676.140833333302</v>
      </c>
      <c r="U51" s="6">
        <v>76198.460657894699</v>
      </c>
      <c r="V51" s="6">
        <v>19</v>
      </c>
      <c r="W51" s="8">
        <f t="shared" si="5"/>
        <v>1.0182207931404072E-2</v>
      </c>
    </row>
    <row r="52" spans="1:23" x14ac:dyDescent="0.25">
      <c r="A52">
        <v>52</v>
      </c>
      <c r="B52">
        <v>52</v>
      </c>
      <c r="C52">
        <v>52</v>
      </c>
      <c r="D52" s="6">
        <v>20396.741173101898</v>
      </c>
      <c r="E52">
        <v>2621</v>
      </c>
      <c r="F52" s="8">
        <f t="shared" si="3"/>
        <v>1.0000076307335425E-2</v>
      </c>
      <c r="J52" s="6">
        <v>51</v>
      </c>
      <c r="K52" s="6">
        <v>4454.05111111111</v>
      </c>
      <c r="L52" s="6">
        <v>4605.384</v>
      </c>
      <c r="M52" s="6">
        <v>20296.7924957633</v>
      </c>
      <c r="N52" s="6">
        <v>2620</v>
      </c>
      <c r="O52" s="8">
        <f t="shared" si="4"/>
        <v>1.0000992464901097E-2</v>
      </c>
      <c r="R52" s="6">
        <v>51</v>
      </c>
      <c r="S52" s="6">
        <v>47678.47</v>
      </c>
      <c r="T52" s="6">
        <v>47851.538333333301</v>
      </c>
      <c r="U52" s="6">
        <v>78165.589583333305</v>
      </c>
      <c r="V52" s="6">
        <v>18</v>
      </c>
      <c r="W52" s="8">
        <f t="shared" si="5"/>
        <v>9.6463022508038593E-3</v>
      </c>
    </row>
    <row r="53" spans="1:23" x14ac:dyDescent="0.25">
      <c r="A53">
        <v>53</v>
      </c>
      <c r="B53">
        <v>53</v>
      </c>
      <c r="C53">
        <v>53</v>
      </c>
      <c r="D53" s="6">
        <v>20350.716371041599</v>
      </c>
      <c r="E53">
        <v>2621</v>
      </c>
      <c r="F53" s="8">
        <f t="shared" si="3"/>
        <v>1.0000076307335425E-2</v>
      </c>
      <c r="J53" s="6">
        <v>52</v>
      </c>
      <c r="K53" s="6">
        <v>4605.4750000000004</v>
      </c>
      <c r="L53" s="6">
        <v>4749.8636363636297</v>
      </c>
      <c r="M53" s="6">
        <v>20400.6837778626</v>
      </c>
      <c r="N53" s="6">
        <v>2620</v>
      </c>
      <c r="O53" s="8">
        <f t="shared" si="4"/>
        <v>1.0000992464901097E-2</v>
      </c>
      <c r="R53" s="6">
        <v>52</v>
      </c>
      <c r="S53" s="6">
        <v>47856.1933333333</v>
      </c>
      <c r="T53" s="6">
        <v>48096.666666666599</v>
      </c>
      <c r="U53" s="6">
        <v>69106.797631578898</v>
      </c>
      <c r="V53" s="6">
        <v>19</v>
      </c>
      <c r="W53" s="8">
        <f t="shared" si="5"/>
        <v>1.0182207931404072E-2</v>
      </c>
    </row>
    <row r="54" spans="1:23" x14ac:dyDescent="0.25">
      <c r="A54">
        <v>54</v>
      </c>
      <c r="B54">
        <v>54</v>
      </c>
      <c r="C54">
        <v>54</v>
      </c>
      <c r="D54" s="6">
        <v>20284.177596222798</v>
      </c>
      <c r="E54">
        <v>2621</v>
      </c>
      <c r="F54" s="8">
        <f t="shared" si="3"/>
        <v>1.0000076307335425E-2</v>
      </c>
      <c r="J54" s="6">
        <v>53</v>
      </c>
      <c r="K54" s="6">
        <v>4749.8680000000004</v>
      </c>
      <c r="L54" s="6">
        <v>4894.4724999999999</v>
      </c>
      <c r="M54" s="6">
        <v>20361.476364236602</v>
      </c>
      <c r="N54" s="6">
        <v>2620</v>
      </c>
      <c r="O54" s="8">
        <f t="shared" si="4"/>
        <v>1.0000992464901097E-2</v>
      </c>
      <c r="R54" s="6">
        <v>53</v>
      </c>
      <c r="S54" s="6">
        <v>48103.19</v>
      </c>
      <c r="T54" s="6">
        <v>48318.753333333298</v>
      </c>
      <c r="U54" s="6">
        <v>66056.380972222207</v>
      </c>
      <c r="V54" s="6">
        <v>18</v>
      </c>
      <c r="W54" s="8">
        <f t="shared" si="5"/>
        <v>9.6463022508038593E-3</v>
      </c>
    </row>
    <row r="55" spans="1:23" x14ac:dyDescent="0.25">
      <c r="A55">
        <v>55</v>
      </c>
      <c r="B55">
        <v>55</v>
      </c>
      <c r="C55">
        <v>55</v>
      </c>
      <c r="D55" s="6">
        <v>20544.203591224701</v>
      </c>
      <c r="E55">
        <v>2621</v>
      </c>
      <c r="F55" s="8">
        <f t="shared" si="3"/>
        <v>1.0000076307335425E-2</v>
      </c>
      <c r="J55" s="6">
        <v>54</v>
      </c>
      <c r="K55" s="6">
        <v>4894.4822222222201</v>
      </c>
      <c r="L55" s="6">
        <v>5043.5133333333297</v>
      </c>
      <c r="M55" s="6">
        <v>20285.212858495601</v>
      </c>
      <c r="N55" s="6">
        <v>2619</v>
      </c>
      <c r="O55" s="8">
        <f t="shared" si="4"/>
        <v>9.9971752922045701E-3</v>
      </c>
      <c r="R55" s="6">
        <v>54</v>
      </c>
      <c r="S55" s="6">
        <v>48328.544166666601</v>
      </c>
      <c r="T55" s="6">
        <v>48557.252500000002</v>
      </c>
      <c r="U55" s="6">
        <v>59658.700526315697</v>
      </c>
      <c r="V55" s="6">
        <v>19</v>
      </c>
      <c r="W55" s="8">
        <f t="shared" si="5"/>
        <v>1.0182207931404072E-2</v>
      </c>
    </row>
    <row r="56" spans="1:23" x14ac:dyDescent="0.25">
      <c r="A56">
        <v>56</v>
      </c>
      <c r="B56">
        <v>56</v>
      </c>
      <c r="C56">
        <v>56</v>
      </c>
      <c r="D56" s="6">
        <v>20941.900231362</v>
      </c>
      <c r="E56">
        <v>2621</v>
      </c>
      <c r="F56" s="8">
        <f t="shared" si="3"/>
        <v>1.0000076307335425E-2</v>
      </c>
      <c r="J56" s="6">
        <v>55</v>
      </c>
      <c r="K56" s="6">
        <v>5043.5600000000004</v>
      </c>
      <c r="L56" s="6">
        <v>5200.0410000000002</v>
      </c>
      <c r="M56" s="6">
        <v>20539.632377595401</v>
      </c>
      <c r="N56" s="6">
        <v>2620</v>
      </c>
      <c r="O56" s="8">
        <f t="shared" si="4"/>
        <v>1.0000992464901097E-2</v>
      </c>
      <c r="R56" s="6">
        <v>55</v>
      </c>
      <c r="S56" s="6">
        <v>48567.008333333302</v>
      </c>
      <c r="T56" s="6">
        <v>48819.150833333297</v>
      </c>
      <c r="U56" s="6">
        <v>62946.891094736799</v>
      </c>
      <c r="V56" s="6">
        <v>19</v>
      </c>
      <c r="W56" s="8">
        <f t="shared" si="5"/>
        <v>1.0182207931404072E-2</v>
      </c>
    </row>
    <row r="57" spans="1:23" x14ac:dyDescent="0.25">
      <c r="A57">
        <v>57</v>
      </c>
      <c r="B57">
        <v>57</v>
      </c>
      <c r="C57">
        <v>57</v>
      </c>
      <c r="D57" s="6">
        <v>21030.415169095701</v>
      </c>
      <c r="E57">
        <v>2621</v>
      </c>
      <c r="F57" s="8">
        <f t="shared" si="3"/>
        <v>1.0000076307335425E-2</v>
      </c>
      <c r="J57" s="6">
        <v>56</v>
      </c>
      <c r="K57" s="6">
        <v>5200.1679999999997</v>
      </c>
      <c r="L57" s="6">
        <v>5364.2083333333303</v>
      </c>
      <c r="M57" s="6">
        <v>20962.017656984699</v>
      </c>
      <c r="N57" s="6">
        <v>2620</v>
      </c>
      <c r="O57" s="8">
        <f t="shared" si="4"/>
        <v>1.0000992464901097E-2</v>
      </c>
      <c r="R57" s="6">
        <v>56</v>
      </c>
      <c r="S57" s="6">
        <v>48830.756666666603</v>
      </c>
      <c r="T57" s="6">
        <v>49164.3866666666</v>
      </c>
      <c r="U57" s="6">
        <v>62788.8702777777</v>
      </c>
      <c r="V57" s="6">
        <v>18</v>
      </c>
      <c r="W57" s="8">
        <f t="shared" si="5"/>
        <v>9.6463022508038593E-3</v>
      </c>
    </row>
    <row r="58" spans="1:23" x14ac:dyDescent="0.25">
      <c r="A58">
        <v>58</v>
      </c>
      <c r="B58">
        <v>58</v>
      </c>
      <c r="C58">
        <v>58</v>
      </c>
      <c r="D58" s="6">
        <v>20996.0393516978</v>
      </c>
      <c r="E58">
        <v>2621</v>
      </c>
      <c r="F58" s="8">
        <f t="shared" si="3"/>
        <v>1.0000076307335425E-2</v>
      </c>
      <c r="J58" s="6">
        <v>57</v>
      </c>
      <c r="K58" s="6">
        <v>5364.2672727272702</v>
      </c>
      <c r="L58" s="6">
        <v>5525.6088888888798</v>
      </c>
      <c r="M58" s="6">
        <v>21002.475128778598</v>
      </c>
      <c r="N58" s="6">
        <v>2620</v>
      </c>
      <c r="O58" s="8">
        <f t="shared" si="4"/>
        <v>1.0000992464901097E-2</v>
      </c>
      <c r="R58" s="6">
        <v>57</v>
      </c>
      <c r="S58" s="6">
        <v>49176.515833333302</v>
      </c>
      <c r="T58" s="6">
        <v>49478.677499999998</v>
      </c>
      <c r="U58" s="6">
        <v>66715.259868420995</v>
      </c>
      <c r="V58" s="6">
        <v>19</v>
      </c>
      <c r="W58" s="8">
        <f t="shared" si="5"/>
        <v>1.0182207931404072E-2</v>
      </c>
    </row>
    <row r="59" spans="1:23" x14ac:dyDescent="0.25">
      <c r="A59">
        <v>59</v>
      </c>
      <c r="B59">
        <v>59</v>
      </c>
      <c r="C59">
        <v>59</v>
      </c>
      <c r="D59" s="6">
        <v>20973.9579331934</v>
      </c>
      <c r="E59">
        <v>2621</v>
      </c>
      <c r="F59" s="8">
        <f t="shared" si="3"/>
        <v>1.0000076307335425E-2</v>
      </c>
      <c r="J59" s="6">
        <v>58</v>
      </c>
      <c r="K59" s="6">
        <v>5525.6208333333298</v>
      </c>
      <c r="L59" s="6">
        <v>5700.2110000000002</v>
      </c>
      <c r="M59" s="6">
        <v>21060.4833122948</v>
      </c>
      <c r="N59" s="6">
        <v>2619</v>
      </c>
      <c r="O59" s="8">
        <f t="shared" si="4"/>
        <v>9.9971752922045701E-3</v>
      </c>
      <c r="R59" s="6">
        <v>58</v>
      </c>
      <c r="S59" s="6">
        <v>49501.987499999901</v>
      </c>
      <c r="T59" s="6">
        <v>49852.307499999901</v>
      </c>
      <c r="U59" s="6">
        <v>67562.117894736803</v>
      </c>
      <c r="V59" s="6">
        <v>19</v>
      </c>
      <c r="W59" s="8">
        <f t="shared" si="5"/>
        <v>1.0182207931404072E-2</v>
      </c>
    </row>
    <row r="60" spans="1:23" x14ac:dyDescent="0.25">
      <c r="A60">
        <v>60</v>
      </c>
      <c r="B60">
        <v>60</v>
      </c>
      <c r="C60">
        <v>60</v>
      </c>
      <c r="D60" s="6">
        <v>21077.027419114798</v>
      </c>
      <c r="E60">
        <v>2621</v>
      </c>
      <c r="F60" s="8">
        <f t="shared" si="3"/>
        <v>1.0000076307335425E-2</v>
      </c>
      <c r="J60" s="6">
        <v>59</v>
      </c>
      <c r="K60" s="6">
        <v>5700.42</v>
      </c>
      <c r="L60" s="6">
        <v>5870.04</v>
      </c>
      <c r="M60" s="6">
        <v>20936.239100038099</v>
      </c>
      <c r="N60" s="6">
        <v>2620</v>
      </c>
      <c r="O60" s="8">
        <f t="shared" si="4"/>
        <v>1.0000992464901097E-2</v>
      </c>
      <c r="R60" s="6">
        <v>59</v>
      </c>
      <c r="S60" s="6">
        <v>49856.88</v>
      </c>
      <c r="T60" s="6">
        <v>50125.936666666603</v>
      </c>
      <c r="U60" s="6">
        <v>63958.038055555502</v>
      </c>
      <c r="V60" s="6">
        <v>18</v>
      </c>
      <c r="W60" s="8">
        <f t="shared" si="5"/>
        <v>9.6463022508038593E-3</v>
      </c>
    </row>
    <row r="61" spans="1:23" x14ac:dyDescent="0.25">
      <c r="A61">
        <v>61</v>
      </c>
      <c r="B61">
        <v>61</v>
      </c>
      <c r="C61">
        <v>61</v>
      </c>
      <c r="D61" s="6">
        <v>21581.570190423499</v>
      </c>
      <c r="E61">
        <v>2621</v>
      </c>
      <c r="F61" s="8">
        <f t="shared" si="3"/>
        <v>1.0000076307335425E-2</v>
      </c>
      <c r="J61" s="6">
        <v>60</v>
      </c>
      <c r="K61" s="6">
        <v>5870.2016666666595</v>
      </c>
      <c r="L61" s="6">
        <v>6043.2919999999904</v>
      </c>
      <c r="M61" s="6">
        <v>21129.483267061001</v>
      </c>
      <c r="N61" s="6">
        <v>2620</v>
      </c>
      <c r="O61" s="8">
        <f t="shared" si="4"/>
        <v>1.0000992464901097E-2</v>
      </c>
      <c r="R61" s="6">
        <v>60</v>
      </c>
      <c r="S61" s="6">
        <v>50128.09</v>
      </c>
      <c r="T61" s="6">
        <v>50409.765833333302</v>
      </c>
      <c r="U61" s="6">
        <v>64614.438463157901</v>
      </c>
      <c r="V61" s="6">
        <v>19</v>
      </c>
      <c r="W61" s="8">
        <f t="shared" si="5"/>
        <v>1.0182207931404072E-2</v>
      </c>
    </row>
    <row r="62" spans="1:23" x14ac:dyDescent="0.25">
      <c r="A62">
        <v>62</v>
      </c>
      <c r="B62">
        <v>62</v>
      </c>
      <c r="C62">
        <v>62</v>
      </c>
      <c r="D62" s="6">
        <v>21656.490663220098</v>
      </c>
      <c r="E62">
        <v>2621</v>
      </c>
      <c r="F62" s="8">
        <f t="shared" si="3"/>
        <v>1.0000076307335425E-2</v>
      </c>
      <c r="J62" s="6">
        <v>61</v>
      </c>
      <c r="K62" s="6">
        <v>6043.4428571428498</v>
      </c>
      <c r="L62" s="6">
        <v>6220.3942857142802</v>
      </c>
      <c r="M62" s="6">
        <v>21551.095686373999</v>
      </c>
      <c r="N62" s="6">
        <v>2620</v>
      </c>
      <c r="O62" s="8">
        <f t="shared" si="4"/>
        <v>1.0000992464901097E-2</v>
      </c>
      <c r="R62" s="6">
        <v>61</v>
      </c>
      <c r="S62" s="6">
        <v>50434.853333333303</v>
      </c>
      <c r="T62" s="6">
        <v>50706.039090908998</v>
      </c>
      <c r="U62" s="6">
        <v>70114.081710526298</v>
      </c>
      <c r="V62" s="6">
        <v>19</v>
      </c>
      <c r="W62" s="8">
        <f t="shared" si="5"/>
        <v>1.0182207931404072E-2</v>
      </c>
    </row>
    <row r="63" spans="1:23" x14ac:dyDescent="0.25">
      <c r="A63">
        <v>63</v>
      </c>
      <c r="B63">
        <v>63</v>
      </c>
      <c r="C63">
        <v>63</v>
      </c>
      <c r="D63" s="6">
        <v>22268.837866882899</v>
      </c>
      <c r="E63">
        <v>2621</v>
      </c>
      <c r="F63" s="8">
        <f t="shared" si="3"/>
        <v>1.0000076307335425E-2</v>
      </c>
      <c r="J63" s="6">
        <v>62</v>
      </c>
      <c r="K63" s="6">
        <v>6220.4219999999996</v>
      </c>
      <c r="L63" s="6">
        <v>6403.68</v>
      </c>
      <c r="M63" s="6">
        <v>21618.5192728904</v>
      </c>
      <c r="N63" s="6">
        <v>2619</v>
      </c>
      <c r="O63" s="8">
        <f t="shared" si="4"/>
        <v>9.9971752922045701E-3</v>
      </c>
      <c r="R63" s="6">
        <v>62</v>
      </c>
      <c r="S63" s="6">
        <v>50739.924166666598</v>
      </c>
      <c r="T63" s="6">
        <v>51024.68</v>
      </c>
      <c r="U63" s="6">
        <v>72579.029583333293</v>
      </c>
      <c r="V63" s="6">
        <v>18</v>
      </c>
      <c r="W63" s="8">
        <f t="shared" si="5"/>
        <v>9.6463022508038593E-3</v>
      </c>
    </row>
    <row r="64" spans="1:23" x14ac:dyDescent="0.25">
      <c r="A64">
        <v>64</v>
      </c>
      <c r="B64">
        <v>64</v>
      </c>
      <c r="C64">
        <v>64</v>
      </c>
      <c r="D64" s="6">
        <v>21822.184153758099</v>
      </c>
      <c r="E64">
        <v>2621</v>
      </c>
      <c r="F64" s="8">
        <f t="shared" si="3"/>
        <v>1.0000076307335425E-2</v>
      </c>
      <c r="J64" s="6">
        <v>63</v>
      </c>
      <c r="K64" s="6">
        <v>6403.6985714285702</v>
      </c>
      <c r="L64" s="6">
        <v>6588.0666666666602</v>
      </c>
      <c r="M64" s="6">
        <v>22321.773797366401</v>
      </c>
      <c r="N64" s="6">
        <v>2620</v>
      </c>
      <c r="O64" s="8">
        <f t="shared" si="4"/>
        <v>1.0000992464901097E-2</v>
      </c>
      <c r="R64" s="6">
        <v>63</v>
      </c>
      <c r="S64" s="6">
        <v>51038.764999999999</v>
      </c>
      <c r="T64" s="6">
        <v>51373.176666666601</v>
      </c>
      <c r="U64" s="6">
        <v>57682.772631578897</v>
      </c>
      <c r="V64" s="6">
        <v>19</v>
      </c>
      <c r="W64" s="8">
        <f t="shared" si="5"/>
        <v>1.0182207931404072E-2</v>
      </c>
    </row>
    <row r="65" spans="1:23" x14ac:dyDescent="0.25">
      <c r="A65">
        <v>65</v>
      </c>
      <c r="B65">
        <v>65</v>
      </c>
      <c r="C65">
        <v>65</v>
      </c>
      <c r="D65" s="6">
        <v>21801.7713679511</v>
      </c>
      <c r="E65">
        <v>2621</v>
      </c>
      <c r="F65" s="8">
        <f t="shared" si="3"/>
        <v>1.0000076307335425E-2</v>
      </c>
      <c r="J65" s="6">
        <v>64</v>
      </c>
      <c r="K65" s="6">
        <v>6588.1019999999999</v>
      </c>
      <c r="L65" s="6">
        <v>6779.83</v>
      </c>
      <c r="M65" s="6">
        <v>21861.750588549599</v>
      </c>
      <c r="N65" s="6">
        <v>2620</v>
      </c>
      <c r="O65" s="8">
        <f t="shared" si="4"/>
        <v>1.0000992464901097E-2</v>
      </c>
      <c r="R65" s="6">
        <v>64</v>
      </c>
      <c r="S65" s="6">
        <v>51374.875</v>
      </c>
      <c r="T65" s="6">
        <v>51672.963333333297</v>
      </c>
      <c r="U65" s="6">
        <v>60193.739473684203</v>
      </c>
      <c r="V65" s="6">
        <v>19</v>
      </c>
      <c r="W65" s="8">
        <f t="shared" si="5"/>
        <v>1.0182207931404072E-2</v>
      </c>
    </row>
    <row r="66" spans="1:23" x14ac:dyDescent="0.25">
      <c r="A66">
        <v>66</v>
      </c>
      <c r="B66">
        <v>66</v>
      </c>
      <c r="C66">
        <v>66</v>
      </c>
      <c r="D66" s="6">
        <v>22527.2147914536</v>
      </c>
      <c r="E66">
        <v>2621</v>
      </c>
      <c r="F66" s="8">
        <f t="shared" ref="F66:F97" si="6">E66/$E$101</f>
        <v>1.0000076307335425E-2</v>
      </c>
      <c r="J66" s="6">
        <v>65</v>
      </c>
      <c r="K66" s="6">
        <v>6779.8844444444403</v>
      </c>
      <c r="L66" s="6">
        <v>6979.90333333333</v>
      </c>
      <c r="M66" s="6">
        <v>21698.639148702201</v>
      </c>
      <c r="N66" s="6">
        <v>2620</v>
      </c>
      <c r="O66" s="8">
        <f t="shared" ref="O66:O97" si="7">N66/$N$102</f>
        <v>1.0000992464901097E-2</v>
      </c>
      <c r="R66" s="6">
        <v>65</v>
      </c>
      <c r="S66" s="6">
        <v>51679.469166666597</v>
      </c>
      <c r="T66" s="6">
        <v>52066.7</v>
      </c>
      <c r="U66" s="6">
        <v>71888.795416666602</v>
      </c>
      <c r="V66" s="6">
        <v>18</v>
      </c>
      <c r="W66" s="8">
        <f t="shared" ref="W66:W97" si="8">V66/$V$102</f>
        <v>9.6463022508038593E-3</v>
      </c>
    </row>
    <row r="67" spans="1:23" x14ac:dyDescent="0.25">
      <c r="A67">
        <v>67</v>
      </c>
      <c r="B67">
        <v>67</v>
      </c>
      <c r="C67">
        <v>67</v>
      </c>
      <c r="D67" s="6">
        <v>22399.740080427298</v>
      </c>
      <c r="E67">
        <v>2621</v>
      </c>
      <c r="F67" s="8">
        <f t="shared" si="6"/>
        <v>1.0000076307335425E-2</v>
      </c>
      <c r="J67" s="6">
        <v>66</v>
      </c>
      <c r="K67" s="6">
        <v>6980</v>
      </c>
      <c r="L67" s="6">
        <v>7190.96</v>
      </c>
      <c r="M67" s="6">
        <v>22563.150806643702</v>
      </c>
      <c r="N67" s="6">
        <v>2619</v>
      </c>
      <c r="O67" s="8">
        <f t="shared" si="7"/>
        <v>9.9971752922045701E-3</v>
      </c>
      <c r="R67" s="6">
        <v>66</v>
      </c>
      <c r="S67" s="6">
        <v>52107.694166666603</v>
      </c>
      <c r="T67" s="6">
        <v>52352.3183333333</v>
      </c>
      <c r="U67" s="6">
        <v>69364.392631578899</v>
      </c>
      <c r="V67" s="6">
        <v>19</v>
      </c>
      <c r="W67" s="8">
        <f t="shared" si="8"/>
        <v>1.0182207931404072E-2</v>
      </c>
    </row>
    <row r="68" spans="1:23" x14ac:dyDescent="0.25">
      <c r="A68">
        <v>68</v>
      </c>
      <c r="B68">
        <v>68</v>
      </c>
      <c r="C68">
        <v>68</v>
      </c>
      <c r="D68" s="6">
        <v>22616.8887709271</v>
      </c>
      <c r="E68">
        <v>2621</v>
      </c>
      <c r="F68" s="8">
        <f t="shared" si="6"/>
        <v>1.0000076307335425E-2</v>
      </c>
      <c r="J68" s="6">
        <v>67</v>
      </c>
      <c r="K68" s="6">
        <v>7191.1083333333299</v>
      </c>
      <c r="L68" s="6">
        <v>7403.6619999999903</v>
      </c>
      <c r="M68" s="6">
        <v>22415.350418549599</v>
      </c>
      <c r="N68" s="6">
        <v>2620</v>
      </c>
      <c r="O68" s="8">
        <f t="shared" si="7"/>
        <v>1.0000992464901097E-2</v>
      </c>
      <c r="R68" s="6">
        <v>67</v>
      </c>
      <c r="S68" s="6">
        <v>52356.908333333296</v>
      </c>
      <c r="T68" s="6">
        <v>52729.5758333333</v>
      </c>
      <c r="U68" s="6">
        <v>54897.242589473601</v>
      </c>
      <c r="V68" s="6">
        <v>19</v>
      </c>
      <c r="W68" s="8">
        <f t="shared" si="8"/>
        <v>1.0182207931404072E-2</v>
      </c>
    </row>
    <row r="69" spans="1:23" x14ac:dyDescent="0.25">
      <c r="A69">
        <v>69</v>
      </c>
      <c r="B69">
        <v>69</v>
      </c>
      <c r="C69">
        <v>69</v>
      </c>
      <c r="D69" s="6">
        <v>22872.4858276993</v>
      </c>
      <c r="E69">
        <v>2621</v>
      </c>
      <c r="F69" s="8">
        <f t="shared" si="6"/>
        <v>1.0000076307335425E-2</v>
      </c>
      <c r="J69" s="6">
        <v>68</v>
      </c>
      <c r="K69" s="6">
        <v>7403.76454545454</v>
      </c>
      <c r="L69" s="6">
        <v>7630.1125000000002</v>
      </c>
      <c r="M69" s="6">
        <v>22625.838454618301</v>
      </c>
      <c r="N69" s="6">
        <v>2620</v>
      </c>
      <c r="O69" s="8">
        <f t="shared" si="7"/>
        <v>1.0000992464901097E-2</v>
      </c>
      <c r="R69" s="6">
        <v>68</v>
      </c>
      <c r="S69" s="6">
        <v>52752.424999999901</v>
      </c>
      <c r="T69" s="6">
        <v>53087.098333333299</v>
      </c>
      <c r="U69" s="6">
        <v>63405.785138888801</v>
      </c>
      <c r="V69" s="6">
        <v>18</v>
      </c>
      <c r="W69" s="8">
        <f t="shared" si="8"/>
        <v>9.6463022508038593E-3</v>
      </c>
    </row>
    <row r="70" spans="1:23" x14ac:dyDescent="0.25">
      <c r="A70">
        <v>70</v>
      </c>
      <c r="B70">
        <v>70</v>
      </c>
      <c r="C70">
        <v>70</v>
      </c>
      <c r="D70" s="6">
        <v>23555.9148016406</v>
      </c>
      <c r="E70">
        <v>2621</v>
      </c>
      <c r="F70" s="8">
        <f t="shared" si="6"/>
        <v>1.0000076307335425E-2</v>
      </c>
      <c r="J70" s="6">
        <v>69</v>
      </c>
      <c r="K70" s="6">
        <v>7630.2524999999996</v>
      </c>
      <c r="L70" s="6">
        <v>7865.9116666666596</v>
      </c>
      <c r="M70" s="6">
        <v>22935.038657213699</v>
      </c>
      <c r="N70" s="6">
        <v>2620</v>
      </c>
      <c r="O70" s="8">
        <f t="shared" si="7"/>
        <v>1.0000992464901097E-2</v>
      </c>
      <c r="R70" s="6">
        <v>69</v>
      </c>
      <c r="S70" s="6">
        <v>53104.572500000002</v>
      </c>
      <c r="T70" s="6">
        <v>53415.0799999999</v>
      </c>
      <c r="U70" s="6">
        <v>77653.445789473597</v>
      </c>
      <c r="V70" s="6">
        <v>19</v>
      </c>
      <c r="W70" s="8">
        <f t="shared" si="8"/>
        <v>1.0182207931404072E-2</v>
      </c>
    </row>
    <row r="71" spans="1:23" x14ac:dyDescent="0.25">
      <c r="A71">
        <v>71</v>
      </c>
      <c r="B71">
        <v>71</v>
      </c>
      <c r="C71">
        <v>71</v>
      </c>
      <c r="D71" s="6">
        <v>23280.474662685901</v>
      </c>
      <c r="E71">
        <v>2621</v>
      </c>
      <c r="F71" s="8">
        <f t="shared" si="6"/>
        <v>1.0000076307335425E-2</v>
      </c>
      <c r="J71" s="6">
        <v>70</v>
      </c>
      <c r="K71" s="6">
        <v>7865.9639999999999</v>
      </c>
      <c r="L71" s="6">
        <v>8106.5024999999996</v>
      </c>
      <c r="M71" s="6">
        <v>23475.296575066801</v>
      </c>
      <c r="N71" s="6">
        <v>2619</v>
      </c>
      <c r="O71" s="8">
        <f t="shared" si="7"/>
        <v>9.9971752922045701E-3</v>
      </c>
      <c r="R71" s="6">
        <v>70</v>
      </c>
      <c r="S71" s="6">
        <v>53445.4416666666</v>
      </c>
      <c r="T71" s="6">
        <v>53754.662499999999</v>
      </c>
      <c r="U71" s="6">
        <v>73541.245263157805</v>
      </c>
      <c r="V71" s="6">
        <v>19</v>
      </c>
      <c r="W71" s="8">
        <f t="shared" si="8"/>
        <v>1.0182207931404072E-2</v>
      </c>
    </row>
    <row r="72" spans="1:23" x14ac:dyDescent="0.25">
      <c r="A72">
        <v>72</v>
      </c>
      <c r="B72">
        <v>72</v>
      </c>
      <c r="C72">
        <v>72</v>
      </c>
      <c r="D72" s="6">
        <v>23601.170903357499</v>
      </c>
      <c r="E72">
        <v>2621</v>
      </c>
      <c r="F72" s="8">
        <f t="shared" si="6"/>
        <v>1.0000076307335425E-2</v>
      </c>
      <c r="J72" s="6">
        <v>71</v>
      </c>
      <c r="K72" s="6">
        <v>8106.5166666666601</v>
      </c>
      <c r="L72" s="6">
        <v>8353.2628571428504</v>
      </c>
      <c r="M72" s="6">
        <v>23280.9126619083</v>
      </c>
      <c r="N72" s="6">
        <v>2620</v>
      </c>
      <c r="O72" s="8">
        <f t="shared" si="7"/>
        <v>1.0000992464901097E-2</v>
      </c>
      <c r="R72" s="6">
        <v>71</v>
      </c>
      <c r="S72" s="6">
        <v>53788.993333333303</v>
      </c>
      <c r="T72" s="6">
        <v>54149.266666666597</v>
      </c>
      <c r="U72" s="6">
        <v>70077.871249999997</v>
      </c>
      <c r="V72" s="6">
        <v>18</v>
      </c>
      <c r="W72" s="8">
        <f t="shared" si="8"/>
        <v>9.6463022508038593E-3</v>
      </c>
    </row>
    <row r="73" spans="1:23" x14ac:dyDescent="0.25">
      <c r="A73">
        <v>73</v>
      </c>
      <c r="B73">
        <v>73</v>
      </c>
      <c r="C73">
        <v>73</v>
      </c>
      <c r="D73" s="6">
        <v>24330.391655284198</v>
      </c>
      <c r="E73">
        <v>2621</v>
      </c>
      <c r="F73" s="8">
        <f t="shared" si="6"/>
        <v>1.0000076307335425E-2</v>
      </c>
      <c r="J73" s="6">
        <v>72</v>
      </c>
      <c r="K73" s="6">
        <v>8353.2683333333298</v>
      </c>
      <c r="L73" s="6">
        <v>8612.4222222222197</v>
      </c>
      <c r="M73" s="6">
        <v>23638.0004555343</v>
      </c>
      <c r="N73" s="6">
        <v>2620</v>
      </c>
      <c r="O73" s="8">
        <f t="shared" si="7"/>
        <v>1.0000992464901097E-2</v>
      </c>
      <c r="R73" s="6">
        <v>72</v>
      </c>
      <c r="S73" s="6">
        <v>54152.251818181801</v>
      </c>
      <c r="T73" s="6">
        <v>54464.577499999999</v>
      </c>
      <c r="U73" s="6">
        <v>78565.039078947302</v>
      </c>
      <c r="V73" s="6">
        <v>19</v>
      </c>
      <c r="W73" s="8">
        <f t="shared" si="8"/>
        <v>1.0182207931404072E-2</v>
      </c>
    </row>
    <row r="74" spans="1:23" x14ac:dyDescent="0.25">
      <c r="A74">
        <v>74</v>
      </c>
      <c r="B74">
        <v>74</v>
      </c>
      <c r="C74">
        <v>74</v>
      </c>
      <c r="D74" s="6">
        <v>24455.184670583702</v>
      </c>
      <c r="E74">
        <v>2621</v>
      </c>
      <c r="F74" s="8">
        <f t="shared" si="6"/>
        <v>1.0000076307335425E-2</v>
      </c>
      <c r="J74" s="6">
        <v>73</v>
      </c>
      <c r="K74" s="6">
        <v>8612.4233333333304</v>
      </c>
      <c r="L74" s="6">
        <v>8874.1740000000009</v>
      </c>
      <c r="M74" s="6">
        <v>24344.449477519</v>
      </c>
      <c r="N74" s="6">
        <v>2620</v>
      </c>
      <c r="O74" s="8">
        <f t="shared" si="7"/>
        <v>1.0000992464901097E-2</v>
      </c>
      <c r="R74" s="6">
        <v>73</v>
      </c>
      <c r="S74" s="6">
        <v>54482.960833333302</v>
      </c>
      <c r="T74" s="6">
        <v>54882.7633333333</v>
      </c>
      <c r="U74" s="6">
        <v>55515.969384210497</v>
      </c>
      <c r="V74" s="6">
        <v>19</v>
      </c>
      <c r="W74" s="8">
        <f t="shared" si="8"/>
        <v>1.0182207931404072E-2</v>
      </c>
    </row>
    <row r="75" spans="1:23" x14ac:dyDescent="0.25">
      <c r="A75">
        <v>75</v>
      </c>
      <c r="B75">
        <v>75</v>
      </c>
      <c r="C75">
        <v>75</v>
      </c>
      <c r="D75" s="6">
        <v>25065.776454597501</v>
      </c>
      <c r="E75">
        <v>2621</v>
      </c>
      <c r="F75" s="8">
        <f t="shared" si="6"/>
        <v>1.0000076307335425E-2</v>
      </c>
      <c r="J75" s="6">
        <v>74</v>
      </c>
      <c r="K75" s="6">
        <v>8874.27</v>
      </c>
      <c r="L75" s="6">
        <v>9152.1383333333306</v>
      </c>
      <c r="M75" s="6">
        <v>24449.853649560799</v>
      </c>
      <c r="N75" s="6">
        <v>2619</v>
      </c>
      <c r="O75" s="8">
        <f t="shared" si="7"/>
        <v>9.9971752922045701E-3</v>
      </c>
      <c r="R75" s="6">
        <v>74</v>
      </c>
      <c r="S75" s="6">
        <v>54883.8808333333</v>
      </c>
      <c r="T75" s="6">
        <v>55236.837500000001</v>
      </c>
      <c r="U75" s="6">
        <v>83504.454305555497</v>
      </c>
      <c r="V75" s="6">
        <v>18</v>
      </c>
      <c r="W75" s="8">
        <f t="shared" si="8"/>
        <v>9.6463022508038593E-3</v>
      </c>
    </row>
    <row r="76" spans="1:23" x14ac:dyDescent="0.25">
      <c r="A76">
        <v>76</v>
      </c>
      <c r="B76">
        <v>76</v>
      </c>
      <c r="C76">
        <v>76</v>
      </c>
      <c r="D76" s="6">
        <v>24955.0804491034</v>
      </c>
      <c r="E76">
        <v>2621</v>
      </c>
      <c r="F76" s="8">
        <f t="shared" si="6"/>
        <v>1.0000076307335425E-2</v>
      </c>
      <c r="J76" s="6">
        <v>75</v>
      </c>
      <c r="K76" s="6">
        <v>9152.1544444444407</v>
      </c>
      <c r="L76" s="6">
        <v>9453.4787500000002</v>
      </c>
      <c r="M76" s="6">
        <v>25105.640507633601</v>
      </c>
      <c r="N76" s="6">
        <v>2620</v>
      </c>
      <c r="O76" s="8">
        <f t="shared" si="7"/>
        <v>1.0000992464901097E-2</v>
      </c>
      <c r="R76" s="6">
        <v>75</v>
      </c>
      <c r="S76" s="6">
        <v>55246.415000000001</v>
      </c>
      <c r="T76" s="6">
        <v>55746.6233333333</v>
      </c>
      <c r="U76" s="6">
        <v>80565.966621052605</v>
      </c>
      <c r="V76" s="6">
        <v>19</v>
      </c>
      <c r="W76" s="8">
        <f t="shared" si="8"/>
        <v>1.0182207931404072E-2</v>
      </c>
    </row>
    <row r="77" spans="1:23" x14ac:dyDescent="0.25">
      <c r="A77">
        <v>77</v>
      </c>
      <c r="B77">
        <v>77</v>
      </c>
      <c r="C77">
        <v>77</v>
      </c>
      <c r="D77" s="6">
        <v>24830.764139717601</v>
      </c>
      <c r="E77">
        <v>2621</v>
      </c>
      <c r="F77" s="8">
        <f t="shared" si="6"/>
        <v>1.0000076307335425E-2</v>
      </c>
      <c r="J77" s="6">
        <v>76</v>
      </c>
      <c r="K77" s="6">
        <v>9453.7166666666599</v>
      </c>
      <c r="L77" s="6">
        <v>9757.5191666666597</v>
      </c>
      <c r="M77" s="6">
        <v>24900.588808053399</v>
      </c>
      <c r="N77" s="6">
        <v>2620</v>
      </c>
      <c r="O77" s="8">
        <f t="shared" si="7"/>
        <v>1.0000992464901097E-2</v>
      </c>
      <c r="R77" s="6">
        <v>76</v>
      </c>
      <c r="S77" s="6">
        <v>55746.707999999999</v>
      </c>
      <c r="T77" s="6">
        <v>56125.870833333298</v>
      </c>
      <c r="U77" s="6">
        <v>74967.184868420998</v>
      </c>
      <c r="V77" s="6">
        <v>19</v>
      </c>
      <c r="W77" s="8">
        <f t="shared" si="8"/>
        <v>1.0182207931404072E-2</v>
      </c>
    </row>
    <row r="78" spans="1:23" x14ac:dyDescent="0.25">
      <c r="A78">
        <v>78</v>
      </c>
      <c r="B78">
        <v>78</v>
      </c>
      <c r="C78">
        <v>78</v>
      </c>
      <c r="D78" s="6">
        <v>25917.380269439102</v>
      </c>
      <c r="E78">
        <v>2621</v>
      </c>
      <c r="F78" s="8">
        <f t="shared" si="6"/>
        <v>1.0000076307335425E-2</v>
      </c>
      <c r="J78" s="6">
        <v>77</v>
      </c>
      <c r="K78" s="6">
        <v>9757.56</v>
      </c>
      <c r="L78" s="6">
        <v>10066.0333333333</v>
      </c>
      <c r="M78" s="6">
        <v>24829.509910041899</v>
      </c>
      <c r="N78" s="6">
        <v>2619</v>
      </c>
      <c r="O78" s="8">
        <f t="shared" si="7"/>
        <v>9.9971752922045701E-3</v>
      </c>
      <c r="R78" s="6">
        <v>77</v>
      </c>
      <c r="S78" s="6">
        <v>56199.703333333302</v>
      </c>
      <c r="T78" s="6">
        <v>56767.146666666602</v>
      </c>
      <c r="U78" s="6">
        <v>75984.651805555506</v>
      </c>
      <c r="V78" s="6">
        <v>18</v>
      </c>
      <c r="W78" s="8">
        <f t="shared" si="8"/>
        <v>9.6463022508038593E-3</v>
      </c>
    </row>
    <row r="79" spans="1:23" x14ac:dyDescent="0.25">
      <c r="A79">
        <v>79</v>
      </c>
      <c r="B79">
        <v>79</v>
      </c>
      <c r="C79">
        <v>79</v>
      </c>
      <c r="D79" s="6">
        <v>25538.231701602399</v>
      </c>
      <c r="E79">
        <v>2621</v>
      </c>
      <c r="F79" s="8">
        <f t="shared" si="6"/>
        <v>1.0000076307335425E-2</v>
      </c>
      <c r="J79" s="6">
        <v>78</v>
      </c>
      <c r="K79" s="6">
        <v>10066.08</v>
      </c>
      <c r="L79" s="6">
        <v>10377.496666666601</v>
      </c>
      <c r="M79" s="6">
        <v>25934.1105503816</v>
      </c>
      <c r="N79" s="6">
        <v>2620</v>
      </c>
      <c r="O79" s="8">
        <f t="shared" si="7"/>
        <v>1.0000992464901097E-2</v>
      </c>
      <c r="R79" s="6">
        <v>78</v>
      </c>
      <c r="S79" s="6">
        <v>56875.4566666666</v>
      </c>
      <c r="T79" s="6">
        <v>57482.341666666602</v>
      </c>
      <c r="U79" s="6">
        <v>66202.138421052601</v>
      </c>
      <c r="V79" s="6">
        <v>19</v>
      </c>
      <c r="W79" s="8">
        <f t="shared" si="8"/>
        <v>1.0182207931404072E-2</v>
      </c>
    </row>
    <row r="80" spans="1:23" x14ac:dyDescent="0.25">
      <c r="A80">
        <v>80</v>
      </c>
      <c r="B80">
        <v>80</v>
      </c>
      <c r="C80">
        <v>80</v>
      </c>
      <c r="D80" s="6">
        <v>26718.818137313901</v>
      </c>
      <c r="E80">
        <v>2621</v>
      </c>
      <c r="F80" s="8">
        <f t="shared" si="6"/>
        <v>1.0000076307335425E-2</v>
      </c>
      <c r="J80" s="6">
        <v>79</v>
      </c>
      <c r="K80" s="6">
        <v>10377.520833333299</v>
      </c>
      <c r="L80" s="6">
        <v>10736.9666666666</v>
      </c>
      <c r="M80" s="6">
        <v>25538.534860648801</v>
      </c>
      <c r="N80" s="6">
        <v>2620</v>
      </c>
      <c r="O80" s="8">
        <f t="shared" si="7"/>
        <v>1.0000992464901097E-2</v>
      </c>
      <c r="R80" s="6">
        <v>79</v>
      </c>
      <c r="S80" s="6">
        <v>57490.553333333301</v>
      </c>
      <c r="T80" s="6">
        <v>57985.684999999998</v>
      </c>
      <c r="U80" s="6">
        <v>59990.646973684197</v>
      </c>
      <c r="V80" s="6">
        <v>19</v>
      </c>
      <c r="W80" s="8">
        <f t="shared" si="8"/>
        <v>1.0182207931404072E-2</v>
      </c>
    </row>
    <row r="81" spans="1:23" x14ac:dyDescent="0.25">
      <c r="A81">
        <v>81</v>
      </c>
      <c r="B81">
        <v>81</v>
      </c>
      <c r="C81">
        <v>81</v>
      </c>
      <c r="D81" s="6">
        <v>26254.3405139641</v>
      </c>
      <c r="E81">
        <v>2621</v>
      </c>
      <c r="F81" s="8">
        <f t="shared" si="6"/>
        <v>1.0000076307335425E-2</v>
      </c>
      <c r="J81" s="6">
        <v>80</v>
      </c>
      <c r="K81" s="6">
        <v>10736.983333333301</v>
      </c>
      <c r="L81" s="6">
        <v>11103.217499999901</v>
      </c>
      <c r="M81" s="6">
        <v>26717.0719276335</v>
      </c>
      <c r="N81" s="6">
        <v>2620</v>
      </c>
      <c r="O81" s="8">
        <f t="shared" si="7"/>
        <v>1.0000992464901097E-2</v>
      </c>
      <c r="R81" s="6">
        <v>80</v>
      </c>
      <c r="S81" s="6">
        <v>58080.484999999899</v>
      </c>
      <c r="T81" s="6">
        <v>58636.182499999901</v>
      </c>
      <c r="U81" s="6">
        <v>79847.750555555496</v>
      </c>
      <c r="V81" s="6">
        <v>18</v>
      </c>
      <c r="W81" s="8">
        <f t="shared" si="8"/>
        <v>9.6463022508038593E-3</v>
      </c>
    </row>
    <row r="82" spans="1:23" x14ac:dyDescent="0.25">
      <c r="A82">
        <v>82</v>
      </c>
      <c r="B82">
        <v>82</v>
      </c>
      <c r="C82">
        <v>82</v>
      </c>
      <c r="D82" s="6">
        <v>26587.5970219763</v>
      </c>
      <c r="E82">
        <v>2621</v>
      </c>
      <c r="F82" s="8">
        <f t="shared" si="6"/>
        <v>1.0000076307335425E-2</v>
      </c>
      <c r="J82" s="6">
        <v>81</v>
      </c>
      <c r="K82" s="6">
        <v>11103.615</v>
      </c>
      <c r="L82" s="6">
        <v>11501.7045454545</v>
      </c>
      <c r="M82" s="6">
        <v>26245.682733715101</v>
      </c>
      <c r="N82" s="6">
        <v>2619</v>
      </c>
      <c r="O82" s="8">
        <f t="shared" si="7"/>
        <v>9.9971752922045701E-3</v>
      </c>
      <c r="R82" s="6">
        <v>81</v>
      </c>
      <c r="S82" s="6">
        <v>58662.6</v>
      </c>
      <c r="T82" s="6">
        <v>59110.163333333301</v>
      </c>
      <c r="U82" s="6">
        <v>63717.081842105203</v>
      </c>
      <c r="V82" s="6">
        <v>19</v>
      </c>
      <c r="W82" s="8">
        <f t="shared" si="8"/>
        <v>1.0182207931404072E-2</v>
      </c>
    </row>
    <row r="83" spans="1:23" x14ac:dyDescent="0.25">
      <c r="A83">
        <v>83</v>
      </c>
      <c r="B83">
        <v>83</v>
      </c>
      <c r="C83">
        <v>83</v>
      </c>
      <c r="D83" s="6">
        <v>27234.848656772199</v>
      </c>
      <c r="E83">
        <v>2621</v>
      </c>
      <c r="F83" s="8">
        <f t="shared" si="6"/>
        <v>1.0000076307335425E-2</v>
      </c>
      <c r="J83" s="6">
        <v>82</v>
      </c>
      <c r="K83" s="6">
        <v>11501.705833333301</v>
      </c>
      <c r="L83" s="6">
        <v>11909.606666666599</v>
      </c>
      <c r="M83" s="6">
        <v>26626.494784198399</v>
      </c>
      <c r="N83" s="6">
        <v>2620</v>
      </c>
      <c r="O83" s="8">
        <f t="shared" si="7"/>
        <v>1.0000992464901097E-2</v>
      </c>
      <c r="R83" s="6">
        <v>82</v>
      </c>
      <c r="S83" s="6">
        <v>59211.848333333299</v>
      </c>
      <c r="T83" s="6">
        <v>59807.006666666603</v>
      </c>
      <c r="U83" s="6">
        <v>73715.6110947368</v>
      </c>
      <c r="V83" s="6">
        <v>19</v>
      </c>
      <c r="W83" s="8">
        <f t="shared" si="8"/>
        <v>1.0182207931404072E-2</v>
      </c>
    </row>
    <row r="84" spans="1:23" x14ac:dyDescent="0.25">
      <c r="A84">
        <v>84</v>
      </c>
      <c r="B84">
        <v>84</v>
      </c>
      <c r="C84">
        <v>84</v>
      </c>
      <c r="D84" s="6">
        <v>27763.856612132699</v>
      </c>
      <c r="E84">
        <v>2621</v>
      </c>
      <c r="F84" s="8">
        <f t="shared" si="6"/>
        <v>1.0000076307335425E-2</v>
      </c>
      <c r="J84" s="6">
        <v>83</v>
      </c>
      <c r="K84" s="6">
        <v>11909.72</v>
      </c>
      <c r="L84" s="6">
        <v>12331.0233333333</v>
      </c>
      <c r="M84" s="6">
        <v>27251.9996037786</v>
      </c>
      <c r="N84" s="6">
        <v>2620</v>
      </c>
      <c r="O84" s="8">
        <f t="shared" si="7"/>
        <v>1.0000992464901097E-2</v>
      </c>
      <c r="R84" s="6">
        <v>83</v>
      </c>
      <c r="S84" s="6">
        <v>59808.582499999997</v>
      </c>
      <c r="T84" s="6">
        <v>60240.480000000003</v>
      </c>
      <c r="U84" s="6">
        <v>81276.6219444444</v>
      </c>
      <c r="V84" s="6">
        <v>18</v>
      </c>
      <c r="W84" s="8">
        <f t="shared" si="8"/>
        <v>9.6463022508038593E-3</v>
      </c>
    </row>
    <row r="85" spans="1:23" x14ac:dyDescent="0.25">
      <c r="A85">
        <v>85</v>
      </c>
      <c r="B85">
        <v>85</v>
      </c>
      <c r="C85">
        <v>85</v>
      </c>
      <c r="D85" s="6">
        <v>27832.760494124301</v>
      </c>
      <c r="E85">
        <v>2621</v>
      </c>
      <c r="F85" s="8">
        <f t="shared" si="6"/>
        <v>1.0000076307335425E-2</v>
      </c>
      <c r="J85" s="6">
        <v>84</v>
      </c>
      <c r="K85" s="6">
        <v>12331.239166666601</v>
      </c>
      <c r="L85" s="6">
        <v>12796.909166666601</v>
      </c>
      <c r="M85" s="6">
        <v>27705.132219618299</v>
      </c>
      <c r="N85" s="6">
        <v>2620</v>
      </c>
      <c r="O85" s="8">
        <f t="shared" si="7"/>
        <v>1.0000992464901097E-2</v>
      </c>
      <c r="R85" s="6">
        <v>84</v>
      </c>
      <c r="S85" s="6">
        <v>60283.402499999997</v>
      </c>
      <c r="T85" s="6">
        <v>60799.681666666598</v>
      </c>
      <c r="U85" s="6">
        <v>79510.636668420993</v>
      </c>
      <c r="V85" s="6">
        <v>19</v>
      </c>
      <c r="W85" s="8">
        <f t="shared" si="8"/>
        <v>1.0182207931404072E-2</v>
      </c>
    </row>
    <row r="86" spans="1:23" x14ac:dyDescent="0.25">
      <c r="A86">
        <v>86</v>
      </c>
      <c r="B86">
        <v>86</v>
      </c>
      <c r="C86">
        <v>86</v>
      </c>
      <c r="D86" s="6">
        <v>28741.1261549027</v>
      </c>
      <c r="E86">
        <v>2621</v>
      </c>
      <c r="F86" s="8">
        <f t="shared" si="6"/>
        <v>1.0000076307335425E-2</v>
      </c>
      <c r="J86" s="6">
        <v>85</v>
      </c>
      <c r="K86" s="6">
        <v>12797.009166666599</v>
      </c>
      <c r="L86" s="6">
        <v>13295.3808333333</v>
      </c>
      <c r="M86" s="6">
        <v>27844.2435347842</v>
      </c>
      <c r="N86" s="6">
        <v>2619</v>
      </c>
      <c r="O86" s="8">
        <f t="shared" si="7"/>
        <v>9.9971752922045701E-3</v>
      </c>
      <c r="R86" s="6">
        <v>85</v>
      </c>
      <c r="S86" s="6">
        <v>60853.728333333303</v>
      </c>
      <c r="T86" s="6">
        <v>61389.86</v>
      </c>
      <c r="U86" s="6">
        <v>73553.469299999997</v>
      </c>
      <c r="V86" s="6">
        <v>19</v>
      </c>
      <c r="W86" s="8">
        <f t="shared" si="8"/>
        <v>1.0182207931404072E-2</v>
      </c>
    </row>
    <row r="87" spans="1:23" x14ac:dyDescent="0.25">
      <c r="A87">
        <v>87</v>
      </c>
      <c r="B87">
        <v>87</v>
      </c>
      <c r="C87">
        <v>87</v>
      </c>
      <c r="D87" s="6">
        <v>29176.782617855701</v>
      </c>
      <c r="E87">
        <v>2621</v>
      </c>
      <c r="F87" s="8">
        <f t="shared" si="6"/>
        <v>1.0000076307335425E-2</v>
      </c>
      <c r="J87" s="6">
        <v>86</v>
      </c>
      <c r="K87" s="6">
        <v>13295.506666666601</v>
      </c>
      <c r="L87" s="6">
        <v>13831.424999999999</v>
      </c>
      <c r="M87" s="6">
        <v>28768.160412022899</v>
      </c>
      <c r="N87" s="6">
        <v>2620</v>
      </c>
      <c r="O87" s="8">
        <f t="shared" si="7"/>
        <v>1.0000992464901097E-2</v>
      </c>
      <c r="R87" s="6">
        <v>86</v>
      </c>
      <c r="S87" s="6">
        <v>61534.665000000001</v>
      </c>
      <c r="T87" s="6">
        <v>62157.765454545399</v>
      </c>
      <c r="U87" s="6">
        <v>84301.903472222199</v>
      </c>
      <c r="V87" s="6">
        <v>18</v>
      </c>
      <c r="W87" s="8">
        <f t="shared" si="8"/>
        <v>9.6463022508038593E-3</v>
      </c>
    </row>
    <row r="88" spans="1:23" x14ac:dyDescent="0.25">
      <c r="A88">
        <v>88</v>
      </c>
      <c r="B88">
        <v>88</v>
      </c>
      <c r="C88">
        <v>88</v>
      </c>
      <c r="D88" s="6">
        <v>29872.082487638301</v>
      </c>
      <c r="E88">
        <v>2621</v>
      </c>
      <c r="F88" s="8">
        <f t="shared" si="6"/>
        <v>1.0000076307335425E-2</v>
      </c>
      <c r="J88" s="6">
        <v>87</v>
      </c>
      <c r="K88" s="6">
        <v>13831.684999999999</v>
      </c>
      <c r="L88" s="6">
        <v>14419.485999999901</v>
      </c>
      <c r="M88" s="6">
        <v>29155.4911780152</v>
      </c>
      <c r="N88" s="6">
        <v>2620</v>
      </c>
      <c r="O88" s="8">
        <f t="shared" si="7"/>
        <v>1.0000992464901097E-2</v>
      </c>
      <c r="R88" s="6">
        <v>87</v>
      </c>
      <c r="S88" s="6">
        <v>62259.166666666599</v>
      </c>
      <c r="T88" s="6">
        <v>63102.74</v>
      </c>
      <c r="U88" s="6">
        <v>67122.5434210526</v>
      </c>
      <c r="V88" s="6">
        <v>19</v>
      </c>
      <c r="W88" s="8">
        <f t="shared" si="8"/>
        <v>1.0182207931404072E-2</v>
      </c>
    </row>
    <row r="89" spans="1:23" x14ac:dyDescent="0.25">
      <c r="A89">
        <v>89</v>
      </c>
      <c r="B89">
        <v>89</v>
      </c>
      <c r="C89">
        <v>89</v>
      </c>
      <c r="D89" s="6">
        <v>30716.116535635199</v>
      </c>
      <c r="E89">
        <v>2621</v>
      </c>
      <c r="F89" s="8">
        <f t="shared" si="6"/>
        <v>1.0000076307335425E-2</v>
      </c>
      <c r="J89" s="6">
        <v>88</v>
      </c>
      <c r="K89" s="6">
        <v>14420.0041666666</v>
      </c>
      <c r="L89" s="6">
        <v>15035.21</v>
      </c>
      <c r="M89" s="6">
        <v>29871.416318740499</v>
      </c>
      <c r="N89" s="6">
        <v>2620</v>
      </c>
      <c r="O89" s="8">
        <f t="shared" si="7"/>
        <v>1.0000992464901097E-2</v>
      </c>
      <c r="R89" s="6">
        <v>88</v>
      </c>
      <c r="S89" s="6">
        <v>63187.674166666598</v>
      </c>
      <c r="T89" s="6">
        <v>64464.378333333298</v>
      </c>
      <c r="U89" s="6">
        <v>78142.334473684197</v>
      </c>
      <c r="V89" s="6">
        <v>19</v>
      </c>
      <c r="W89" s="8">
        <f t="shared" si="8"/>
        <v>1.0182207931404072E-2</v>
      </c>
    </row>
    <row r="90" spans="1:23" x14ac:dyDescent="0.25">
      <c r="A90">
        <v>90</v>
      </c>
      <c r="B90">
        <v>90</v>
      </c>
      <c r="C90">
        <v>90</v>
      </c>
      <c r="D90" s="6">
        <v>31662.429652270101</v>
      </c>
      <c r="E90">
        <v>2621</v>
      </c>
      <c r="F90" s="8">
        <f t="shared" si="6"/>
        <v>1.0000076307335425E-2</v>
      </c>
      <c r="J90" s="6">
        <v>89</v>
      </c>
      <c r="K90" s="6">
        <v>15035.3491666666</v>
      </c>
      <c r="L90" s="6">
        <v>15705.592999999901</v>
      </c>
      <c r="M90" s="6">
        <v>30733.846464910199</v>
      </c>
      <c r="N90" s="6">
        <v>2619</v>
      </c>
      <c r="O90" s="8">
        <f t="shared" si="7"/>
        <v>9.9971752922045701E-3</v>
      </c>
      <c r="R90" s="6">
        <v>89</v>
      </c>
      <c r="S90" s="6">
        <v>64545.684999999998</v>
      </c>
      <c r="T90" s="6">
        <v>65588.798333333296</v>
      </c>
      <c r="U90" s="6">
        <v>79178.859955555497</v>
      </c>
      <c r="V90" s="6">
        <v>18</v>
      </c>
      <c r="W90" s="8">
        <f t="shared" si="8"/>
        <v>9.6463022508038593E-3</v>
      </c>
    </row>
    <row r="91" spans="1:23" x14ac:dyDescent="0.25">
      <c r="A91">
        <v>91</v>
      </c>
      <c r="B91">
        <v>91</v>
      </c>
      <c r="C91">
        <v>91</v>
      </c>
      <c r="D91" s="6">
        <v>31278.304104120602</v>
      </c>
      <c r="E91">
        <v>2621</v>
      </c>
      <c r="F91" s="8">
        <f t="shared" si="6"/>
        <v>1.0000076307335425E-2</v>
      </c>
      <c r="J91" s="6">
        <v>90</v>
      </c>
      <c r="K91" s="6">
        <v>15705.6366666666</v>
      </c>
      <c r="L91" s="6">
        <v>16455.73</v>
      </c>
      <c r="M91" s="6">
        <v>31680.881709389301</v>
      </c>
      <c r="N91" s="6">
        <v>2620</v>
      </c>
      <c r="O91" s="8">
        <f t="shared" si="7"/>
        <v>1.0000992464901097E-2</v>
      </c>
      <c r="R91" s="6">
        <v>90</v>
      </c>
      <c r="S91" s="6">
        <v>65628.855833333306</v>
      </c>
      <c r="T91" s="6">
        <v>66578.023333333302</v>
      </c>
      <c r="U91" s="6">
        <v>71513.709515789393</v>
      </c>
      <c r="V91" s="6">
        <v>19</v>
      </c>
      <c r="W91" s="8">
        <f t="shared" si="8"/>
        <v>1.0182207931404072E-2</v>
      </c>
    </row>
    <row r="92" spans="1:23" x14ac:dyDescent="0.25">
      <c r="A92">
        <v>92</v>
      </c>
      <c r="B92">
        <v>92</v>
      </c>
      <c r="C92">
        <v>92</v>
      </c>
      <c r="D92" s="6">
        <v>33139.430705646599</v>
      </c>
      <c r="E92">
        <v>2621</v>
      </c>
      <c r="F92" s="8">
        <f t="shared" si="6"/>
        <v>1.0000076307335425E-2</v>
      </c>
      <c r="J92" s="6">
        <v>91</v>
      </c>
      <c r="K92" s="6">
        <v>16456.105</v>
      </c>
      <c r="L92" s="6">
        <v>17312.38</v>
      </c>
      <c r="M92" s="6">
        <v>31298.042629542</v>
      </c>
      <c r="N92" s="6">
        <v>2620</v>
      </c>
      <c r="O92" s="8">
        <f t="shared" si="7"/>
        <v>1.0000992464901097E-2</v>
      </c>
      <c r="R92" s="6">
        <v>91</v>
      </c>
      <c r="S92" s="6">
        <v>66622.229166666599</v>
      </c>
      <c r="T92" s="6">
        <v>67986.27</v>
      </c>
      <c r="U92" s="6">
        <v>70552.531710526295</v>
      </c>
      <c r="V92" s="6">
        <v>19</v>
      </c>
      <c r="W92" s="8">
        <f t="shared" si="8"/>
        <v>1.0182207931404072E-2</v>
      </c>
    </row>
    <row r="93" spans="1:23" x14ac:dyDescent="0.25">
      <c r="A93">
        <v>93</v>
      </c>
      <c r="B93">
        <v>93</v>
      </c>
      <c r="C93">
        <v>93</v>
      </c>
      <c r="D93" s="6">
        <v>33818.357117245301</v>
      </c>
      <c r="E93">
        <v>2621</v>
      </c>
      <c r="F93" s="8">
        <f t="shared" si="6"/>
        <v>1.0000076307335425E-2</v>
      </c>
      <c r="J93" s="6">
        <v>92</v>
      </c>
      <c r="K93" s="6">
        <v>17312.494166666602</v>
      </c>
      <c r="L93" s="6">
        <v>18261.7066666666</v>
      </c>
      <c r="M93" s="6">
        <v>33103.039579961798</v>
      </c>
      <c r="N93" s="6">
        <v>2620</v>
      </c>
      <c r="O93" s="8">
        <f t="shared" si="7"/>
        <v>1.0000992464901097E-2</v>
      </c>
      <c r="R93" s="6">
        <v>92</v>
      </c>
      <c r="S93" s="6">
        <v>68136.297500000001</v>
      </c>
      <c r="T93" s="6">
        <v>69696.84</v>
      </c>
      <c r="U93" s="6">
        <v>71947.689027777698</v>
      </c>
      <c r="V93" s="6">
        <v>18</v>
      </c>
      <c r="W93" s="8">
        <f t="shared" si="8"/>
        <v>9.6463022508038593E-3</v>
      </c>
    </row>
    <row r="94" spans="1:23" x14ac:dyDescent="0.25">
      <c r="A94">
        <v>94</v>
      </c>
      <c r="B94">
        <v>94</v>
      </c>
      <c r="C94">
        <v>94</v>
      </c>
      <c r="D94" s="6">
        <v>35651.569531171197</v>
      </c>
      <c r="E94">
        <v>2621</v>
      </c>
      <c r="F94" s="8">
        <f t="shared" si="6"/>
        <v>1.0000076307335425E-2</v>
      </c>
      <c r="J94" s="6">
        <v>93</v>
      </c>
      <c r="K94" s="6">
        <v>18261.730833333299</v>
      </c>
      <c r="L94" s="6">
        <v>19354.6716666666</v>
      </c>
      <c r="M94" s="6">
        <v>33867.591334211502</v>
      </c>
      <c r="N94" s="6">
        <v>2619</v>
      </c>
      <c r="O94" s="8">
        <f t="shared" si="7"/>
        <v>9.9971752922045701E-3</v>
      </c>
      <c r="R94" s="6">
        <v>93</v>
      </c>
      <c r="S94" s="6">
        <v>69765.899999999994</v>
      </c>
      <c r="T94" s="6">
        <v>71598.125</v>
      </c>
      <c r="U94" s="6">
        <v>85749.905657894706</v>
      </c>
      <c r="V94" s="6">
        <v>19</v>
      </c>
      <c r="W94" s="8">
        <f t="shared" si="8"/>
        <v>1.0182207931404072E-2</v>
      </c>
    </row>
    <row r="95" spans="1:23" x14ac:dyDescent="0.25">
      <c r="A95">
        <v>95</v>
      </c>
      <c r="B95">
        <v>95</v>
      </c>
      <c r="C95">
        <v>95</v>
      </c>
      <c r="D95" s="6">
        <v>36043.593983670296</v>
      </c>
      <c r="E95">
        <v>2621</v>
      </c>
      <c r="F95" s="8">
        <f t="shared" si="6"/>
        <v>1.0000076307335425E-2</v>
      </c>
      <c r="J95" s="6">
        <v>94</v>
      </c>
      <c r="K95" s="6">
        <v>19354.681666666602</v>
      </c>
      <c r="L95" s="6">
        <v>20618.37</v>
      </c>
      <c r="M95" s="6">
        <v>35610.267053893098</v>
      </c>
      <c r="N95" s="6">
        <v>2620</v>
      </c>
      <c r="O95" s="8">
        <f t="shared" si="7"/>
        <v>1.0000992464901097E-2</v>
      </c>
      <c r="R95" s="6">
        <v>94</v>
      </c>
      <c r="S95" s="6">
        <v>71633.279999999999</v>
      </c>
      <c r="T95" s="6">
        <v>74541.469166666604</v>
      </c>
      <c r="U95" s="6">
        <v>75943.027368420997</v>
      </c>
      <c r="V95" s="6">
        <v>19</v>
      </c>
      <c r="W95" s="8">
        <f t="shared" si="8"/>
        <v>1.0182207931404072E-2</v>
      </c>
    </row>
    <row r="96" spans="1:23" x14ac:dyDescent="0.25">
      <c r="A96">
        <v>96</v>
      </c>
      <c r="B96">
        <v>96</v>
      </c>
      <c r="C96">
        <v>96</v>
      </c>
      <c r="D96" s="6">
        <v>37144.825296184601</v>
      </c>
      <c r="E96">
        <v>2621</v>
      </c>
      <c r="F96" s="8">
        <f t="shared" si="6"/>
        <v>1.0000076307335425E-2</v>
      </c>
      <c r="J96" s="6">
        <v>95</v>
      </c>
      <c r="K96" s="6">
        <v>20621.468333333301</v>
      </c>
      <c r="L96" s="6">
        <v>22150.320833333299</v>
      </c>
      <c r="M96" s="6">
        <v>36053.907750457904</v>
      </c>
      <c r="N96" s="6">
        <v>2620</v>
      </c>
      <c r="O96" s="8">
        <f t="shared" si="7"/>
        <v>1.0000992464901097E-2</v>
      </c>
      <c r="R96" s="6">
        <v>95</v>
      </c>
      <c r="S96" s="6">
        <v>74720.116666666596</v>
      </c>
      <c r="T96" s="6">
        <v>77445.984166666603</v>
      </c>
      <c r="U96" s="6">
        <v>84282.449305555507</v>
      </c>
      <c r="V96" s="6">
        <v>18</v>
      </c>
      <c r="W96" s="8">
        <f t="shared" si="8"/>
        <v>9.6463022508038593E-3</v>
      </c>
    </row>
    <row r="97" spans="1:23" x14ac:dyDescent="0.25">
      <c r="A97">
        <v>97</v>
      </c>
      <c r="B97">
        <v>97</v>
      </c>
      <c r="C97">
        <v>97</v>
      </c>
      <c r="D97" s="6">
        <v>40656.613058908799</v>
      </c>
      <c r="E97">
        <v>2621</v>
      </c>
      <c r="F97" s="8">
        <f t="shared" si="6"/>
        <v>1.0000076307335425E-2</v>
      </c>
      <c r="J97" s="6">
        <v>96</v>
      </c>
      <c r="K97" s="6">
        <v>22150.934166666601</v>
      </c>
      <c r="L97" s="6">
        <v>24060.977499999899</v>
      </c>
      <c r="M97" s="6">
        <v>37164.7121722519</v>
      </c>
      <c r="N97" s="6">
        <v>2620</v>
      </c>
      <c r="O97" s="8">
        <f t="shared" si="7"/>
        <v>1.0000992464901097E-2</v>
      </c>
      <c r="R97" s="6">
        <v>96</v>
      </c>
      <c r="S97" s="6">
        <v>77506.996666666601</v>
      </c>
      <c r="T97" s="6">
        <v>79939.345000000001</v>
      </c>
      <c r="U97" s="6">
        <v>94760.163421052595</v>
      </c>
      <c r="V97" s="6">
        <v>19</v>
      </c>
      <c r="W97" s="8">
        <f t="shared" si="8"/>
        <v>1.0182207931404072E-2</v>
      </c>
    </row>
    <row r="98" spans="1:23" x14ac:dyDescent="0.25">
      <c r="A98">
        <v>98</v>
      </c>
      <c r="B98">
        <v>98</v>
      </c>
      <c r="C98">
        <v>98</v>
      </c>
      <c r="D98" s="6">
        <v>44346.4946137351</v>
      </c>
      <c r="E98">
        <v>2621</v>
      </c>
      <c r="F98" s="8">
        <f t="shared" ref="F98:F100" si="9">E98/$E$101</f>
        <v>1.0000076307335425E-2</v>
      </c>
      <c r="J98" s="6">
        <v>97</v>
      </c>
      <c r="K98" s="6">
        <v>24061.333333333299</v>
      </c>
      <c r="L98" s="6">
        <v>26556.429166666599</v>
      </c>
      <c r="M98" s="6">
        <v>40653.358659755599</v>
      </c>
      <c r="N98" s="6">
        <v>2619</v>
      </c>
      <c r="O98" s="8">
        <f t="shared" ref="O98:O101" si="10">N98/$N$102</f>
        <v>9.9971752922045701E-3</v>
      </c>
      <c r="R98" s="6">
        <v>97</v>
      </c>
      <c r="S98" s="6">
        <v>80498.366666666596</v>
      </c>
      <c r="T98" s="6">
        <v>87463.71</v>
      </c>
      <c r="U98" s="6">
        <v>72228.931405263094</v>
      </c>
      <c r="V98" s="6">
        <v>19</v>
      </c>
      <c r="W98" s="8">
        <f t="shared" ref="W98:W101" si="11">V98/$V$102</f>
        <v>1.0182207931404072E-2</v>
      </c>
    </row>
    <row r="99" spans="1:23" x14ac:dyDescent="0.25">
      <c r="A99">
        <v>99</v>
      </c>
      <c r="B99">
        <v>99</v>
      </c>
      <c r="C99">
        <v>99</v>
      </c>
      <c r="D99" s="6">
        <v>47895.963053528998</v>
      </c>
      <c r="E99">
        <v>2621</v>
      </c>
      <c r="F99" s="8">
        <f t="shared" si="9"/>
        <v>1.0000076307335425E-2</v>
      </c>
      <c r="J99" s="6">
        <v>98</v>
      </c>
      <c r="K99" s="6">
        <v>26556.664999999899</v>
      </c>
      <c r="L99" s="6">
        <v>30176.849166666601</v>
      </c>
      <c r="M99" s="6">
        <v>44345.0377166412</v>
      </c>
      <c r="N99" s="6">
        <v>2620</v>
      </c>
      <c r="O99" s="8">
        <f t="shared" si="10"/>
        <v>1.0000992464901097E-2</v>
      </c>
      <c r="R99" s="6">
        <v>98</v>
      </c>
      <c r="S99" s="6">
        <v>87494.309166666601</v>
      </c>
      <c r="T99" s="6">
        <v>94276.563333333295</v>
      </c>
      <c r="U99" s="6">
        <v>109391.49277777701</v>
      </c>
      <c r="V99" s="6">
        <v>18</v>
      </c>
      <c r="W99" s="8">
        <f t="shared" si="11"/>
        <v>9.6463022508038593E-3</v>
      </c>
    </row>
    <row r="100" spans="1:23" x14ac:dyDescent="0.25">
      <c r="A100">
        <v>100</v>
      </c>
      <c r="B100">
        <v>100</v>
      </c>
      <c r="C100">
        <v>100</v>
      </c>
      <c r="D100" s="6">
        <v>62530.819911636703</v>
      </c>
      <c r="E100">
        <v>2621</v>
      </c>
      <c r="F100" s="8">
        <f t="shared" si="9"/>
        <v>1.0000076307335425E-2</v>
      </c>
      <c r="J100" s="18">
        <v>99</v>
      </c>
      <c r="K100" s="18">
        <v>30180.367499999898</v>
      </c>
      <c r="L100" s="18">
        <v>36742.2008333333</v>
      </c>
      <c r="M100" s="18">
        <v>47903.556004122001</v>
      </c>
      <c r="N100" s="18">
        <v>2620</v>
      </c>
      <c r="O100" s="27">
        <f t="shared" si="10"/>
        <v>1.0000992464901097E-2</v>
      </c>
      <c r="P100" t="s">
        <v>359</v>
      </c>
      <c r="R100" s="6">
        <v>99</v>
      </c>
      <c r="S100" s="6">
        <v>94528.048333333296</v>
      </c>
      <c r="T100" s="6">
        <v>106403.61</v>
      </c>
      <c r="U100" s="6">
        <v>100639.287278947</v>
      </c>
      <c r="V100" s="6">
        <v>19</v>
      </c>
      <c r="W100" s="8">
        <f t="shared" si="11"/>
        <v>1.0182207931404072E-2</v>
      </c>
    </row>
    <row r="101" spans="1:23" x14ac:dyDescent="0.25">
      <c r="E101">
        <f>SUM(E2:E100)</f>
        <v>262098</v>
      </c>
      <c r="J101">
        <v>100</v>
      </c>
      <c r="K101" s="6">
        <v>36743.087500000001</v>
      </c>
      <c r="L101" s="6">
        <v>526525.79</v>
      </c>
      <c r="M101" s="6">
        <v>62528.941503206101</v>
      </c>
      <c r="N101" s="6">
        <v>2620</v>
      </c>
      <c r="O101" s="8">
        <f t="shared" si="10"/>
        <v>1.0000992464901097E-2</v>
      </c>
      <c r="R101" s="6">
        <v>100</v>
      </c>
      <c r="S101" s="6">
        <v>106851.36</v>
      </c>
      <c r="T101" s="6">
        <v>526525.79</v>
      </c>
      <c r="U101" s="6">
        <v>64032.8728947368</v>
      </c>
      <c r="V101" s="6">
        <v>19</v>
      </c>
      <c r="W101" s="8">
        <f t="shared" si="11"/>
        <v>1.0182207931404072E-2</v>
      </c>
    </row>
    <row r="102" spans="1:23" x14ac:dyDescent="0.25">
      <c r="N102" s="7">
        <f>SUM(N2:N101)</f>
        <v>261974</v>
      </c>
      <c r="V102" s="7">
        <f>SUM(V2:V101)</f>
        <v>1866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28" workbookViewId="0">
      <selection activeCell="F26" sqref="F26"/>
    </sheetView>
  </sheetViews>
  <sheetFormatPr baseColWidth="10" defaultRowHeight="15" x14ac:dyDescent="0.25"/>
  <cols>
    <col min="1" max="1" width="27.85546875" bestFit="1" customWidth="1"/>
    <col min="2" max="2" width="28.7109375" style="6" bestFit="1" customWidth="1"/>
    <col min="3" max="3" width="32.42578125" bestFit="1" customWidth="1"/>
    <col min="4" max="4" width="32.7109375" bestFit="1" customWidth="1"/>
  </cols>
  <sheetData>
    <row r="1" spans="1:5" x14ac:dyDescent="0.25">
      <c r="A1" t="s">
        <v>391</v>
      </c>
      <c r="B1" s="6" t="s">
        <v>14</v>
      </c>
      <c r="C1" t="s">
        <v>392</v>
      </c>
      <c r="D1" t="s">
        <v>393</v>
      </c>
      <c r="E1" t="s">
        <v>24</v>
      </c>
    </row>
    <row r="2" spans="1:5" x14ac:dyDescent="0.25">
      <c r="A2">
        <v>2</v>
      </c>
      <c r="B2" s="6">
        <v>24721.200775597099</v>
      </c>
      <c r="C2">
        <v>2</v>
      </c>
      <c r="D2">
        <v>2</v>
      </c>
      <c r="E2">
        <v>84391</v>
      </c>
    </row>
    <row r="3" spans="1:5" x14ac:dyDescent="0.25">
      <c r="A3">
        <v>3</v>
      </c>
      <c r="B3" s="6">
        <v>75162.612500000003</v>
      </c>
      <c r="C3">
        <v>3</v>
      </c>
      <c r="D3">
        <v>3</v>
      </c>
      <c r="E3">
        <v>1</v>
      </c>
    </row>
    <row r="4" spans="1:5" x14ac:dyDescent="0.25">
      <c r="A4">
        <v>4</v>
      </c>
      <c r="B4" s="6">
        <v>13167.36375</v>
      </c>
      <c r="C4">
        <v>4</v>
      </c>
      <c r="D4">
        <v>4</v>
      </c>
      <c r="E4">
        <v>2</v>
      </c>
    </row>
    <row r="5" spans="1:5" x14ac:dyDescent="0.25">
      <c r="A5">
        <v>5</v>
      </c>
      <c r="B5" s="6">
        <v>17417</v>
      </c>
      <c r="C5">
        <v>5</v>
      </c>
      <c r="D5">
        <v>5</v>
      </c>
      <c r="E5">
        <v>1</v>
      </c>
    </row>
    <row r="6" spans="1:5" x14ac:dyDescent="0.25">
      <c r="A6">
        <v>6</v>
      </c>
      <c r="B6" s="6">
        <v>10038.5425</v>
      </c>
      <c r="C6">
        <v>6</v>
      </c>
      <c r="D6">
        <v>6</v>
      </c>
      <c r="E6">
        <v>1</v>
      </c>
    </row>
    <row r="7" spans="1:5" x14ac:dyDescent="0.25">
      <c r="A7">
        <v>7</v>
      </c>
      <c r="B7" s="6">
        <v>21755.83</v>
      </c>
      <c r="C7">
        <v>7</v>
      </c>
      <c r="D7">
        <v>7</v>
      </c>
      <c r="E7">
        <v>1</v>
      </c>
    </row>
    <row r="8" spans="1:5" x14ac:dyDescent="0.25">
      <c r="A8">
        <v>8</v>
      </c>
      <c r="B8" s="6">
        <v>167239.625</v>
      </c>
      <c r="C8">
        <v>8</v>
      </c>
      <c r="D8">
        <v>8</v>
      </c>
      <c r="E8">
        <v>1</v>
      </c>
    </row>
    <row r="9" spans="1:5" x14ac:dyDescent="0.25">
      <c r="A9">
        <v>9</v>
      </c>
      <c r="B9" s="6">
        <v>30834.44</v>
      </c>
      <c r="C9">
        <v>9</v>
      </c>
      <c r="D9">
        <v>9</v>
      </c>
      <c r="E9">
        <v>1</v>
      </c>
    </row>
    <row r="10" spans="1:5" x14ac:dyDescent="0.25">
      <c r="A10">
        <v>10</v>
      </c>
      <c r="B10" s="6">
        <v>27357.1129166666</v>
      </c>
      <c r="C10">
        <v>10</v>
      </c>
      <c r="D10">
        <v>10</v>
      </c>
      <c r="E10">
        <v>6</v>
      </c>
    </row>
    <row r="11" spans="1:5" x14ac:dyDescent="0.25">
      <c r="A11">
        <v>11</v>
      </c>
      <c r="B11" s="6">
        <v>14386.66</v>
      </c>
      <c r="C11">
        <v>11</v>
      </c>
      <c r="D11">
        <v>11</v>
      </c>
      <c r="E11">
        <v>1</v>
      </c>
    </row>
    <row r="12" spans="1:5" x14ac:dyDescent="0.25">
      <c r="A12">
        <v>12</v>
      </c>
      <c r="B12" s="6">
        <v>15637.59</v>
      </c>
      <c r="C12">
        <v>12</v>
      </c>
      <c r="D12">
        <v>12</v>
      </c>
      <c r="E12">
        <v>1</v>
      </c>
    </row>
    <row r="13" spans="1:5" x14ac:dyDescent="0.25">
      <c r="A13">
        <v>13</v>
      </c>
      <c r="B13" s="6">
        <v>16885</v>
      </c>
      <c r="C13">
        <v>13</v>
      </c>
      <c r="D13">
        <v>13</v>
      </c>
      <c r="E13">
        <v>1</v>
      </c>
    </row>
    <row r="14" spans="1:5" x14ac:dyDescent="0.25">
      <c r="A14">
        <v>14</v>
      </c>
      <c r="B14" s="6">
        <v>39582.75</v>
      </c>
      <c r="C14">
        <v>14</v>
      </c>
      <c r="D14">
        <v>14</v>
      </c>
      <c r="E14">
        <v>1</v>
      </c>
    </row>
    <row r="15" spans="1:5" x14ac:dyDescent="0.25">
      <c r="A15">
        <v>15</v>
      </c>
      <c r="B15" s="6">
        <v>30651.407500000001</v>
      </c>
      <c r="C15">
        <v>15</v>
      </c>
      <c r="D15">
        <v>15</v>
      </c>
      <c r="E15">
        <v>2</v>
      </c>
    </row>
    <row r="16" spans="1:5" x14ac:dyDescent="0.25">
      <c r="A16">
        <v>16</v>
      </c>
      <c r="B16" s="6">
        <v>31425.75</v>
      </c>
      <c r="C16">
        <v>16</v>
      </c>
      <c r="D16">
        <v>16</v>
      </c>
      <c r="E16">
        <v>1</v>
      </c>
    </row>
    <row r="17" spans="1:5" x14ac:dyDescent="0.25">
      <c r="A17">
        <v>17</v>
      </c>
      <c r="B17" s="6">
        <v>19009.050624999902</v>
      </c>
      <c r="C17">
        <v>17</v>
      </c>
      <c r="D17">
        <v>17</v>
      </c>
      <c r="E17">
        <v>4</v>
      </c>
    </row>
    <row r="18" spans="1:5" x14ac:dyDescent="0.25">
      <c r="A18">
        <v>18</v>
      </c>
      <c r="B18" s="6">
        <v>30501.2878846153</v>
      </c>
      <c r="C18">
        <v>18</v>
      </c>
      <c r="D18">
        <v>18</v>
      </c>
      <c r="E18">
        <v>13</v>
      </c>
    </row>
    <row r="19" spans="1:5" x14ac:dyDescent="0.25">
      <c r="A19">
        <v>19</v>
      </c>
      <c r="B19" s="6">
        <v>30672.587500000001</v>
      </c>
      <c r="C19">
        <v>19</v>
      </c>
      <c r="D19">
        <v>19</v>
      </c>
      <c r="E19">
        <v>1</v>
      </c>
    </row>
    <row r="20" spans="1:5" x14ac:dyDescent="0.25">
      <c r="A20">
        <v>20</v>
      </c>
      <c r="B20" s="6">
        <v>62756.5</v>
      </c>
      <c r="C20">
        <v>20</v>
      </c>
      <c r="D20">
        <v>20</v>
      </c>
      <c r="E20">
        <v>1</v>
      </c>
    </row>
    <row r="21" spans="1:5" x14ac:dyDescent="0.25">
      <c r="A21">
        <v>21</v>
      </c>
      <c r="B21" s="6">
        <v>17341</v>
      </c>
      <c r="C21">
        <v>21</v>
      </c>
      <c r="D21">
        <v>21</v>
      </c>
      <c r="E21">
        <v>1</v>
      </c>
    </row>
    <row r="22" spans="1:5" x14ac:dyDescent="0.25">
      <c r="A22">
        <v>22</v>
      </c>
      <c r="B22" s="6">
        <v>46679.287499999999</v>
      </c>
      <c r="C22">
        <v>22</v>
      </c>
      <c r="D22">
        <v>22</v>
      </c>
      <c r="E22">
        <v>1</v>
      </c>
    </row>
    <row r="23" spans="1:5" x14ac:dyDescent="0.25">
      <c r="A23">
        <v>23</v>
      </c>
      <c r="B23" s="6">
        <v>19518.478749999998</v>
      </c>
      <c r="C23">
        <v>23</v>
      </c>
      <c r="D23">
        <v>23</v>
      </c>
      <c r="E23">
        <v>2</v>
      </c>
    </row>
    <row r="24" spans="1:5" x14ac:dyDescent="0.25">
      <c r="A24">
        <v>24</v>
      </c>
      <c r="B24" s="6">
        <v>17243.451249999998</v>
      </c>
      <c r="C24">
        <v>24</v>
      </c>
      <c r="D24">
        <v>24</v>
      </c>
      <c r="E24">
        <v>2</v>
      </c>
    </row>
    <row r="25" spans="1:5" x14ac:dyDescent="0.25">
      <c r="A25">
        <v>25</v>
      </c>
      <c r="B25" s="6">
        <v>18817.834374999999</v>
      </c>
      <c r="C25">
        <v>25</v>
      </c>
      <c r="D25">
        <v>25</v>
      </c>
      <c r="E25">
        <v>4</v>
      </c>
    </row>
    <row r="26" spans="1:5" x14ac:dyDescent="0.25">
      <c r="A26">
        <v>26</v>
      </c>
      <c r="B26" s="6">
        <v>26757.375</v>
      </c>
      <c r="C26">
        <v>26</v>
      </c>
      <c r="D26">
        <v>26</v>
      </c>
      <c r="E26">
        <v>1</v>
      </c>
    </row>
    <row r="27" spans="1:5" x14ac:dyDescent="0.25">
      <c r="A27">
        <v>27</v>
      </c>
      <c r="B27" s="6">
        <v>16713.75</v>
      </c>
      <c r="C27">
        <v>27</v>
      </c>
      <c r="D27">
        <v>27</v>
      </c>
      <c r="E27">
        <v>1</v>
      </c>
    </row>
    <row r="28" spans="1:5" x14ac:dyDescent="0.25">
      <c r="A28">
        <v>28</v>
      </c>
      <c r="B28" s="6">
        <v>21459</v>
      </c>
      <c r="C28">
        <v>28</v>
      </c>
      <c r="D28">
        <v>28</v>
      </c>
      <c r="E28">
        <v>1</v>
      </c>
    </row>
    <row r="29" spans="1:5" x14ac:dyDescent="0.25">
      <c r="A29">
        <v>29</v>
      </c>
      <c r="B29" s="6">
        <v>20492.712500000001</v>
      </c>
      <c r="C29">
        <v>29</v>
      </c>
      <c r="D29">
        <v>29</v>
      </c>
      <c r="E29">
        <v>1</v>
      </c>
    </row>
    <row r="30" spans="1:5" x14ac:dyDescent="0.25">
      <c r="A30">
        <v>30</v>
      </c>
      <c r="B30" s="6">
        <v>17125</v>
      </c>
      <c r="C30">
        <v>30</v>
      </c>
      <c r="D30">
        <v>30</v>
      </c>
      <c r="E30">
        <v>1</v>
      </c>
    </row>
    <row r="31" spans="1:5" x14ac:dyDescent="0.25">
      <c r="A31">
        <v>31</v>
      </c>
      <c r="B31" s="6">
        <v>24868.75</v>
      </c>
      <c r="C31">
        <v>31</v>
      </c>
      <c r="D31">
        <v>31</v>
      </c>
      <c r="E31">
        <v>1</v>
      </c>
    </row>
    <row r="32" spans="1:5" x14ac:dyDescent="0.25">
      <c r="A32">
        <v>32</v>
      </c>
      <c r="B32" s="6">
        <v>25128.526249999999</v>
      </c>
      <c r="C32">
        <v>32</v>
      </c>
      <c r="D32">
        <v>32</v>
      </c>
      <c r="E32">
        <v>10</v>
      </c>
    </row>
    <row r="33" spans="1:5" x14ac:dyDescent="0.25">
      <c r="A33">
        <v>33</v>
      </c>
      <c r="B33" s="6">
        <v>23480.954166666601</v>
      </c>
      <c r="C33">
        <v>33</v>
      </c>
      <c r="D33">
        <v>33</v>
      </c>
      <c r="E33">
        <v>6</v>
      </c>
    </row>
    <row r="34" spans="1:5" x14ac:dyDescent="0.25">
      <c r="A34">
        <v>34</v>
      </c>
      <c r="B34" s="6">
        <v>28281.427500000002</v>
      </c>
      <c r="C34">
        <v>34</v>
      </c>
      <c r="D34">
        <v>34</v>
      </c>
      <c r="E34">
        <v>1</v>
      </c>
    </row>
    <row r="35" spans="1:5" x14ac:dyDescent="0.25">
      <c r="A35">
        <v>35</v>
      </c>
      <c r="B35" s="6">
        <v>20379.5</v>
      </c>
      <c r="C35">
        <v>35</v>
      </c>
      <c r="D35">
        <v>35</v>
      </c>
      <c r="E35">
        <v>1</v>
      </c>
    </row>
    <row r="36" spans="1:5" x14ac:dyDescent="0.25">
      <c r="A36">
        <v>36</v>
      </c>
      <c r="B36" s="6">
        <v>18438.5</v>
      </c>
      <c r="C36">
        <v>36</v>
      </c>
      <c r="D36">
        <v>36</v>
      </c>
      <c r="E36">
        <v>1</v>
      </c>
    </row>
    <row r="37" spans="1:5" x14ac:dyDescent="0.25">
      <c r="A37">
        <v>37</v>
      </c>
      <c r="B37" s="6">
        <v>35809.263749999998</v>
      </c>
      <c r="C37">
        <v>37</v>
      </c>
      <c r="D37">
        <v>37</v>
      </c>
      <c r="E37">
        <v>2</v>
      </c>
    </row>
    <row r="38" spans="1:5" x14ac:dyDescent="0.25">
      <c r="A38">
        <v>38</v>
      </c>
      <c r="B38" s="6">
        <v>21307.005000000001</v>
      </c>
      <c r="C38">
        <v>38</v>
      </c>
      <c r="D38">
        <v>38</v>
      </c>
      <c r="E38">
        <v>1</v>
      </c>
    </row>
    <row r="39" spans="1:5" x14ac:dyDescent="0.25">
      <c r="A39">
        <v>39</v>
      </c>
      <c r="B39" s="6">
        <v>30710.033299999999</v>
      </c>
      <c r="C39">
        <v>39</v>
      </c>
      <c r="D39">
        <v>39</v>
      </c>
      <c r="E39">
        <v>1</v>
      </c>
    </row>
    <row r="40" spans="1:5" x14ac:dyDescent="0.25">
      <c r="A40">
        <v>40</v>
      </c>
      <c r="B40" s="6">
        <v>44363.25</v>
      </c>
      <c r="C40">
        <v>40</v>
      </c>
      <c r="D40">
        <v>40</v>
      </c>
      <c r="E40">
        <v>1</v>
      </c>
    </row>
    <row r="41" spans="1:5" x14ac:dyDescent="0.25">
      <c r="A41">
        <v>41</v>
      </c>
      <c r="B41" s="6">
        <v>52916.25</v>
      </c>
      <c r="C41">
        <v>41</v>
      </c>
      <c r="D41">
        <v>41</v>
      </c>
      <c r="E41">
        <v>1</v>
      </c>
    </row>
    <row r="42" spans="1:5" x14ac:dyDescent="0.25">
      <c r="A42">
        <v>42</v>
      </c>
      <c r="B42" s="6">
        <v>8143.5749999999998</v>
      </c>
      <c r="C42">
        <v>42</v>
      </c>
      <c r="D42">
        <v>42</v>
      </c>
      <c r="E42">
        <v>1</v>
      </c>
    </row>
    <row r="43" spans="1:5" x14ac:dyDescent="0.25">
      <c r="A43">
        <v>43</v>
      </c>
      <c r="B43" s="6">
        <v>16674.682499999999</v>
      </c>
      <c r="C43">
        <v>43</v>
      </c>
      <c r="D43">
        <v>43</v>
      </c>
      <c r="E43">
        <v>1</v>
      </c>
    </row>
    <row r="44" spans="1:5" x14ac:dyDescent="0.25">
      <c r="A44">
        <v>44</v>
      </c>
      <c r="B44" s="6">
        <v>33559.695</v>
      </c>
      <c r="C44">
        <v>44</v>
      </c>
      <c r="D44">
        <v>44</v>
      </c>
      <c r="E44">
        <v>1</v>
      </c>
    </row>
    <row r="45" spans="1:5" x14ac:dyDescent="0.25">
      <c r="A45">
        <v>45</v>
      </c>
      <c r="B45" s="6">
        <v>19891.46</v>
      </c>
      <c r="C45">
        <v>45</v>
      </c>
      <c r="D45">
        <v>45</v>
      </c>
      <c r="E45">
        <v>1</v>
      </c>
    </row>
    <row r="46" spans="1:5" x14ac:dyDescent="0.25">
      <c r="A46">
        <v>46</v>
      </c>
      <c r="B46" s="6">
        <v>22796.737499999999</v>
      </c>
      <c r="C46">
        <v>46</v>
      </c>
      <c r="D46">
        <v>46</v>
      </c>
      <c r="E46">
        <v>2</v>
      </c>
    </row>
    <row r="47" spans="1:5" x14ac:dyDescent="0.25">
      <c r="A47">
        <v>47</v>
      </c>
      <c r="B47" s="6">
        <v>11484.834999999999</v>
      </c>
      <c r="C47">
        <v>47</v>
      </c>
      <c r="D47">
        <v>47</v>
      </c>
      <c r="E47">
        <v>1</v>
      </c>
    </row>
    <row r="48" spans="1:5" x14ac:dyDescent="0.25">
      <c r="A48">
        <v>48</v>
      </c>
      <c r="B48" s="6">
        <v>41723.987500000003</v>
      </c>
      <c r="C48">
        <v>48</v>
      </c>
      <c r="D48">
        <v>48</v>
      </c>
      <c r="E48">
        <v>1</v>
      </c>
    </row>
    <row r="49" spans="1:5" x14ac:dyDescent="0.25">
      <c r="A49">
        <v>49</v>
      </c>
      <c r="B49" s="6">
        <v>26024.341962222199</v>
      </c>
      <c r="C49">
        <v>49</v>
      </c>
      <c r="D49">
        <v>49</v>
      </c>
      <c r="E49">
        <v>45</v>
      </c>
    </row>
    <row r="50" spans="1:5" x14ac:dyDescent="0.25">
      <c r="A50">
        <v>50</v>
      </c>
      <c r="B50" s="6">
        <v>32461.07</v>
      </c>
      <c r="C50">
        <v>50</v>
      </c>
      <c r="D50">
        <v>50</v>
      </c>
      <c r="E50">
        <v>1</v>
      </c>
    </row>
    <row r="51" spans="1:5" x14ac:dyDescent="0.25">
      <c r="A51">
        <v>51</v>
      </c>
      <c r="B51" s="6">
        <v>22374.21</v>
      </c>
      <c r="C51">
        <v>51</v>
      </c>
      <c r="D51">
        <v>51</v>
      </c>
      <c r="E51">
        <v>3</v>
      </c>
    </row>
    <row r="52" spans="1:5" x14ac:dyDescent="0.25">
      <c r="A52">
        <v>52</v>
      </c>
      <c r="B52" s="6">
        <v>28195.75</v>
      </c>
      <c r="C52">
        <v>52</v>
      </c>
      <c r="D52">
        <v>52</v>
      </c>
      <c r="E52">
        <v>1</v>
      </c>
    </row>
    <row r="53" spans="1:5" x14ac:dyDescent="0.25">
      <c r="A53">
        <v>53</v>
      </c>
      <c r="B53" s="6">
        <v>16034.75</v>
      </c>
      <c r="C53">
        <v>53</v>
      </c>
      <c r="D53">
        <v>53</v>
      </c>
      <c r="E53">
        <v>1</v>
      </c>
    </row>
    <row r="54" spans="1:5" x14ac:dyDescent="0.25">
      <c r="A54">
        <v>54</v>
      </c>
      <c r="B54" s="6">
        <v>47727.247499999998</v>
      </c>
      <c r="C54">
        <v>54</v>
      </c>
      <c r="D54">
        <v>54</v>
      </c>
      <c r="E54">
        <v>1</v>
      </c>
    </row>
    <row r="55" spans="1:5" x14ac:dyDescent="0.25">
      <c r="A55">
        <v>55</v>
      </c>
      <c r="B55" s="6">
        <v>11105.62</v>
      </c>
      <c r="C55">
        <v>55</v>
      </c>
      <c r="D55">
        <v>55</v>
      </c>
      <c r="E55">
        <v>1</v>
      </c>
    </row>
    <row r="56" spans="1:5" x14ac:dyDescent="0.25">
      <c r="A56">
        <v>56</v>
      </c>
      <c r="B56" s="6">
        <v>13300.6675</v>
      </c>
      <c r="C56">
        <v>56</v>
      </c>
      <c r="D56">
        <v>56</v>
      </c>
      <c r="E56">
        <v>1</v>
      </c>
    </row>
    <row r="57" spans="1:5" x14ac:dyDescent="0.25">
      <c r="A57">
        <v>57</v>
      </c>
      <c r="B57" s="6">
        <v>27429.975160000002</v>
      </c>
      <c r="C57">
        <v>57</v>
      </c>
      <c r="D57">
        <v>57</v>
      </c>
      <c r="E57">
        <v>5</v>
      </c>
    </row>
    <row r="58" spans="1:5" x14ac:dyDescent="0.25">
      <c r="A58">
        <v>58</v>
      </c>
      <c r="B58" s="6">
        <v>40506.377500000002</v>
      </c>
      <c r="C58">
        <v>58</v>
      </c>
      <c r="D58">
        <v>58</v>
      </c>
      <c r="E58">
        <v>1</v>
      </c>
    </row>
    <row r="59" spans="1:5" x14ac:dyDescent="0.25">
      <c r="A59">
        <v>59</v>
      </c>
      <c r="B59" s="6">
        <v>16706.5</v>
      </c>
      <c r="C59">
        <v>59</v>
      </c>
      <c r="D59">
        <v>59</v>
      </c>
      <c r="E59">
        <v>1</v>
      </c>
    </row>
    <row r="60" spans="1:5" x14ac:dyDescent="0.25">
      <c r="A60">
        <v>60</v>
      </c>
      <c r="B60" s="6">
        <v>20532.32</v>
      </c>
      <c r="C60">
        <v>60</v>
      </c>
      <c r="D60">
        <v>60</v>
      </c>
      <c r="E60">
        <v>1</v>
      </c>
    </row>
    <row r="61" spans="1:5" x14ac:dyDescent="0.25">
      <c r="A61">
        <v>61</v>
      </c>
      <c r="B61" s="6">
        <v>48809.237500000003</v>
      </c>
      <c r="C61">
        <v>61</v>
      </c>
      <c r="D61">
        <v>61</v>
      </c>
      <c r="E61">
        <v>1</v>
      </c>
    </row>
    <row r="62" spans="1:5" x14ac:dyDescent="0.25">
      <c r="A62">
        <v>62</v>
      </c>
      <c r="B62" s="6">
        <v>35394.870000000003</v>
      </c>
      <c r="C62">
        <v>62</v>
      </c>
      <c r="D62">
        <v>62</v>
      </c>
      <c r="E62">
        <v>1</v>
      </c>
    </row>
    <row r="63" spans="1:5" x14ac:dyDescent="0.25">
      <c r="A63">
        <v>63</v>
      </c>
      <c r="B63" s="6">
        <v>26434.5</v>
      </c>
      <c r="C63">
        <v>63</v>
      </c>
      <c r="D63">
        <v>63</v>
      </c>
      <c r="E63">
        <v>1</v>
      </c>
    </row>
    <row r="64" spans="1:5" x14ac:dyDescent="0.25">
      <c r="A64">
        <v>64</v>
      </c>
      <c r="B64" s="6">
        <v>26738.8475</v>
      </c>
      <c r="C64">
        <v>64</v>
      </c>
      <c r="D64">
        <v>64</v>
      </c>
      <c r="E64">
        <v>3</v>
      </c>
    </row>
    <row r="65" spans="1:5" x14ac:dyDescent="0.25">
      <c r="A65">
        <v>65</v>
      </c>
      <c r="B65" s="6">
        <v>20108.2575</v>
      </c>
      <c r="C65">
        <v>65</v>
      </c>
      <c r="D65">
        <v>65</v>
      </c>
      <c r="E65">
        <v>1</v>
      </c>
    </row>
    <row r="66" spans="1:5" x14ac:dyDescent="0.25">
      <c r="A66">
        <v>66</v>
      </c>
      <c r="B66" s="6">
        <v>5235.6099999999997</v>
      </c>
      <c r="C66">
        <v>66</v>
      </c>
      <c r="D66">
        <v>66</v>
      </c>
      <c r="E66">
        <v>1</v>
      </c>
    </row>
    <row r="67" spans="1:5" x14ac:dyDescent="0.25">
      <c r="A67">
        <v>67</v>
      </c>
      <c r="B67" s="6">
        <v>30268.192500000001</v>
      </c>
      <c r="C67">
        <v>67</v>
      </c>
      <c r="D67">
        <v>67</v>
      </c>
      <c r="E67">
        <v>1</v>
      </c>
    </row>
    <row r="68" spans="1:5" x14ac:dyDescent="0.25">
      <c r="A68">
        <v>68</v>
      </c>
      <c r="B68" s="6">
        <v>27670.396142105201</v>
      </c>
      <c r="C68">
        <v>68</v>
      </c>
      <c r="D68">
        <v>68</v>
      </c>
      <c r="E68">
        <v>19</v>
      </c>
    </row>
    <row r="69" spans="1:5" x14ac:dyDescent="0.25">
      <c r="A69">
        <v>69</v>
      </c>
      <c r="B69" s="6">
        <v>9682</v>
      </c>
      <c r="C69">
        <v>69</v>
      </c>
      <c r="D69">
        <v>69</v>
      </c>
      <c r="E69">
        <v>1</v>
      </c>
    </row>
    <row r="70" spans="1:5" x14ac:dyDescent="0.25">
      <c r="A70">
        <v>70</v>
      </c>
      <c r="B70" s="6">
        <v>15599.6667</v>
      </c>
      <c r="C70">
        <v>70</v>
      </c>
      <c r="D70">
        <v>70</v>
      </c>
      <c r="E70">
        <v>1</v>
      </c>
    </row>
    <row r="71" spans="1:5" x14ac:dyDescent="0.25">
      <c r="A71">
        <v>71</v>
      </c>
      <c r="B71" s="6">
        <v>25426.264999999999</v>
      </c>
      <c r="C71">
        <v>71</v>
      </c>
      <c r="D71">
        <v>71</v>
      </c>
      <c r="E71">
        <v>6</v>
      </c>
    </row>
    <row r="72" spans="1:5" x14ac:dyDescent="0.25">
      <c r="A72">
        <v>72</v>
      </c>
      <c r="B72" s="6">
        <v>28111.197499999998</v>
      </c>
      <c r="C72">
        <v>72</v>
      </c>
      <c r="D72">
        <v>72</v>
      </c>
      <c r="E72">
        <v>1</v>
      </c>
    </row>
    <row r="73" spans="1:5" x14ac:dyDescent="0.25">
      <c r="A73">
        <v>73</v>
      </c>
      <c r="B73" s="6">
        <v>34213.8825</v>
      </c>
      <c r="C73">
        <v>73</v>
      </c>
      <c r="D73">
        <v>73</v>
      </c>
      <c r="E73">
        <v>1</v>
      </c>
    </row>
    <row r="74" spans="1:5" x14ac:dyDescent="0.25">
      <c r="A74">
        <v>74</v>
      </c>
      <c r="B74" s="6">
        <v>16699.75</v>
      </c>
      <c r="C74">
        <v>74</v>
      </c>
      <c r="D74">
        <v>74</v>
      </c>
      <c r="E74">
        <v>1</v>
      </c>
    </row>
    <row r="75" spans="1:5" x14ac:dyDescent="0.25">
      <c r="A75">
        <v>75</v>
      </c>
      <c r="B75" s="6">
        <v>22287.596874999999</v>
      </c>
      <c r="C75">
        <v>75</v>
      </c>
      <c r="D75">
        <v>75</v>
      </c>
      <c r="E75">
        <v>4</v>
      </c>
    </row>
    <row r="76" spans="1:5" x14ac:dyDescent="0.25">
      <c r="A76">
        <v>76</v>
      </c>
      <c r="B76" s="6">
        <v>30583.25</v>
      </c>
      <c r="C76">
        <v>76</v>
      </c>
      <c r="D76">
        <v>76</v>
      </c>
      <c r="E76">
        <v>1</v>
      </c>
    </row>
    <row r="77" spans="1:5" x14ac:dyDescent="0.25">
      <c r="A77">
        <v>77</v>
      </c>
      <c r="B77" s="6">
        <v>39456.701249999998</v>
      </c>
      <c r="C77">
        <v>77</v>
      </c>
      <c r="D77">
        <v>77</v>
      </c>
      <c r="E77">
        <v>2</v>
      </c>
    </row>
    <row r="78" spans="1:5" x14ac:dyDescent="0.25">
      <c r="A78">
        <v>78</v>
      </c>
      <c r="B78" s="6">
        <v>25469.403749999899</v>
      </c>
      <c r="C78">
        <v>78</v>
      </c>
      <c r="D78">
        <v>78</v>
      </c>
      <c r="E78">
        <v>2</v>
      </c>
    </row>
    <row r="79" spans="1:5" x14ac:dyDescent="0.25">
      <c r="A79">
        <v>79</v>
      </c>
      <c r="B79" s="6">
        <v>34560.772083333301</v>
      </c>
      <c r="C79">
        <v>79</v>
      </c>
      <c r="D79">
        <v>79</v>
      </c>
      <c r="E79">
        <v>6</v>
      </c>
    </row>
    <row r="80" spans="1:5" x14ac:dyDescent="0.25">
      <c r="A80">
        <v>80</v>
      </c>
      <c r="B80" s="6">
        <v>28935.832000512801</v>
      </c>
      <c r="C80">
        <v>80</v>
      </c>
      <c r="D80">
        <v>80</v>
      </c>
      <c r="E80">
        <v>195</v>
      </c>
    </row>
    <row r="81" spans="1:5" x14ac:dyDescent="0.25">
      <c r="A81">
        <v>81</v>
      </c>
      <c r="B81" s="6">
        <v>27640.0995750449</v>
      </c>
      <c r="C81">
        <v>81</v>
      </c>
      <c r="D81">
        <v>81</v>
      </c>
      <c r="E81">
        <v>1114</v>
      </c>
    </row>
    <row r="82" spans="1:5" x14ac:dyDescent="0.25">
      <c r="A82">
        <v>82</v>
      </c>
      <c r="B82" s="6">
        <v>28181.909888540598</v>
      </c>
      <c r="C82">
        <v>82</v>
      </c>
      <c r="D82">
        <v>82</v>
      </c>
      <c r="E82">
        <v>1021</v>
      </c>
    </row>
    <row r="83" spans="1:5" x14ac:dyDescent="0.25">
      <c r="A83">
        <v>83</v>
      </c>
      <c r="B83" s="6">
        <v>27959.325176272701</v>
      </c>
      <c r="C83">
        <v>83</v>
      </c>
      <c r="D83">
        <v>83</v>
      </c>
      <c r="E83">
        <v>1100</v>
      </c>
    </row>
    <row r="84" spans="1:5" x14ac:dyDescent="0.25">
      <c r="A84">
        <v>84</v>
      </c>
      <c r="B84" s="6">
        <v>28769.206999233698</v>
      </c>
      <c r="C84">
        <v>84</v>
      </c>
      <c r="D84">
        <v>84</v>
      </c>
      <c r="E84">
        <v>1044</v>
      </c>
    </row>
    <row r="85" spans="1:5" x14ac:dyDescent="0.25">
      <c r="A85">
        <v>85</v>
      </c>
      <c r="B85" s="6">
        <v>28345.340273452101</v>
      </c>
      <c r="C85">
        <v>85</v>
      </c>
      <c r="D85">
        <v>85</v>
      </c>
      <c r="E85">
        <v>1066</v>
      </c>
    </row>
    <row r="86" spans="1:5" x14ac:dyDescent="0.25">
      <c r="A86">
        <v>86</v>
      </c>
      <c r="B86" s="6">
        <v>28544.546423431399</v>
      </c>
      <c r="C86">
        <v>86</v>
      </c>
      <c r="D86">
        <v>86</v>
      </c>
      <c r="E86">
        <v>781</v>
      </c>
    </row>
    <row r="87" spans="1:5" x14ac:dyDescent="0.25">
      <c r="A87">
        <v>87</v>
      </c>
      <c r="B87" s="6">
        <v>30270.9631335577</v>
      </c>
      <c r="C87">
        <v>87</v>
      </c>
      <c r="D87">
        <v>87</v>
      </c>
      <c r="E87">
        <v>1040</v>
      </c>
    </row>
    <row r="88" spans="1:5" x14ac:dyDescent="0.25">
      <c r="A88">
        <v>88</v>
      </c>
      <c r="B88" s="6">
        <v>30638.879894374499</v>
      </c>
      <c r="C88">
        <v>88</v>
      </c>
      <c r="D88">
        <v>88</v>
      </c>
      <c r="E88">
        <v>1351</v>
      </c>
    </row>
    <row r="89" spans="1:5" x14ac:dyDescent="0.25">
      <c r="A89">
        <v>89</v>
      </c>
      <c r="B89" s="6">
        <v>29838.761499235199</v>
      </c>
      <c r="C89">
        <v>89</v>
      </c>
      <c r="D89">
        <v>89</v>
      </c>
      <c r="E89">
        <v>1046</v>
      </c>
    </row>
    <row r="90" spans="1:5" x14ac:dyDescent="0.25">
      <c r="A90">
        <v>90</v>
      </c>
      <c r="B90" s="6">
        <v>30501.1250290676</v>
      </c>
      <c r="C90">
        <v>90</v>
      </c>
      <c r="D90">
        <v>90</v>
      </c>
      <c r="E90">
        <v>1094</v>
      </c>
    </row>
    <row r="91" spans="1:5" x14ac:dyDescent="0.25">
      <c r="A91">
        <v>91</v>
      </c>
      <c r="B91" s="6">
        <v>30827.617175848602</v>
      </c>
      <c r="C91">
        <v>91</v>
      </c>
      <c r="D91">
        <v>91</v>
      </c>
      <c r="E91">
        <v>1031</v>
      </c>
    </row>
    <row r="92" spans="1:5" x14ac:dyDescent="0.25">
      <c r="A92">
        <v>92</v>
      </c>
      <c r="B92" s="6">
        <v>30435.137573992601</v>
      </c>
      <c r="C92">
        <v>92</v>
      </c>
      <c r="D92">
        <v>92</v>
      </c>
      <c r="E92">
        <v>1092</v>
      </c>
    </row>
    <row r="93" spans="1:5" x14ac:dyDescent="0.25">
      <c r="A93">
        <v>93</v>
      </c>
      <c r="B93" s="6">
        <v>31252.935048727501</v>
      </c>
      <c r="C93">
        <v>93</v>
      </c>
      <c r="D93">
        <v>93</v>
      </c>
      <c r="E93">
        <v>1061</v>
      </c>
    </row>
    <row r="94" spans="1:5" x14ac:dyDescent="0.25">
      <c r="A94">
        <v>94</v>
      </c>
      <c r="B94" s="6">
        <v>31269.919899905599</v>
      </c>
      <c r="C94">
        <v>94</v>
      </c>
      <c r="D94">
        <v>94</v>
      </c>
      <c r="E94">
        <v>1060</v>
      </c>
    </row>
    <row r="95" spans="1:5" x14ac:dyDescent="0.25">
      <c r="A95">
        <v>95</v>
      </c>
      <c r="B95" s="6">
        <v>32194.9416651252</v>
      </c>
      <c r="C95">
        <v>95</v>
      </c>
      <c r="D95">
        <v>95</v>
      </c>
      <c r="E95">
        <v>1038</v>
      </c>
    </row>
    <row r="96" spans="1:5" x14ac:dyDescent="0.25">
      <c r="A96">
        <v>96</v>
      </c>
      <c r="B96" s="6">
        <v>32768.146316435799</v>
      </c>
      <c r="C96">
        <v>96</v>
      </c>
      <c r="D96">
        <v>96</v>
      </c>
      <c r="E96">
        <v>1083</v>
      </c>
    </row>
    <row r="97" spans="1:5" x14ac:dyDescent="0.25">
      <c r="A97">
        <v>97</v>
      </c>
      <c r="B97" s="6">
        <v>33416.021335707497</v>
      </c>
      <c r="C97">
        <v>97</v>
      </c>
      <c r="D97">
        <v>97</v>
      </c>
      <c r="E97">
        <v>1053</v>
      </c>
    </row>
    <row r="98" spans="1:5" x14ac:dyDescent="0.25">
      <c r="A98">
        <v>98</v>
      </c>
      <c r="B98" s="6">
        <v>35423.105310121799</v>
      </c>
      <c r="C98">
        <v>98</v>
      </c>
      <c r="D98">
        <v>98</v>
      </c>
      <c r="E98">
        <v>1067</v>
      </c>
    </row>
    <row r="99" spans="1:5" x14ac:dyDescent="0.25">
      <c r="A99">
        <v>99</v>
      </c>
      <c r="B99" s="6">
        <v>36112.085419679803</v>
      </c>
      <c r="C99">
        <v>99</v>
      </c>
      <c r="D99">
        <v>99</v>
      </c>
      <c r="E99">
        <v>1062</v>
      </c>
    </row>
    <row r="100" spans="1:5" x14ac:dyDescent="0.25">
      <c r="A100">
        <v>100</v>
      </c>
      <c r="B100" s="6">
        <v>40815.723191140401</v>
      </c>
      <c r="C100">
        <v>100</v>
      </c>
      <c r="D100">
        <v>100</v>
      </c>
      <c r="E100">
        <v>1061</v>
      </c>
    </row>
  </sheetData>
  <autoFilter ref="A1:E1">
    <sortState ref="A2:E100">
      <sortCondition ref="A1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26" sqref="F26"/>
    </sheetView>
  </sheetViews>
  <sheetFormatPr baseColWidth="10" defaultRowHeight="15" x14ac:dyDescent="0.25"/>
  <cols>
    <col min="1" max="1" width="29.28515625" customWidth="1"/>
    <col min="2" max="2" width="11.42578125" style="6"/>
    <col min="6" max="6" width="11.42578125" style="8"/>
  </cols>
  <sheetData>
    <row r="1" spans="1:6" x14ac:dyDescent="0.25">
      <c r="A1" t="s">
        <v>394</v>
      </c>
      <c r="B1" s="6" t="s">
        <v>14</v>
      </c>
      <c r="C1" t="s">
        <v>395</v>
      </c>
      <c r="D1" t="s">
        <v>396</v>
      </c>
      <c r="E1" t="s">
        <v>24</v>
      </c>
    </row>
    <row r="2" spans="1:6" x14ac:dyDescent="0.25">
      <c r="A2">
        <v>2</v>
      </c>
      <c r="B2" s="6">
        <v>24136.582740424001</v>
      </c>
      <c r="C2">
        <v>2</v>
      </c>
      <c r="D2">
        <v>2</v>
      </c>
      <c r="E2">
        <v>77155</v>
      </c>
      <c r="F2" s="8">
        <f>E2/SUM(E:E)</f>
        <v>0.7274930225541224</v>
      </c>
    </row>
    <row r="3" spans="1:6" x14ac:dyDescent="0.25">
      <c r="A3">
        <v>3</v>
      </c>
      <c r="B3" s="6">
        <v>29634.0167687947</v>
      </c>
      <c r="C3">
        <v>3</v>
      </c>
      <c r="D3">
        <v>3</v>
      </c>
      <c r="E3">
        <v>8944</v>
      </c>
      <c r="F3" s="8">
        <f t="shared" ref="F3:F66" si="0">E3/SUM(E:E)</f>
        <v>8.4332805310402048E-2</v>
      </c>
    </row>
    <row r="4" spans="1:6" x14ac:dyDescent="0.25">
      <c r="A4">
        <v>4</v>
      </c>
      <c r="B4" s="6">
        <v>29972.1284909758</v>
      </c>
      <c r="C4">
        <v>4</v>
      </c>
      <c r="D4">
        <v>4</v>
      </c>
      <c r="E4">
        <v>4632</v>
      </c>
      <c r="F4" s="8">
        <f t="shared" si="0"/>
        <v>4.3675039601719846E-2</v>
      </c>
    </row>
    <row r="5" spans="1:6" x14ac:dyDescent="0.25">
      <c r="A5">
        <v>5</v>
      </c>
      <c r="B5" s="6">
        <v>30965.567163515901</v>
      </c>
      <c r="C5">
        <v>5</v>
      </c>
      <c r="D5">
        <v>5</v>
      </c>
      <c r="E5">
        <v>2793</v>
      </c>
      <c r="F5" s="8">
        <f t="shared" si="0"/>
        <v>2.6335143697669157E-2</v>
      </c>
    </row>
    <row r="6" spans="1:6" x14ac:dyDescent="0.25">
      <c r="A6">
        <v>6</v>
      </c>
      <c r="B6" s="6">
        <v>31834.1351586528</v>
      </c>
      <c r="C6">
        <v>6</v>
      </c>
      <c r="D6">
        <v>6</v>
      </c>
      <c r="E6">
        <v>2034</v>
      </c>
      <c r="F6" s="8">
        <f t="shared" si="0"/>
        <v>1.9178547182620503E-2</v>
      </c>
    </row>
    <row r="7" spans="1:6" x14ac:dyDescent="0.25">
      <c r="A7">
        <v>7</v>
      </c>
      <c r="B7" s="6">
        <v>31305.925790181002</v>
      </c>
      <c r="C7">
        <v>7</v>
      </c>
      <c r="D7">
        <v>7</v>
      </c>
      <c r="E7">
        <v>1436</v>
      </c>
      <c r="F7" s="8">
        <f t="shared" si="0"/>
        <v>1.3540016595006412E-2</v>
      </c>
    </row>
    <row r="8" spans="1:6" x14ac:dyDescent="0.25">
      <c r="A8">
        <v>8</v>
      </c>
      <c r="B8" s="6">
        <v>31928.095608503299</v>
      </c>
      <c r="C8">
        <v>8</v>
      </c>
      <c r="D8">
        <v>8</v>
      </c>
      <c r="E8">
        <v>1176</v>
      </c>
      <c r="F8" s="8">
        <f t="shared" si="0"/>
        <v>1.1088481556913329E-2</v>
      </c>
    </row>
    <row r="9" spans="1:6" x14ac:dyDescent="0.25">
      <c r="A9">
        <v>9</v>
      </c>
      <c r="B9" s="6">
        <v>32875.425234541501</v>
      </c>
      <c r="C9">
        <v>9</v>
      </c>
      <c r="D9">
        <v>9</v>
      </c>
      <c r="E9">
        <v>938</v>
      </c>
      <c r="F9" s="8">
        <f t="shared" si="0"/>
        <v>8.8443840989665835E-3</v>
      </c>
    </row>
    <row r="10" spans="1:6" x14ac:dyDescent="0.25">
      <c r="A10">
        <v>10</v>
      </c>
      <c r="B10" s="6">
        <v>32973.431858517499</v>
      </c>
      <c r="C10">
        <v>10</v>
      </c>
      <c r="D10">
        <v>10</v>
      </c>
      <c r="E10">
        <v>769</v>
      </c>
      <c r="F10" s="8">
        <f t="shared" si="0"/>
        <v>7.2508863242060802E-3</v>
      </c>
    </row>
    <row r="11" spans="1:6" x14ac:dyDescent="0.25">
      <c r="A11">
        <v>11</v>
      </c>
      <c r="B11" s="6">
        <v>33731.879525375502</v>
      </c>
      <c r="C11">
        <v>11</v>
      </c>
      <c r="D11">
        <v>11</v>
      </c>
      <c r="E11">
        <v>599</v>
      </c>
      <c r="F11" s="8">
        <f t="shared" si="0"/>
        <v>5.6479595685298336E-3</v>
      </c>
    </row>
    <row r="12" spans="1:6" x14ac:dyDescent="0.25">
      <c r="A12">
        <v>12</v>
      </c>
      <c r="B12" s="6">
        <v>31221.624915081899</v>
      </c>
      <c r="C12">
        <v>12</v>
      </c>
      <c r="D12">
        <v>12</v>
      </c>
      <c r="E12">
        <v>610</v>
      </c>
      <c r="F12" s="8">
        <f t="shared" si="0"/>
        <v>5.751678358603002E-3</v>
      </c>
    </row>
    <row r="13" spans="1:6" x14ac:dyDescent="0.25">
      <c r="A13">
        <v>13</v>
      </c>
      <c r="B13" s="6">
        <v>33292.756804125704</v>
      </c>
      <c r="C13">
        <v>13</v>
      </c>
      <c r="D13">
        <v>13</v>
      </c>
      <c r="E13">
        <v>509</v>
      </c>
      <c r="F13" s="8">
        <f t="shared" si="0"/>
        <v>4.7993512861129973E-3</v>
      </c>
    </row>
    <row r="14" spans="1:6" x14ac:dyDescent="0.25">
      <c r="A14">
        <v>14</v>
      </c>
      <c r="B14" s="6">
        <v>32838.785401296198</v>
      </c>
      <c r="C14">
        <v>14</v>
      </c>
      <c r="D14">
        <v>14</v>
      </c>
      <c r="E14">
        <v>540</v>
      </c>
      <c r="F14" s="8">
        <f t="shared" si="0"/>
        <v>5.0916496945010185E-3</v>
      </c>
    </row>
    <row r="15" spans="1:6" x14ac:dyDescent="0.25">
      <c r="A15">
        <v>15</v>
      </c>
      <c r="B15" s="6">
        <v>32952.475542222201</v>
      </c>
      <c r="C15">
        <v>15</v>
      </c>
      <c r="D15">
        <v>15</v>
      </c>
      <c r="E15">
        <v>450</v>
      </c>
      <c r="F15" s="8">
        <f t="shared" si="0"/>
        <v>4.2430414120841822E-3</v>
      </c>
    </row>
    <row r="16" spans="1:6" x14ac:dyDescent="0.25">
      <c r="A16">
        <v>16</v>
      </c>
      <c r="B16" s="6">
        <v>32704.550725757501</v>
      </c>
      <c r="C16">
        <v>16</v>
      </c>
      <c r="D16">
        <v>16</v>
      </c>
      <c r="E16">
        <v>396</v>
      </c>
      <c r="F16" s="8">
        <f t="shared" si="0"/>
        <v>3.7338764426340801E-3</v>
      </c>
    </row>
    <row r="17" spans="1:6" x14ac:dyDescent="0.25">
      <c r="A17">
        <v>17</v>
      </c>
      <c r="B17" s="6">
        <v>34895.511537765997</v>
      </c>
      <c r="C17">
        <v>17</v>
      </c>
      <c r="D17">
        <v>17</v>
      </c>
      <c r="E17">
        <v>376</v>
      </c>
      <c r="F17" s="8">
        <f t="shared" si="0"/>
        <v>3.5452968243192278E-3</v>
      </c>
    </row>
    <row r="18" spans="1:6" x14ac:dyDescent="0.25">
      <c r="A18">
        <v>18</v>
      </c>
      <c r="B18" s="6">
        <v>32127.267167441802</v>
      </c>
      <c r="C18">
        <v>18</v>
      </c>
      <c r="D18">
        <v>18</v>
      </c>
      <c r="E18">
        <v>301</v>
      </c>
      <c r="F18" s="8">
        <f t="shared" si="0"/>
        <v>2.8381232556385304E-3</v>
      </c>
    </row>
    <row r="19" spans="1:6" x14ac:dyDescent="0.25">
      <c r="A19">
        <v>19</v>
      </c>
      <c r="B19" s="6">
        <v>32362.236861132002</v>
      </c>
      <c r="C19">
        <v>19</v>
      </c>
      <c r="D19">
        <v>19</v>
      </c>
      <c r="E19">
        <v>265</v>
      </c>
      <c r="F19" s="8">
        <f t="shared" si="0"/>
        <v>2.4986799426717958E-3</v>
      </c>
    </row>
    <row r="20" spans="1:6" x14ac:dyDescent="0.25">
      <c r="A20">
        <v>20</v>
      </c>
      <c r="B20" s="6">
        <v>32685.7090703703</v>
      </c>
      <c r="C20">
        <v>20</v>
      </c>
      <c r="D20">
        <v>20</v>
      </c>
      <c r="E20">
        <v>216</v>
      </c>
      <c r="F20" s="8">
        <f t="shared" si="0"/>
        <v>2.0366598778004071E-3</v>
      </c>
    </row>
    <row r="21" spans="1:6" x14ac:dyDescent="0.25">
      <c r="A21">
        <v>21</v>
      </c>
      <c r="B21" s="6">
        <v>34865.079973513501</v>
      </c>
      <c r="C21">
        <v>21</v>
      </c>
      <c r="D21">
        <v>21</v>
      </c>
      <c r="E21">
        <v>185</v>
      </c>
      <c r="F21" s="8">
        <f t="shared" si="0"/>
        <v>1.744361469412386E-3</v>
      </c>
    </row>
    <row r="22" spans="1:6" x14ac:dyDescent="0.25">
      <c r="A22">
        <v>22</v>
      </c>
      <c r="B22" s="6">
        <v>32809.302709202399</v>
      </c>
      <c r="C22">
        <v>22</v>
      </c>
      <c r="D22">
        <v>22</v>
      </c>
      <c r="E22">
        <v>163</v>
      </c>
      <c r="F22" s="8">
        <f t="shared" si="0"/>
        <v>1.5369238892660481E-3</v>
      </c>
    </row>
    <row r="23" spans="1:6" x14ac:dyDescent="0.25">
      <c r="A23">
        <v>23</v>
      </c>
      <c r="B23" s="6">
        <v>32049.4671510638</v>
      </c>
      <c r="C23">
        <v>23</v>
      </c>
      <c r="D23">
        <v>23</v>
      </c>
      <c r="E23">
        <v>141</v>
      </c>
      <c r="F23" s="8">
        <f t="shared" si="0"/>
        <v>1.3294863091197102E-3</v>
      </c>
    </row>
    <row r="24" spans="1:6" x14ac:dyDescent="0.25">
      <c r="A24">
        <v>24</v>
      </c>
      <c r="B24" s="6">
        <v>36707.513306503999</v>
      </c>
      <c r="C24">
        <v>24</v>
      </c>
      <c r="D24">
        <v>24</v>
      </c>
      <c r="E24">
        <v>123</v>
      </c>
      <c r="F24" s="8">
        <f t="shared" si="0"/>
        <v>1.1597646526363432E-3</v>
      </c>
    </row>
    <row r="25" spans="1:6" x14ac:dyDescent="0.25">
      <c r="A25">
        <v>25</v>
      </c>
      <c r="B25" s="6">
        <v>35263.4075568181</v>
      </c>
      <c r="C25">
        <v>25</v>
      </c>
      <c r="D25">
        <v>25</v>
      </c>
      <c r="E25">
        <v>132</v>
      </c>
      <c r="F25" s="8">
        <f t="shared" si="0"/>
        <v>1.2446254808780267E-3</v>
      </c>
    </row>
    <row r="26" spans="1:6" x14ac:dyDescent="0.25">
      <c r="A26">
        <v>26</v>
      </c>
      <c r="B26" s="6">
        <v>36612.132431313097</v>
      </c>
      <c r="C26">
        <v>26</v>
      </c>
      <c r="D26">
        <v>26</v>
      </c>
      <c r="E26">
        <v>99</v>
      </c>
      <c r="F26" s="8">
        <f t="shared" si="0"/>
        <v>9.3346911065852003E-4</v>
      </c>
    </row>
    <row r="27" spans="1:6" x14ac:dyDescent="0.25">
      <c r="A27">
        <v>27</v>
      </c>
      <c r="B27" s="6">
        <v>32437.987424489798</v>
      </c>
      <c r="C27">
        <v>27</v>
      </c>
      <c r="D27">
        <v>27</v>
      </c>
      <c r="E27">
        <v>98</v>
      </c>
      <c r="F27" s="8">
        <f t="shared" si="0"/>
        <v>9.2404012974277739E-4</v>
      </c>
    </row>
    <row r="28" spans="1:6" x14ac:dyDescent="0.25">
      <c r="A28">
        <v>28</v>
      </c>
      <c r="B28" s="6">
        <v>35161.0931550561</v>
      </c>
      <c r="C28">
        <v>28</v>
      </c>
      <c r="D28">
        <v>28</v>
      </c>
      <c r="E28">
        <v>89</v>
      </c>
      <c r="F28" s="8">
        <f t="shared" si="0"/>
        <v>8.3917930150109374E-4</v>
      </c>
    </row>
    <row r="29" spans="1:6" x14ac:dyDescent="0.25">
      <c r="A29">
        <v>29</v>
      </c>
      <c r="B29" s="6">
        <v>34687.170917721502</v>
      </c>
      <c r="C29">
        <v>29</v>
      </c>
      <c r="D29">
        <v>29</v>
      </c>
      <c r="E29">
        <v>79</v>
      </c>
      <c r="F29" s="8">
        <f t="shared" si="0"/>
        <v>7.4488949234366745E-4</v>
      </c>
    </row>
    <row r="30" spans="1:6" x14ac:dyDescent="0.25">
      <c r="A30">
        <v>30</v>
      </c>
      <c r="B30" s="6">
        <v>33319.249809615299</v>
      </c>
      <c r="C30">
        <v>30</v>
      </c>
      <c r="D30">
        <v>30</v>
      </c>
      <c r="E30">
        <v>52</v>
      </c>
      <c r="F30" s="8">
        <f t="shared" si="0"/>
        <v>4.9030700761861661E-4</v>
      </c>
    </row>
    <row r="31" spans="1:6" x14ac:dyDescent="0.25">
      <c r="A31">
        <v>31</v>
      </c>
      <c r="B31" s="6">
        <v>36507.879273015802</v>
      </c>
      <c r="C31">
        <v>31</v>
      </c>
      <c r="D31">
        <v>31</v>
      </c>
      <c r="E31">
        <v>63</v>
      </c>
      <c r="F31" s="8">
        <f t="shared" si="0"/>
        <v>5.9402579769178543E-4</v>
      </c>
    </row>
    <row r="32" spans="1:6" x14ac:dyDescent="0.25">
      <c r="A32">
        <v>32</v>
      </c>
      <c r="B32" s="6">
        <v>37141.118109615301</v>
      </c>
      <c r="C32">
        <v>32</v>
      </c>
      <c r="D32">
        <v>32</v>
      </c>
      <c r="E32">
        <v>52</v>
      </c>
      <c r="F32" s="8">
        <f t="shared" si="0"/>
        <v>4.9030700761861661E-4</v>
      </c>
    </row>
    <row r="33" spans="1:6" x14ac:dyDescent="0.25">
      <c r="A33">
        <v>33</v>
      </c>
      <c r="B33" s="6">
        <v>37900.9067842105</v>
      </c>
      <c r="C33">
        <v>33</v>
      </c>
      <c r="D33">
        <v>33</v>
      </c>
      <c r="E33">
        <v>57</v>
      </c>
      <c r="F33" s="8">
        <f t="shared" si="0"/>
        <v>5.374519121973297E-4</v>
      </c>
    </row>
    <row r="34" spans="1:6" x14ac:dyDescent="0.25">
      <c r="A34">
        <v>34</v>
      </c>
      <c r="B34" s="6">
        <v>35609.4942021276</v>
      </c>
      <c r="C34">
        <v>34</v>
      </c>
      <c r="D34">
        <v>34</v>
      </c>
      <c r="E34">
        <v>47</v>
      </c>
      <c r="F34" s="8">
        <f t="shared" si="0"/>
        <v>4.4316210303990347E-4</v>
      </c>
    </row>
    <row r="35" spans="1:6" x14ac:dyDescent="0.25">
      <c r="A35">
        <v>35</v>
      </c>
      <c r="B35" s="6">
        <v>31442.981474285702</v>
      </c>
      <c r="C35">
        <v>35</v>
      </c>
      <c r="D35">
        <v>35</v>
      </c>
      <c r="E35">
        <v>35</v>
      </c>
      <c r="F35" s="8">
        <f t="shared" si="0"/>
        <v>3.300143320509919E-4</v>
      </c>
    </row>
    <row r="36" spans="1:6" x14ac:dyDescent="0.25">
      <c r="A36">
        <v>36</v>
      </c>
      <c r="B36" s="6">
        <v>34602.1323611111</v>
      </c>
      <c r="C36">
        <v>36</v>
      </c>
      <c r="D36">
        <v>36</v>
      </c>
      <c r="E36">
        <v>36</v>
      </c>
      <c r="F36" s="8">
        <f t="shared" si="0"/>
        <v>3.3944331296673454E-4</v>
      </c>
    </row>
    <row r="37" spans="1:6" x14ac:dyDescent="0.25">
      <c r="A37">
        <v>37</v>
      </c>
      <c r="B37" s="6">
        <v>38069.122499999998</v>
      </c>
      <c r="C37">
        <v>37</v>
      </c>
      <c r="D37">
        <v>37</v>
      </c>
      <c r="E37">
        <v>39</v>
      </c>
      <c r="F37" s="8">
        <f t="shared" si="0"/>
        <v>3.6773025571396246E-4</v>
      </c>
    </row>
    <row r="38" spans="1:6" x14ac:dyDescent="0.25">
      <c r="A38">
        <v>38</v>
      </c>
      <c r="B38" s="6">
        <v>36044.347362499997</v>
      </c>
      <c r="C38">
        <v>38</v>
      </c>
      <c r="D38">
        <v>38</v>
      </c>
      <c r="E38">
        <v>24</v>
      </c>
      <c r="F38" s="8">
        <f t="shared" si="0"/>
        <v>2.2629554197782303E-4</v>
      </c>
    </row>
    <row r="39" spans="1:6" x14ac:dyDescent="0.25">
      <c r="A39">
        <v>39</v>
      </c>
      <c r="B39" s="6">
        <v>37026.851759259203</v>
      </c>
      <c r="C39">
        <v>39</v>
      </c>
      <c r="D39">
        <v>39</v>
      </c>
      <c r="E39">
        <v>27</v>
      </c>
      <c r="F39" s="8">
        <f t="shared" si="0"/>
        <v>2.5458248472505089E-4</v>
      </c>
    </row>
    <row r="40" spans="1:6" x14ac:dyDescent="0.25">
      <c r="A40">
        <v>40</v>
      </c>
      <c r="B40" s="6">
        <v>32317.905148717899</v>
      </c>
      <c r="C40">
        <v>40</v>
      </c>
      <c r="D40">
        <v>40</v>
      </c>
      <c r="E40">
        <v>39</v>
      </c>
      <c r="F40" s="8">
        <f t="shared" si="0"/>
        <v>3.6773025571396246E-4</v>
      </c>
    </row>
    <row r="41" spans="1:6" x14ac:dyDescent="0.25">
      <c r="A41">
        <v>41</v>
      </c>
      <c r="B41" s="6">
        <v>30517.480833333299</v>
      </c>
      <c r="C41">
        <v>41</v>
      </c>
      <c r="D41">
        <v>41</v>
      </c>
      <c r="E41">
        <v>24</v>
      </c>
      <c r="F41" s="8">
        <f t="shared" si="0"/>
        <v>2.2629554197782303E-4</v>
      </c>
    </row>
    <row r="42" spans="1:6" x14ac:dyDescent="0.25">
      <c r="A42">
        <v>42</v>
      </c>
      <c r="B42" s="6">
        <v>28406.137499999899</v>
      </c>
      <c r="C42">
        <v>42</v>
      </c>
      <c r="D42">
        <v>42</v>
      </c>
      <c r="E42">
        <v>14</v>
      </c>
      <c r="F42" s="8">
        <f t="shared" si="0"/>
        <v>1.3200573282039677E-4</v>
      </c>
    </row>
    <row r="43" spans="1:6" x14ac:dyDescent="0.25">
      <c r="A43">
        <v>43</v>
      </c>
      <c r="B43" s="6">
        <v>27293.278750000001</v>
      </c>
      <c r="C43">
        <v>43</v>
      </c>
      <c r="D43">
        <v>43</v>
      </c>
      <c r="E43">
        <v>20</v>
      </c>
      <c r="F43" s="8">
        <f t="shared" si="0"/>
        <v>1.8857961831485252E-4</v>
      </c>
    </row>
    <row r="44" spans="1:6" x14ac:dyDescent="0.25">
      <c r="A44">
        <v>44</v>
      </c>
      <c r="B44" s="6">
        <v>36741.432499999901</v>
      </c>
      <c r="C44">
        <v>44</v>
      </c>
      <c r="D44">
        <v>44</v>
      </c>
      <c r="E44">
        <v>16</v>
      </c>
      <c r="F44" s="8">
        <f t="shared" si="0"/>
        <v>1.5086369465188202E-4</v>
      </c>
    </row>
    <row r="45" spans="1:6" x14ac:dyDescent="0.25">
      <c r="A45">
        <v>45</v>
      </c>
      <c r="B45" s="6">
        <v>37020.718124999999</v>
      </c>
      <c r="C45">
        <v>45</v>
      </c>
      <c r="D45">
        <v>45</v>
      </c>
      <c r="E45">
        <v>20</v>
      </c>
      <c r="F45" s="8">
        <f t="shared" si="0"/>
        <v>1.8857961831485252E-4</v>
      </c>
    </row>
    <row r="46" spans="1:6" x14ac:dyDescent="0.25">
      <c r="A46">
        <v>46</v>
      </c>
      <c r="B46" s="6">
        <v>37484.0487499999</v>
      </c>
      <c r="C46">
        <v>46</v>
      </c>
      <c r="D46">
        <v>46</v>
      </c>
      <c r="E46">
        <v>12</v>
      </c>
      <c r="F46" s="8">
        <f t="shared" si="0"/>
        <v>1.1314777098891151E-4</v>
      </c>
    </row>
    <row r="47" spans="1:6" x14ac:dyDescent="0.25">
      <c r="A47">
        <v>47</v>
      </c>
      <c r="B47" s="6">
        <v>29227.654899999899</v>
      </c>
      <c r="C47">
        <v>47</v>
      </c>
      <c r="D47">
        <v>47</v>
      </c>
      <c r="E47">
        <v>16</v>
      </c>
      <c r="F47" s="8">
        <f t="shared" si="0"/>
        <v>1.5086369465188202E-4</v>
      </c>
    </row>
    <row r="48" spans="1:6" x14ac:dyDescent="0.25">
      <c r="A48">
        <v>48</v>
      </c>
      <c r="B48" s="6">
        <v>25484.058382352901</v>
      </c>
      <c r="C48">
        <v>48</v>
      </c>
      <c r="D48">
        <v>48</v>
      </c>
      <c r="E48">
        <v>17</v>
      </c>
      <c r="F48" s="8">
        <f t="shared" si="0"/>
        <v>1.6029267556762466E-4</v>
      </c>
    </row>
    <row r="49" spans="1:6" x14ac:dyDescent="0.25">
      <c r="A49">
        <v>49</v>
      </c>
      <c r="B49" s="6">
        <v>32842.026111111103</v>
      </c>
      <c r="C49">
        <v>49</v>
      </c>
      <c r="D49">
        <v>49</v>
      </c>
      <c r="E49">
        <v>18</v>
      </c>
      <c r="F49" s="8">
        <f t="shared" si="0"/>
        <v>1.6972165648336727E-4</v>
      </c>
    </row>
    <row r="50" spans="1:6" x14ac:dyDescent="0.25">
      <c r="A50">
        <v>50</v>
      </c>
      <c r="B50" s="6">
        <v>35953.7276666666</v>
      </c>
      <c r="C50">
        <v>50</v>
      </c>
      <c r="D50">
        <v>50</v>
      </c>
      <c r="E50">
        <v>15</v>
      </c>
      <c r="F50" s="8">
        <f t="shared" si="0"/>
        <v>1.4143471373613941E-4</v>
      </c>
    </row>
    <row r="51" spans="1:6" x14ac:dyDescent="0.25">
      <c r="A51">
        <v>51</v>
      </c>
      <c r="B51" s="6">
        <v>41221.328571428501</v>
      </c>
      <c r="C51">
        <v>51</v>
      </c>
      <c r="D51">
        <v>51</v>
      </c>
      <c r="E51">
        <v>7</v>
      </c>
      <c r="F51" s="8">
        <f t="shared" si="0"/>
        <v>6.6002866410198383E-5</v>
      </c>
    </row>
    <row r="52" spans="1:6" x14ac:dyDescent="0.25">
      <c r="A52">
        <v>52</v>
      </c>
      <c r="B52" s="6">
        <v>45178.575624999998</v>
      </c>
      <c r="C52">
        <v>52</v>
      </c>
      <c r="D52">
        <v>52</v>
      </c>
      <c r="E52">
        <v>4</v>
      </c>
      <c r="F52" s="8">
        <f t="shared" si="0"/>
        <v>3.7715923662970505E-5</v>
      </c>
    </row>
    <row r="53" spans="1:6" x14ac:dyDescent="0.25">
      <c r="A53">
        <v>53</v>
      </c>
      <c r="B53" s="6">
        <v>43045.293958333299</v>
      </c>
      <c r="C53">
        <v>53</v>
      </c>
      <c r="D53">
        <v>53</v>
      </c>
      <c r="E53">
        <v>12</v>
      </c>
      <c r="F53" s="8">
        <f t="shared" si="0"/>
        <v>1.1314777098891151E-4</v>
      </c>
    </row>
    <row r="54" spans="1:6" x14ac:dyDescent="0.25">
      <c r="A54">
        <v>54</v>
      </c>
      <c r="B54" s="6">
        <v>33304.829249999901</v>
      </c>
      <c r="C54">
        <v>54</v>
      </c>
      <c r="D54">
        <v>54</v>
      </c>
      <c r="E54">
        <v>10</v>
      </c>
      <c r="F54" s="8">
        <f t="shared" si="0"/>
        <v>9.4289809157426262E-5</v>
      </c>
    </row>
    <row r="55" spans="1:6" x14ac:dyDescent="0.25">
      <c r="A55">
        <v>55</v>
      </c>
      <c r="B55" s="6">
        <v>36548.546785714199</v>
      </c>
      <c r="C55">
        <v>55</v>
      </c>
      <c r="D55">
        <v>55</v>
      </c>
      <c r="E55">
        <v>7</v>
      </c>
      <c r="F55" s="8">
        <f t="shared" si="0"/>
        <v>6.6002866410198383E-5</v>
      </c>
    </row>
    <row r="56" spans="1:6" x14ac:dyDescent="0.25">
      <c r="A56">
        <v>56</v>
      </c>
      <c r="B56" s="6">
        <v>30688.1315</v>
      </c>
      <c r="C56">
        <v>56</v>
      </c>
      <c r="D56">
        <v>56</v>
      </c>
      <c r="E56">
        <v>5</v>
      </c>
      <c r="F56" s="8">
        <f t="shared" si="0"/>
        <v>4.7144904578713131E-5</v>
      </c>
    </row>
    <row r="57" spans="1:6" x14ac:dyDescent="0.25">
      <c r="A57">
        <v>57</v>
      </c>
      <c r="B57" s="6">
        <v>22923.2266666666</v>
      </c>
      <c r="C57">
        <v>57</v>
      </c>
      <c r="D57">
        <v>57</v>
      </c>
      <c r="E57">
        <v>3</v>
      </c>
      <c r="F57" s="8">
        <f t="shared" si="0"/>
        <v>2.8286942747227878E-5</v>
      </c>
    </row>
    <row r="58" spans="1:6" x14ac:dyDescent="0.25">
      <c r="A58">
        <v>58</v>
      </c>
      <c r="B58" s="6">
        <v>35368.964999999997</v>
      </c>
      <c r="C58">
        <v>58</v>
      </c>
      <c r="D58">
        <v>58</v>
      </c>
      <c r="E58">
        <v>3</v>
      </c>
      <c r="F58" s="8">
        <f t="shared" si="0"/>
        <v>2.8286942747227878E-5</v>
      </c>
    </row>
    <row r="59" spans="1:6" x14ac:dyDescent="0.25">
      <c r="A59">
        <v>59</v>
      </c>
      <c r="B59" s="6">
        <v>27603.267839999899</v>
      </c>
      <c r="C59">
        <v>59</v>
      </c>
      <c r="D59">
        <v>59</v>
      </c>
      <c r="E59">
        <v>5</v>
      </c>
      <c r="F59" s="8">
        <f t="shared" si="0"/>
        <v>4.7144904578713131E-5</v>
      </c>
    </row>
    <row r="60" spans="1:6" x14ac:dyDescent="0.25">
      <c r="A60">
        <v>60</v>
      </c>
      <c r="B60" s="6">
        <v>31831.128888888801</v>
      </c>
      <c r="C60">
        <v>60</v>
      </c>
      <c r="D60">
        <v>60</v>
      </c>
      <c r="E60">
        <v>9</v>
      </c>
      <c r="F60" s="8">
        <f t="shared" si="0"/>
        <v>8.4860828241683635E-5</v>
      </c>
    </row>
    <row r="61" spans="1:6" x14ac:dyDescent="0.25">
      <c r="A61">
        <v>61</v>
      </c>
      <c r="B61" s="6">
        <v>38243.539166666596</v>
      </c>
      <c r="C61">
        <v>61</v>
      </c>
      <c r="D61">
        <v>61</v>
      </c>
      <c r="E61">
        <v>6</v>
      </c>
      <c r="F61" s="8">
        <f t="shared" si="0"/>
        <v>5.6573885494455757E-5</v>
      </c>
    </row>
    <row r="62" spans="1:6" x14ac:dyDescent="0.25">
      <c r="A62">
        <v>62</v>
      </c>
      <c r="B62" s="6">
        <v>43470.197857142797</v>
      </c>
      <c r="C62">
        <v>62</v>
      </c>
      <c r="D62">
        <v>62</v>
      </c>
      <c r="E62">
        <v>7</v>
      </c>
      <c r="F62" s="8">
        <f t="shared" si="0"/>
        <v>6.6002866410198383E-5</v>
      </c>
    </row>
    <row r="63" spans="1:6" x14ac:dyDescent="0.25">
      <c r="A63">
        <v>63</v>
      </c>
      <c r="B63" s="6">
        <v>50693.6175</v>
      </c>
      <c r="C63">
        <v>63</v>
      </c>
      <c r="D63">
        <v>63</v>
      </c>
      <c r="E63">
        <v>1</v>
      </c>
      <c r="F63" s="8">
        <f t="shared" si="0"/>
        <v>9.4289809157426262E-6</v>
      </c>
    </row>
    <row r="64" spans="1:6" x14ac:dyDescent="0.25">
      <c r="A64">
        <v>64</v>
      </c>
      <c r="B64" s="6">
        <v>109135.304166666</v>
      </c>
      <c r="C64">
        <v>64</v>
      </c>
      <c r="D64">
        <v>64</v>
      </c>
      <c r="E64">
        <v>3</v>
      </c>
      <c r="F64" s="8">
        <f t="shared" si="0"/>
        <v>2.8286942747227878E-5</v>
      </c>
    </row>
    <row r="65" spans="1:6" x14ac:dyDescent="0.25">
      <c r="A65">
        <v>65</v>
      </c>
      <c r="B65" s="6">
        <v>40387.964583333298</v>
      </c>
      <c r="C65">
        <v>65</v>
      </c>
      <c r="D65">
        <v>65</v>
      </c>
      <c r="E65">
        <v>6</v>
      </c>
      <c r="F65" s="8">
        <f t="shared" si="0"/>
        <v>5.6573885494455757E-5</v>
      </c>
    </row>
    <row r="66" spans="1:6" x14ac:dyDescent="0.25">
      <c r="A66">
        <v>66</v>
      </c>
      <c r="B66" s="6">
        <v>42566.7</v>
      </c>
      <c r="C66">
        <v>66</v>
      </c>
      <c r="D66">
        <v>66</v>
      </c>
      <c r="E66">
        <v>3</v>
      </c>
      <c r="F66" s="8">
        <f t="shared" si="0"/>
        <v>2.8286942747227878E-5</v>
      </c>
    </row>
    <row r="67" spans="1:6" x14ac:dyDescent="0.25">
      <c r="A67">
        <v>67</v>
      </c>
      <c r="B67" s="6">
        <v>22977.674999999999</v>
      </c>
      <c r="C67">
        <v>67</v>
      </c>
      <c r="D67">
        <v>67</v>
      </c>
      <c r="E67">
        <v>2</v>
      </c>
      <c r="F67" s="8">
        <f t="shared" ref="F67:F100" si="1">E67/SUM(E:E)</f>
        <v>1.8857961831485252E-5</v>
      </c>
    </row>
    <row r="68" spans="1:6" x14ac:dyDescent="0.25">
      <c r="A68">
        <v>68</v>
      </c>
      <c r="B68" s="6">
        <v>29135.692500000001</v>
      </c>
      <c r="C68">
        <v>68</v>
      </c>
      <c r="D68">
        <v>68</v>
      </c>
      <c r="E68">
        <v>1</v>
      </c>
      <c r="F68" s="8">
        <f t="shared" si="1"/>
        <v>9.4289809157426262E-6</v>
      </c>
    </row>
    <row r="69" spans="1:6" x14ac:dyDescent="0.25">
      <c r="A69">
        <v>69</v>
      </c>
      <c r="B69" s="6">
        <v>38942.363333333298</v>
      </c>
      <c r="C69">
        <v>69</v>
      </c>
      <c r="D69">
        <v>69</v>
      </c>
      <c r="E69">
        <v>3</v>
      </c>
      <c r="F69" s="8">
        <f t="shared" si="1"/>
        <v>2.8286942747227878E-5</v>
      </c>
    </row>
    <row r="70" spans="1:6" x14ac:dyDescent="0.25">
      <c r="A70">
        <v>70</v>
      </c>
      <c r="B70" s="6">
        <v>30954.8459999999</v>
      </c>
      <c r="C70">
        <v>70</v>
      </c>
      <c r="D70">
        <v>70</v>
      </c>
      <c r="E70">
        <v>5</v>
      </c>
      <c r="F70" s="8">
        <f t="shared" si="1"/>
        <v>4.7144904578713131E-5</v>
      </c>
    </row>
    <row r="71" spans="1:6" x14ac:dyDescent="0.25">
      <c r="A71">
        <v>71</v>
      </c>
      <c r="B71" s="6">
        <v>23058.4805666666</v>
      </c>
      <c r="C71">
        <v>71</v>
      </c>
      <c r="D71">
        <v>71</v>
      </c>
      <c r="E71">
        <v>3</v>
      </c>
      <c r="F71" s="8">
        <f t="shared" si="1"/>
        <v>2.8286942747227878E-5</v>
      </c>
    </row>
    <row r="72" spans="1:6" x14ac:dyDescent="0.25">
      <c r="A72">
        <v>72</v>
      </c>
      <c r="B72" s="6">
        <v>37162.938750000001</v>
      </c>
      <c r="C72">
        <v>72</v>
      </c>
      <c r="D72">
        <v>72</v>
      </c>
      <c r="E72">
        <v>2</v>
      </c>
      <c r="F72" s="8">
        <f t="shared" si="1"/>
        <v>1.8857961831485252E-5</v>
      </c>
    </row>
    <row r="73" spans="1:6" x14ac:dyDescent="0.25">
      <c r="A73">
        <v>73</v>
      </c>
      <c r="B73" s="6">
        <v>30305.088749999999</v>
      </c>
      <c r="C73">
        <v>73</v>
      </c>
      <c r="D73">
        <v>73</v>
      </c>
      <c r="E73">
        <v>4</v>
      </c>
      <c r="F73" s="8">
        <f t="shared" si="1"/>
        <v>3.7715923662970505E-5</v>
      </c>
    </row>
    <row r="74" spans="1:6" x14ac:dyDescent="0.25">
      <c r="A74">
        <v>74</v>
      </c>
      <c r="B74" s="6">
        <v>25121.796249999999</v>
      </c>
      <c r="C74">
        <v>74</v>
      </c>
      <c r="D74">
        <v>74</v>
      </c>
      <c r="E74">
        <v>4</v>
      </c>
      <c r="F74" s="8">
        <f t="shared" si="1"/>
        <v>3.7715923662970505E-5</v>
      </c>
    </row>
    <row r="75" spans="1:6" x14ac:dyDescent="0.25">
      <c r="A75">
        <v>75</v>
      </c>
      <c r="B75" s="6">
        <v>34368.406666666597</v>
      </c>
      <c r="C75">
        <v>75</v>
      </c>
      <c r="D75">
        <v>75</v>
      </c>
      <c r="E75">
        <v>3</v>
      </c>
      <c r="F75" s="8">
        <f t="shared" si="1"/>
        <v>2.8286942747227878E-5</v>
      </c>
    </row>
    <row r="76" spans="1:6" x14ac:dyDescent="0.25">
      <c r="A76">
        <v>76</v>
      </c>
      <c r="B76" s="6">
        <v>34064.785000000003</v>
      </c>
      <c r="C76">
        <v>76</v>
      </c>
      <c r="D76">
        <v>76</v>
      </c>
      <c r="E76">
        <v>1</v>
      </c>
      <c r="F76" s="8">
        <f t="shared" si="1"/>
        <v>9.4289809157426262E-6</v>
      </c>
    </row>
    <row r="77" spans="1:6" x14ac:dyDescent="0.25">
      <c r="A77">
        <v>77</v>
      </c>
      <c r="B77" s="6">
        <v>49983.147499999999</v>
      </c>
      <c r="C77">
        <v>77</v>
      </c>
      <c r="D77">
        <v>77</v>
      </c>
      <c r="E77">
        <v>1</v>
      </c>
      <c r="F77" s="8">
        <f t="shared" si="1"/>
        <v>9.4289809157426262E-6</v>
      </c>
    </row>
    <row r="78" spans="1:6" x14ac:dyDescent="0.25">
      <c r="A78">
        <v>78</v>
      </c>
      <c r="B78" s="6">
        <v>43862.2575</v>
      </c>
      <c r="C78">
        <v>78</v>
      </c>
      <c r="D78">
        <v>78</v>
      </c>
      <c r="E78">
        <v>1</v>
      </c>
      <c r="F78" s="8">
        <f t="shared" si="1"/>
        <v>9.4289809157426262E-6</v>
      </c>
    </row>
    <row r="79" spans="1:6" x14ac:dyDescent="0.25">
      <c r="A79">
        <v>79</v>
      </c>
      <c r="B79" s="6">
        <v>40671.963300000003</v>
      </c>
      <c r="C79">
        <v>79</v>
      </c>
      <c r="D79">
        <v>79</v>
      </c>
      <c r="E79">
        <v>1</v>
      </c>
      <c r="F79" s="8">
        <f t="shared" si="1"/>
        <v>9.4289809157426262E-6</v>
      </c>
    </row>
    <row r="80" spans="1:6" x14ac:dyDescent="0.25">
      <c r="A80">
        <v>80</v>
      </c>
      <c r="B80" s="6">
        <v>49633.5</v>
      </c>
      <c r="C80">
        <v>80</v>
      </c>
      <c r="D80">
        <v>80</v>
      </c>
      <c r="E80">
        <v>2</v>
      </c>
      <c r="F80" s="8">
        <f t="shared" si="1"/>
        <v>1.8857961831485252E-5</v>
      </c>
    </row>
    <row r="81" spans="1:6" x14ac:dyDescent="0.25">
      <c r="A81">
        <v>81</v>
      </c>
      <c r="B81" s="6">
        <v>29573.046249999999</v>
      </c>
      <c r="C81">
        <v>81</v>
      </c>
      <c r="D81">
        <v>81</v>
      </c>
      <c r="E81">
        <v>2</v>
      </c>
      <c r="F81" s="8">
        <f t="shared" si="1"/>
        <v>1.8857961831485252E-5</v>
      </c>
    </row>
    <row r="82" spans="1:6" x14ac:dyDescent="0.25">
      <c r="A82">
        <v>82</v>
      </c>
      <c r="B82" s="6">
        <v>44923.962500000001</v>
      </c>
      <c r="C82">
        <v>82</v>
      </c>
      <c r="D82">
        <v>82</v>
      </c>
      <c r="E82">
        <v>2</v>
      </c>
      <c r="F82" s="8">
        <f t="shared" si="1"/>
        <v>1.8857961831485252E-5</v>
      </c>
    </row>
    <row r="83" spans="1:6" x14ac:dyDescent="0.25">
      <c r="A83">
        <v>83</v>
      </c>
      <c r="B83" s="6">
        <v>13996.1975</v>
      </c>
      <c r="C83">
        <v>83</v>
      </c>
      <c r="D83">
        <v>83</v>
      </c>
      <c r="E83">
        <v>1</v>
      </c>
      <c r="F83" s="8">
        <f t="shared" si="1"/>
        <v>9.4289809157426262E-6</v>
      </c>
    </row>
    <row r="84" spans="1:6" x14ac:dyDescent="0.25">
      <c r="A84">
        <v>84</v>
      </c>
      <c r="B84" s="6">
        <v>50231.511249999901</v>
      </c>
      <c r="C84">
        <v>84</v>
      </c>
      <c r="D84">
        <v>84</v>
      </c>
      <c r="E84">
        <v>2</v>
      </c>
      <c r="F84" s="8">
        <f t="shared" si="1"/>
        <v>1.8857961831485252E-5</v>
      </c>
    </row>
    <row r="85" spans="1:6" x14ac:dyDescent="0.25">
      <c r="A85">
        <v>85</v>
      </c>
      <c r="B85" s="6">
        <v>34396.514999999999</v>
      </c>
      <c r="C85">
        <v>85</v>
      </c>
      <c r="D85">
        <v>85</v>
      </c>
      <c r="E85">
        <v>1</v>
      </c>
      <c r="F85" s="8">
        <f t="shared" si="1"/>
        <v>9.4289809157426262E-6</v>
      </c>
    </row>
    <row r="86" spans="1:6" x14ac:dyDescent="0.25">
      <c r="A86">
        <v>86</v>
      </c>
      <c r="B86" s="6">
        <v>28853.061249999999</v>
      </c>
      <c r="C86">
        <v>86</v>
      </c>
      <c r="D86">
        <v>86</v>
      </c>
      <c r="E86">
        <v>2</v>
      </c>
      <c r="F86" s="8">
        <f t="shared" si="1"/>
        <v>1.8857961831485252E-5</v>
      </c>
    </row>
    <row r="87" spans="1:6" x14ac:dyDescent="0.25">
      <c r="A87">
        <v>87</v>
      </c>
      <c r="B87" s="6">
        <v>41227.337500000001</v>
      </c>
      <c r="C87">
        <v>87</v>
      </c>
      <c r="D87">
        <v>87</v>
      </c>
      <c r="E87">
        <v>1</v>
      </c>
      <c r="F87" s="8">
        <f t="shared" si="1"/>
        <v>9.4289809157426262E-6</v>
      </c>
    </row>
    <row r="88" spans="1:6" x14ac:dyDescent="0.25">
      <c r="A88">
        <v>88</v>
      </c>
      <c r="B88" s="6">
        <v>39071.599999999999</v>
      </c>
      <c r="C88">
        <v>88</v>
      </c>
      <c r="D88">
        <v>88</v>
      </c>
      <c r="E88">
        <v>1</v>
      </c>
      <c r="F88" s="8">
        <f t="shared" si="1"/>
        <v>9.4289809157426262E-6</v>
      </c>
    </row>
    <row r="89" spans="1:6" x14ac:dyDescent="0.25">
      <c r="A89">
        <v>89</v>
      </c>
      <c r="B89" s="6">
        <v>22056.282500000001</v>
      </c>
      <c r="C89">
        <v>89</v>
      </c>
      <c r="D89">
        <v>89</v>
      </c>
      <c r="E89">
        <v>3</v>
      </c>
      <c r="F89" s="8">
        <f t="shared" si="1"/>
        <v>2.8286942747227878E-5</v>
      </c>
    </row>
    <row r="90" spans="1:6" x14ac:dyDescent="0.25">
      <c r="A90">
        <v>90</v>
      </c>
      <c r="B90" s="6">
        <v>28041.325000000001</v>
      </c>
      <c r="C90">
        <v>90</v>
      </c>
      <c r="D90">
        <v>90</v>
      </c>
      <c r="E90">
        <v>1</v>
      </c>
      <c r="F90" s="8">
        <f t="shared" si="1"/>
        <v>9.4289809157426262E-6</v>
      </c>
    </row>
    <row r="91" spans="1:6" x14ac:dyDescent="0.25">
      <c r="A91">
        <v>91</v>
      </c>
      <c r="B91" s="6">
        <v>19911.145</v>
      </c>
      <c r="C91">
        <v>91</v>
      </c>
      <c r="D91">
        <v>91</v>
      </c>
      <c r="E91">
        <v>2</v>
      </c>
      <c r="F91" s="8">
        <f t="shared" si="1"/>
        <v>1.8857961831485252E-5</v>
      </c>
    </row>
    <row r="92" spans="1:6" x14ac:dyDescent="0.25">
      <c r="A92">
        <v>92</v>
      </c>
      <c r="B92" s="6">
        <v>17147.072499999998</v>
      </c>
      <c r="C92">
        <v>92</v>
      </c>
      <c r="D92">
        <v>92</v>
      </c>
      <c r="E92">
        <v>1</v>
      </c>
      <c r="F92" s="8">
        <f t="shared" si="1"/>
        <v>9.4289809157426262E-6</v>
      </c>
    </row>
    <row r="93" spans="1:6" x14ac:dyDescent="0.25">
      <c r="A93">
        <v>93</v>
      </c>
      <c r="B93" s="6">
        <v>39893.432500000003</v>
      </c>
      <c r="C93">
        <v>93</v>
      </c>
      <c r="D93">
        <v>93</v>
      </c>
      <c r="E93">
        <v>1</v>
      </c>
      <c r="F93" s="8">
        <f t="shared" si="1"/>
        <v>9.4289809157426262E-6</v>
      </c>
    </row>
    <row r="94" spans="1:6" x14ac:dyDescent="0.25">
      <c r="A94">
        <v>94</v>
      </c>
      <c r="B94" s="6">
        <v>42559.21</v>
      </c>
      <c r="C94">
        <v>94</v>
      </c>
      <c r="D94">
        <v>94</v>
      </c>
      <c r="E94">
        <v>1</v>
      </c>
      <c r="F94" s="8">
        <f t="shared" si="1"/>
        <v>9.4289809157426262E-6</v>
      </c>
    </row>
    <row r="95" spans="1:6" x14ac:dyDescent="0.25">
      <c r="A95">
        <v>95</v>
      </c>
      <c r="B95" s="6">
        <v>39892.76</v>
      </c>
      <c r="C95">
        <v>95</v>
      </c>
      <c r="D95">
        <v>95</v>
      </c>
      <c r="E95">
        <v>1</v>
      </c>
      <c r="F95" s="8">
        <f t="shared" si="1"/>
        <v>9.4289809157426262E-6</v>
      </c>
    </row>
    <row r="96" spans="1:6" x14ac:dyDescent="0.25">
      <c r="A96">
        <v>96</v>
      </c>
      <c r="B96" s="6">
        <v>40595.61335</v>
      </c>
      <c r="C96">
        <v>96</v>
      </c>
      <c r="D96">
        <v>96</v>
      </c>
      <c r="E96">
        <v>2</v>
      </c>
      <c r="F96" s="8">
        <f t="shared" si="1"/>
        <v>1.8857961831485252E-5</v>
      </c>
    </row>
    <row r="97" spans="1:6" x14ac:dyDescent="0.25">
      <c r="A97">
        <v>97</v>
      </c>
      <c r="B97" s="6">
        <v>18839.514999999999</v>
      </c>
      <c r="C97">
        <v>97</v>
      </c>
      <c r="D97">
        <v>97</v>
      </c>
      <c r="E97">
        <v>1</v>
      </c>
      <c r="F97" s="8">
        <f t="shared" si="1"/>
        <v>9.4289809157426262E-6</v>
      </c>
    </row>
    <row r="98" spans="1:6" x14ac:dyDescent="0.25">
      <c r="A98">
        <v>98</v>
      </c>
      <c r="B98" s="6">
        <v>34341.697500000002</v>
      </c>
      <c r="C98">
        <v>98</v>
      </c>
      <c r="D98">
        <v>98</v>
      </c>
      <c r="E98">
        <v>1</v>
      </c>
      <c r="F98" s="8">
        <f t="shared" si="1"/>
        <v>9.4289809157426262E-6</v>
      </c>
    </row>
    <row r="99" spans="1:6" x14ac:dyDescent="0.25">
      <c r="A99">
        <v>99</v>
      </c>
      <c r="B99" s="6">
        <v>64192.995000000003</v>
      </c>
      <c r="C99">
        <v>99</v>
      </c>
      <c r="D99">
        <v>99</v>
      </c>
      <c r="E99">
        <v>1</v>
      </c>
      <c r="F99" s="8">
        <f t="shared" si="1"/>
        <v>9.4289809157426262E-6</v>
      </c>
    </row>
    <row r="100" spans="1:6" x14ac:dyDescent="0.25">
      <c r="A100">
        <v>100</v>
      </c>
      <c r="B100" s="6">
        <v>29779.893749999901</v>
      </c>
      <c r="C100">
        <v>100</v>
      </c>
      <c r="D100">
        <v>100</v>
      </c>
      <c r="E100">
        <v>14</v>
      </c>
      <c r="F100" s="8">
        <f t="shared" si="1"/>
        <v>1.3200573282039677E-4</v>
      </c>
    </row>
  </sheetData>
  <autoFilter ref="A1:E1">
    <sortState ref="A2:E100">
      <sortCondition ref="A1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26" sqref="F26"/>
    </sheetView>
  </sheetViews>
  <sheetFormatPr baseColWidth="10" defaultRowHeight="15" x14ac:dyDescent="0.25"/>
  <sheetData>
    <row r="1" spans="1:4" x14ac:dyDescent="0.25">
      <c r="A1">
        <v>31153.390151652002</v>
      </c>
      <c r="B1">
        <v>1</v>
      </c>
      <c r="C1">
        <v>28901</v>
      </c>
      <c r="D1" s="8">
        <f>C1/SUM(C1:C2)</f>
        <v>0.27250697744587765</v>
      </c>
    </row>
    <row r="2" spans="1:4" x14ac:dyDescent="0.25">
      <c r="A2">
        <v>24136.582740424001</v>
      </c>
      <c r="B2">
        <v>0</v>
      </c>
      <c r="C2">
        <v>77155</v>
      </c>
      <c r="D2" s="8">
        <f>C2/SUM(C1:C2)</f>
        <v>0.7274930225541224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26" sqref="F26"/>
    </sheetView>
  </sheetViews>
  <sheetFormatPr baseColWidth="10" defaultRowHeight="15" x14ac:dyDescent="0.25"/>
  <cols>
    <col min="2" max="2" width="11.42578125" style="6"/>
  </cols>
  <sheetData>
    <row r="1" spans="1:6" x14ac:dyDescent="0.25">
      <c r="A1" t="s">
        <v>397</v>
      </c>
      <c r="B1" s="6" t="s">
        <v>14</v>
      </c>
      <c r="C1" t="s">
        <v>398</v>
      </c>
      <c r="D1" t="s">
        <v>399</v>
      </c>
      <c r="E1" t="s">
        <v>24</v>
      </c>
    </row>
    <row r="2" spans="1:6" x14ac:dyDescent="0.25">
      <c r="A2">
        <v>2</v>
      </c>
      <c r="B2" s="6">
        <v>14907.6351664309</v>
      </c>
      <c r="C2">
        <v>2</v>
      </c>
      <c r="D2">
        <v>2</v>
      </c>
      <c r="E2">
        <v>6506</v>
      </c>
      <c r="F2" s="8">
        <f>E2/SUM(E:E)</f>
        <v>6.134494983782153E-2</v>
      </c>
    </row>
    <row r="3" spans="1:6" x14ac:dyDescent="0.25">
      <c r="A3">
        <v>3</v>
      </c>
      <c r="B3" s="6">
        <v>16598.436187234001</v>
      </c>
      <c r="C3">
        <v>3</v>
      </c>
      <c r="D3">
        <v>3</v>
      </c>
      <c r="E3">
        <v>94</v>
      </c>
      <c r="F3" s="8">
        <f t="shared" ref="F3:F66" si="0">E3/SUM(E:E)</f>
        <v>8.8632420607980694E-4</v>
      </c>
    </row>
    <row r="4" spans="1:6" x14ac:dyDescent="0.25">
      <c r="A4">
        <v>4</v>
      </c>
      <c r="B4" s="6">
        <v>10054.1775</v>
      </c>
      <c r="C4">
        <v>4</v>
      </c>
      <c r="D4">
        <v>4</v>
      </c>
      <c r="E4">
        <v>1</v>
      </c>
      <c r="F4" s="8">
        <f t="shared" si="0"/>
        <v>9.4289809157426262E-6</v>
      </c>
    </row>
    <row r="5" spans="1:6" x14ac:dyDescent="0.25">
      <c r="A5">
        <v>5</v>
      </c>
      <c r="B5" s="6">
        <v>12601.475833333299</v>
      </c>
      <c r="C5">
        <v>5</v>
      </c>
      <c r="D5">
        <v>5</v>
      </c>
      <c r="E5">
        <v>3</v>
      </c>
      <c r="F5" s="8">
        <f t="shared" si="0"/>
        <v>2.8286942747227878E-5</v>
      </c>
    </row>
    <row r="6" spans="1:6" x14ac:dyDescent="0.25">
      <c r="A6">
        <v>6</v>
      </c>
      <c r="B6" s="6">
        <v>11724.499308333299</v>
      </c>
      <c r="C6">
        <v>6</v>
      </c>
      <c r="D6">
        <v>6</v>
      </c>
      <c r="E6">
        <v>12</v>
      </c>
      <c r="F6" s="8">
        <f t="shared" si="0"/>
        <v>1.1314777098891151E-4</v>
      </c>
    </row>
    <row r="7" spans="1:6" x14ac:dyDescent="0.25">
      <c r="A7">
        <v>7</v>
      </c>
      <c r="B7" s="6">
        <v>15854.4779596072</v>
      </c>
      <c r="C7">
        <v>7</v>
      </c>
      <c r="D7">
        <v>7</v>
      </c>
      <c r="E7">
        <v>713</v>
      </c>
      <c r="F7" s="8">
        <f t="shared" si="0"/>
        <v>6.7228633929244924E-3</v>
      </c>
    </row>
    <row r="8" spans="1:6" x14ac:dyDescent="0.25">
      <c r="A8">
        <v>8</v>
      </c>
      <c r="B8" s="6">
        <v>15243.1237197392</v>
      </c>
      <c r="C8">
        <v>8</v>
      </c>
      <c r="D8">
        <v>8</v>
      </c>
      <c r="E8">
        <v>537</v>
      </c>
      <c r="F8" s="8">
        <f t="shared" si="0"/>
        <v>5.0633627517537904E-3</v>
      </c>
    </row>
    <row r="9" spans="1:6" x14ac:dyDescent="0.25">
      <c r="A9">
        <v>9</v>
      </c>
      <c r="B9" s="6">
        <v>13333.7722658701</v>
      </c>
      <c r="C9">
        <v>9</v>
      </c>
      <c r="D9">
        <v>9</v>
      </c>
      <c r="E9">
        <v>1632</v>
      </c>
      <c r="F9" s="8">
        <f t="shared" si="0"/>
        <v>1.5388096854491967E-2</v>
      </c>
    </row>
    <row r="10" spans="1:6" x14ac:dyDescent="0.25">
      <c r="A10">
        <v>10</v>
      </c>
      <c r="B10" s="6">
        <v>15178.379576129</v>
      </c>
      <c r="C10">
        <v>10</v>
      </c>
      <c r="D10">
        <v>10</v>
      </c>
      <c r="E10">
        <v>1085</v>
      </c>
      <c r="F10" s="8">
        <f t="shared" si="0"/>
        <v>1.023044429358075E-2</v>
      </c>
    </row>
    <row r="11" spans="1:6" x14ac:dyDescent="0.25">
      <c r="A11">
        <v>11</v>
      </c>
      <c r="B11" s="6">
        <v>16439.576453078302</v>
      </c>
      <c r="C11">
        <v>11</v>
      </c>
      <c r="D11">
        <v>11</v>
      </c>
      <c r="E11">
        <v>1072</v>
      </c>
      <c r="F11" s="8">
        <f t="shared" si="0"/>
        <v>1.0107867541676096E-2</v>
      </c>
    </row>
    <row r="12" spans="1:6" x14ac:dyDescent="0.25">
      <c r="A12">
        <v>12</v>
      </c>
      <c r="B12" s="6">
        <v>16278.628234215499</v>
      </c>
      <c r="C12">
        <v>12</v>
      </c>
      <c r="D12">
        <v>12</v>
      </c>
      <c r="E12">
        <v>1058</v>
      </c>
      <c r="F12" s="8">
        <f t="shared" si="0"/>
        <v>9.9758618088556985E-3</v>
      </c>
    </row>
    <row r="13" spans="1:6" x14ac:dyDescent="0.25">
      <c r="A13">
        <v>13</v>
      </c>
      <c r="B13" s="6">
        <v>19969.9764555765</v>
      </c>
      <c r="C13">
        <v>13</v>
      </c>
      <c r="D13">
        <v>13</v>
      </c>
      <c r="E13">
        <v>1058</v>
      </c>
      <c r="F13" s="8">
        <f t="shared" si="0"/>
        <v>9.9758618088556985E-3</v>
      </c>
    </row>
    <row r="14" spans="1:6" x14ac:dyDescent="0.25">
      <c r="A14">
        <v>14</v>
      </c>
      <c r="B14" s="6">
        <v>20151.083249797499</v>
      </c>
      <c r="C14">
        <v>14</v>
      </c>
      <c r="D14">
        <v>14</v>
      </c>
      <c r="E14">
        <v>988</v>
      </c>
      <c r="F14" s="8">
        <f t="shared" si="0"/>
        <v>9.315833144753715E-3</v>
      </c>
    </row>
    <row r="15" spans="1:6" x14ac:dyDescent="0.25">
      <c r="A15">
        <v>15</v>
      </c>
      <c r="B15" s="6">
        <v>20449.374732750999</v>
      </c>
      <c r="C15">
        <v>15</v>
      </c>
      <c r="D15">
        <v>15</v>
      </c>
      <c r="E15">
        <v>1145</v>
      </c>
      <c r="F15" s="8">
        <f t="shared" si="0"/>
        <v>1.0796183148525307E-2</v>
      </c>
    </row>
    <row r="16" spans="1:6" x14ac:dyDescent="0.25">
      <c r="A16">
        <v>16</v>
      </c>
      <c r="B16" s="6">
        <v>20810.4814727185</v>
      </c>
      <c r="C16">
        <v>16</v>
      </c>
      <c r="D16">
        <v>16</v>
      </c>
      <c r="E16">
        <v>1041</v>
      </c>
      <c r="F16" s="8">
        <f t="shared" si="0"/>
        <v>9.8155691332880747E-3</v>
      </c>
    </row>
    <row r="17" spans="1:6" x14ac:dyDescent="0.25">
      <c r="A17">
        <v>17</v>
      </c>
      <c r="B17" s="6">
        <v>20192.3664049861</v>
      </c>
      <c r="C17">
        <v>17</v>
      </c>
      <c r="D17">
        <v>17</v>
      </c>
      <c r="E17">
        <v>1083</v>
      </c>
      <c r="F17" s="8">
        <f t="shared" si="0"/>
        <v>1.0211586331749265E-2</v>
      </c>
    </row>
    <row r="18" spans="1:6" x14ac:dyDescent="0.25">
      <c r="A18">
        <v>18</v>
      </c>
      <c r="B18" s="6">
        <v>20734.761931653899</v>
      </c>
      <c r="C18">
        <v>18</v>
      </c>
      <c r="D18">
        <v>18</v>
      </c>
      <c r="E18">
        <v>1052</v>
      </c>
      <c r="F18" s="8">
        <f t="shared" si="0"/>
        <v>9.919287923361244E-3</v>
      </c>
    </row>
    <row r="19" spans="1:6" x14ac:dyDescent="0.25">
      <c r="A19">
        <v>19</v>
      </c>
      <c r="B19" s="6">
        <v>21332.304509269601</v>
      </c>
      <c r="C19">
        <v>19</v>
      </c>
      <c r="D19">
        <v>19</v>
      </c>
      <c r="E19">
        <v>1068</v>
      </c>
      <c r="F19" s="8">
        <f t="shared" si="0"/>
        <v>1.0070151618013124E-2</v>
      </c>
    </row>
    <row r="20" spans="1:6" x14ac:dyDescent="0.25">
      <c r="A20">
        <v>20</v>
      </c>
      <c r="B20" s="6">
        <v>21305.331699521899</v>
      </c>
      <c r="C20">
        <v>20</v>
      </c>
      <c r="D20">
        <v>20</v>
      </c>
      <c r="E20">
        <v>1046</v>
      </c>
      <c r="F20" s="8">
        <f t="shared" si="0"/>
        <v>9.8627140378667877E-3</v>
      </c>
    </row>
    <row r="21" spans="1:6" x14ac:dyDescent="0.25">
      <c r="A21">
        <v>21</v>
      </c>
      <c r="B21" s="6">
        <v>20920.0162176415</v>
      </c>
      <c r="C21">
        <v>21</v>
      </c>
      <c r="D21">
        <v>21</v>
      </c>
      <c r="E21">
        <v>1077</v>
      </c>
      <c r="F21" s="8">
        <f t="shared" si="0"/>
        <v>1.0155012446254809E-2</v>
      </c>
    </row>
    <row r="22" spans="1:6" x14ac:dyDescent="0.25">
      <c r="A22">
        <v>22</v>
      </c>
      <c r="B22" s="6">
        <v>21440.179154198398</v>
      </c>
      <c r="C22">
        <v>22</v>
      </c>
      <c r="D22">
        <v>22</v>
      </c>
      <c r="E22">
        <v>1048</v>
      </c>
      <c r="F22" s="8">
        <f t="shared" si="0"/>
        <v>9.8815719996982725E-3</v>
      </c>
    </row>
    <row r="23" spans="1:6" x14ac:dyDescent="0.25">
      <c r="A23">
        <v>23</v>
      </c>
      <c r="B23" s="6">
        <v>21274.860812861101</v>
      </c>
      <c r="C23">
        <v>23</v>
      </c>
      <c r="D23">
        <v>23</v>
      </c>
      <c r="E23">
        <v>1073</v>
      </c>
      <c r="F23" s="8">
        <f t="shared" si="0"/>
        <v>1.0117296522591837E-2</v>
      </c>
    </row>
    <row r="24" spans="1:6" x14ac:dyDescent="0.25">
      <c r="A24">
        <v>24</v>
      </c>
      <c r="B24" s="6">
        <v>21913.834675169699</v>
      </c>
      <c r="C24">
        <v>24</v>
      </c>
      <c r="D24">
        <v>24</v>
      </c>
      <c r="E24">
        <v>1031</v>
      </c>
      <c r="F24" s="8">
        <f t="shared" si="0"/>
        <v>9.7212793241306487E-3</v>
      </c>
    </row>
    <row r="25" spans="1:6" x14ac:dyDescent="0.25">
      <c r="A25">
        <v>25</v>
      </c>
      <c r="B25" s="6">
        <v>22197.228704507801</v>
      </c>
      <c r="C25">
        <v>25</v>
      </c>
      <c r="D25">
        <v>25</v>
      </c>
      <c r="E25">
        <v>1087</v>
      </c>
      <c r="F25" s="8">
        <f t="shared" si="0"/>
        <v>1.0249302255412235E-2</v>
      </c>
    </row>
    <row r="26" spans="1:6" x14ac:dyDescent="0.25">
      <c r="A26">
        <v>26</v>
      </c>
      <c r="B26" s="6">
        <v>21484.2895383877</v>
      </c>
      <c r="C26">
        <v>26</v>
      </c>
      <c r="D26">
        <v>26</v>
      </c>
      <c r="E26">
        <v>1042</v>
      </c>
      <c r="F26" s="8">
        <f t="shared" si="0"/>
        <v>9.8249981142038163E-3</v>
      </c>
    </row>
    <row r="27" spans="1:6" x14ac:dyDescent="0.25">
      <c r="A27">
        <v>27</v>
      </c>
      <c r="B27" s="6">
        <v>22114.750791487299</v>
      </c>
      <c r="C27">
        <v>27</v>
      </c>
      <c r="D27">
        <v>27</v>
      </c>
      <c r="E27">
        <v>1069</v>
      </c>
      <c r="F27" s="8">
        <f t="shared" si="0"/>
        <v>1.0079580598928868E-2</v>
      </c>
    </row>
    <row r="28" spans="1:6" x14ac:dyDescent="0.25">
      <c r="A28">
        <v>28</v>
      </c>
      <c r="B28" s="6">
        <v>22800.506348732401</v>
      </c>
      <c r="C28">
        <v>28</v>
      </c>
      <c r="D28">
        <v>28</v>
      </c>
      <c r="E28">
        <v>1065</v>
      </c>
      <c r="F28" s="8">
        <f t="shared" si="0"/>
        <v>1.0041864675265898E-2</v>
      </c>
    </row>
    <row r="29" spans="1:6" x14ac:dyDescent="0.25">
      <c r="A29">
        <v>29</v>
      </c>
      <c r="B29" s="6">
        <v>22911.181325514</v>
      </c>
      <c r="C29">
        <v>29</v>
      </c>
      <c r="D29">
        <v>29</v>
      </c>
      <c r="E29">
        <v>1070</v>
      </c>
      <c r="F29" s="8">
        <f t="shared" si="0"/>
        <v>1.0089009579844611E-2</v>
      </c>
    </row>
    <row r="30" spans="1:6" x14ac:dyDescent="0.25">
      <c r="A30">
        <v>30</v>
      </c>
      <c r="B30" s="6">
        <v>22683.3092090297</v>
      </c>
      <c r="C30">
        <v>30</v>
      </c>
      <c r="D30">
        <v>30</v>
      </c>
      <c r="E30">
        <v>1041</v>
      </c>
      <c r="F30" s="8">
        <f t="shared" si="0"/>
        <v>9.8155691332880747E-3</v>
      </c>
    </row>
    <row r="31" spans="1:6" x14ac:dyDescent="0.25">
      <c r="A31">
        <v>31</v>
      </c>
      <c r="B31" s="6">
        <v>22761.5836125471</v>
      </c>
      <c r="C31">
        <v>31</v>
      </c>
      <c r="D31">
        <v>31</v>
      </c>
      <c r="E31">
        <v>1060</v>
      </c>
      <c r="F31" s="8">
        <f t="shared" si="0"/>
        <v>9.9947197706871833E-3</v>
      </c>
    </row>
    <row r="32" spans="1:6" x14ac:dyDescent="0.25">
      <c r="A32">
        <v>32</v>
      </c>
      <c r="B32" s="6">
        <v>23793.447204901</v>
      </c>
      <c r="C32">
        <v>32</v>
      </c>
      <c r="D32">
        <v>32</v>
      </c>
      <c r="E32">
        <v>1061</v>
      </c>
      <c r="F32" s="8">
        <f t="shared" si="0"/>
        <v>1.0004148751602927E-2</v>
      </c>
    </row>
    <row r="33" spans="1:6" x14ac:dyDescent="0.25">
      <c r="A33">
        <v>33</v>
      </c>
      <c r="B33" s="6">
        <v>23619.022036619699</v>
      </c>
      <c r="C33">
        <v>33</v>
      </c>
      <c r="D33">
        <v>33</v>
      </c>
      <c r="E33">
        <v>1065</v>
      </c>
      <c r="F33" s="8">
        <f t="shared" si="0"/>
        <v>1.0041864675265898E-2</v>
      </c>
    </row>
    <row r="34" spans="1:6" x14ac:dyDescent="0.25">
      <c r="A34">
        <v>34</v>
      </c>
      <c r="B34" s="6">
        <v>23430.1884350371</v>
      </c>
      <c r="C34">
        <v>34</v>
      </c>
      <c r="D34">
        <v>34</v>
      </c>
      <c r="E34">
        <v>1076</v>
      </c>
      <c r="F34" s="8">
        <f t="shared" si="0"/>
        <v>1.0145583465339066E-2</v>
      </c>
    </row>
    <row r="35" spans="1:6" x14ac:dyDescent="0.25">
      <c r="A35">
        <v>35</v>
      </c>
      <c r="B35" s="6">
        <v>23934.311458009401</v>
      </c>
      <c r="C35">
        <v>35</v>
      </c>
      <c r="D35">
        <v>35</v>
      </c>
      <c r="E35">
        <v>1055</v>
      </c>
      <c r="F35" s="8">
        <f t="shared" si="0"/>
        <v>9.9475748661084704E-3</v>
      </c>
    </row>
    <row r="36" spans="1:6" x14ac:dyDescent="0.25">
      <c r="A36">
        <v>36</v>
      </c>
      <c r="B36" s="6">
        <v>23797.8506620265</v>
      </c>
      <c r="C36">
        <v>36</v>
      </c>
      <c r="D36">
        <v>36</v>
      </c>
      <c r="E36">
        <v>1056</v>
      </c>
      <c r="F36" s="8">
        <f t="shared" si="0"/>
        <v>9.9570038470242136E-3</v>
      </c>
    </row>
    <row r="37" spans="1:6" x14ac:dyDescent="0.25">
      <c r="A37">
        <v>37</v>
      </c>
      <c r="B37" s="6">
        <v>23747.9982132642</v>
      </c>
      <c r="C37">
        <v>37</v>
      </c>
      <c r="D37">
        <v>37</v>
      </c>
      <c r="E37">
        <v>1063</v>
      </c>
      <c r="F37" s="8">
        <f t="shared" si="0"/>
        <v>1.0023006713434411E-2</v>
      </c>
    </row>
    <row r="38" spans="1:6" x14ac:dyDescent="0.25">
      <c r="A38">
        <v>38</v>
      </c>
      <c r="B38" s="6">
        <v>24328.3331994371</v>
      </c>
      <c r="C38">
        <v>38</v>
      </c>
      <c r="D38">
        <v>38</v>
      </c>
      <c r="E38">
        <v>1066</v>
      </c>
      <c r="F38" s="8">
        <f t="shared" si="0"/>
        <v>1.005129365618164E-2</v>
      </c>
    </row>
    <row r="39" spans="1:6" x14ac:dyDescent="0.25">
      <c r="A39">
        <v>39</v>
      </c>
      <c r="B39" s="6">
        <v>24300.522013396199</v>
      </c>
      <c r="C39">
        <v>39</v>
      </c>
      <c r="D39">
        <v>39</v>
      </c>
      <c r="E39">
        <v>1060</v>
      </c>
      <c r="F39" s="8">
        <f t="shared" si="0"/>
        <v>9.9947197706871833E-3</v>
      </c>
    </row>
    <row r="40" spans="1:6" x14ac:dyDescent="0.25">
      <c r="A40">
        <v>40</v>
      </c>
      <c r="B40" s="6">
        <v>24088.999738409901</v>
      </c>
      <c r="C40">
        <v>40</v>
      </c>
      <c r="D40">
        <v>40</v>
      </c>
      <c r="E40">
        <v>1044</v>
      </c>
      <c r="F40" s="8">
        <f t="shared" si="0"/>
        <v>9.8438560760353028E-3</v>
      </c>
    </row>
    <row r="41" spans="1:6" x14ac:dyDescent="0.25">
      <c r="A41">
        <v>41</v>
      </c>
      <c r="B41" s="6">
        <v>24425.916514033401</v>
      </c>
      <c r="C41">
        <v>41</v>
      </c>
      <c r="D41">
        <v>41</v>
      </c>
      <c r="E41">
        <v>1076</v>
      </c>
      <c r="F41" s="8">
        <f t="shared" si="0"/>
        <v>1.0145583465339066E-2</v>
      </c>
    </row>
    <row r="42" spans="1:6" x14ac:dyDescent="0.25">
      <c r="A42">
        <v>42</v>
      </c>
      <c r="B42" s="6">
        <v>24115.260878807901</v>
      </c>
      <c r="C42">
        <v>42</v>
      </c>
      <c r="D42">
        <v>42</v>
      </c>
      <c r="E42">
        <v>1057</v>
      </c>
      <c r="F42" s="8">
        <f t="shared" si="0"/>
        <v>9.9664328279399569E-3</v>
      </c>
    </row>
    <row r="43" spans="1:6" x14ac:dyDescent="0.25">
      <c r="A43">
        <v>43</v>
      </c>
      <c r="B43" s="6">
        <v>24651.451355440899</v>
      </c>
      <c r="C43">
        <v>43</v>
      </c>
      <c r="D43">
        <v>43</v>
      </c>
      <c r="E43">
        <v>1066</v>
      </c>
      <c r="F43" s="8">
        <f t="shared" si="0"/>
        <v>1.005129365618164E-2</v>
      </c>
    </row>
    <row r="44" spans="1:6" x14ac:dyDescent="0.25">
      <c r="A44">
        <v>44</v>
      </c>
      <c r="B44" s="6">
        <v>25431.1963680115</v>
      </c>
      <c r="C44">
        <v>44</v>
      </c>
      <c r="D44">
        <v>44</v>
      </c>
      <c r="E44">
        <v>1041</v>
      </c>
      <c r="F44" s="8">
        <f t="shared" si="0"/>
        <v>9.8155691332880747E-3</v>
      </c>
    </row>
    <row r="45" spans="1:6" x14ac:dyDescent="0.25">
      <c r="A45">
        <v>45</v>
      </c>
      <c r="B45" s="6">
        <v>25687.401689355698</v>
      </c>
      <c r="C45">
        <v>45</v>
      </c>
      <c r="D45">
        <v>45</v>
      </c>
      <c r="E45">
        <v>1071</v>
      </c>
      <c r="F45" s="8">
        <f t="shared" si="0"/>
        <v>1.0098438560760353E-2</v>
      </c>
    </row>
    <row r="46" spans="1:6" x14ac:dyDescent="0.25">
      <c r="A46">
        <v>46</v>
      </c>
      <c r="B46" s="6">
        <v>25553.999604139201</v>
      </c>
      <c r="C46">
        <v>46</v>
      </c>
      <c r="D46">
        <v>46</v>
      </c>
      <c r="E46">
        <v>1063</v>
      </c>
      <c r="F46" s="8">
        <f t="shared" si="0"/>
        <v>1.0023006713434411E-2</v>
      </c>
    </row>
    <row r="47" spans="1:6" x14ac:dyDescent="0.25">
      <c r="A47">
        <v>47</v>
      </c>
      <c r="B47" s="6">
        <v>25518.342363242198</v>
      </c>
      <c r="C47">
        <v>47</v>
      </c>
      <c r="D47">
        <v>47</v>
      </c>
      <c r="E47">
        <v>1061</v>
      </c>
      <c r="F47" s="8">
        <f t="shared" si="0"/>
        <v>1.0004148751602927E-2</v>
      </c>
    </row>
    <row r="48" spans="1:6" x14ac:dyDescent="0.25">
      <c r="A48">
        <v>48</v>
      </c>
      <c r="B48" s="6">
        <v>25373.409404843202</v>
      </c>
      <c r="C48">
        <v>48</v>
      </c>
      <c r="D48">
        <v>48</v>
      </c>
      <c r="E48">
        <v>1053</v>
      </c>
      <c r="F48" s="8">
        <f t="shared" si="0"/>
        <v>9.9287169042769855E-3</v>
      </c>
    </row>
    <row r="49" spans="1:6" x14ac:dyDescent="0.25">
      <c r="A49">
        <v>49</v>
      </c>
      <c r="B49" s="6">
        <v>25486.871870988802</v>
      </c>
      <c r="C49">
        <v>49</v>
      </c>
      <c r="D49">
        <v>49</v>
      </c>
      <c r="E49">
        <v>1072</v>
      </c>
      <c r="F49" s="8">
        <f t="shared" si="0"/>
        <v>1.0107867541676096E-2</v>
      </c>
    </row>
    <row r="50" spans="1:6" x14ac:dyDescent="0.25">
      <c r="A50">
        <v>50</v>
      </c>
      <c r="B50" s="6">
        <v>25113.949137452699</v>
      </c>
      <c r="C50">
        <v>50</v>
      </c>
      <c r="D50">
        <v>50</v>
      </c>
      <c r="E50">
        <v>1060</v>
      </c>
      <c r="F50" s="8">
        <f t="shared" si="0"/>
        <v>9.9947197706871833E-3</v>
      </c>
    </row>
    <row r="51" spans="1:6" x14ac:dyDescent="0.25">
      <c r="A51">
        <v>51</v>
      </c>
      <c r="B51" s="6">
        <v>26332.445035410699</v>
      </c>
      <c r="C51">
        <v>51</v>
      </c>
      <c r="D51">
        <v>51</v>
      </c>
      <c r="E51">
        <v>1059</v>
      </c>
      <c r="F51" s="8">
        <f t="shared" si="0"/>
        <v>9.9852907897714418E-3</v>
      </c>
    </row>
    <row r="52" spans="1:6" x14ac:dyDescent="0.25">
      <c r="A52">
        <v>52</v>
      </c>
      <c r="B52" s="6">
        <v>25206.967647887301</v>
      </c>
      <c r="C52">
        <v>52</v>
      </c>
      <c r="D52">
        <v>52</v>
      </c>
      <c r="E52">
        <v>1065</v>
      </c>
      <c r="F52" s="8">
        <f t="shared" si="0"/>
        <v>1.0041864675265898E-2</v>
      </c>
    </row>
    <row r="53" spans="1:6" x14ac:dyDescent="0.25">
      <c r="A53">
        <v>53</v>
      </c>
      <c r="B53" s="6">
        <v>26153.374289801599</v>
      </c>
      <c r="C53">
        <v>53</v>
      </c>
      <c r="D53">
        <v>53</v>
      </c>
      <c r="E53">
        <v>1059</v>
      </c>
      <c r="F53" s="8">
        <f t="shared" si="0"/>
        <v>9.9852907897714418E-3</v>
      </c>
    </row>
    <row r="54" spans="1:6" x14ac:dyDescent="0.25">
      <c r="A54">
        <v>54</v>
      </c>
      <c r="B54" s="6">
        <v>25632.821145994301</v>
      </c>
      <c r="C54">
        <v>54</v>
      </c>
      <c r="D54">
        <v>54</v>
      </c>
      <c r="E54">
        <v>1061</v>
      </c>
      <c r="F54" s="8">
        <f t="shared" si="0"/>
        <v>1.0004148751602927E-2</v>
      </c>
    </row>
    <row r="55" spans="1:6" x14ac:dyDescent="0.25">
      <c r="A55">
        <v>55</v>
      </c>
      <c r="B55" s="6">
        <v>25677.1112690181</v>
      </c>
      <c r="C55">
        <v>55</v>
      </c>
      <c r="D55">
        <v>55</v>
      </c>
      <c r="E55">
        <v>1049</v>
      </c>
      <c r="F55" s="8">
        <f t="shared" si="0"/>
        <v>9.8910009806140158E-3</v>
      </c>
    </row>
    <row r="56" spans="1:6" x14ac:dyDescent="0.25">
      <c r="A56">
        <v>56</v>
      </c>
      <c r="B56" s="6">
        <v>27338.802784056599</v>
      </c>
      <c r="C56">
        <v>56</v>
      </c>
      <c r="D56">
        <v>56</v>
      </c>
      <c r="E56">
        <v>1060</v>
      </c>
      <c r="F56" s="8">
        <f t="shared" si="0"/>
        <v>9.9947197706871833E-3</v>
      </c>
    </row>
    <row r="57" spans="1:6" x14ac:dyDescent="0.25">
      <c r="A57">
        <v>57</v>
      </c>
      <c r="B57" s="6">
        <v>26616.731363339499</v>
      </c>
      <c r="C57">
        <v>57</v>
      </c>
      <c r="D57">
        <v>57</v>
      </c>
      <c r="E57">
        <v>1072</v>
      </c>
      <c r="F57" s="8">
        <f t="shared" si="0"/>
        <v>1.0107867541676096E-2</v>
      </c>
    </row>
    <row r="58" spans="1:6" x14ac:dyDescent="0.25">
      <c r="A58">
        <v>58</v>
      </c>
      <c r="B58" s="6">
        <v>26036.3599017013</v>
      </c>
      <c r="C58">
        <v>58</v>
      </c>
      <c r="D58">
        <v>58</v>
      </c>
      <c r="E58">
        <v>1058</v>
      </c>
      <c r="F58" s="8">
        <f t="shared" si="0"/>
        <v>9.9758618088556985E-3</v>
      </c>
    </row>
    <row r="59" spans="1:6" x14ac:dyDescent="0.25">
      <c r="A59">
        <v>59</v>
      </c>
      <c r="B59" s="6">
        <v>26655.6380057438</v>
      </c>
      <c r="C59">
        <v>59</v>
      </c>
      <c r="D59">
        <v>59</v>
      </c>
      <c r="E59">
        <v>1062</v>
      </c>
      <c r="F59" s="8">
        <f t="shared" si="0"/>
        <v>1.001357773251867E-2</v>
      </c>
    </row>
    <row r="60" spans="1:6" x14ac:dyDescent="0.25">
      <c r="A60">
        <v>60</v>
      </c>
      <c r="B60" s="6">
        <v>26935.140728585</v>
      </c>
      <c r="C60">
        <v>60</v>
      </c>
      <c r="D60">
        <v>60</v>
      </c>
      <c r="E60">
        <v>1053</v>
      </c>
      <c r="F60" s="8">
        <f t="shared" si="0"/>
        <v>9.9287169042769855E-3</v>
      </c>
    </row>
    <row r="61" spans="1:6" x14ac:dyDescent="0.25">
      <c r="A61">
        <v>61</v>
      </c>
      <c r="B61" s="6">
        <v>26607.9803424044</v>
      </c>
      <c r="C61">
        <v>61</v>
      </c>
      <c r="D61">
        <v>61</v>
      </c>
      <c r="E61">
        <v>1073</v>
      </c>
      <c r="F61" s="8">
        <f t="shared" si="0"/>
        <v>1.0117296522591837E-2</v>
      </c>
    </row>
    <row r="62" spans="1:6" x14ac:dyDescent="0.25">
      <c r="A62">
        <v>62</v>
      </c>
      <c r="B62" s="6">
        <v>27697.424384200502</v>
      </c>
      <c r="C62">
        <v>62</v>
      </c>
      <c r="D62">
        <v>62</v>
      </c>
      <c r="E62">
        <v>1057</v>
      </c>
      <c r="F62" s="8">
        <f t="shared" si="0"/>
        <v>9.9664328279399569E-3</v>
      </c>
    </row>
    <row r="63" spans="1:6" x14ac:dyDescent="0.25">
      <c r="A63">
        <v>63</v>
      </c>
      <c r="B63" s="6">
        <v>27054.856352497602</v>
      </c>
      <c r="C63">
        <v>63</v>
      </c>
      <c r="D63">
        <v>63</v>
      </c>
      <c r="E63">
        <v>1061</v>
      </c>
      <c r="F63" s="8">
        <f t="shared" si="0"/>
        <v>1.0004148751602927E-2</v>
      </c>
    </row>
    <row r="64" spans="1:6" x14ac:dyDescent="0.25">
      <c r="A64">
        <v>64</v>
      </c>
      <c r="B64" s="6">
        <v>26950.699085538701</v>
      </c>
      <c r="C64">
        <v>64</v>
      </c>
      <c r="D64">
        <v>64</v>
      </c>
      <c r="E64">
        <v>1058</v>
      </c>
      <c r="F64" s="8">
        <f t="shared" si="0"/>
        <v>9.9758618088556985E-3</v>
      </c>
    </row>
    <row r="65" spans="1:6" x14ac:dyDescent="0.25">
      <c r="A65">
        <v>65</v>
      </c>
      <c r="B65" s="6">
        <v>27495.321895578501</v>
      </c>
      <c r="C65">
        <v>65</v>
      </c>
      <c r="D65">
        <v>65</v>
      </c>
      <c r="E65">
        <v>1063</v>
      </c>
      <c r="F65" s="8">
        <f t="shared" si="0"/>
        <v>1.0023006713434411E-2</v>
      </c>
    </row>
    <row r="66" spans="1:6" x14ac:dyDescent="0.25">
      <c r="A66">
        <v>66</v>
      </c>
      <c r="B66" s="6">
        <v>27025.310635924099</v>
      </c>
      <c r="C66">
        <v>66</v>
      </c>
      <c r="D66">
        <v>66</v>
      </c>
      <c r="E66">
        <v>1055</v>
      </c>
      <c r="F66" s="8">
        <f t="shared" si="0"/>
        <v>9.9475748661084704E-3</v>
      </c>
    </row>
    <row r="67" spans="1:6" x14ac:dyDescent="0.25">
      <c r="A67">
        <v>67</v>
      </c>
      <c r="B67" s="6">
        <v>27484.283500284</v>
      </c>
      <c r="C67">
        <v>67</v>
      </c>
      <c r="D67">
        <v>67</v>
      </c>
      <c r="E67">
        <v>1056</v>
      </c>
      <c r="F67" s="8">
        <f t="shared" ref="F67:F100" si="1">E67/SUM(E:E)</f>
        <v>9.9570038470242136E-3</v>
      </c>
    </row>
    <row r="68" spans="1:6" x14ac:dyDescent="0.25">
      <c r="A68">
        <v>68</v>
      </c>
      <c r="B68" s="6">
        <v>27997.428688213298</v>
      </c>
      <c r="C68">
        <v>68</v>
      </c>
      <c r="D68">
        <v>68</v>
      </c>
      <c r="E68">
        <v>1069</v>
      </c>
      <c r="F68" s="8">
        <f t="shared" si="1"/>
        <v>1.0079580598928868E-2</v>
      </c>
    </row>
    <row r="69" spans="1:6" x14ac:dyDescent="0.25">
      <c r="A69">
        <v>69</v>
      </c>
      <c r="B69" s="6">
        <v>27943.224472154201</v>
      </c>
      <c r="C69">
        <v>69</v>
      </c>
      <c r="D69">
        <v>69</v>
      </c>
      <c r="E69">
        <v>1063</v>
      </c>
      <c r="F69" s="8">
        <f t="shared" si="1"/>
        <v>1.0023006713434411E-2</v>
      </c>
    </row>
    <row r="70" spans="1:6" x14ac:dyDescent="0.25">
      <c r="A70">
        <v>70</v>
      </c>
      <c r="B70" s="6">
        <v>27866.3900338983</v>
      </c>
      <c r="C70">
        <v>70</v>
      </c>
      <c r="D70">
        <v>70</v>
      </c>
      <c r="E70">
        <v>1062</v>
      </c>
      <c r="F70" s="8">
        <f t="shared" si="1"/>
        <v>1.001357773251867E-2</v>
      </c>
    </row>
    <row r="71" spans="1:6" x14ac:dyDescent="0.25">
      <c r="A71">
        <v>71</v>
      </c>
      <c r="B71" s="6">
        <v>27969.217032045199</v>
      </c>
      <c r="C71">
        <v>71</v>
      </c>
      <c r="D71">
        <v>71</v>
      </c>
      <c r="E71">
        <v>1061</v>
      </c>
      <c r="F71" s="8">
        <f t="shared" si="1"/>
        <v>1.0004148751602927E-2</v>
      </c>
    </row>
    <row r="72" spans="1:6" x14ac:dyDescent="0.25">
      <c r="A72">
        <v>72</v>
      </c>
      <c r="B72" s="6">
        <v>28063.9404601319</v>
      </c>
      <c r="C72">
        <v>72</v>
      </c>
      <c r="D72">
        <v>72</v>
      </c>
      <c r="E72">
        <v>1061</v>
      </c>
      <c r="F72" s="8">
        <f t="shared" si="1"/>
        <v>1.0004148751602927E-2</v>
      </c>
    </row>
    <row r="73" spans="1:6" x14ac:dyDescent="0.25">
      <c r="A73">
        <v>73</v>
      </c>
      <c r="B73" s="6">
        <v>28526.074931031199</v>
      </c>
      <c r="C73">
        <v>73</v>
      </c>
      <c r="D73">
        <v>73</v>
      </c>
      <c r="E73">
        <v>1057</v>
      </c>
      <c r="F73" s="8">
        <f t="shared" si="1"/>
        <v>9.9664328279399569E-3</v>
      </c>
    </row>
    <row r="74" spans="1:6" x14ac:dyDescent="0.25">
      <c r="A74">
        <v>74</v>
      </c>
      <c r="B74" s="6">
        <v>29111.504363499502</v>
      </c>
      <c r="C74">
        <v>74</v>
      </c>
      <c r="D74">
        <v>74</v>
      </c>
      <c r="E74">
        <v>1063</v>
      </c>
      <c r="F74" s="8">
        <f t="shared" si="1"/>
        <v>1.0023006713434411E-2</v>
      </c>
    </row>
    <row r="75" spans="1:6" x14ac:dyDescent="0.25">
      <c r="A75">
        <v>75</v>
      </c>
      <c r="B75" s="6">
        <v>28316.834386346502</v>
      </c>
      <c r="C75">
        <v>75</v>
      </c>
      <c r="D75">
        <v>75</v>
      </c>
      <c r="E75">
        <v>1062</v>
      </c>
      <c r="F75" s="8">
        <f t="shared" si="1"/>
        <v>1.001357773251867E-2</v>
      </c>
    </row>
    <row r="76" spans="1:6" x14ac:dyDescent="0.25">
      <c r="A76">
        <v>76</v>
      </c>
      <c r="B76" s="6">
        <v>28646.764551603701</v>
      </c>
      <c r="C76">
        <v>76</v>
      </c>
      <c r="D76">
        <v>76</v>
      </c>
      <c r="E76">
        <v>1060</v>
      </c>
      <c r="F76" s="8">
        <f t="shared" si="1"/>
        <v>9.9947197706871833E-3</v>
      </c>
    </row>
    <row r="77" spans="1:6" x14ac:dyDescent="0.25">
      <c r="A77">
        <v>77</v>
      </c>
      <c r="B77" s="6">
        <v>30069.016175777499</v>
      </c>
      <c r="C77">
        <v>77</v>
      </c>
      <c r="D77">
        <v>77</v>
      </c>
      <c r="E77">
        <v>1061</v>
      </c>
      <c r="F77" s="8">
        <f t="shared" si="1"/>
        <v>1.0004148751602927E-2</v>
      </c>
    </row>
    <row r="78" spans="1:6" x14ac:dyDescent="0.25">
      <c r="A78">
        <v>78</v>
      </c>
      <c r="B78" s="6">
        <v>30512.154411814699</v>
      </c>
      <c r="C78">
        <v>78</v>
      </c>
      <c r="D78">
        <v>78</v>
      </c>
      <c r="E78">
        <v>1058</v>
      </c>
      <c r="F78" s="8">
        <f t="shared" si="1"/>
        <v>9.9758618088556985E-3</v>
      </c>
    </row>
    <row r="79" spans="1:6" x14ac:dyDescent="0.25">
      <c r="A79">
        <v>79</v>
      </c>
      <c r="B79" s="6">
        <v>30088.199675282998</v>
      </c>
      <c r="C79">
        <v>79</v>
      </c>
      <c r="D79">
        <v>79</v>
      </c>
      <c r="E79">
        <v>1060</v>
      </c>
      <c r="F79" s="8">
        <f t="shared" si="1"/>
        <v>9.9947197706871833E-3</v>
      </c>
    </row>
    <row r="80" spans="1:6" x14ac:dyDescent="0.25">
      <c r="A80">
        <v>80</v>
      </c>
      <c r="B80" s="6">
        <v>29810.664361712101</v>
      </c>
      <c r="C80">
        <v>80</v>
      </c>
      <c r="D80">
        <v>80</v>
      </c>
      <c r="E80">
        <v>1063</v>
      </c>
      <c r="F80" s="8">
        <f t="shared" si="1"/>
        <v>1.0023006713434411E-2</v>
      </c>
    </row>
    <row r="81" spans="1:6" x14ac:dyDescent="0.25">
      <c r="A81">
        <v>81</v>
      </c>
      <c r="B81" s="6">
        <v>30394.829667830101</v>
      </c>
      <c r="C81">
        <v>81</v>
      </c>
      <c r="D81">
        <v>81</v>
      </c>
      <c r="E81">
        <v>1060</v>
      </c>
      <c r="F81" s="8">
        <f t="shared" si="1"/>
        <v>9.9947197706871833E-3</v>
      </c>
    </row>
    <row r="82" spans="1:6" x14ac:dyDescent="0.25">
      <c r="A82">
        <v>82</v>
      </c>
      <c r="B82" s="6">
        <v>30577.992987841601</v>
      </c>
      <c r="C82">
        <v>82</v>
      </c>
      <c r="D82">
        <v>82</v>
      </c>
      <c r="E82">
        <v>1061</v>
      </c>
      <c r="F82" s="8">
        <f t="shared" si="1"/>
        <v>1.0004148751602927E-2</v>
      </c>
    </row>
    <row r="83" spans="1:6" x14ac:dyDescent="0.25">
      <c r="A83">
        <v>83</v>
      </c>
      <c r="B83" s="6">
        <v>31955.947311687101</v>
      </c>
      <c r="C83">
        <v>83</v>
      </c>
      <c r="D83">
        <v>83</v>
      </c>
      <c r="E83">
        <v>1061</v>
      </c>
      <c r="F83" s="8">
        <f t="shared" si="1"/>
        <v>1.0004148751602927E-2</v>
      </c>
    </row>
    <row r="84" spans="1:6" x14ac:dyDescent="0.25">
      <c r="A84">
        <v>84</v>
      </c>
      <c r="B84" s="6">
        <v>31766.707346792398</v>
      </c>
      <c r="C84">
        <v>84</v>
      </c>
      <c r="D84">
        <v>84</v>
      </c>
      <c r="E84">
        <v>1060</v>
      </c>
      <c r="F84" s="8">
        <f t="shared" si="1"/>
        <v>9.9947197706871833E-3</v>
      </c>
    </row>
    <row r="85" spans="1:6" x14ac:dyDescent="0.25">
      <c r="A85">
        <v>85</v>
      </c>
      <c r="B85" s="6">
        <v>32141.277576908498</v>
      </c>
      <c r="C85">
        <v>85</v>
      </c>
      <c r="D85">
        <v>85</v>
      </c>
      <c r="E85">
        <v>1061</v>
      </c>
      <c r="F85" s="8">
        <f t="shared" si="1"/>
        <v>1.0004148751602927E-2</v>
      </c>
    </row>
    <row r="86" spans="1:6" x14ac:dyDescent="0.25">
      <c r="A86">
        <v>86</v>
      </c>
      <c r="B86" s="6">
        <v>32762.610450895299</v>
      </c>
      <c r="C86">
        <v>86</v>
      </c>
      <c r="D86">
        <v>86</v>
      </c>
      <c r="E86">
        <v>1061</v>
      </c>
      <c r="F86" s="8">
        <f t="shared" si="1"/>
        <v>1.0004148751602927E-2</v>
      </c>
    </row>
    <row r="87" spans="1:6" x14ac:dyDescent="0.25">
      <c r="A87">
        <v>87</v>
      </c>
      <c r="B87" s="6">
        <v>33348.822838149099</v>
      </c>
      <c r="C87">
        <v>87</v>
      </c>
      <c r="D87">
        <v>87</v>
      </c>
      <c r="E87">
        <v>1059</v>
      </c>
      <c r="F87" s="8">
        <f t="shared" si="1"/>
        <v>9.9852907897714418E-3</v>
      </c>
    </row>
    <row r="88" spans="1:6" x14ac:dyDescent="0.25">
      <c r="A88">
        <v>88</v>
      </c>
      <c r="B88" s="6">
        <v>33285.641319020702</v>
      </c>
      <c r="C88">
        <v>88</v>
      </c>
      <c r="D88">
        <v>88</v>
      </c>
      <c r="E88">
        <v>1062</v>
      </c>
      <c r="F88" s="8">
        <f t="shared" si="1"/>
        <v>1.001357773251867E-2</v>
      </c>
    </row>
    <row r="89" spans="1:6" x14ac:dyDescent="0.25">
      <c r="A89">
        <v>89</v>
      </c>
      <c r="B89" s="6">
        <v>33243.3069323585</v>
      </c>
      <c r="C89">
        <v>89</v>
      </c>
      <c r="D89">
        <v>89</v>
      </c>
      <c r="E89">
        <v>1060</v>
      </c>
      <c r="F89" s="8">
        <f t="shared" si="1"/>
        <v>9.9947197706871833E-3</v>
      </c>
    </row>
    <row r="90" spans="1:6" x14ac:dyDescent="0.25">
      <c r="A90">
        <v>90</v>
      </c>
      <c r="B90" s="6">
        <v>34012.305893025397</v>
      </c>
      <c r="C90">
        <v>90</v>
      </c>
      <c r="D90">
        <v>90</v>
      </c>
      <c r="E90">
        <v>1061</v>
      </c>
      <c r="F90" s="8">
        <f t="shared" si="1"/>
        <v>1.0004148751602927E-2</v>
      </c>
    </row>
    <row r="91" spans="1:6" x14ac:dyDescent="0.25">
      <c r="A91">
        <v>91</v>
      </c>
      <c r="B91" s="6">
        <v>35264.388755377302</v>
      </c>
      <c r="C91">
        <v>91</v>
      </c>
      <c r="D91">
        <v>91</v>
      </c>
      <c r="E91">
        <v>1060</v>
      </c>
      <c r="F91" s="8">
        <f t="shared" si="1"/>
        <v>9.9947197706871833E-3</v>
      </c>
    </row>
    <row r="92" spans="1:6" x14ac:dyDescent="0.25">
      <c r="A92">
        <v>92</v>
      </c>
      <c r="B92" s="6">
        <v>34513.2650800755</v>
      </c>
      <c r="C92">
        <v>92</v>
      </c>
      <c r="D92">
        <v>92</v>
      </c>
      <c r="E92">
        <v>1059</v>
      </c>
      <c r="F92" s="8">
        <f t="shared" si="1"/>
        <v>9.9852907897714418E-3</v>
      </c>
    </row>
    <row r="93" spans="1:6" x14ac:dyDescent="0.25">
      <c r="A93">
        <v>93</v>
      </c>
      <c r="B93" s="6">
        <v>35317.579756067702</v>
      </c>
      <c r="C93">
        <v>93</v>
      </c>
      <c r="D93">
        <v>93</v>
      </c>
      <c r="E93">
        <v>1063</v>
      </c>
      <c r="F93" s="8">
        <f t="shared" si="1"/>
        <v>1.0023006713434411E-2</v>
      </c>
    </row>
    <row r="94" spans="1:6" x14ac:dyDescent="0.25">
      <c r="A94">
        <v>94</v>
      </c>
      <c r="B94" s="6">
        <v>36369.9460359773</v>
      </c>
      <c r="C94">
        <v>94</v>
      </c>
      <c r="D94">
        <v>94</v>
      </c>
      <c r="E94">
        <v>1059</v>
      </c>
      <c r="F94" s="8">
        <f t="shared" si="1"/>
        <v>9.9852907897714418E-3</v>
      </c>
    </row>
    <row r="95" spans="1:6" x14ac:dyDescent="0.25">
      <c r="A95">
        <v>95</v>
      </c>
      <c r="B95" s="6">
        <v>37183.3849230696</v>
      </c>
      <c r="C95">
        <v>95</v>
      </c>
      <c r="D95">
        <v>95</v>
      </c>
      <c r="E95">
        <v>1062</v>
      </c>
      <c r="F95" s="8">
        <f t="shared" si="1"/>
        <v>1.001357773251867E-2</v>
      </c>
    </row>
    <row r="96" spans="1:6" x14ac:dyDescent="0.25">
      <c r="A96">
        <v>96</v>
      </c>
      <c r="B96" s="6">
        <v>37970.790036886698</v>
      </c>
      <c r="C96">
        <v>96</v>
      </c>
      <c r="D96">
        <v>96</v>
      </c>
      <c r="E96">
        <v>1060</v>
      </c>
      <c r="F96" s="8">
        <f t="shared" si="1"/>
        <v>9.9947197706871833E-3</v>
      </c>
    </row>
    <row r="97" spans="1:6" x14ac:dyDescent="0.25">
      <c r="A97">
        <v>97</v>
      </c>
      <c r="B97" s="6">
        <v>39387.679134213002</v>
      </c>
      <c r="C97">
        <v>97</v>
      </c>
      <c r="D97">
        <v>97</v>
      </c>
      <c r="E97">
        <v>1061</v>
      </c>
      <c r="F97" s="8">
        <f t="shared" si="1"/>
        <v>1.0004148751602927E-2</v>
      </c>
    </row>
    <row r="98" spans="1:6" x14ac:dyDescent="0.25">
      <c r="A98">
        <v>98</v>
      </c>
      <c r="B98" s="6">
        <v>40895.805429905602</v>
      </c>
      <c r="C98">
        <v>98</v>
      </c>
      <c r="D98">
        <v>98</v>
      </c>
      <c r="E98">
        <v>1060</v>
      </c>
      <c r="F98" s="8">
        <f t="shared" si="1"/>
        <v>9.9947197706871833E-3</v>
      </c>
    </row>
    <row r="99" spans="1:6" x14ac:dyDescent="0.25">
      <c r="A99">
        <v>99</v>
      </c>
      <c r="B99" s="6">
        <v>44846.136507445801</v>
      </c>
      <c r="C99">
        <v>99</v>
      </c>
      <c r="D99">
        <v>99</v>
      </c>
      <c r="E99">
        <v>1061</v>
      </c>
      <c r="F99" s="8">
        <f t="shared" si="1"/>
        <v>1.0004148751602927E-2</v>
      </c>
    </row>
    <row r="100" spans="1:6" x14ac:dyDescent="0.25">
      <c r="A100">
        <v>100</v>
      </c>
      <c r="B100" s="6">
        <v>57216.628287087602</v>
      </c>
      <c r="C100">
        <v>100</v>
      </c>
      <c r="D100">
        <v>100</v>
      </c>
      <c r="E100">
        <v>1061</v>
      </c>
      <c r="F100" s="8">
        <f t="shared" si="1"/>
        <v>1.0004148751602927E-2</v>
      </c>
    </row>
  </sheetData>
  <autoFilter ref="A1:E1">
    <sortState ref="A2:E100">
      <sortCondition ref="A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4"/>
  <sheetViews>
    <sheetView topLeftCell="A25" workbookViewId="0">
      <selection activeCell="C44" sqref="C44"/>
    </sheetView>
  </sheetViews>
  <sheetFormatPr baseColWidth="10" defaultRowHeight="15" x14ac:dyDescent="0.25"/>
  <cols>
    <col min="2" max="2" width="21.7109375" customWidth="1"/>
    <col min="3" max="3" width="26.140625" bestFit="1" customWidth="1"/>
    <col min="4" max="4" width="27.85546875" bestFit="1" customWidth="1"/>
    <col min="5" max="5" width="18.85546875" customWidth="1"/>
    <col min="7" max="7" width="11.5703125" customWidth="1"/>
    <col min="8" max="8" width="19" bestFit="1" customWidth="1"/>
    <col min="9" max="9" width="19.28515625" bestFit="1" customWidth="1"/>
    <col min="14" max="15" width="12.5703125" bestFit="1" customWidth="1"/>
  </cols>
  <sheetData>
    <row r="1" spans="1:17" x14ac:dyDescent="0.25">
      <c r="A1" s="3" t="s">
        <v>20</v>
      </c>
      <c r="G1" s="3" t="s">
        <v>19</v>
      </c>
      <c r="H1" s="9"/>
      <c r="M1" s="3" t="s">
        <v>18</v>
      </c>
      <c r="N1" s="9"/>
    </row>
    <row r="2" spans="1:17" x14ac:dyDescent="0.25">
      <c r="A2" t="s">
        <v>11</v>
      </c>
      <c r="B2" t="s">
        <v>12</v>
      </c>
      <c r="C2" t="s">
        <v>13</v>
      </c>
      <c r="D2" t="s">
        <v>3</v>
      </c>
      <c r="G2" t="s">
        <v>17</v>
      </c>
      <c r="H2" t="s">
        <v>12</v>
      </c>
      <c r="I2" t="s">
        <v>13</v>
      </c>
      <c r="J2" t="s">
        <v>3</v>
      </c>
      <c r="M2" t="s">
        <v>17</v>
      </c>
      <c r="N2" t="s">
        <v>12</v>
      </c>
      <c r="O2" t="s">
        <v>13</v>
      </c>
      <c r="P2" t="s">
        <v>3</v>
      </c>
    </row>
    <row r="3" spans="1:17" x14ac:dyDescent="0.25">
      <c r="A3">
        <v>1</v>
      </c>
      <c r="B3" s="6">
        <v>0</v>
      </c>
      <c r="C3" s="6">
        <v>0</v>
      </c>
      <c r="D3" s="6">
        <v>86220</v>
      </c>
      <c r="E3" s="8">
        <f>D3/$D$14</f>
        <v>0.32911662989456969</v>
      </c>
      <c r="G3">
        <v>2</v>
      </c>
      <c r="H3">
        <v>99840</v>
      </c>
      <c r="I3">
        <v>99840</v>
      </c>
      <c r="J3">
        <v>672</v>
      </c>
      <c r="K3" s="27">
        <f>J3/$J$102</f>
        <v>2.5463226099806752E-2</v>
      </c>
      <c r="M3">
        <v>2</v>
      </c>
      <c r="N3" s="6">
        <v>320000</v>
      </c>
      <c r="O3" s="6">
        <v>320000</v>
      </c>
      <c r="P3">
        <v>58</v>
      </c>
      <c r="Q3" s="8">
        <f>P3/$P$51</f>
        <v>0.21014492753623187</v>
      </c>
    </row>
    <row r="4" spans="1:17" x14ac:dyDescent="0.25">
      <c r="A4">
        <v>2</v>
      </c>
      <c r="B4" s="6">
        <v>7</v>
      </c>
      <c r="C4" s="6">
        <v>495</v>
      </c>
      <c r="D4" s="6">
        <v>850</v>
      </c>
      <c r="E4" s="8">
        <f t="shared" ref="E4:E13" si="0">D4/$D$14</f>
        <v>3.2445967920480658E-3</v>
      </c>
      <c r="G4">
        <v>3</v>
      </c>
      <c r="H4">
        <v>99850</v>
      </c>
      <c r="I4">
        <v>99990</v>
      </c>
      <c r="J4">
        <v>24</v>
      </c>
      <c r="K4" s="27">
        <f t="shared" ref="K4:K67" si="1">J4/$J$102</f>
        <v>9.0940093213595543E-4</v>
      </c>
      <c r="M4">
        <v>3</v>
      </c>
      <c r="N4" s="6">
        <v>322500</v>
      </c>
      <c r="O4" s="6">
        <v>322500</v>
      </c>
      <c r="P4">
        <v>1</v>
      </c>
      <c r="Q4" s="8">
        <f t="shared" ref="Q4:Q50" si="2">P4/$P$51</f>
        <v>3.6231884057971015E-3</v>
      </c>
    </row>
    <row r="5" spans="1:17" x14ac:dyDescent="0.25">
      <c r="A5">
        <v>3</v>
      </c>
      <c r="B5" s="6">
        <v>500</v>
      </c>
      <c r="C5" s="6">
        <v>1494</v>
      </c>
      <c r="D5" s="6">
        <v>559</v>
      </c>
      <c r="E5" s="8">
        <f t="shared" si="0"/>
        <v>2.1337995373586693E-3</v>
      </c>
      <c r="G5">
        <v>4</v>
      </c>
      <c r="H5">
        <v>99999.999999999898</v>
      </c>
      <c r="I5">
        <v>99999.999999999898</v>
      </c>
      <c r="J5">
        <v>5165</v>
      </c>
      <c r="K5" s="27">
        <f t="shared" si="1"/>
        <v>0.19571065893675874</v>
      </c>
      <c r="M5">
        <v>4</v>
      </c>
      <c r="N5" s="6">
        <v>323000</v>
      </c>
      <c r="O5" s="6">
        <v>323000</v>
      </c>
      <c r="P5">
        <v>1</v>
      </c>
      <c r="Q5" s="8">
        <f t="shared" si="2"/>
        <v>3.6231884057971015E-3</v>
      </c>
    </row>
    <row r="6" spans="1:17" x14ac:dyDescent="0.25">
      <c r="A6">
        <v>4</v>
      </c>
      <c r="B6" s="6">
        <v>1500</v>
      </c>
      <c r="C6" s="6">
        <v>2998</v>
      </c>
      <c r="D6" s="6">
        <v>1654</v>
      </c>
      <c r="E6" s="8">
        <f t="shared" si="0"/>
        <v>6.3136036400558834E-3</v>
      </c>
      <c r="G6">
        <v>5</v>
      </c>
      <c r="H6">
        <v>100030</v>
      </c>
      <c r="I6">
        <v>100030</v>
      </c>
      <c r="J6">
        <v>1</v>
      </c>
      <c r="K6" s="27">
        <f t="shared" si="1"/>
        <v>3.7891705505664807E-5</v>
      </c>
      <c r="M6">
        <v>5</v>
      </c>
      <c r="N6" s="6">
        <v>325000</v>
      </c>
      <c r="O6" s="6">
        <v>325000</v>
      </c>
      <c r="P6">
        <v>2</v>
      </c>
      <c r="Q6" s="8">
        <f t="shared" si="2"/>
        <v>7.246376811594203E-3</v>
      </c>
    </row>
    <row r="7" spans="1:17" x14ac:dyDescent="0.25">
      <c r="A7">
        <v>5</v>
      </c>
      <c r="B7" s="6">
        <v>3000</v>
      </c>
      <c r="C7" s="6">
        <v>7998</v>
      </c>
      <c r="D7" s="6">
        <v>14012</v>
      </c>
      <c r="E7" s="8">
        <f t="shared" si="0"/>
        <v>5.3486223823738237E-2</v>
      </c>
      <c r="G7">
        <v>6</v>
      </c>
      <c r="H7">
        <v>100040</v>
      </c>
      <c r="I7">
        <v>100040</v>
      </c>
      <c r="J7">
        <v>5</v>
      </c>
      <c r="K7" s="27">
        <f t="shared" si="1"/>
        <v>1.8945852752832404E-4</v>
      </c>
      <c r="M7">
        <v>6</v>
      </c>
      <c r="N7" s="6">
        <v>328000</v>
      </c>
      <c r="O7" s="6">
        <v>328000</v>
      </c>
      <c r="P7">
        <v>2</v>
      </c>
      <c r="Q7" s="8">
        <f t="shared" si="2"/>
        <v>7.246376811594203E-3</v>
      </c>
    </row>
    <row r="8" spans="1:17" x14ac:dyDescent="0.25">
      <c r="A8">
        <v>6</v>
      </c>
      <c r="B8" s="6">
        <v>8000</v>
      </c>
      <c r="C8" s="6">
        <v>15998</v>
      </c>
      <c r="D8" s="6">
        <v>23287</v>
      </c>
      <c r="E8" s="8">
        <f t="shared" si="0"/>
        <v>8.8890500584027421E-2</v>
      </c>
      <c r="G8">
        <v>7</v>
      </c>
      <c r="H8">
        <v>100048</v>
      </c>
      <c r="I8">
        <v>100048</v>
      </c>
      <c r="J8">
        <v>2</v>
      </c>
      <c r="K8" s="27">
        <f t="shared" si="1"/>
        <v>7.5783411011329615E-5</v>
      </c>
      <c r="M8">
        <v>7</v>
      </c>
      <c r="N8" s="6">
        <v>330000</v>
      </c>
      <c r="O8" s="6">
        <v>330000</v>
      </c>
      <c r="P8">
        <v>8</v>
      </c>
      <c r="Q8" s="8">
        <f t="shared" si="2"/>
        <v>2.8985507246376812E-2</v>
      </c>
    </row>
    <row r="9" spans="1:17" x14ac:dyDescent="0.25">
      <c r="A9">
        <v>7</v>
      </c>
      <c r="B9" s="6">
        <v>16000</v>
      </c>
      <c r="C9" s="6">
        <v>27996</v>
      </c>
      <c r="D9" s="6">
        <v>28334</v>
      </c>
      <c r="E9" s="8">
        <f t="shared" si="0"/>
        <v>0.10815577118339988</v>
      </c>
      <c r="G9">
        <v>8</v>
      </c>
      <c r="H9">
        <v>100060</v>
      </c>
      <c r="I9">
        <v>100060</v>
      </c>
      <c r="J9">
        <v>1</v>
      </c>
      <c r="K9" s="27">
        <f t="shared" si="1"/>
        <v>3.7891705505664807E-5</v>
      </c>
      <c r="M9">
        <v>8</v>
      </c>
      <c r="N9" s="6">
        <v>334000</v>
      </c>
      <c r="O9" s="6">
        <v>334000</v>
      </c>
      <c r="P9">
        <v>1</v>
      </c>
      <c r="Q9" s="8">
        <f t="shared" si="2"/>
        <v>3.6231884057971015E-3</v>
      </c>
    </row>
    <row r="10" spans="1:17" x14ac:dyDescent="0.25">
      <c r="A10">
        <v>8</v>
      </c>
      <c r="B10" s="6">
        <v>28000</v>
      </c>
      <c r="C10" s="6">
        <v>44992</v>
      </c>
      <c r="D10" s="6">
        <v>28252</v>
      </c>
      <c r="E10" s="8">
        <f t="shared" si="0"/>
        <v>0.10784276302228465</v>
      </c>
      <c r="G10">
        <v>9</v>
      </c>
      <c r="H10">
        <v>100075</v>
      </c>
      <c r="I10">
        <v>100075</v>
      </c>
      <c r="J10">
        <v>2</v>
      </c>
      <c r="K10" s="27">
        <f t="shared" si="1"/>
        <v>7.5783411011329615E-5</v>
      </c>
      <c r="M10">
        <v>9</v>
      </c>
      <c r="N10" s="6">
        <v>336000</v>
      </c>
      <c r="O10" s="6">
        <v>336000</v>
      </c>
      <c r="P10">
        <v>1</v>
      </c>
      <c r="Q10" s="8">
        <f t="shared" si="2"/>
        <v>3.6231884057971015E-3</v>
      </c>
    </row>
    <row r="11" spans="1:17" x14ac:dyDescent="0.25">
      <c r="A11">
        <v>9</v>
      </c>
      <c r="B11" s="6">
        <v>45000</v>
      </c>
      <c r="C11" s="6">
        <v>64992</v>
      </c>
      <c r="D11" s="6">
        <v>26012</v>
      </c>
      <c r="E11" s="8">
        <f t="shared" si="0"/>
        <v>9.9292296182063866E-2</v>
      </c>
      <c r="G11">
        <v>10</v>
      </c>
      <c r="H11">
        <v>100090</v>
      </c>
      <c r="I11">
        <v>100090</v>
      </c>
      <c r="J11">
        <v>11</v>
      </c>
      <c r="K11" s="27">
        <f t="shared" si="1"/>
        <v>4.168087605623129E-4</v>
      </c>
      <c r="M11">
        <v>10</v>
      </c>
      <c r="N11" s="6">
        <v>340000</v>
      </c>
      <c r="O11" s="6">
        <v>340000</v>
      </c>
      <c r="P11">
        <v>17</v>
      </c>
      <c r="Q11" s="8">
        <f t="shared" si="2"/>
        <v>6.1594202898550728E-2</v>
      </c>
    </row>
    <row r="12" spans="1:17" x14ac:dyDescent="0.25">
      <c r="A12">
        <v>10</v>
      </c>
      <c r="B12" s="6">
        <v>65000</v>
      </c>
      <c r="C12" s="6">
        <v>99750</v>
      </c>
      <c r="D12" s="6">
        <v>26403</v>
      </c>
      <c r="E12" s="8">
        <f t="shared" si="0"/>
        <v>0.10078481070640598</v>
      </c>
      <c r="G12">
        <v>11</v>
      </c>
      <c r="H12">
        <v>100100</v>
      </c>
      <c r="I12">
        <v>100100</v>
      </c>
      <c r="J12">
        <v>3</v>
      </c>
      <c r="K12" s="27">
        <f t="shared" si="1"/>
        <v>1.1367511651699443E-4</v>
      </c>
      <c r="M12">
        <v>11</v>
      </c>
      <c r="N12" s="6">
        <v>345000</v>
      </c>
      <c r="O12" s="6">
        <v>345000</v>
      </c>
      <c r="P12">
        <v>1</v>
      </c>
      <c r="Q12" s="8">
        <f t="shared" si="2"/>
        <v>3.6231884057971015E-3</v>
      </c>
    </row>
    <row r="13" spans="1:17" x14ac:dyDescent="0.25">
      <c r="A13">
        <v>11</v>
      </c>
      <c r="B13" s="6">
        <v>99840</v>
      </c>
      <c r="C13" s="6">
        <v>1480000</v>
      </c>
      <c r="D13" s="6">
        <v>26391</v>
      </c>
      <c r="E13" s="8">
        <f t="shared" si="0"/>
        <v>0.10073900463404765</v>
      </c>
      <c r="G13">
        <v>12</v>
      </c>
      <c r="H13">
        <v>100150</v>
      </c>
      <c r="I13">
        <v>100150</v>
      </c>
      <c r="J13">
        <v>1</v>
      </c>
      <c r="K13" s="27">
        <f t="shared" si="1"/>
        <v>3.7891705505664807E-5</v>
      </c>
      <c r="M13">
        <v>12</v>
      </c>
      <c r="N13" s="6">
        <v>348000</v>
      </c>
      <c r="O13" s="6">
        <v>348000</v>
      </c>
      <c r="P13">
        <v>1</v>
      </c>
      <c r="Q13" s="8">
        <f t="shared" si="2"/>
        <v>3.6231884057971015E-3</v>
      </c>
    </row>
    <row r="14" spans="1:17" x14ac:dyDescent="0.25">
      <c r="D14" s="7">
        <f>SUM(D3:D13)</f>
        <v>261974</v>
      </c>
      <c r="G14">
        <v>13</v>
      </c>
      <c r="H14">
        <v>100200</v>
      </c>
      <c r="I14">
        <v>100200</v>
      </c>
      <c r="J14">
        <v>2</v>
      </c>
      <c r="K14" s="27">
        <f t="shared" si="1"/>
        <v>7.5783411011329615E-5</v>
      </c>
      <c r="M14">
        <v>13</v>
      </c>
      <c r="N14" s="6">
        <v>350000</v>
      </c>
      <c r="O14" s="6">
        <v>350000</v>
      </c>
      <c r="P14">
        <v>22</v>
      </c>
      <c r="Q14" s="8">
        <f t="shared" si="2"/>
        <v>7.9710144927536225E-2</v>
      </c>
    </row>
    <row r="15" spans="1:17" x14ac:dyDescent="0.25">
      <c r="G15">
        <v>14</v>
      </c>
      <c r="H15">
        <v>100250</v>
      </c>
      <c r="I15">
        <v>100250</v>
      </c>
      <c r="J15">
        <v>5</v>
      </c>
      <c r="K15" s="27">
        <f t="shared" si="1"/>
        <v>1.8945852752832404E-4</v>
      </c>
      <c r="M15">
        <v>14</v>
      </c>
      <c r="N15" s="6">
        <v>356000</v>
      </c>
      <c r="O15" s="6">
        <v>356000</v>
      </c>
      <c r="P15">
        <v>3</v>
      </c>
      <c r="Q15" s="8">
        <f t="shared" si="2"/>
        <v>1.0869565217391304E-2</v>
      </c>
    </row>
    <row r="16" spans="1:17" x14ac:dyDescent="0.25">
      <c r="A16" s="3" t="s">
        <v>43</v>
      </c>
      <c r="B16" s="3"/>
      <c r="G16">
        <v>15</v>
      </c>
      <c r="H16">
        <v>100500</v>
      </c>
      <c r="I16">
        <v>100500</v>
      </c>
      <c r="J16">
        <v>2</v>
      </c>
      <c r="K16" s="27">
        <f t="shared" si="1"/>
        <v>7.5783411011329615E-5</v>
      </c>
      <c r="M16">
        <v>15</v>
      </c>
      <c r="N16" s="6">
        <v>360000</v>
      </c>
      <c r="O16" s="6">
        <v>360000</v>
      </c>
      <c r="P16">
        <v>10</v>
      </c>
      <c r="Q16" s="8">
        <f t="shared" si="2"/>
        <v>3.6231884057971016E-2</v>
      </c>
    </row>
    <row r="17" spans="1:17" x14ac:dyDescent="0.25">
      <c r="G17">
        <v>16</v>
      </c>
      <c r="H17">
        <v>100710</v>
      </c>
      <c r="I17">
        <v>100710</v>
      </c>
      <c r="J17">
        <v>4</v>
      </c>
      <c r="K17" s="27">
        <f t="shared" si="1"/>
        <v>1.5156682202265923E-4</v>
      </c>
      <c r="M17">
        <v>16</v>
      </c>
      <c r="N17" s="6">
        <v>365000</v>
      </c>
      <c r="O17" s="6">
        <v>365000</v>
      </c>
      <c r="P17">
        <v>2</v>
      </c>
      <c r="Q17" s="8">
        <f t="shared" si="2"/>
        <v>7.246376811594203E-3</v>
      </c>
    </row>
    <row r="18" spans="1:17" x14ac:dyDescent="0.25">
      <c r="A18" t="s">
        <v>21</v>
      </c>
      <c r="G18">
        <v>17</v>
      </c>
      <c r="H18">
        <v>100725</v>
      </c>
      <c r="I18">
        <v>100725</v>
      </c>
      <c r="J18">
        <v>1</v>
      </c>
      <c r="K18" s="27">
        <f t="shared" si="1"/>
        <v>3.7891705505664807E-5</v>
      </c>
      <c r="M18">
        <v>17</v>
      </c>
      <c r="N18" s="6">
        <v>368000</v>
      </c>
      <c r="O18" s="6">
        <v>368000</v>
      </c>
      <c r="P18">
        <v>1</v>
      </c>
      <c r="Q18" s="8">
        <f t="shared" si="2"/>
        <v>3.6231884057971015E-3</v>
      </c>
    </row>
    <row r="19" spans="1:17" x14ac:dyDescent="0.25">
      <c r="G19">
        <v>18</v>
      </c>
      <c r="H19">
        <v>100750</v>
      </c>
      <c r="I19">
        <v>100750</v>
      </c>
      <c r="J19">
        <v>2</v>
      </c>
      <c r="K19" s="27">
        <f t="shared" si="1"/>
        <v>7.5783411011329615E-5</v>
      </c>
      <c r="M19">
        <v>18</v>
      </c>
      <c r="N19" s="6">
        <v>370000</v>
      </c>
      <c r="O19" s="6">
        <v>370000</v>
      </c>
      <c r="P19">
        <v>4</v>
      </c>
      <c r="Q19" s="8">
        <f t="shared" si="2"/>
        <v>1.4492753623188406E-2</v>
      </c>
    </row>
    <row r="20" spans="1:17" x14ac:dyDescent="0.25">
      <c r="A20">
        <v>134337</v>
      </c>
      <c r="B20" s="8">
        <f>A20/D14</f>
        <v>0.51278752853336595</v>
      </c>
      <c r="G20">
        <v>19</v>
      </c>
      <c r="H20">
        <v>100830</v>
      </c>
      <c r="I20">
        <v>100830</v>
      </c>
      <c r="J20">
        <v>1</v>
      </c>
      <c r="K20" s="27">
        <f t="shared" si="1"/>
        <v>3.7891705505664807E-5</v>
      </c>
      <c r="M20">
        <v>19</v>
      </c>
      <c r="N20" s="6">
        <v>375000</v>
      </c>
      <c r="O20" s="6">
        <v>375000</v>
      </c>
      <c r="P20">
        <v>2</v>
      </c>
      <c r="Q20" s="8">
        <f t="shared" si="2"/>
        <v>7.246376811594203E-3</v>
      </c>
    </row>
    <row r="21" spans="1:17" x14ac:dyDescent="0.25">
      <c r="G21">
        <v>20</v>
      </c>
      <c r="H21">
        <v>100840</v>
      </c>
      <c r="I21">
        <v>100840</v>
      </c>
      <c r="J21">
        <v>1</v>
      </c>
      <c r="K21" s="27">
        <f t="shared" si="1"/>
        <v>3.7891705505664807E-5</v>
      </c>
      <c r="M21">
        <v>20</v>
      </c>
      <c r="N21" s="6">
        <v>380000</v>
      </c>
      <c r="O21" s="6">
        <v>380000</v>
      </c>
      <c r="P21">
        <v>11</v>
      </c>
      <c r="Q21" s="8">
        <f t="shared" si="2"/>
        <v>3.9855072463768113E-2</v>
      </c>
    </row>
    <row r="22" spans="1:17" x14ac:dyDescent="0.25">
      <c r="G22">
        <v>21</v>
      </c>
      <c r="H22">
        <v>100980</v>
      </c>
      <c r="I22">
        <v>100980</v>
      </c>
      <c r="J22">
        <v>1</v>
      </c>
      <c r="K22" s="27">
        <f t="shared" si="1"/>
        <v>3.7891705505664807E-5</v>
      </c>
      <c r="M22">
        <v>21</v>
      </c>
      <c r="N22" s="6">
        <v>385000</v>
      </c>
      <c r="O22" s="6">
        <v>385000</v>
      </c>
      <c r="P22">
        <v>2</v>
      </c>
      <c r="Q22" s="8">
        <f t="shared" si="2"/>
        <v>7.246376811594203E-3</v>
      </c>
    </row>
    <row r="23" spans="1:17" x14ac:dyDescent="0.25">
      <c r="G23">
        <v>22</v>
      </c>
      <c r="H23">
        <v>101000</v>
      </c>
      <c r="I23">
        <v>101000</v>
      </c>
      <c r="J23">
        <v>13</v>
      </c>
      <c r="K23" s="27">
        <f t="shared" si="1"/>
        <v>4.9259217157364248E-4</v>
      </c>
      <c r="M23">
        <v>22</v>
      </c>
      <c r="N23" s="6">
        <v>387000</v>
      </c>
      <c r="O23" s="6">
        <v>387000</v>
      </c>
      <c r="P23">
        <v>1</v>
      </c>
      <c r="Q23" s="8">
        <f t="shared" si="2"/>
        <v>3.6231884057971015E-3</v>
      </c>
    </row>
    <row r="24" spans="1:17" x14ac:dyDescent="0.25">
      <c r="G24">
        <v>23</v>
      </c>
      <c r="H24">
        <v>101250</v>
      </c>
      <c r="I24">
        <v>102840</v>
      </c>
      <c r="J24">
        <v>125</v>
      </c>
      <c r="K24" s="27">
        <f t="shared" si="1"/>
        <v>4.7364631882081017E-3</v>
      </c>
      <c r="M24">
        <v>23</v>
      </c>
      <c r="N24" s="6">
        <v>390000</v>
      </c>
      <c r="O24" s="6">
        <v>390000</v>
      </c>
      <c r="P24">
        <v>8</v>
      </c>
      <c r="Q24" s="8">
        <f t="shared" si="2"/>
        <v>2.8985507246376812E-2</v>
      </c>
    </row>
    <row r="25" spans="1:17" x14ac:dyDescent="0.25">
      <c r="G25">
        <v>24</v>
      </c>
      <c r="H25">
        <v>103000</v>
      </c>
      <c r="I25">
        <v>104640</v>
      </c>
      <c r="J25">
        <v>289</v>
      </c>
      <c r="K25" s="27">
        <f t="shared" si="1"/>
        <v>1.0950702891137131E-2</v>
      </c>
      <c r="M25">
        <v>24</v>
      </c>
      <c r="N25" s="6">
        <v>392000</v>
      </c>
      <c r="O25" s="6">
        <v>392000</v>
      </c>
      <c r="P25">
        <v>1</v>
      </c>
      <c r="Q25" s="8">
        <f t="shared" si="2"/>
        <v>3.6231884057971015E-3</v>
      </c>
    </row>
    <row r="26" spans="1:17" x14ac:dyDescent="0.25">
      <c r="G26">
        <v>25</v>
      </c>
      <c r="H26">
        <v>104832</v>
      </c>
      <c r="I26">
        <v>104980</v>
      </c>
      <c r="J26">
        <v>12</v>
      </c>
      <c r="K26" s="27">
        <f t="shared" si="1"/>
        <v>4.5470046606797772E-4</v>
      </c>
      <c r="M26">
        <v>25</v>
      </c>
      <c r="N26" s="6">
        <v>395000</v>
      </c>
      <c r="O26" s="6">
        <v>395000</v>
      </c>
      <c r="P26">
        <v>1</v>
      </c>
      <c r="Q26" s="8">
        <f t="shared" si="2"/>
        <v>3.6231884057971015E-3</v>
      </c>
    </row>
    <row r="27" spans="1:17" x14ac:dyDescent="0.25">
      <c r="G27">
        <v>26</v>
      </c>
      <c r="H27">
        <v>105000</v>
      </c>
      <c r="I27">
        <v>105000</v>
      </c>
      <c r="J27">
        <v>1308</v>
      </c>
      <c r="K27" s="27">
        <f t="shared" si="1"/>
        <v>4.9562350801409569E-2</v>
      </c>
      <c r="M27">
        <v>26</v>
      </c>
      <c r="N27" s="6">
        <v>399999.99999999901</v>
      </c>
      <c r="O27" s="6">
        <v>399999.99999999901</v>
      </c>
      <c r="P27">
        <v>59</v>
      </c>
      <c r="Q27" s="8">
        <f t="shared" si="2"/>
        <v>0.21376811594202899</v>
      </c>
    </row>
    <row r="28" spans="1:17" x14ac:dyDescent="0.25">
      <c r="G28">
        <v>27</v>
      </c>
      <c r="H28">
        <v>105150</v>
      </c>
      <c r="I28">
        <v>105150</v>
      </c>
      <c r="J28">
        <v>1</v>
      </c>
      <c r="K28" s="27">
        <f t="shared" si="1"/>
        <v>3.7891705505664807E-5</v>
      </c>
      <c r="M28">
        <v>27</v>
      </c>
      <c r="N28" s="6">
        <v>410000</v>
      </c>
      <c r="O28" s="6">
        <v>410000</v>
      </c>
      <c r="P28">
        <v>5</v>
      </c>
      <c r="Q28" s="8">
        <f t="shared" si="2"/>
        <v>1.8115942028985508E-2</v>
      </c>
    </row>
    <row r="29" spans="1:17" x14ac:dyDescent="0.25">
      <c r="G29">
        <v>28</v>
      </c>
      <c r="H29">
        <v>105200</v>
      </c>
      <c r="I29">
        <v>105200</v>
      </c>
      <c r="J29">
        <v>12</v>
      </c>
      <c r="K29" s="27">
        <f t="shared" si="1"/>
        <v>4.5470046606797772E-4</v>
      </c>
      <c r="M29">
        <v>28</v>
      </c>
      <c r="N29" s="6">
        <v>415000</v>
      </c>
      <c r="O29" s="6">
        <v>415000</v>
      </c>
      <c r="P29">
        <v>1</v>
      </c>
      <c r="Q29" s="8">
        <f t="shared" si="2"/>
        <v>3.6231884057971015E-3</v>
      </c>
    </row>
    <row r="30" spans="1:17" x14ac:dyDescent="0.25">
      <c r="G30">
        <v>29</v>
      </c>
      <c r="H30">
        <v>105250</v>
      </c>
      <c r="I30">
        <v>105250</v>
      </c>
      <c r="J30">
        <v>12</v>
      </c>
      <c r="K30" s="27">
        <f t="shared" si="1"/>
        <v>4.5470046606797772E-4</v>
      </c>
      <c r="M30">
        <v>29</v>
      </c>
      <c r="N30" s="6">
        <v>416000</v>
      </c>
      <c r="O30" s="6">
        <v>416000</v>
      </c>
      <c r="P30">
        <v>2</v>
      </c>
      <c r="Q30" s="8">
        <f t="shared" si="2"/>
        <v>7.246376811594203E-3</v>
      </c>
    </row>
    <row r="31" spans="1:17" x14ac:dyDescent="0.25">
      <c r="G31">
        <v>30</v>
      </c>
      <c r="H31">
        <v>105500</v>
      </c>
      <c r="I31">
        <v>107950</v>
      </c>
      <c r="J31">
        <v>176</v>
      </c>
      <c r="K31" s="27">
        <f t="shared" si="1"/>
        <v>6.6689401689970064E-3</v>
      </c>
      <c r="M31">
        <v>30</v>
      </c>
      <c r="N31" s="6">
        <v>420000</v>
      </c>
      <c r="O31" s="6">
        <v>420000</v>
      </c>
      <c r="P31">
        <v>8</v>
      </c>
      <c r="Q31" s="8">
        <f t="shared" si="2"/>
        <v>2.8985507246376812E-2</v>
      </c>
    </row>
    <row r="32" spans="1:17" x14ac:dyDescent="0.25">
      <c r="G32">
        <v>31</v>
      </c>
      <c r="H32">
        <v>108000</v>
      </c>
      <c r="I32">
        <v>109890</v>
      </c>
      <c r="J32">
        <v>263</v>
      </c>
      <c r="K32" s="27">
        <f t="shared" si="1"/>
        <v>9.9655185479898458E-3</v>
      </c>
      <c r="M32">
        <v>31</v>
      </c>
      <c r="N32" s="6">
        <v>428000</v>
      </c>
      <c r="O32" s="6">
        <v>428000</v>
      </c>
      <c r="P32">
        <v>1</v>
      </c>
      <c r="Q32" s="8">
        <f t="shared" si="2"/>
        <v>3.6231884057971015E-3</v>
      </c>
    </row>
    <row r="33" spans="1:17" x14ac:dyDescent="0.25">
      <c r="G33">
        <v>32</v>
      </c>
      <c r="H33">
        <v>110000</v>
      </c>
      <c r="I33">
        <v>110000</v>
      </c>
      <c r="J33">
        <v>1701</v>
      </c>
      <c r="K33" s="27">
        <f t="shared" si="1"/>
        <v>6.4453791065135838E-2</v>
      </c>
      <c r="M33">
        <v>32</v>
      </c>
      <c r="N33" s="6">
        <v>440000</v>
      </c>
      <c r="O33" s="6">
        <v>440000</v>
      </c>
      <c r="P33">
        <v>8</v>
      </c>
      <c r="Q33" s="8">
        <f t="shared" si="2"/>
        <v>2.8985507246376812E-2</v>
      </c>
    </row>
    <row r="34" spans="1:17" x14ac:dyDescent="0.25">
      <c r="G34">
        <v>33</v>
      </c>
      <c r="H34">
        <v>110200</v>
      </c>
      <c r="I34">
        <v>110200</v>
      </c>
      <c r="J34">
        <v>17</v>
      </c>
      <c r="K34" s="27">
        <f t="shared" si="1"/>
        <v>6.4415899359630173E-4</v>
      </c>
      <c r="M34">
        <v>33</v>
      </c>
      <c r="N34" s="6">
        <v>450000</v>
      </c>
      <c r="O34" s="6">
        <v>450000</v>
      </c>
      <c r="P34">
        <v>5</v>
      </c>
      <c r="Q34" s="8">
        <f t="shared" si="2"/>
        <v>1.8115942028985508E-2</v>
      </c>
    </row>
    <row r="35" spans="1:17" x14ac:dyDescent="0.25">
      <c r="A35" s="10" t="s">
        <v>11</v>
      </c>
      <c r="B35" s="10" t="s">
        <v>12</v>
      </c>
      <c r="C35" s="10" t="s">
        <v>13</v>
      </c>
      <c r="D35" s="10" t="s">
        <v>14</v>
      </c>
      <c r="E35" s="10" t="s">
        <v>3</v>
      </c>
      <c r="G35">
        <v>34</v>
      </c>
      <c r="H35">
        <v>110250</v>
      </c>
      <c r="I35">
        <v>110250</v>
      </c>
      <c r="J35">
        <v>6</v>
      </c>
      <c r="K35" s="27">
        <f t="shared" si="1"/>
        <v>2.2735023303398886E-4</v>
      </c>
      <c r="M35">
        <v>34</v>
      </c>
      <c r="N35" s="6">
        <v>452800</v>
      </c>
      <c r="O35" s="6">
        <v>452800</v>
      </c>
      <c r="P35">
        <v>1</v>
      </c>
      <c r="Q35" s="8">
        <f t="shared" si="2"/>
        <v>3.6231884057971015E-3</v>
      </c>
    </row>
    <row r="36" spans="1:17" x14ac:dyDescent="0.25">
      <c r="A36" s="10">
        <v>1</v>
      </c>
      <c r="B36" s="13">
        <v>1500</v>
      </c>
      <c r="C36" s="13">
        <v>7998</v>
      </c>
      <c r="D36" s="13">
        <v>16112.1555071812</v>
      </c>
      <c r="E36" s="13">
        <v>15666</v>
      </c>
      <c r="G36">
        <v>35</v>
      </c>
      <c r="H36">
        <v>110500</v>
      </c>
      <c r="I36">
        <v>110500</v>
      </c>
      <c r="J36">
        <v>3</v>
      </c>
      <c r="K36" s="27">
        <f t="shared" si="1"/>
        <v>1.1367511651699443E-4</v>
      </c>
      <c r="M36">
        <v>35</v>
      </c>
      <c r="N36" s="6">
        <v>456000</v>
      </c>
      <c r="O36" s="6">
        <v>456000</v>
      </c>
      <c r="P36">
        <v>1</v>
      </c>
      <c r="Q36" s="8">
        <f t="shared" si="2"/>
        <v>3.6231884057971015E-3</v>
      </c>
    </row>
    <row r="37" spans="1:17" x14ac:dyDescent="0.25">
      <c r="A37" s="10">
        <v>2</v>
      </c>
      <c r="B37" s="13">
        <v>8000</v>
      </c>
      <c r="C37" s="13">
        <v>13998</v>
      </c>
      <c r="D37" s="13">
        <v>16571.5757331122</v>
      </c>
      <c r="E37" s="13">
        <v>17951</v>
      </c>
      <c r="G37">
        <v>36</v>
      </c>
      <c r="H37">
        <v>111000</v>
      </c>
      <c r="I37">
        <v>111000</v>
      </c>
      <c r="J37">
        <v>12</v>
      </c>
      <c r="K37" s="27">
        <f t="shared" si="1"/>
        <v>4.5470046606797772E-4</v>
      </c>
      <c r="M37">
        <v>36</v>
      </c>
      <c r="N37" s="6">
        <v>460000</v>
      </c>
      <c r="O37" s="6">
        <v>460000</v>
      </c>
      <c r="P37">
        <v>4</v>
      </c>
      <c r="Q37" s="8">
        <f t="shared" si="2"/>
        <v>1.4492753623188406E-2</v>
      </c>
    </row>
    <row r="38" spans="1:17" x14ac:dyDescent="0.25">
      <c r="A38" s="10">
        <v>3</v>
      </c>
      <c r="B38" s="13">
        <v>14000</v>
      </c>
      <c r="C38" s="13">
        <v>19996</v>
      </c>
      <c r="D38" s="13">
        <v>16963.997151002801</v>
      </c>
      <c r="E38" s="13">
        <v>12315</v>
      </c>
      <c r="G38">
        <v>37</v>
      </c>
      <c r="H38">
        <v>111250</v>
      </c>
      <c r="I38">
        <v>111250</v>
      </c>
      <c r="J38">
        <v>1</v>
      </c>
      <c r="K38" s="27">
        <f t="shared" si="1"/>
        <v>3.7891705505664807E-5</v>
      </c>
      <c r="M38">
        <v>37</v>
      </c>
      <c r="N38" s="6">
        <v>470000</v>
      </c>
      <c r="O38" s="6">
        <v>470000</v>
      </c>
      <c r="P38">
        <v>1</v>
      </c>
      <c r="Q38" s="8">
        <f t="shared" si="2"/>
        <v>3.6231884057971015E-3</v>
      </c>
    </row>
    <row r="39" spans="1:17" ht="15.75" thickBot="1" x14ac:dyDescent="0.3">
      <c r="A39" s="11">
        <v>4</v>
      </c>
      <c r="B39" s="14">
        <v>20000</v>
      </c>
      <c r="C39" s="14">
        <v>27996</v>
      </c>
      <c r="D39" s="14">
        <v>18546.673772507402</v>
      </c>
      <c r="E39" s="14">
        <v>21355</v>
      </c>
      <c r="G39">
        <v>38</v>
      </c>
      <c r="H39">
        <v>111500</v>
      </c>
      <c r="I39">
        <v>112150</v>
      </c>
      <c r="J39">
        <v>98</v>
      </c>
      <c r="K39" s="27">
        <f t="shared" si="1"/>
        <v>3.7133871395551516E-3</v>
      </c>
      <c r="M39">
        <v>38</v>
      </c>
      <c r="N39" s="6">
        <v>480000</v>
      </c>
      <c r="O39" s="6">
        <v>480000</v>
      </c>
      <c r="P39">
        <v>5</v>
      </c>
      <c r="Q39" s="8">
        <f t="shared" si="2"/>
        <v>1.8115942028985508E-2</v>
      </c>
    </row>
    <row r="40" spans="1:17" ht="15.75" thickTop="1" x14ac:dyDescent="0.25">
      <c r="A40" s="12">
        <v>5</v>
      </c>
      <c r="B40" s="15">
        <v>28000</v>
      </c>
      <c r="C40" s="15">
        <v>39950</v>
      </c>
      <c r="D40" s="15">
        <v>20941.867489915599</v>
      </c>
      <c r="E40" s="15">
        <v>17929</v>
      </c>
      <c r="G40">
        <v>39</v>
      </c>
      <c r="H40">
        <v>112500</v>
      </c>
      <c r="I40">
        <v>112548</v>
      </c>
      <c r="J40">
        <v>333</v>
      </c>
      <c r="K40" s="27">
        <f t="shared" si="1"/>
        <v>1.2617937933386381E-2</v>
      </c>
      <c r="M40">
        <v>39</v>
      </c>
      <c r="N40" s="6">
        <v>490000</v>
      </c>
      <c r="O40" s="6">
        <v>490000</v>
      </c>
      <c r="P40">
        <v>2</v>
      </c>
      <c r="Q40" s="8">
        <f t="shared" si="2"/>
        <v>7.246376811594203E-3</v>
      </c>
    </row>
    <row r="41" spans="1:17" ht="15.75" thickBot="1" x14ac:dyDescent="0.3">
      <c r="A41" s="11">
        <v>6</v>
      </c>
      <c r="B41" s="14">
        <v>40000</v>
      </c>
      <c r="C41" s="14">
        <v>49900</v>
      </c>
      <c r="D41" s="14">
        <v>23381.6977856581</v>
      </c>
      <c r="E41" s="14">
        <v>13248</v>
      </c>
      <c r="G41">
        <v>40</v>
      </c>
      <c r="H41">
        <v>112600</v>
      </c>
      <c r="I41">
        <v>114996</v>
      </c>
      <c r="J41">
        <v>226</v>
      </c>
      <c r="K41" s="27">
        <f t="shared" si="1"/>
        <v>8.5635254442802469E-3</v>
      </c>
      <c r="M41">
        <v>40</v>
      </c>
      <c r="N41" s="6">
        <v>495000</v>
      </c>
      <c r="O41" s="6">
        <v>495000</v>
      </c>
      <c r="P41">
        <v>1</v>
      </c>
      <c r="Q41" s="8">
        <f t="shared" si="2"/>
        <v>3.6231884057971015E-3</v>
      </c>
    </row>
    <row r="42" spans="1:17" ht="15.75" thickTop="1" x14ac:dyDescent="0.25">
      <c r="A42" s="12">
        <v>7</v>
      </c>
      <c r="B42" s="15">
        <v>50000</v>
      </c>
      <c r="C42" s="15">
        <v>64992</v>
      </c>
      <c r="D42" s="15">
        <v>24868.068643011298</v>
      </c>
      <c r="E42" s="15">
        <v>23087</v>
      </c>
      <c r="G42">
        <v>41</v>
      </c>
      <c r="H42">
        <v>115000</v>
      </c>
      <c r="I42">
        <v>115000</v>
      </c>
      <c r="J42">
        <v>789</v>
      </c>
      <c r="K42" s="27">
        <f t="shared" si="1"/>
        <v>2.9896555643969536E-2</v>
      </c>
      <c r="M42">
        <v>41</v>
      </c>
      <c r="N42" s="6">
        <v>499999.99999999901</v>
      </c>
      <c r="O42" s="6">
        <v>499999.99999999901</v>
      </c>
      <c r="P42">
        <v>3</v>
      </c>
      <c r="Q42" s="8">
        <f t="shared" si="2"/>
        <v>1.0869565217391304E-2</v>
      </c>
    </row>
    <row r="43" spans="1:17" x14ac:dyDescent="0.25">
      <c r="A43" s="10">
        <v>8</v>
      </c>
      <c r="B43" s="13">
        <v>65000</v>
      </c>
      <c r="C43" s="13">
        <v>81998</v>
      </c>
      <c r="D43" s="13">
        <v>31133.827057464401</v>
      </c>
      <c r="E43" s="13">
        <v>17851</v>
      </c>
      <c r="G43">
        <v>42</v>
      </c>
      <c r="H43">
        <v>115200</v>
      </c>
      <c r="I43">
        <v>115200</v>
      </c>
      <c r="J43">
        <v>15</v>
      </c>
      <c r="K43" s="27">
        <f t="shared" si="1"/>
        <v>5.683755825849721E-4</v>
      </c>
      <c r="M43">
        <v>42</v>
      </c>
      <c r="N43" s="6">
        <v>520000</v>
      </c>
      <c r="O43" s="6">
        <v>520000</v>
      </c>
      <c r="P43">
        <v>1</v>
      </c>
      <c r="Q43" s="8">
        <f t="shared" si="2"/>
        <v>3.6231884057971015E-3</v>
      </c>
    </row>
    <row r="44" spans="1:17" ht="15.75" thickBot="1" x14ac:dyDescent="0.3">
      <c r="A44" s="11">
        <v>9</v>
      </c>
      <c r="B44" s="14">
        <v>82000</v>
      </c>
      <c r="C44" s="14">
        <v>109890</v>
      </c>
      <c r="D44" s="14">
        <v>34140.145768600298</v>
      </c>
      <c r="E44" s="14">
        <v>16669</v>
      </c>
      <c r="G44">
        <v>43</v>
      </c>
      <c r="H44">
        <v>115250</v>
      </c>
      <c r="I44">
        <v>115750</v>
      </c>
      <c r="J44">
        <v>30</v>
      </c>
      <c r="K44" s="27">
        <f t="shared" si="1"/>
        <v>1.1367511651699442E-3</v>
      </c>
      <c r="M44">
        <v>43</v>
      </c>
      <c r="N44" s="6">
        <v>526000</v>
      </c>
      <c r="O44" s="6">
        <v>526000</v>
      </c>
      <c r="P44">
        <v>1</v>
      </c>
      <c r="Q44" s="8">
        <f t="shared" si="2"/>
        <v>3.6231884057971015E-3</v>
      </c>
    </row>
    <row r="45" spans="1:17" ht="15.75" thickTop="1" x14ac:dyDescent="0.25">
      <c r="A45" s="10">
        <v>10</v>
      </c>
      <c r="B45" s="13">
        <v>110000</v>
      </c>
      <c r="C45" s="13">
        <v>499999.99999999901</v>
      </c>
      <c r="D45" s="13">
        <v>51376.566849299299</v>
      </c>
      <c r="E45" s="13">
        <v>18266</v>
      </c>
      <c r="G45">
        <v>44</v>
      </c>
      <c r="H45">
        <v>115840</v>
      </c>
      <c r="I45">
        <v>118750</v>
      </c>
      <c r="J45">
        <v>250</v>
      </c>
      <c r="K45" s="27">
        <f t="shared" si="1"/>
        <v>9.4729263764162033E-3</v>
      </c>
      <c r="M45">
        <v>44</v>
      </c>
      <c r="N45" s="6">
        <v>528000</v>
      </c>
      <c r="O45" s="6">
        <v>528000</v>
      </c>
      <c r="P45">
        <v>1</v>
      </c>
      <c r="Q45" s="8">
        <f t="shared" si="2"/>
        <v>3.6231884057971015E-3</v>
      </c>
    </row>
    <row r="46" spans="1:17" x14ac:dyDescent="0.25">
      <c r="G46">
        <v>45</v>
      </c>
      <c r="H46">
        <v>119000</v>
      </c>
      <c r="I46">
        <v>119840</v>
      </c>
      <c r="J46">
        <v>125</v>
      </c>
      <c r="K46" s="27">
        <f t="shared" si="1"/>
        <v>4.7364631882081017E-3</v>
      </c>
      <c r="M46">
        <v>45</v>
      </c>
      <c r="N46" s="6">
        <v>600000</v>
      </c>
      <c r="O46" s="6">
        <v>600000</v>
      </c>
      <c r="P46">
        <v>1</v>
      </c>
      <c r="Q46" s="8">
        <f t="shared" si="2"/>
        <v>3.6231884057971015E-3</v>
      </c>
    </row>
    <row r="47" spans="1:17" x14ac:dyDescent="0.25">
      <c r="G47">
        <v>46</v>
      </c>
      <c r="H47">
        <v>120000</v>
      </c>
      <c r="I47">
        <v>120000</v>
      </c>
      <c r="J47">
        <v>2239</v>
      </c>
      <c r="K47" s="27">
        <f t="shared" si="1"/>
        <v>8.4839528627183511E-2</v>
      </c>
      <c r="M47">
        <v>46</v>
      </c>
      <c r="N47" s="6">
        <v>648000</v>
      </c>
      <c r="O47" s="6">
        <v>648000</v>
      </c>
      <c r="P47">
        <v>1</v>
      </c>
      <c r="Q47" s="8">
        <f t="shared" si="2"/>
        <v>3.6231884057971015E-3</v>
      </c>
    </row>
    <row r="48" spans="1:17" x14ac:dyDescent="0.25">
      <c r="G48">
        <v>47</v>
      </c>
      <c r="H48">
        <v>120075</v>
      </c>
      <c r="I48">
        <v>120075</v>
      </c>
      <c r="J48">
        <v>1</v>
      </c>
      <c r="K48" s="27">
        <f t="shared" si="1"/>
        <v>3.7891705505664807E-5</v>
      </c>
      <c r="M48">
        <v>47</v>
      </c>
      <c r="N48" s="6">
        <v>870000</v>
      </c>
      <c r="O48" s="6">
        <v>870000</v>
      </c>
      <c r="P48">
        <v>1</v>
      </c>
      <c r="Q48" s="8">
        <f t="shared" si="2"/>
        <v>3.6231884057971015E-3</v>
      </c>
    </row>
    <row r="49" spans="1:17" x14ac:dyDescent="0.25">
      <c r="G49">
        <v>48</v>
      </c>
      <c r="H49">
        <v>120100</v>
      </c>
      <c r="I49">
        <v>120100</v>
      </c>
      <c r="J49">
        <v>3</v>
      </c>
      <c r="K49" s="27">
        <f t="shared" si="1"/>
        <v>1.1367511651699443E-4</v>
      </c>
      <c r="M49">
        <v>48</v>
      </c>
      <c r="N49" s="6">
        <v>880000</v>
      </c>
      <c r="O49" s="6">
        <v>880000</v>
      </c>
      <c r="P49">
        <v>1</v>
      </c>
      <c r="Q49" s="8">
        <f t="shared" si="2"/>
        <v>3.6231884057971015E-3</v>
      </c>
    </row>
    <row r="50" spans="1:17" x14ac:dyDescent="0.25">
      <c r="G50">
        <v>49</v>
      </c>
      <c r="H50">
        <v>120150</v>
      </c>
      <c r="I50">
        <v>120150</v>
      </c>
      <c r="J50">
        <v>1</v>
      </c>
      <c r="K50" s="27">
        <f t="shared" si="1"/>
        <v>3.7891705505664807E-5</v>
      </c>
      <c r="M50">
        <v>49</v>
      </c>
      <c r="N50" s="6">
        <v>1480000</v>
      </c>
      <c r="O50" s="6">
        <v>1480000</v>
      </c>
      <c r="P50">
        <v>1</v>
      </c>
      <c r="Q50" s="8">
        <f t="shared" si="2"/>
        <v>3.6231884057971015E-3</v>
      </c>
    </row>
    <row r="51" spans="1:17" x14ac:dyDescent="0.25">
      <c r="E51" s="7">
        <f>SUM(E36:E45)</f>
        <v>174337</v>
      </c>
      <c r="G51">
        <v>50</v>
      </c>
      <c r="H51">
        <v>120450</v>
      </c>
      <c r="I51">
        <v>120450</v>
      </c>
      <c r="J51">
        <v>2</v>
      </c>
      <c r="K51" s="27">
        <f t="shared" si="1"/>
        <v>7.5783411011329615E-5</v>
      </c>
      <c r="P51">
        <f>SUM(P3:P50)</f>
        <v>276</v>
      </c>
    </row>
    <row r="52" spans="1:17" x14ac:dyDescent="0.25">
      <c r="E52" s="7">
        <v>1363</v>
      </c>
      <c r="G52">
        <v>51</v>
      </c>
      <c r="H52">
        <v>120480</v>
      </c>
      <c r="I52">
        <v>120480</v>
      </c>
      <c r="J52">
        <v>2</v>
      </c>
      <c r="K52" s="27">
        <f t="shared" si="1"/>
        <v>7.5783411011329615E-5</v>
      </c>
    </row>
    <row r="53" spans="1:17" x14ac:dyDescent="0.25">
      <c r="A53" s="3" t="s">
        <v>44</v>
      </c>
      <c r="B53" s="9"/>
      <c r="C53" s="9"/>
      <c r="G53">
        <v>52</v>
      </c>
      <c r="H53">
        <v>120500</v>
      </c>
      <c r="I53">
        <v>120500</v>
      </c>
      <c r="J53">
        <v>6</v>
      </c>
      <c r="K53" s="27">
        <f t="shared" si="1"/>
        <v>2.2735023303398886E-4</v>
      </c>
    </row>
    <row r="54" spans="1:17" x14ac:dyDescent="0.25">
      <c r="A54" t="s">
        <v>45</v>
      </c>
      <c r="B54" t="s">
        <v>48</v>
      </c>
      <c r="E54" s="28">
        <f>E52/D14</f>
        <v>5.2028063853664869E-3</v>
      </c>
      <c r="G54">
        <v>53</v>
      </c>
      <c r="H54">
        <v>121000</v>
      </c>
      <c r="I54">
        <v>121000</v>
      </c>
      <c r="J54">
        <v>8</v>
      </c>
      <c r="K54" s="27">
        <f t="shared" si="1"/>
        <v>3.0313364404531846E-4</v>
      </c>
    </row>
    <row r="55" spans="1:17" x14ac:dyDescent="0.25">
      <c r="G55">
        <v>54</v>
      </c>
      <c r="H55">
        <v>121500</v>
      </c>
      <c r="I55">
        <v>123840</v>
      </c>
      <c r="J55">
        <v>195</v>
      </c>
      <c r="K55" s="27">
        <f t="shared" si="1"/>
        <v>7.388882573604638E-3</v>
      </c>
    </row>
    <row r="56" spans="1:17" x14ac:dyDescent="0.25">
      <c r="G56">
        <v>55</v>
      </c>
      <c r="H56">
        <v>124000</v>
      </c>
      <c r="I56">
        <v>124992</v>
      </c>
      <c r="J56">
        <v>271</v>
      </c>
      <c r="K56" s="27">
        <f t="shared" si="1"/>
        <v>1.0268652192035163E-2</v>
      </c>
    </row>
    <row r="57" spans="1:17" x14ac:dyDescent="0.25">
      <c r="G57">
        <v>56</v>
      </c>
      <c r="H57">
        <v>125000</v>
      </c>
      <c r="I57">
        <v>125000</v>
      </c>
      <c r="J57">
        <v>683</v>
      </c>
      <c r="K57" s="27">
        <f t="shared" si="1"/>
        <v>2.5880034860369064E-2</v>
      </c>
    </row>
    <row r="58" spans="1:17" x14ac:dyDescent="0.25">
      <c r="G58">
        <v>57</v>
      </c>
      <c r="H58">
        <v>125200</v>
      </c>
      <c r="I58">
        <v>125200</v>
      </c>
      <c r="J58">
        <v>4</v>
      </c>
      <c r="K58" s="27">
        <f t="shared" si="1"/>
        <v>1.5156682202265923E-4</v>
      </c>
    </row>
    <row r="59" spans="1:17" x14ac:dyDescent="0.25">
      <c r="G59">
        <v>58</v>
      </c>
      <c r="H59">
        <v>125500</v>
      </c>
      <c r="I59">
        <v>127980</v>
      </c>
      <c r="J59">
        <v>77</v>
      </c>
      <c r="K59" s="27">
        <f t="shared" si="1"/>
        <v>2.9176613239361906E-3</v>
      </c>
    </row>
    <row r="60" spans="1:17" x14ac:dyDescent="0.25">
      <c r="G60">
        <v>59</v>
      </c>
      <c r="H60">
        <v>128000</v>
      </c>
      <c r="I60">
        <v>129992</v>
      </c>
      <c r="J60">
        <v>203</v>
      </c>
      <c r="K60" s="27">
        <f t="shared" si="1"/>
        <v>7.6920162176499565E-3</v>
      </c>
    </row>
    <row r="61" spans="1:17" x14ac:dyDescent="0.25">
      <c r="G61">
        <v>60</v>
      </c>
      <c r="H61">
        <v>130000</v>
      </c>
      <c r="I61">
        <v>130000</v>
      </c>
      <c r="J61">
        <v>1400</v>
      </c>
      <c r="K61" s="27">
        <f t="shared" si="1"/>
        <v>5.3048387707930737E-2</v>
      </c>
    </row>
    <row r="62" spans="1:17" x14ac:dyDescent="0.25">
      <c r="G62">
        <v>61</v>
      </c>
      <c r="H62">
        <v>130500</v>
      </c>
      <c r="I62">
        <v>130500</v>
      </c>
      <c r="J62">
        <v>2</v>
      </c>
      <c r="K62" s="27">
        <f t="shared" si="1"/>
        <v>7.5783411011329615E-5</v>
      </c>
    </row>
    <row r="63" spans="1:17" x14ac:dyDescent="0.25">
      <c r="G63">
        <v>62</v>
      </c>
      <c r="H63">
        <v>130650</v>
      </c>
      <c r="I63">
        <v>130650</v>
      </c>
      <c r="J63">
        <v>1</v>
      </c>
      <c r="K63" s="27">
        <f t="shared" si="1"/>
        <v>3.7891705505664807E-5</v>
      </c>
    </row>
    <row r="64" spans="1:17" x14ac:dyDescent="0.25">
      <c r="G64">
        <v>63</v>
      </c>
      <c r="H64">
        <v>130750</v>
      </c>
      <c r="I64">
        <v>130750</v>
      </c>
      <c r="J64">
        <v>1</v>
      </c>
      <c r="K64" s="27">
        <f t="shared" si="1"/>
        <v>3.7891705505664807E-5</v>
      </c>
    </row>
    <row r="65" spans="1:11" x14ac:dyDescent="0.25">
      <c r="G65">
        <v>64</v>
      </c>
      <c r="H65">
        <v>130840</v>
      </c>
      <c r="I65">
        <v>132500</v>
      </c>
      <c r="J65">
        <v>66</v>
      </c>
      <c r="K65" s="27">
        <f t="shared" si="1"/>
        <v>2.5008525633738775E-3</v>
      </c>
    </row>
    <row r="66" spans="1:11" x14ac:dyDescent="0.25">
      <c r="G66">
        <v>65</v>
      </c>
      <c r="H66">
        <v>132750</v>
      </c>
      <c r="I66">
        <v>134840</v>
      </c>
      <c r="J66">
        <v>157</v>
      </c>
      <c r="K66" s="27">
        <f t="shared" si="1"/>
        <v>5.9489977643893749E-3</v>
      </c>
    </row>
    <row r="67" spans="1:11" x14ac:dyDescent="0.25">
      <c r="G67">
        <v>66</v>
      </c>
      <c r="H67">
        <v>135000</v>
      </c>
      <c r="I67">
        <v>139840</v>
      </c>
      <c r="J67">
        <v>362</v>
      </c>
      <c r="K67" s="27">
        <f t="shared" si="1"/>
        <v>1.3716797393050661E-2</v>
      </c>
    </row>
    <row r="68" spans="1:11" x14ac:dyDescent="0.25">
      <c r="G68">
        <v>67</v>
      </c>
      <c r="H68">
        <v>140000</v>
      </c>
      <c r="I68">
        <v>140000</v>
      </c>
      <c r="J68">
        <v>926</v>
      </c>
      <c r="K68" s="27">
        <f t="shared" ref="K68:K101" si="3">J68/$J$102</f>
        <v>3.5087719298245612E-2</v>
      </c>
    </row>
    <row r="69" spans="1:11" x14ac:dyDescent="0.25">
      <c r="G69">
        <v>68</v>
      </c>
      <c r="H69">
        <v>140060</v>
      </c>
      <c r="I69">
        <v>140060</v>
      </c>
      <c r="J69">
        <v>1</v>
      </c>
      <c r="K69" s="27">
        <f t="shared" si="3"/>
        <v>3.7891705505664807E-5</v>
      </c>
    </row>
    <row r="70" spans="1:11" x14ac:dyDescent="0.25">
      <c r="G70">
        <v>69</v>
      </c>
      <c r="H70">
        <v>140200</v>
      </c>
      <c r="I70">
        <v>140200</v>
      </c>
      <c r="J70">
        <v>1</v>
      </c>
      <c r="K70" s="27">
        <f t="shared" si="3"/>
        <v>3.7891705505664807E-5</v>
      </c>
    </row>
    <row r="71" spans="1:11" x14ac:dyDescent="0.25">
      <c r="G71">
        <v>70</v>
      </c>
      <c r="H71">
        <v>140400</v>
      </c>
      <c r="I71">
        <v>143500</v>
      </c>
      <c r="J71">
        <v>56</v>
      </c>
      <c r="K71" s="27">
        <f t="shared" si="3"/>
        <v>2.1219355083172292E-3</v>
      </c>
    </row>
    <row r="72" spans="1:11" x14ac:dyDescent="0.25">
      <c r="B72" s="6"/>
      <c r="C72" s="6"/>
      <c r="D72" s="6"/>
      <c r="E72" s="8"/>
      <c r="G72">
        <v>71</v>
      </c>
      <c r="H72">
        <v>143750</v>
      </c>
      <c r="I72">
        <v>143750</v>
      </c>
      <c r="J72">
        <v>741</v>
      </c>
      <c r="K72" s="27">
        <f t="shared" si="3"/>
        <v>2.8077753779697623E-2</v>
      </c>
    </row>
    <row r="73" spans="1:11" x14ac:dyDescent="0.25">
      <c r="A73" s="29" t="s">
        <v>17</v>
      </c>
      <c r="B73" s="29" t="s">
        <v>12</v>
      </c>
      <c r="C73" s="29" t="s">
        <v>13</v>
      </c>
      <c r="D73" s="29" t="s">
        <v>14</v>
      </c>
      <c r="E73" s="29" t="s">
        <v>3</v>
      </c>
      <c r="F73" s="31" t="s">
        <v>46</v>
      </c>
      <c r="G73">
        <v>72</v>
      </c>
      <c r="H73">
        <v>143840</v>
      </c>
      <c r="I73">
        <v>143840</v>
      </c>
      <c r="J73">
        <v>2</v>
      </c>
      <c r="K73" s="27">
        <f t="shared" si="3"/>
        <v>7.5783411011329615E-5</v>
      </c>
    </row>
    <row r="74" spans="1:11" x14ac:dyDescent="0.25">
      <c r="A74" s="29">
        <v>1</v>
      </c>
      <c r="B74" s="29">
        <v>7</v>
      </c>
      <c r="C74" s="29">
        <v>1750</v>
      </c>
      <c r="D74" s="29">
        <v>18483.485225373999</v>
      </c>
      <c r="E74" s="29">
        <v>1738</v>
      </c>
      <c r="F74" s="32">
        <f>E74/$E$174</f>
        <v>9.8888218760312709E-3</v>
      </c>
      <c r="G74">
        <v>73</v>
      </c>
      <c r="H74">
        <v>143984</v>
      </c>
      <c r="I74">
        <v>144840</v>
      </c>
      <c r="J74">
        <v>48</v>
      </c>
      <c r="K74" s="27">
        <f t="shared" si="3"/>
        <v>1.8188018642719109E-3</v>
      </c>
    </row>
    <row r="75" spans="1:11" x14ac:dyDescent="0.25">
      <c r="A75" s="29">
        <v>2</v>
      </c>
      <c r="B75" s="29">
        <v>1800</v>
      </c>
      <c r="C75" s="29">
        <v>2998</v>
      </c>
      <c r="D75" s="29">
        <v>15556.2874648301</v>
      </c>
      <c r="E75" s="29">
        <v>1325</v>
      </c>
      <c r="F75" s="32">
        <f t="shared" ref="F75:F138" si="4">E75/$E$174</f>
        <v>7.5389464820146343E-3</v>
      </c>
      <c r="G75">
        <v>74</v>
      </c>
      <c r="H75">
        <v>145000</v>
      </c>
      <c r="I75">
        <v>149760</v>
      </c>
      <c r="J75">
        <v>239</v>
      </c>
      <c r="K75" s="27">
        <f t="shared" si="3"/>
        <v>9.0561176158538894E-3</v>
      </c>
    </row>
    <row r="76" spans="1:11" x14ac:dyDescent="0.25">
      <c r="A76" s="29">
        <v>3</v>
      </c>
      <c r="B76" s="29">
        <v>3000</v>
      </c>
      <c r="C76" s="29">
        <v>3498</v>
      </c>
      <c r="D76" s="29">
        <v>15513.0907613011</v>
      </c>
      <c r="E76" s="29">
        <v>2075</v>
      </c>
      <c r="F76" s="32">
        <f t="shared" si="4"/>
        <v>1.1806274679381407E-2</v>
      </c>
      <c r="G76">
        <v>75</v>
      </c>
      <c r="H76">
        <v>149840</v>
      </c>
      <c r="I76">
        <v>149840</v>
      </c>
      <c r="J76">
        <v>424</v>
      </c>
      <c r="K76" s="27">
        <f t="shared" si="3"/>
        <v>1.606608313440188E-2</v>
      </c>
    </row>
    <row r="77" spans="1:11" x14ac:dyDescent="0.25">
      <c r="A77" s="29">
        <v>4</v>
      </c>
      <c r="B77" s="29">
        <v>3500</v>
      </c>
      <c r="C77" s="29">
        <v>3998</v>
      </c>
      <c r="D77" s="29">
        <v>16877.413523814899</v>
      </c>
      <c r="E77" s="29">
        <v>865</v>
      </c>
      <c r="F77" s="32">
        <f t="shared" si="4"/>
        <v>4.9216518542963463E-3</v>
      </c>
      <c r="G77">
        <v>76</v>
      </c>
      <c r="H77">
        <v>150000</v>
      </c>
      <c r="I77">
        <v>150000</v>
      </c>
      <c r="J77">
        <v>1011</v>
      </c>
      <c r="K77" s="27">
        <f t="shared" si="3"/>
        <v>3.8308514266227126E-2</v>
      </c>
    </row>
    <row r="78" spans="1:11" x14ac:dyDescent="0.25">
      <c r="A78" s="29">
        <v>5</v>
      </c>
      <c r="B78" s="29">
        <v>4000</v>
      </c>
      <c r="C78" s="29">
        <v>4998</v>
      </c>
      <c r="D78" s="29">
        <v>16827.8988668397</v>
      </c>
      <c r="E78" s="29">
        <v>2503</v>
      </c>
      <c r="F78" s="32">
        <f t="shared" si="4"/>
        <v>1.4241496637345381E-2</v>
      </c>
      <c r="G78">
        <v>77</v>
      </c>
      <c r="H78">
        <v>151250</v>
      </c>
      <c r="I78">
        <v>151250</v>
      </c>
      <c r="J78">
        <v>1</v>
      </c>
      <c r="K78" s="27">
        <f t="shared" si="3"/>
        <v>3.7891705505664807E-5</v>
      </c>
    </row>
    <row r="79" spans="1:11" x14ac:dyDescent="0.25">
      <c r="A79" s="29">
        <v>6</v>
      </c>
      <c r="B79" s="29">
        <v>5000</v>
      </c>
      <c r="C79" s="29">
        <v>5000</v>
      </c>
      <c r="D79" s="29">
        <v>15807.512522475001</v>
      </c>
      <c r="E79" s="29">
        <v>2505</v>
      </c>
      <c r="F79" s="32">
        <f t="shared" si="4"/>
        <v>1.4252876179205025E-2</v>
      </c>
      <c r="G79">
        <v>78</v>
      </c>
      <c r="H79">
        <v>151340</v>
      </c>
      <c r="I79">
        <v>151340</v>
      </c>
      <c r="J79">
        <v>2</v>
      </c>
      <c r="K79" s="27">
        <f t="shared" si="3"/>
        <v>7.5783411011329615E-5</v>
      </c>
    </row>
    <row r="80" spans="1:11" x14ac:dyDescent="0.25">
      <c r="A80" s="29">
        <v>7</v>
      </c>
      <c r="B80" s="29">
        <v>5016</v>
      </c>
      <c r="C80" s="29">
        <v>5998</v>
      </c>
      <c r="D80" s="29">
        <v>17905.229287901198</v>
      </c>
      <c r="E80" s="29">
        <v>405</v>
      </c>
      <c r="F80" s="32">
        <f t="shared" si="4"/>
        <v>2.3043572265780579E-3</v>
      </c>
      <c r="G80">
        <v>79</v>
      </c>
      <c r="H80">
        <v>151500</v>
      </c>
      <c r="I80">
        <v>151500</v>
      </c>
      <c r="J80">
        <v>2</v>
      </c>
      <c r="K80" s="27">
        <f t="shared" si="3"/>
        <v>7.5783411011329615E-5</v>
      </c>
    </row>
    <row r="81" spans="1:11" x14ac:dyDescent="0.25">
      <c r="A81" s="29">
        <v>8</v>
      </c>
      <c r="B81" s="29">
        <v>6000</v>
      </c>
      <c r="C81" s="29">
        <v>6000</v>
      </c>
      <c r="D81" s="29">
        <v>15767.311780321799</v>
      </c>
      <c r="E81" s="29">
        <v>2734</v>
      </c>
      <c r="F81" s="32">
        <f t="shared" si="4"/>
        <v>1.5555833722134347E-2</v>
      </c>
      <c r="G81">
        <v>80</v>
      </c>
      <c r="H81">
        <v>151600</v>
      </c>
      <c r="I81">
        <v>154840</v>
      </c>
      <c r="J81">
        <v>208</v>
      </c>
      <c r="K81" s="27">
        <f t="shared" si="3"/>
        <v>7.8814747451782796E-3</v>
      </c>
    </row>
    <row r="82" spans="1:11" x14ac:dyDescent="0.25">
      <c r="A82" s="29">
        <v>9</v>
      </c>
      <c r="B82" s="29">
        <v>6012</v>
      </c>
      <c r="C82" s="29">
        <v>6998</v>
      </c>
      <c r="D82" s="29">
        <v>17723.903912087899</v>
      </c>
      <c r="E82" s="29">
        <v>364</v>
      </c>
      <c r="F82" s="32">
        <f t="shared" si="4"/>
        <v>2.071076618455341E-3</v>
      </c>
      <c r="G82">
        <v>81</v>
      </c>
      <c r="H82">
        <v>155000</v>
      </c>
      <c r="I82">
        <v>159760</v>
      </c>
      <c r="J82">
        <v>114</v>
      </c>
      <c r="K82" s="27">
        <f t="shared" si="3"/>
        <v>4.3196544276457886E-3</v>
      </c>
    </row>
    <row r="83" spans="1:11" x14ac:dyDescent="0.25">
      <c r="A83" s="29">
        <v>10</v>
      </c>
      <c r="B83" s="29">
        <v>7000</v>
      </c>
      <c r="C83" s="29">
        <v>7998</v>
      </c>
      <c r="D83" s="29">
        <v>16150.718709683701</v>
      </c>
      <c r="E83" s="29">
        <v>2561</v>
      </c>
      <c r="F83" s="32">
        <f t="shared" si="4"/>
        <v>1.4571503351275078E-2</v>
      </c>
      <c r="G83">
        <v>82</v>
      </c>
      <c r="H83">
        <v>159840</v>
      </c>
      <c r="I83">
        <v>159840</v>
      </c>
      <c r="J83">
        <v>377</v>
      </c>
      <c r="K83" s="27">
        <f t="shared" si="3"/>
        <v>1.4285172975635634E-2</v>
      </c>
    </row>
    <row r="84" spans="1:11" x14ac:dyDescent="0.25">
      <c r="A84" s="29">
        <v>11</v>
      </c>
      <c r="B84" s="29">
        <v>8000</v>
      </c>
      <c r="C84" s="29">
        <v>8000</v>
      </c>
      <c r="D84" s="29">
        <v>15598.068164108799</v>
      </c>
      <c r="E84" s="29">
        <v>4483</v>
      </c>
      <c r="F84" s="32">
        <f t="shared" si="4"/>
        <v>2.5507243078393665E-2</v>
      </c>
      <c r="G84">
        <v>83</v>
      </c>
      <c r="H84">
        <v>160000</v>
      </c>
      <c r="I84">
        <v>160000</v>
      </c>
      <c r="J84">
        <v>423</v>
      </c>
      <c r="K84" s="27">
        <f t="shared" si="3"/>
        <v>1.6028191428896214E-2</v>
      </c>
    </row>
    <row r="85" spans="1:11" x14ac:dyDescent="0.25">
      <c r="A85" s="29">
        <v>12</v>
      </c>
      <c r="B85" s="29">
        <v>8012</v>
      </c>
      <c r="C85" s="29">
        <v>8012</v>
      </c>
      <c r="D85" s="29">
        <v>9915.9074999999993</v>
      </c>
      <c r="E85" s="29">
        <v>1</v>
      </c>
      <c r="F85" s="32">
        <f t="shared" si="4"/>
        <v>5.6897709298223657E-6</v>
      </c>
      <c r="G85">
        <v>84</v>
      </c>
      <c r="H85">
        <v>160150</v>
      </c>
      <c r="I85">
        <v>163000</v>
      </c>
      <c r="J85">
        <v>146</v>
      </c>
      <c r="K85" s="27">
        <f t="shared" si="3"/>
        <v>5.5321890038270627E-3</v>
      </c>
    </row>
    <row r="86" spans="1:11" x14ac:dyDescent="0.25">
      <c r="A86" s="29">
        <v>13</v>
      </c>
      <c r="B86" s="29">
        <v>8030</v>
      </c>
      <c r="C86" s="29">
        <v>9998</v>
      </c>
      <c r="D86" s="29">
        <v>18258.0308251883</v>
      </c>
      <c r="E86" s="29">
        <v>929</v>
      </c>
      <c r="F86" s="32">
        <f t="shared" si="4"/>
        <v>5.2857971938049773E-3</v>
      </c>
      <c r="G86">
        <v>85</v>
      </c>
      <c r="H86">
        <v>163750</v>
      </c>
      <c r="I86">
        <v>169750</v>
      </c>
      <c r="J86">
        <v>267</v>
      </c>
      <c r="K86" s="27">
        <f t="shared" si="3"/>
        <v>1.0117085370012505E-2</v>
      </c>
    </row>
    <row r="87" spans="1:11" x14ac:dyDescent="0.25">
      <c r="A87" s="29">
        <v>14</v>
      </c>
      <c r="B87" s="29">
        <v>10000</v>
      </c>
      <c r="C87" s="29">
        <v>10000</v>
      </c>
      <c r="D87" s="29">
        <v>16788.8131851699</v>
      </c>
      <c r="E87" s="29">
        <v>6534</v>
      </c>
      <c r="F87" s="32">
        <f t="shared" si="4"/>
        <v>3.7176963255459335E-2</v>
      </c>
      <c r="G87">
        <v>86</v>
      </c>
      <c r="H87">
        <v>169840</v>
      </c>
      <c r="I87">
        <v>169840</v>
      </c>
      <c r="J87">
        <v>197</v>
      </c>
      <c r="K87" s="27">
        <f t="shared" si="3"/>
        <v>7.4646659846159674E-3</v>
      </c>
    </row>
    <row r="88" spans="1:11" x14ac:dyDescent="0.25">
      <c r="A88" s="29">
        <v>15</v>
      </c>
      <c r="B88" s="29">
        <v>10010</v>
      </c>
      <c r="C88" s="29">
        <v>10010</v>
      </c>
      <c r="D88" s="29">
        <v>33616.477500000001</v>
      </c>
      <c r="E88" s="29">
        <v>3</v>
      </c>
      <c r="F88" s="32">
        <f t="shared" si="4"/>
        <v>1.7069312789467096E-5</v>
      </c>
      <c r="G88">
        <v>87</v>
      </c>
      <c r="H88">
        <v>170000</v>
      </c>
      <c r="I88">
        <v>172000</v>
      </c>
      <c r="J88">
        <v>276</v>
      </c>
      <c r="K88" s="27">
        <f t="shared" si="3"/>
        <v>1.0458110719563488E-2</v>
      </c>
    </row>
    <row r="89" spans="1:11" x14ac:dyDescent="0.25">
      <c r="A89" s="29">
        <v>16</v>
      </c>
      <c r="B89" s="29">
        <v>10012</v>
      </c>
      <c r="C89" s="29">
        <v>10012</v>
      </c>
      <c r="D89" s="29">
        <v>12672.877500000001</v>
      </c>
      <c r="E89" s="29">
        <v>1</v>
      </c>
      <c r="F89" s="32">
        <f t="shared" si="4"/>
        <v>5.6897709298223657E-6</v>
      </c>
      <c r="G89">
        <v>88</v>
      </c>
      <c r="H89">
        <v>172500</v>
      </c>
      <c r="I89">
        <v>177494</v>
      </c>
      <c r="J89">
        <v>355</v>
      </c>
      <c r="K89" s="27">
        <f t="shared" si="3"/>
        <v>1.3451555454511007E-2</v>
      </c>
    </row>
    <row r="90" spans="1:11" x14ac:dyDescent="0.25">
      <c r="A90" s="29">
        <v>17</v>
      </c>
      <c r="B90" s="29">
        <v>10016</v>
      </c>
      <c r="C90" s="29">
        <v>10996</v>
      </c>
      <c r="D90" s="29">
        <v>20272.169361454002</v>
      </c>
      <c r="E90" s="29">
        <v>729</v>
      </c>
      <c r="F90" s="32">
        <f t="shared" si="4"/>
        <v>4.1478430078405043E-3</v>
      </c>
      <c r="G90">
        <v>89</v>
      </c>
      <c r="H90">
        <v>177500</v>
      </c>
      <c r="I90">
        <v>179840</v>
      </c>
      <c r="J90">
        <v>139</v>
      </c>
      <c r="K90" s="27">
        <f t="shared" si="3"/>
        <v>5.2669470652874084E-3</v>
      </c>
    </row>
    <row r="91" spans="1:11" x14ac:dyDescent="0.25">
      <c r="A91" s="29">
        <v>18</v>
      </c>
      <c r="B91" s="29">
        <v>11000</v>
      </c>
      <c r="C91" s="29">
        <v>11998</v>
      </c>
      <c r="D91" s="29">
        <v>17777.973116904701</v>
      </c>
      <c r="E91" s="29">
        <v>420</v>
      </c>
      <c r="F91" s="32">
        <f t="shared" si="4"/>
        <v>2.3897037905253934E-3</v>
      </c>
      <c r="G91">
        <v>90</v>
      </c>
      <c r="H91">
        <v>180000</v>
      </c>
      <c r="I91">
        <v>189800</v>
      </c>
      <c r="J91">
        <v>358</v>
      </c>
      <c r="K91" s="27">
        <f t="shared" si="3"/>
        <v>1.3565230571028002E-2</v>
      </c>
    </row>
    <row r="92" spans="1:11" x14ac:dyDescent="0.25">
      <c r="A92" s="29">
        <v>19</v>
      </c>
      <c r="B92" s="29">
        <v>12000</v>
      </c>
      <c r="C92" s="29">
        <v>12000</v>
      </c>
      <c r="D92" s="29">
        <v>15862.316060880201</v>
      </c>
      <c r="E92" s="29">
        <v>4090</v>
      </c>
      <c r="F92" s="32">
        <f t="shared" si="4"/>
        <v>2.3271163102973474E-2</v>
      </c>
      <c r="G92">
        <v>91</v>
      </c>
      <c r="H92">
        <v>189840</v>
      </c>
      <c r="I92">
        <v>199800</v>
      </c>
      <c r="J92">
        <v>247</v>
      </c>
      <c r="K92" s="27">
        <f t="shared" si="3"/>
        <v>9.3592512598992088E-3</v>
      </c>
    </row>
    <row r="93" spans="1:11" x14ac:dyDescent="0.25">
      <c r="A93" s="29">
        <v>20</v>
      </c>
      <c r="B93" s="29">
        <v>12007</v>
      </c>
      <c r="C93" s="29">
        <v>13998</v>
      </c>
      <c r="D93" s="29">
        <v>17930.2619406044</v>
      </c>
      <c r="E93" s="29">
        <v>761</v>
      </c>
      <c r="F93" s="32">
        <f t="shared" si="4"/>
        <v>4.3299156775948198E-3</v>
      </c>
      <c r="G93">
        <v>92</v>
      </c>
      <c r="H93">
        <v>199840</v>
      </c>
      <c r="I93">
        <v>199840</v>
      </c>
      <c r="J93">
        <v>50</v>
      </c>
      <c r="K93" s="27">
        <f t="shared" si="3"/>
        <v>1.8945852752832405E-3</v>
      </c>
    </row>
    <row r="94" spans="1:11" x14ac:dyDescent="0.25">
      <c r="A94" s="29">
        <v>21</v>
      </c>
      <c r="B94" s="29">
        <v>14000</v>
      </c>
      <c r="C94" s="29">
        <v>14000</v>
      </c>
      <c r="D94" s="29">
        <v>15669.1186108979</v>
      </c>
      <c r="E94" s="29">
        <v>3909</v>
      </c>
      <c r="F94" s="32">
        <f t="shared" si="4"/>
        <v>2.2241314564675627E-2</v>
      </c>
      <c r="G94">
        <v>93</v>
      </c>
      <c r="H94">
        <v>199999.99999999901</v>
      </c>
      <c r="I94">
        <v>199999.99999999901</v>
      </c>
      <c r="J94">
        <v>1010</v>
      </c>
      <c r="K94" s="27">
        <f t="shared" si="3"/>
        <v>3.827062256072146E-2</v>
      </c>
    </row>
    <row r="95" spans="1:11" x14ac:dyDescent="0.25">
      <c r="A95" s="29">
        <v>22</v>
      </c>
      <c r="B95" s="29">
        <v>14012</v>
      </c>
      <c r="C95" s="29">
        <v>14012</v>
      </c>
      <c r="D95" s="29">
        <v>12493.5</v>
      </c>
      <c r="E95" s="29">
        <v>1</v>
      </c>
      <c r="F95" s="32">
        <f t="shared" si="4"/>
        <v>5.6897709298223657E-6</v>
      </c>
      <c r="G95">
        <v>94</v>
      </c>
      <c r="H95">
        <v>200010</v>
      </c>
      <c r="I95">
        <v>200010</v>
      </c>
      <c r="J95">
        <v>1</v>
      </c>
      <c r="K95" s="8">
        <f t="shared" si="3"/>
        <v>3.7891705505664807E-5</v>
      </c>
    </row>
    <row r="96" spans="1:11" x14ac:dyDescent="0.25">
      <c r="A96" s="29">
        <v>23</v>
      </c>
      <c r="B96" s="29">
        <v>14018</v>
      </c>
      <c r="C96" s="29">
        <v>15998</v>
      </c>
      <c r="D96" s="29">
        <v>19069.769859817599</v>
      </c>
      <c r="E96" s="29">
        <v>1426</v>
      </c>
      <c r="F96" s="32">
        <f t="shared" si="4"/>
        <v>8.1136133459266922E-3</v>
      </c>
      <c r="G96">
        <v>95</v>
      </c>
      <c r="H96">
        <v>200200</v>
      </c>
      <c r="I96">
        <v>207750</v>
      </c>
      <c r="J96">
        <v>33</v>
      </c>
      <c r="K96" s="8">
        <f t="shared" si="3"/>
        <v>1.2504262816869388E-3</v>
      </c>
    </row>
    <row r="97" spans="1:11" x14ac:dyDescent="0.25">
      <c r="A97" s="29">
        <v>24</v>
      </c>
      <c r="B97" s="29">
        <v>16000</v>
      </c>
      <c r="C97" s="29">
        <v>16000</v>
      </c>
      <c r="D97" s="29">
        <v>17270.030420077299</v>
      </c>
      <c r="E97" s="29">
        <v>4916</v>
      </c>
      <c r="F97" s="32">
        <f t="shared" si="4"/>
        <v>2.7970913891006748E-2</v>
      </c>
      <c r="G97">
        <v>96</v>
      </c>
      <c r="H97">
        <v>208000</v>
      </c>
      <c r="I97">
        <v>227000</v>
      </c>
      <c r="J97">
        <v>265</v>
      </c>
      <c r="K97" s="8">
        <f t="shared" si="3"/>
        <v>1.0041301959001174E-2</v>
      </c>
    </row>
    <row r="98" spans="1:11" x14ac:dyDescent="0.25">
      <c r="A98" s="29">
        <v>25</v>
      </c>
      <c r="B98" s="29">
        <v>16010</v>
      </c>
      <c r="C98" s="29">
        <v>16010</v>
      </c>
      <c r="D98" s="29">
        <v>17529.623749999999</v>
      </c>
      <c r="E98" s="29">
        <v>2</v>
      </c>
      <c r="F98" s="32">
        <f t="shared" si="4"/>
        <v>1.1379541859644731E-5</v>
      </c>
      <c r="G98">
        <v>97</v>
      </c>
      <c r="H98">
        <v>228000</v>
      </c>
      <c r="I98">
        <v>246000</v>
      </c>
      <c r="J98">
        <v>270</v>
      </c>
      <c r="K98" s="8">
        <f t="shared" si="3"/>
        <v>1.0230760486529499E-2</v>
      </c>
    </row>
    <row r="99" spans="1:11" x14ac:dyDescent="0.25">
      <c r="A99" s="29">
        <v>26</v>
      </c>
      <c r="B99" s="29">
        <v>16012</v>
      </c>
      <c r="C99" s="29">
        <v>16680</v>
      </c>
      <c r="D99" s="29">
        <v>18680.706102184398</v>
      </c>
      <c r="E99" s="29">
        <v>412</v>
      </c>
      <c r="F99" s="32">
        <f t="shared" si="4"/>
        <v>2.3441856230868147E-3</v>
      </c>
      <c r="G99">
        <v>98</v>
      </c>
      <c r="H99">
        <v>248000</v>
      </c>
      <c r="I99">
        <v>274760</v>
      </c>
      <c r="J99">
        <v>258</v>
      </c>
      <c r="K99" s="8">
        <f t="shared" si="3"/>
        <v>9.776060020461521E-3</v>
      </c>
    </row>
    <row r="100" spans="1:11" x14ac:dyDescent="0.25">
      <c r="A100" s="29">
        <v>27</v>
      </c>
      <c r="B100" s="29">
        <v>16800</v>
      </c>
      <c r="C100" s="29">
        <v>19996</v>
      </c>
      <c r="D100" s="29">
        <v>16873.302145421399</v>
      </c>
      <c r="E100" s="29">
        <v>1649</v>
      </c>
      <c r="F100" s="32">
        <f t="shared" si="4"/>
        <v>9.3824322632770803E-3</v>
      </c>
      <c r="G100">
        <v>99</v>
      </c>
      <c r="H100">
        <v>275000</v>
      </c>
      <c r="I100">
        <v>318000</v>
      </c>
      <c r="J100">
        <v>260</v>
      </c>
      <c r="K100" s="8">
        <f t="shared" si="3"/>
        <v>9.8518434314728513E-3</v>
      </c>
    </row>
    <row r="101" spans="1:11" x14ac:dyDescent="0.25">
      <c r="A101" s="29">
        <v>28</v>
      </c>
      <c r="B101" s="29">
        <v>20000</v>
      </c>
      <c r="C101" s="29">
        <v>20000</v>
      </c>
      <c r="D101" s="29">
        <v>18409.004545346699</v>
      </c>
      <c r="E101" s="29">
        <v>9456</v>
      </c>
      <c r="F101" s="32">
        <f t="shared" si="4"/>
        <v>5.3802473912400284E-2</v>
      </c>
      <c r="G101">
        <v>100</v>
      </c>
      <c r="H101">
        <v>320000</v>
      </c>
      <c r="I101">
        <v>1480000</v>
      </c>
      <c r="J101">
        <v>276</v>
      </c>
      <c r="K101" s="8">
        <f t="shared" si="3"/>
        <v>1.0458110719563488E-2</v>
      </c>
    </row>
    <row r="102" spans="1:11" x14ac:dyDescent="0.25">
      <c r="A102" s="29">
        <v>29</v>
      </c>
      <c r="B102" s="29">
        <v>20007</v>
      </c>
      <c r="C102" s="29">
        <v>20007</v>
      </c>
      <c r="D102" s="29">
        <v>65462.644999999997</v>
      </c>
      <c r="E102" s="29">
        <v>1</v>
      </c>
      <c r="F102" s="32">
        <f t="shared" si="4"/>
        <v>5.6897709298223657E-6</v>
      </c>
      <c r="J102">
        <f>SUM(J3:J101)</f>
        <v>26391</v>
      </c>
    </row>
    <row r="103" spans="1:11" x14ac:dyDescent="0.25">
      <c r="A103" s="29">
        <v>30</v>
      </c>
      <c r="B103" s="29">
        <v>20010</v>
      </c>
      <c r="C103" s="29">
        <v>20010</v>
      </c>
      <c r="D103" s="29">
        <v>15521.112659999901</v>
      </c>
      <c r="E103" s="29">
        <v>5</v>
      </c>
      <c r="F103" s="32">
        <f t="shared" si="4"/>
        <v>2.8448854649111826E-5</v>
      </c>
    </row>
    <row r="104" spans="1:11" x14ac:dyDescent="0.25">
      <c r="A104" s="29">
        <v>31</v>
      </c>
      <c r="B104" s="29">
        <v>20012</v>
      </c>
      <c r="C104" s="29">
        <v>20012</v>
      </c>
      <c r="D104" s="29">
        <v>16166.75</v>
      </c>
      <c r="E104" s="29">
        <v>1</v>
      </c>
      <c r="F104" s="32">
        <f t="shared" si="4"/>
        <v>5.6897709298223657E-6</v>
      </c>
    </row>
    <row r="105" spans="1:11" x14ac:dyDescent="0.25">
      <c r="A105" s="29">
        <v>32</v>
      </c>
      <c r="B105" s="29">
        <v>20018</v>
      </c>
      <c r="C105" s="29">
        <v>20018</v>
      </c>
      <c r="D105" s="29">
        <v>21177.729687499999</v>
      </c>
      <c r="E105" s="29">
        <v>8</v>
      </c>
      <c r="F105" s="32">
        <f t="shared" si="4"/>
        <v>4.5518167438578926E-5</v>
      </c>
    </row>
    <row r="106" spans="1:11" x14ac:dyDescent="0.25">
      <c r="A106" s="29">
        <v>33</v>
      </c>
      <c r="B106" s="29">
        <v>20024</v>
      </c>
      <c r="C106" s="29">
        <v>21992</v>
      </c>
      <c r="D106" s="29">
        <v>18870.1434604432</v>
      </c>
      <c r="E106" s="29">
        <v>1173</v>
      </c>
      <c r="F106" s="32">
        <f t="shared" si="4"/>
        <v>6.674101300681635E-3</v>
      </c>
    </row>
    <row r="107" spans="1:11" x14ac:dyDescent="0.25">
      <c r="A107" s="29">
        <v>34</v>
      </c>
      <c r="B107" s="29">
        <v>21998</v>
      </c>
      <c r="C107" s="29">
        <v>23996</v>
      </c>
      <c r="D107" s="29">
        <v>17770.8161576237</v>
      </c>
      <c r="E107" s="29">
        <v>1515</v>
      </c>
      <c r="F107" s="32">
        <f t="shared" si="4"/>
        <v>8.6200029586808828E-3</v>
      </c>
    </row>
    <row r="108" spans="1:11" x14ac:dyDescent="0.25">
      <c r="A108" s="29">
        <v>35</v>
      </c>
      <c r="B108" s="29">
        <v>24000</v>
      </c>
      <c r="C108" s="29">
        <v>24000</v>
      </c>
      <c r="D108" s="29">
        <v>18304.7008728939</v>
      </c>
      <c r="E108" s="29">
        <v>5615</v>
      </c>
      <c r="F108" s="32">
        <f t="shared" si="4"/>
        <v>3.1948063770952578E-2</v>
      </c>
    </row>
    <row r="109" spans="1:11" x14ac:dyDescent="0.25">
      <c r="A109" s="29">
        <v>36</v>
      </c>
      <c r="B109" s="29">
        <v>24010</v>
      </c>
      <c r="C109" s="29">
        <v>24010</v>
      </c>
      <c r="D109" s="29">
        <v>14900.038124999999</v>
      </c>
      <c r="E109" s="29">
        <v>8</v>
      </c>
      <c r="F109" s="32">
        <f t="shared" si="4"/>
        <v>4.5518167438578926E-5</v>
      </c>
    </row>
    <row r="110" spans="1:11" x14ac:dyDescent="0.25">
      <c r="A110" s="29">
        <v>37</v>
      </c>
      <c r="B110" s="29">
        <v>24012</v>
      </c>
      <c r="C110" s="29">
        <v>24012</v>
      </c>
      <c r="D110" s="29">
        <v>16280.7075</v>
      </c>
      <c r="E110" s="29">
        <v>2</v>
      </c>
      <c r="F110" s="32">
        <f t="shared" si="4"/>
        <v>1.1379541859644731E-5</v>
      </c>
    </row>
    <row r="111" spans="1:11" x14ac:dyDescent="0.25">
      <c r="A111" s="29">
        <v>38</v>
      </c>
      <c r="B111" s="29">
        <v>24018</v>
      </c>
      <c r="C111" s="29">
        <v>25998</v>
      </c>
      <c r="D111" s="29">
        <v>21053.7868783954</v>
      </c>
      <c r="E111" s="29">
        <v>1583</v>
      </c>
      <c r="F111" s="32">
        <f t="shared" si="4"/>
        <v>9.0069073819088047E-3</v>
      </c>
    </row>
    <row r="112" spans="1:11" x14ac:dyDescent="0.25">
      <c r="A112" s="29">
        <v>39</v>
      </c>
      <c r="B112" s="29">
        <v>26000</v>
      </c>
      <c r="C112" s="29">
        <v>27750</v>
      </c>
      <c r="D112" s="29">
        <v>18333.433026143801</v>
      </c>
      <c r="E112" s="29">
        <v>1836</v>
      </c>
      <c r="F112" s="32">
        <f t="shared" si="4"/>
        <v>1.0446419427153863E-2</v>
      </c>
    </row>
    <row r="113" spans="1:6" x14ac:dyDescent="0.25">
      <c r="A113" s="29">
        <v>40</v>
      </c>
      <c r="B113" s="29">
        <v>27780</v>
      </c>
      <c r="C113" s="29">
        <v>27996</v>
      </c>
      <c r="D113" s="29">
        <v>17641.875602631499</v>
      </c>
      <c r="E113" s="29">
        <v>152</v>
      </c>
      <c r="F113" s="32">
        <f t="shared" si="4"/>
        <v>8.6484518133299955E-4</v>
      </c>
    </row>
    <row r="114" spans="1:6" x14ac:dyDescent="0.25">
      <c r="A114" s="29">
        <v>41</v>
      </c>
      <c r="B114" s="29">
        <v>28000</v>
      </c>
      <c r="C114" s="29">
        <v>28000</v>
      </c>
      <c r="D114" s="29">
        <v>21249.349800503202</v>
      </c>
      <c r="E114" s="29">
        <v>6756</v>
      </c>
      <c r="F114" s="32">
        <f t="shared" si="4"/>
        <v>3.84400924018799E-2</v>
      </c>
    </row>
    <row r="115" spans="1:6" x14ac:dyDescent="0.25">
      <c r="A115" s="29">
        <v>42</v>
      </c>
      <c r="B115" s="29">
        <v>28010</v>
      </c>
      <c r="C115" s="29">
        <v>28010</v>
      </c>
      <c r="D115" s="29">
        <v>15533.9365</v>
      </c>
      <c r="E115" s="29">
        <v>5</v>
      </c>
      <c r="F115" s="32">
        <f t="shared" si="4"/>
        <v>2.8448854649111826E-5</v>
      </c>
    </row>
    <row r="116" spans="1:6" x14ac:dyDescent="0.25">
      <c r="A116" s="29">
        <v>43</v>
      </c>
      <c r="B116" s="29">
        <v>28012</v>
      </c>
      <c r="C116" s="29">
        <v>28048</v>
      </c>
      <c r="D116" s="29">
        <v>20540.8659799999</v>
      </c>
      <c r="E116" s="29">
        <v>85</v>
      </c>
      <c r="F116" s="32">
        <f t="shared" si="4"/>
        <v>4.8363052903490104E-4</v>
      </c>
    </row>
    <row r="117" spans="1:6" x14ac:dyDescent="0.25">
      <c r="A117" s="29">
        <v>44</v>
      </c>
      <c r="B117" s="29">
        <v>28060</v>
      </c>
      <c r="C117" s="29">
        <v>29998</v>
      </c>
      <c r="D117" s="29">
        <v>19665.9543821224</v>
      </c>
      <c r="E117" s="29">
        <v>1225</v>
      </c>
      <c r="F117" s="32">
        <f t="shared" si="4"/>
        <v>6.9699693890323978E-3</v>
      </c>
    </row>
    <row r="118" spans="1:6" x14ac:dyDescent="0.25">
      <c r="A118" s="29">
        <v>45</v>
      </c>
      <c r="B118" s="29">
        <v>30000</v>
      </c>
      <c r="C118" s="29">
        <v>30000</v>
      </c>
      <c r="D118" s="29">
        <v>19927.411276487499</v>
      </c>
      <c r="E118" s="29">
        <v>2773</v>
      </c>
      <c r="F118" s="32">
        <f t="shared" si="4"/>
        <v>1.5777734788397418E-2</v>
      </c>
    </row>
    <row r="119" spans="1:6" x14ac:dyDescent="0.25">
      <c r="A119" s="29">
        <v>46</v>
      </c>
      <c r="B119" s="29">
        <v>30016</v>
      </c>
      <c r="C119" s="29">
        <v>31996</v>
      </c>
      <c r="D119" s="29">
        <v>19990.043730513102</v>
      </c>
      <c r="E119" s="29">
        <v>721</v>
      </c>
      <c r="F119" s="32">
        <f t="shared" si="4"/>
        <v>4.1023248404019252E-3</v>
      </c>
    </row>
    <row r="120" spans="1:6" x14ac:dyDescent="0.25">
      <c r="A120" s="29">
        <v>47</v>
      </c>
      <c r="B120" s="29">
        <v>32000</v>
      </c>
      <c r="C120" s="29">
        <v>34975</v>
      </c>
      <c r="D120" s="29">
        <v>21058.158767770801</v>
      </c>
      <c r="E120" s="29">
        <v>2234</v>
      </c>
      <c r="F120" s="32">
        <f t="shared" si="4"/>
        <v>1.2710948257223164E-2</v>
      </c>
    </row>
    <row r="121" spans="1:6" x14ac:dyDescent="0.25">
      <c r="A121" s="29">
        <v>48</v>
      </c>
      <c r="B121" s="29">
        <v>35000</v>
      </c>
      <c r="C121" s="29">
        <v>35980</v>
      </c>
      <c r="D121" s="29">
        <v>23470.0264364016</v>
      </c>
      <c r="E121" s="29">
        <v>1434</v>
      </c>
      <c r="F121" s="32">
        <f t="shared" si="4"/>
        <v>8.1591315133652722E-3</v>
      </c>
    </row>
    <row r="122" spans="1:6" x14ac:dyDescent="0.25">
      <c r="A122" s="29">
        <v>49</v>
      </c>
      <c r="B122" s="29">
        <v>36000</v>
      </c>
      <c r="C122" s="29">
        <v>38990</v>
      </c>
      <c r="D122" s="29">
        <v>20939.4236381312</v>
      </c>
      <c r="E122" s="29">
        <v>2119</v>
      </c>
      <c r="F122" s="32">
        <f t="shared" si="4"/>
        <v>1.2056624600293593E-2</v>
      </c>
    </row>
    <row r="123" spans="1:6" x14ac:dyDescent="0.25">
      <c r="A123" s="29">
        <v>50</v>
      </c>
      <c r="B123" s="29">
        <v>39000</v>
      </c>
      <c r="C123" s="29">
        <v>39950</v>
      </c>
      <c r="D123" s="29">
        <v>19496.674662044999</v>
      </c>
      <c r="E123" s="29">
        <v>577</v>
      </c>
      <c r="F123" s="32">
        <f t="shared" si="4"/>
        <v>3.282997826507505E-3</v>
      </c>
    </row>
    <row r="124" spans="1:6" x14ac:dyDescent="0.25">
      <c r="A124" s="29">
        <v>51</v>
      </c>
      <c r="B124" s="29">
        <v>40000</v>
      </c>
      <c r="C124" s="29">
        <v>40000</v>
      </c>
      <c r="D124" s="29">
        <v>23231.3000164236</v>
      </c>
      <c r="E124" s="29">
        <v>7270</v>
      </c>
      <c r="F124" s="32">
        <f t="shared" si="4"/>
        <v>4.1364634659808594E-2</v>
      </c>
    </row>
    <row r="125" spans="1:6" x14ac:dyDescent="0.25">
      <c r="A125" s="29">
        <v>52</v>
      </c>
      <c r="B125" s="29">
        <v>40010</v>
      </c>
      <c r="C125" s="29">
        <v>40010</v>
      </c>
      <c r="D125" s="29">
        <v>29050.842700000001</v>
      </c>
      <c r="E125" s="29">
        <v>4</v>
      </c>
      <c r="F125" s="32">
        <f t="shared" si="4"/>
        <v>2.2759083719289463E-5</v>
      </c>
    </row>
    <row r="126" spans="1:6" x14ac:dyDescent="0.25">
      <c r="A126" s="29">
        <v>53</v>
      </c>
      <c r="B126" s="29">
        <v>40012</v>
      </c>
      <c r="C126" s="29">
        <v>40012</v>
      </c>
      <c r="D126" s="29">
        <v>20923.33165</v>
      </c>
      <c r="E126" s="29">
        <v>2</v>
      </c>
      <c r="F126" s="32">
        <f t="shared" si="4"/>
        <v>1.1379541859644731E-5</v>
      </c>
    </row>
    <row r="127" spans="1:6" x14ac:dyDescent="0.25">
      <c r="A127" s="29">
        <v>54</v>
      </c>
      <c r="B127" s="29">
        <v>40018</v>
      </c>
      <c r="C127" s="29">
        <v>41998</v>
      </c>
      <c r="D127" s="29">
        <v>23745.570404755199</v>
      </c>
      <c r="E127" s="29">
        <v>715</v>
      </c>
      <c r="F127" s="32">
        <f t="shared" si="4"/>
        <v>4.0681862148229915E-3</v>
      </c>
    </row>
    <row r="128" spans="1:6" x14ac:dyDescent="0.25">
      <c r="A128" s="29">
        <v>55</v>
      </c>
      <c r="B128" s="29">
        <v>42000</v>
      </c>
      <c r="C128" s="29">
        <v>43996</v>
      </c>
      <c r="D128" s="29">
        <v>21381.0187164706</v>
      </c>
      <c r="E128" s="29">
        <v>1275</v>
      </c>
      <c r="F128" s="32">
        <f t="shared" si="4"/>
        <v>7.254457935523516E-3</v>
      </c>
    </row>
    <row r="129" spans="1:6" x14ac:dyDescent="0.25">
      <c r="A129" s="29">
        <v>56</v>
      </c>
      <c r="B129" s="29">
        <v>44000</v>
      </c>
      <c r="C129" s="29">
        <v>47996</v>
      </c>
      <c r="D129" s="29">
        <v>24493.844606114901</v>
      </c>
      <c r="E129" s="29">
        <v>2175</v>
      </c>
      <c r="F129" s="32">
        <f t="shared" si="4"/>
        <v>1.2375251772363644E-2</v>
      </c>
    </row>
    <row r="130" spans="1:6" x14ac:dyDescent="0.25">
      <c r="A130" s="29">
        <v>57</v>
      </c>
      <c r="B130" s="29">
        <v>48000</v>
      </c>
      <c r="C130" s="29">
        <v>49900</v>
      </c>
      <c r="D130" s="29">
        <v>23905.997448644099</v>
      </c>
      <c r="E130" s="29">
        <v>1807</v>
      </c>
      <c r="F130" s="32">
        <f t="shared" si="4"/>
        <v>1.0281416070189014E-2</v>
      </c>
    </row>
    <row r="131" spans="1:6" x14ac:dyDescent="0.25">
      <c r="A131" s="29">
        <v>58</v>
      </c>
      <c r="B131" s="29">
        <v>50000</v>
      </c>
      <c r="C131" s="29">
        <v>50000</v>
      </c>
      <c r="D131" s="29">
        <v>25274.063069050801</v>
      </c>
      <c r="E131" s="29">
        <v>6627</v>
      </c>
      <c r="F131" s="32">
        <f t="shared" si="4"/>
        <v>3.7706111951932818E-2</v>
      </c>
    </row>
    <row r="132" spans="1:6" x14ac:dyDescent="0.25">
      <c r="A132" s="29">
        <v>59</v>
      </c>
      <c r="B132" s="29">
        <v>50007</v>
      </c>
      <c r="C132" s="29">
        <v>50007</v>
      </c>
      <c r="D132" s="29">
        <v>31682.00375</v>
      </c>
      <c r="E132" s="29">
        <v>2</v>
      </c>
      <c r="F132" s="32">
        <f t="shared" si="4"/>
        <v>1.1379541859644731E-5</v>
      </c>
    </row>
    <row r="133" spans="1:6" x14ac:dyDescent="0.25">
      <c r="A133" s="29">
        <v>60</v>
      </c>
      <c r="B133" s="29">
        <v>50010</v>
      </c>
      <c r="C133" s="29">
        <v>50010</v>
      </c>
      <c r="D133" s="29">
        <v>19890.115000000002</v>
      </c>
      <c r="E133" s="29">
        <v>6</v>
      </c>
      <c r="F133" s="32">
        <f t="shared" si="4"/>
        <v>3.4138625578934192E-5</v>
      </c>
    </row>
    <row r="134" spans="1:6" x14ac:dyDescent="0.25">
      <c r="A134" s="29">
        <v>61</v>
      </c>
      <c r="B134" s="29">
        <v>50012</v>
      </c>
      <c r="C134" s="29">
        <v>50996</v>
      </c>
      <c r="D134" s="29">
        <v>24591.263503649599</v>
      </c>
      <c r="E134" s="29">
        <v>548</v>
      </c>
      <c r="F134" s="32">
        <f t="shared" si="4"/>
        <v>3.1179944695426563E-3</v>
      </c>
    </row>
    <row r="135" spans="1:6" x14ac:dyDescent="0.25">
      <c r="A135" s="29">
        <v>62</v>
      </c>
      <c r="B135" s="29">
        <v>51000</v>
      </c>
      <c r="C135" s="29">
        <v>53996</v>
      </c>
      <c r="D135" s="29">
        <v>24873.3403399497</v>
      </c>
      <c r="E135" s="29">
        <v>1592</v>
      </c>
      <c r="F135" s="32">
        <f t="shared" si="4"/>
        <v>9.0581153202772061E-3</v>
      </c>
    </row>
    <row r="136" spans="1:6" x14ac:dyDescent="0.25">
      <c r="A136" s="29">
        <v>63</v>
      </c>
      <c r="B136" s="29">
        <v>54000</v>
      </c>
      <c r="C136" s="29">
        <v>57980</v>
      </c>
      <c r="D136" s="29">
        <v>24091.140008210899</v>
      </c>
      <c r="E136" s="29">
        <v>1839</v>
      </c>
      <c r="F136" s="32">
        <f t="shared" si="4"/>
        <v>1.0463488739943331E-2</v>
      </c>
    </row>
    <row r="137" spans="1:6" x14ac:dyDescent="0.25">
      <c r="A137" s="29">
        <v>64</v>
      </c>
      <c r="B137" s="29">
        <v>58000</v>
      </c>
      <c r="C137" s="29">
        <v>59900</v>
      </c>
      <c r="D137" s="29">
        <v>23088.8849878888</v>
      </c>
      <c r="E137" s="29">
        <v>900</v>
      </c>
      <c r="F137" s="32">
        <f t="shared" si="4"/>
        <v>5.1207938368401287E-3</v>
      </c>
    </row>
    <row r="138" spans="1:6" x14ac:dyDescent="0.25">
      <c r="A138" s="29">
        <v>65</v>
      </c>
      <c r="B138" s="29">
        <v>60000</v>
      </c>
      <c r="C138" s="29">
        <v>60000</v>
      </c>
      <c r="D138" s="29">
        <v>24423.792629239601</v>
      </c>
      <c r="E138" s="29">
        <v>9063</v>
      </c>
      <c r="F138" s="32">
        <f t="shared" si="4"/>
        <v>5.15663939369801E-2</v>
      </c>
    </row>
    <row r="139" spans="1:6" x14ac:dyDescent="0.25">
      <c r="A139" s="29">
        <v>66</v>
      </c>
      <c r="B139" s="29">
        <v>60007</v>
      </c>
      <c r="C139" s="29">
        <v>60007</v>
      </c>
      <c r="D139" s="29">
        <v>25439.02</v>
      </c>
      <c r="E139" s="29">
        <v>1</v>
      </c>
      <c r="F139" s="32">
        <f t="shared" ref="F139:F173" si="5">E139/$E$174</f>
        <v>5.6897709298223657E-6</v>
      </c>
    </row>
    <row r="140" spans="1:6" x14ac:dyDescent="0.25">
      <c r="A140" s="29">
        <v>67</v>
      </c>
      <c r="B140" s="29">
        <v>60010</v>
      </c>
      <c r="C140" s="29">
        <v>60010</v>
      </c>
      <c r="D140" s="29">
        <v>19831.486499999999</v>
      </c>
      <c r="E140" s="29">
        <v>5</v>
      </c>
      <c r="F140" s="32">
        <f t="shared" si="5"/>
        <v>2.8448854649111826E-5</v>
      </c>
    </row>
    <row r="141" spans="1:6" x14ac:dyDescent="0.25">
      <c r="A141" s="29">
        <v>68</v>
      </c>
      <c r="B141" s="29">
        <v>60012</v>
      </c>
      <c r="C141" s="29">
        <v>60012</v>
      </c>
      <c r="D141" s="29">
        <v>22557.326499999999</v>
      </c>
      <c r="E141" s="29">
        <v>5</v>
      </c>
      <c r="F141" s="32">
        <f t="shared" si="5"/>
        <v>2.8448854649111826E-5</v>
      </c>
    </row>
    <row r="142" spans="1:6" x14ac:dyDescent="0.25">
      <c r="A142" s="29">
        <v>69</v>
      </c>
      <c r="B142" s="29">
        <v>60018</v>
      </c>
      <c r="C142" s="29">
        <v>60500</v>
      </c>
      <c r="D142" s="29">
        <v>25840.356945477</v>
      </c>
      <c r="E142" s="29">
        <v>807</v>
      </c>
      <c r="F142" s="32">
        <f t="shared" si="5"/>
        <v>4.591645140366649E-3</v>
      </c>
    </row>
    <row r="143" spans="1:6" x14ac:dyDescent="0.25">
      <c r="A143" s="29">
        <v>70</v>
      </c>
      <c r="B143" s="29">
        <v>60525</v>
      </c>
      <c r="C143" s="29">
        <v>64992</v>
      </c>
      <c r="D143" s="29">
        <v>27100.368310224501</v>
      </c>
      <c r="E143" s="29">
        <v>1692</v>
      </c>
      <c r="F143" s="32">
        <f t="shared" si="5"/>
        <v>9.6270924132594426E-3</v>
      </c>
    </row>
    <row r="144" spans="1:6" x14ac:dyDescent="0.25">
      <c r="A144" s="29">
        <v>71</v>
      </c>
      <c r="B144" s="29">
        <v>65000</v>
      </c>
      <c r="C144" s="29">
        <v>67980</v>
      </c>
      <c r="D144" s="29">
        <v>26550.863015103499</v>
      </c>
      <c r="E144" s="29">
        <v>1642</v>
      </c>
      <c r="F144" s="32">
        <f t="shared" si="5"/>
        <v>9.3426038667683235E-3</v>
      </c>
    </row>
    <row r="145" spans="1:6" x14ac:dyDescent="0.25">
      <c r="A145" s="29">
        <v>72</v>
      </c>
      <c r="B145" s="29">
        <v>68000</v>
      </c>
      <c r="C145" s="29">
        <v>69792</v>
      </c>
      <c r="D145" s="29">
        <v>28281.926499283101</v>
      </c>
      <c r="E145" s="29">
        <v>558</v>
      </c>
      <c r="F145" s="32">
        <f t="shared" si="5"/>
        <v>3.1748921788408799E-3</v>
      </c>
    </row>
    <row r="146" spans="1:6" x14ac:dyDescent="0.25">
      <c r="A146" s="29">
        <v>73</v>
      </c>
      <c r="B146" s="29">
        <v>70000</v>
      </c>
      <c r="C146" s="29">
        <v>70000</v>
      </c>
      <c r="D146" s="29">
        <v>30505.447128866999</v>
      </c>
      <c r="E146" s="29">
        <v>3963</v>
      </c>
      <c r="F146" s="32">
        <f t="shared" si="5"/>
        <v>2.2548562194886036E-2</v>
      </c>
    </row>
    <row r="147" spans="1:6" x14ac:dyDescent="0.25">
      <c r="A147" s="29">
        <v>74</v>
      </c>
      <c r="B147" s="29">
        <v>70007</v>
      </c>
      <c r="C147" s="29">
        <v>73996</v>
      </c>
      <c r="D147" s="29">
        <v>29371.244256144899</v>
      </c>
      <c r="E147" s="29">
        <v>773</v>
      </c>
      <c r="F147" s="32">
        <f t="shared" si="5"/>
        <v>4.398192928752688E-3</v>
      </c>
    </row>
    <row r="148" spans="1:6" x14ac:dyDescent="0.25">
      <c r="A148" s="29">
        <v>75</v>
      </c>
      <c r="B148" s="29">
        <v>74000</v>
      </c>
      <c r="C148" s="29">
        <v>74992</v>
      </c>
      <c r="D148" s="29">
        <v>29403.275507812501</v>
      </c>
      <c r="E148" s="29">
        <v>256</v>
      </c>
      <c r="F148" s="32">
        <f t="shared" si="5"/>
        <v>1.4565813580345256E-3</v>
      </c>
    </row>
    <row r="149" spans="1:6" x14ac:dyDescent="0.25">
      <c r="A149" s="29">
        <v>76</v>
      </c>
      <c r="B149" s="29">
        <v>75000</v>
      </c>
      <c r="C149" s="29">
        <v>75750</v>
      </c>
      <c r="D149" s="29">
        <v>30923.1310123822</v>
      </c>
      <c r="E149" s="29">
        <v>3400</v>
      </c>
      <c r="F149" s="32">
        <f t="shared" si="5"/>
        <v>1.9345221161396042E-2</v>
      </c>
    </row>
    <row r="150" spans="1:6" x14ac:dyDescent="0.25">
      <c r="A150" s="29">
        <v>77</v>
      </c>
      <c r="B150" s="29">
        <v>75900</v>
      </c>
      <c r="C150" s="29">
        <v>79992</v>
      </c>
      <c r="D150" s="29">
        <v>30170.544735178501</v>
      </c>
      <c r="E150" s="29">
        <v>1120</v>
      </c>
      <c r="F150" s="32">
        <f t="shared" si="5"/>
        <v>6.372543441401049E-3</v>
      </c>
    </row>
    <row r="151" spans="1:6" x14ac:dyDescent="0.25">
      <c r="A151" s="29">
        <v>78</v>
      </c>
      <c r="B151" s="29">
        <v>80000</v>
      </c>
      <c r="C151" s="29">
        <v>80000</v>
      </c>
      <c r="D151" s="29">
        <v>33501.196050138002</v>
      </c>
      <c r="E151" s="29">
        <v>5796</v>
      </c>
      <c r="F151" s="32">
        <f t="shared" si="5"/>
        <v>3.2977912309250429E-2</v>
      </c>
    </row>
    <row r="152" spans="1:6" x14ac:dyDescent="0.25">
      <c r="A152" s="29">
        <v>79</v>
      </c>
      <c r="B152" s="29">
        <v>80007</v>
      </c>
      <c r="C152" s="29">
        <v>80007</v>
      </c>
      <c r="D152" s="29">
        <v>38838.324999999997</v>
      </c>
      <c r="E152" s="29">
        <v>2</v>
      </c>
      <c r="F152" s="32">
        <f t="shared" si="5"/>
        <v>1.1379541859644731E-5</v>
      </c>
    </row>
    <row r="153" spans="1:6" x14ac:dyDescent="0.25">
      <c r="A153" s="29">
        <v>80</v>
      </c>
      <c r="B153" s="29">
        <v>80010</v>
      </c>
      <c r="C153" s="29">
        <v>80160</v>
      </c>
      <c r="D153" s="29">
        <v>35434.346410810802</v>
      </c>
      <c r="E153" s="29">
        <v>111</v>
      </c>
      <c r="F153" s="32">
        <f t="shared" si="5"/>
        <v>6.3156457321028256E-4</v>
      </c>
    </row>
    <row r="154" spans="1:6" x14ac:dyDescent="0.25">
      <c r="A154" s="29">
        <v>81</v>
      </c>
      <c r="B154" s="29">
        <v>80200</v>
      </c>
      <c r="C154" s="29">
        <v>84992</v>
      </c>
      <c r="D154" s="29">
        <v>33596.410945775497</v>
      </c>
      <c r="E154" s="29">
        <v>793</v>
      </c>
      <c r="F154" s="32">
        <f t="shared" si="5"/>
        <v>4.5119883473491353E-3</v>
      </c>
    </row>
    <row r="155" spans="1:6" x14ac:dyDescent="0.25">
      <c r="A155" s="29">
        <v>82</v>
      </c>
      <c r="B155" s="29">
        <v>85000</v>
      </c>
      <c r="C155" s="29">
        <v>89980</v>
      </c>
      <c r="D155" s="29">
        <v>31788.367411614701</v>
      </c>
      <c r="E155" s="29">
        <v>2118</v>
      </c>
      <c r="F155" s="32">
        <f t="shared" si="5"/>
        <v>1.205093482936377E-2</v>
      </c>
    </row>
    <row r="156" spans="1:6" x14ac:dyDescent="0.25">
      <c r="A156" s="29">
        <v>83</v>
      </c>
      <c r="B156" s="29">
        <v>90000</v>
      </c>
      <c r="C156" s="29">
        <v>90000</v>
      </c>
      <c r="D156" s="29">
        <v>30275.634053638201</v>
      </c>
      <c r="E156" s="29">
        <v>2515</v>
      </c>
      <c r="F156" s="32">
        <f t="shared" si="5"/>
        <v>1.4309773888503248E-2</v>
      </c>
    </row>
    <row r="157" spans="1:6" x14ac:dyDescent="0.25">
      <c r="A157" s="29">
        <v>84</v>
      </c>
      <c r="B157" s="29">
        <v>90050</v>
      </c>
      <c r="C157" s="29">
        <v>94992</v>
      </c>
      <c r="D157" s="29">
        <v>43152.852463112999</v>
      </c>
      <c r="E157" s="29">
        <v>1407</v>
      </c>
      <c r="F157" s="32">
        <f t="shared" si="5"/>
        <v>8.0055076982600681E-3</v>
      </c>
    </row>
    <row r="158" spans="1:6" x14ac:dyDescent="0.25">
      <c r="A158" s="29">
        <v>85</v>
      </c>
      <c r="B158" s="29">
        <v>95000</v>
      </c>
      <c r="C158" s="29">
        <v>99750</v>
      </c>
      <c r="D158" s="29">
        <v>34897.399022113903</v>
      </c>
      <c r="E158" s="29">
        <v>1949</v>
      </c>
      <c r="F158" s="32">
        <f t="shared" si="5"/>
        <v>1.108936354222379E-2</v>
      </c>
    </row>
    <row r="159" spans="1:6" x14ac:dyDescent="0.25">
      <c r="A159" s="29">
        <v>86</v>
      </c>
      <c r="B159" s="29">
        <v>99840</v>
      </c>
      <c r="C159" s="29">
        <v>99990</v>
      </c>
      <c r="D159" s="29">
        <v>43345.943239655098</v>
      </c>
      <c r="E159" s="29">
        <v>696</v>
      </c>
      <c r="F159" s="32">
        <f t="shared" si="5"/>
        <v>3.9600805671563665E-3</v>
      </c>
    </row>
    <row r="160" spans="1:6" x14ac:dyDescent="0.25">
      <c r="A160" s="29">
        <v>87</v>
      </c>
      <c r="B160" s="29">
        <v>99999.999999999898</v>
      </c>
      <c r="C160" s="29">
        <v>99999.999999999898</v>
      </c>
      <c r="D160" s="29">
        <v>31612.957257850801</v>
      </c>
      <c r="E160" s="29">
        <v>5165</v>
      </c>
      <c r="F160" s="32">
        <f t="shared" si="5"/>
        <v>2.9387666852532517E-2</v>
      </c>
    </row>
    <row r="161" spans="1:7" x14ac:dyDescent="0.25">
      <c r="A161" s="29">
        <v>88</v>
      </c>
      <c r="B161" s="29">
        <v>100030</v>
      </c>
      <c r="C161" s="29">
        <v>100030</v>
      </c>
      <c r="D161" s="29">
        <v>23317.987499999999</v>
      </c>
      <c r="E161" s="29">
        <v>1</v>
      </c>
      <c r="F161" s="32">
        <f t="shared" si="5"/>
        <v>5.6897709298223657E-6</v>
      </c>
    </row>
    <row r="162" spans="1:7" x14ac:dyDescent="0.25">
      <c r="A162" s="29">
        <v>89</v>
      </c>
      <c r="B162" s="29">
        <v>100040</v>
      </c>
      <c r="C162" s="29">
        <v>104980</v>
      </c>
      <c r="D162" s="29">
        <v>41768.743305797099</v>
      </c>
      <c r="E162" s="29">
        <v>483</v>
      </c>
      <c r="F162" s="32">
        <f t="shared" si="5"/>
        <v>2.7481593591042026E-3</v>
      </c>
    </row>
    <row r="163" spans="1:7" x14ac:dyDescent="0.25">
      <c r="A163" s="29">
        <v>90</v>
      </c>
      <c r="B163" s="29">
        <v>105000</v>
      </c>
      <c r="C163" s="29">
        <v>109890</v>
      </c>
      <c r="D163" s="29">
        <v>36537.8548242662</v>
      </c>
      <c r="E163" s="29">
        <v>1772</v>
      </c>
      <c r="F163" s="32">
        <f t="shared" si="5"/>
        <v>1.0082274087645232E-2</v>
      </c>
    </row>
    <row r="164" spans="1:7" x14ac:dyDescent="0.25">
      <c r="A164" s="29">
        <v>91</v>
      </c>
      <c r="B164" s="29">
        <v>110000</v>
      </c>
      <c r="C164" s="29">
        <v>114996</v>
      </c>
      <c r="D164" s="29">
        <v>39549.7420695869</v>
      </c>
      <c r="E164" s="29">
        <v>2397</v>
      </c>
      <c r="F164" s="32">
        <f t="shared" si="5"/>
        <v>1.363838091878421E-2</v>
      </c>
    </row>
    <row r="165" spans="1:7" x14ac:dyDescent="0.25">
      <c r="A165" s="29">
        <v>92</v>
      </c>
      <c r="B165" s="29">
        <v>115000</v>
      </c>
      <c r="C165" s="29">
        <v>119840</v>
      </c>
      <c r="D165" s="29">
        <v>38322.613919851101</v>
      </c>
      <c r="E165" s="29">
        <v>1209</v>
      </c>
      <c r="F165" s="32">
        <f t="shared" si="5"/>
        <v>6.8789330541552396E-3</v>
      </c>
    </row>
    <row r="166" spans="1:7" x14ac:dyDescent="0.25">
      <c r="A166" s="29">
        <v>93</v>
      </c>
      <c r="B166" s="29">
        <v>120000</v>
      </c>
      <c r="C166" s="29">
        <v>122000</v>
      </c>
      <c r="D166" s="29">
        <v>37943.766046186603</v>
      </c>
      <c r="E166" s="29">
        <v>2347</v>
      </c>
      <c r="F166" s="32">
        <f t="shared" si="5"/>
        <v>1.3353892372293091E-2</v>
      </c>
    </row>
    <row r="167" spans="1:7" x14ac:dyDescent="0.25">
      <c r="A167" s="29">
        <v>94</v>
      </c>
      <c r="B167" s="29">
        <v>122500</v>
      </c>
      <c r="C167" s="29">
        <v>129992</v>
      </c>
      <c r="D167" s="29">
        <v>43263.579190059303</v>
      </c>
      <c r="E167" s="29">
        <v>1348</v>
      </c>
      <c r="F167" s="32">
        <f t="shared" si="5"/>
        <v>7.6698112134005484E-3</v>
      </c>
    </row>
    <row r="168" spans="1:7" x14ac:dyDescent="0.25">
      <c r="A168" s="29">
        <v>95</v>
      </c>
      <c r="B168" s="29">
        <v>130000</v>
      </c>
      <c r="C168" s="29">
        <v>139840</v>
      </c>
      <c r="D168" s="29">
        <v>43566.836119557403</v>
      </c>
      <c r="E168" s="29">
        <v>1989</v>
      </c>
      <c r="F168" s="32">
        <f t="shared" si="5"/>
        <v>1.1316954379416684E-2</v>
      </c>
    </row>
    <row r="169" spans="1:7" x14ac:dyDescent="0.25">
      <c r="A169" s="29">
        <v>96</v>
      </c>
      <c r="B169" s="29">
        <v>140000</v>
      </c>
      <c r="C169" s="29">
        <v>145750</v>
      </c>
      <c r="D169" s="29">
        <v>45267.900429310299</v>
      </c>
      <c r="E169" s="29">
        <v>1914</v>
      </c>
      <c r="F169" s="32">
        <f t="shared" si="5"/>
        <v>1.0890221559680007E-2</v>
      </c>
    </row>
    <row r="170" spans="1:7" x14ac:dyDescent="0.25">
      <c r="A170" s="29">
        <v>97</v>
      </c>
      <c r="B170" s="29">
        <v>146000</v>
      </c>
      <c r="C170" s="29">
        <v>154840</v>
      </c>
      <c r="D170" s="29">
        <v>49563.697057608602</v>
      </c>
      <c r="E170" s="29">
        <v>1748</v>
      </c>
      <c r="F170" s="32">
        <f t="shared" si="5"/>
        <v>9.9457195853294954E-3</v>
      </c>
    </row>
    <row r="171" spans="1:7" x14ac:dyDescent="0.25">
      <c r="A171" s="29">
        <v>98</v>
      </c>
      <c r="B171" s="29">
        <v>155000</v>
      </c>
      <c r="C171" s="29">
        <v>172000</v>
      </c>
      <c r="D171" s="29">
        <v>55499.89645</v>
      </c>
      <c r="E171" s="29">
        <v>1800</v>
      </c>
      <c r="F171" s="32">
        <f t="shared" si="5"/>
        <v>1.0241587673680257E-2</v>
      </c>
    </row>
    <row r="172" spans="1:7" x14ac:dyDescent="0.25">
      <c r="A172" s="29">
        <v>99</v>
      </c>
      <c r="B172" s="29">
        <v>172500</v>
      </c>
      <c r="C172" s="29">
        <v>199840</v>
      </c>
      <c r="D172" s="29">
        <v>63054.260188685803</v>
      </c>
      <c r="E172" s="29">
        <v>1149</v>
      </c>
      <c r="F172" s="32">
        <f t="shared" si="5"/>
        <v>6.5375467983658977E-3</v>
      </c>
      <c r="G172" s="33" t="s">
        <v>47</v>
      </c>
    </row>
    <row r="173" spans="1:7" x14ac:dyDescent="0.25">
      <c r="A173" s="29">
        <v>100</v>
      </c>
      <c r="B173" s="29">
        <v>199999.99999999901</v>
      </c>
      <c r="C173" s="29">
        <v>1480000</v>
      </c>
      <c r="D173" s="29">
        <v>92133.926988537802</v>
      </c>
      <c r="E173" s="29">
        <v>2373</v>
      </c>
      <c r="F173" s="30">
        <f t="shared" si="5"/>
        <v>1.3501826416468472E-2</v>
      </c>
    </row>
    <row r="174" spans="1:7" x14ac:dyDescent="0.25">
      <c r="E174" s="7">
        <f>SUM(E74:E173)</f>
        <v>175754</v>
      </c>
    </row>
  </sheetData>
  <autoFilter ref="A35:E35">
    <sortState ref="A36:E45">
      <sortCondition ref="D40"/>
    </sortState>
  </autoFilter>
  <sortState ref="A36:E45">
    <sortCondition ref="A41:A50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8"/>
  <sheetViews>
    <sheetView topLeftCell="A220" workbookViewId="0">
      <selection activeCell="E235" sqref="E235"/>
    </sheetView>
  </sheetViews>
  <sheetFormatPr baseColWidth="10" defaultRowHeight="15" x14ac:dyDescent="0.25"/>
  <cols>
    <col min="1" max="1" width="11.7109375" style="6" bestFit="1" customWidth="1"/>
    <col min="2" max="2" width="12.5703125" style="6" bestFit="1" customWidth="1"/>
    <col min="3" max="3" width="15.85546875" style="6" bestFit="1" customWidth="1"/>
    <col min="4" max="4" width="21.5703125" customWidth="1"/>
    <col min="5" max="6" width="11.5703125" bestFit="1" customWidth="1"/>
    <col min="9" max="9" width="19.85546875" bestFit="1" customWidth="1"/>
    <col min="10" max="10" width="20.140625" bestFit="1" customWidth="1"/>
    <col min="11" max="11" width="18.85546875" customWidth="1"/>
    <col min="16" max="16" width="15" customWidth="1"/>
  </cols>
  <sheetData>
    <row r="1" spans="1:17" x14ac:dyDescent="0.25">
      <c r="A1" s="6" t="s">
        <v>22</v>
      </c>
      <c r="B1" s="6" t="s">
        <v>25</v>
      </c>
      <c r="C1" s="6" t="s">
        <v>26</v>
      </c>
      <c r="D1" t="s">
        <v>23</v>
      </c>
      <c r="E1" t="s">
        <v>24</v>
      </c>
      <c r="H1" t="s">
        <v>27</v>
      </c>
      <c r="I1" t="s">
        <v>25</v>
      </c>
      <c r="J1" t="s">
        <v>26</v>
      </c>
      <c r="K1" t="s">
        <v>3</v>
      </c>
    </row>
    <row r="2" spans="1:17" x14ac:dyDescent="0.25">
      <c r="A2" s="6">
        <v>1</v>
      </c>
      <c r="B2" s="6">
        <v>-200006.7574</v>
      </c>
      <c r="C2" s="6">
        <v>999.99720000000002</v>
      </c>
      <c r="D2">
        <v>55263.229484498603</v>
      </c>
      <c r="E2">
        <v>4348</v>
      </c>
      <c r="F2" s="17">
        <f>E2/$E$12</f>
        <v>1.6346602102350481E-2</v>
      </c>
      <c r="G2" s="17"/>
      <c r="H2">
        <v>1</v>
      </c>
      <c r="I2">
        <v>46004.007899999997</v>
      </c>
      <c r="J2">
        <v>46230.568399999996</v>
      </c>
      <c r="K2">
        <v>21</v>
      </c>
      <c r="M2">
        <v>210579</v>
      </c>
      <c r="N2" s="8"/>
    </row>
    <row r="3" spans="1:17" x14ac:dyDescent="0.25">
      <c r="A3" s="6">
        <v>2</v>
      </c>
      <c r="B3" s="6">
        <v>1000.0235</v>
      </c>
      <c r="C3" s="6">
        <v>2499.9996000000001</v>
      </c>
      <c r="D3">
        <v>34493.064198123197</v>
      </c>
      <c r="E3">
        <v>7513</v>
      </c>
      <c r="F3" s="17">
        <f t="shared" ref="F3:F11" si="0">E3/$E$12</f>
        <v>2.8245635141434952E-2</v>
      </c>
      <c r="G3" s="17"/>
      <c r="H3">
        <v>2</v>
      </c>
      <c r="I3">
        <v>46240.191500000001</v>
      </c>
      <c r="J3">
        <v>46463.428099999997</v>
      </c>
      <c r="K3">
        <v>22</v>
      </c>
      <c r="M3">
        <v>37062</v>
      </c>
      <c r="N3" t="s">
        <v>32</v>
      </c>
    </row>
    <row r="4" spans="1:17" x14ac:dyDescent="0.25">
      <c r="A4" s="6">
        <v>3</v>
      </c>
      <c r="B4" s="6">
        <v>2500.0513000000001</v>
      </c>
      <c r="C4" s="6">
        <v>4999.973</v>
      </c>
      <c r="D4">
        <v>29345.719560594898</v>
      </c>
      <c r="E4">
        <v>12874</v>
      </c>
      <c r="F4" s="17">
        <f t="shared" si="0"/>
        <v>4.8400679729912625E-2</v>
      </c>
      <c r="G4" s="17"/>
      <c r="H4">
        <v>3</v>
      </c>
      <c r="I4">
        <v>46470.357799999998</v>
      </c>
      <c r="J4">
        <v>46705.049700000003</v>
      </c>
      <c r="K4">
        <v>22</v>
      </c>
      <c r="N4" s="8">
        <f>M3/M2</f>
        <v>0.17600045588591454</v>
      </c>
    </row>
    <row r="5" spans="1:17" x14ac:dyDescent="0.25">
      <c r="A5" s="6">
        <v>4</v>
      </c>
      <c r="B5" s="6">
        <v>5000.1850000000004</v>
      </c>
      <c r="C5" s="6">
        <v>7999.8149000000003</v>
      </c>
      <c r="D5">
        <v>26181.249947263099</v>
      </c>
      <c r="E5">
        <v>22417</v>
      </c>
      <c r="F5" s="17">
        <f t="shared" si="0"/>
        <v>8.4278238116005239E-2</v>
      </c>
      <c r="G5" s="17"/>
      <c r="H5">
        <v>4</v>
      </c>
      <c r="I5">
        <v>46706.642500000002</v>
      </c>
      <c r="J5">
        <v>46833.544300000001</v>
      </c>
      <c r="K5">
        <v>21</v>
      </c>
    </row>
    <row r="6" spans="1:17" x14ac:dyDescent="0.25">
      <c r="A6" s="6">
        <v>5</v>
      </c>
      <c r="B6" s="6">
        <v>8000.0204000000003</v>
      </c>
      <c r="C6" s="6">
        <v>10999.7102</v>
      </c>
      <c r="D6">
        <v>41005.184963895197</v>
      </c>
      <c r="E6">
        <v>4498</v>
      </c>
      <c r="F6" s="17">
        <f t="shared" si="0"/>
        <v>1.6910537317472968E-2</v>
      </c>
      <c r="G6" s="17"/>
      <c r="H6">
        <v>5</v>
      </c>
      <c r="I6">
        <v>46863.606500000002</v>
      </c>
      <c r="J6">
        <v>47024.1198</v>
      </c>
      <c r="K6">
        <v>22</v>
      </c>
    </row>
    <row r="7" spans="1:17" x14ac:dyDescent="0.25">
      <c r="A7" s="6">
        <v>6</v>
      </c>
      <c r="B7" s="6">
        <v>11000.1286</v>
      </c>
      <c r="C7" s="6">
        <v>14999.4882</v>
      </c>
      <c r="D7">
        <v>31522.043190642202</v>
      </c>
      <c r="E7">
        <v>10366</v>
      </c>
      <c r="F7" s="17">
        <f t="shared" si="0"/>
        <v>3.8971682933064647E-2</v>
      </c>
      <c r="G7" s="17"/>
      <c r="H7">
        <v>6</v>
      </c>
      <c r="I7">
        <v>47040.4211</v>
      </c>
      <c r="J7">
        <v>47228.0147</v>
      </c>
      <c r="K7">
        <v>22</v>
      </c>
      <c r="M7" t="s">
        <v>33</v>
      </c>
      <c r="N7" t="s">
        <v>25</v>
      </c>
      <c r="O7" t="s">
        <v>26</v>
      </c>
      <c r="P7" t="s">
        <v>23</v>
      </c>
      <c r="Q7" t="s">
        <v>3</v>
      </c>
    </row>
    <row r="8" spans="1:17" x14ac:dyDescent="0.25">
      <c r="A8" s="6">
        <v>7</v>
      </c>
      <c r="B8" s="6">
        <v>15000.5095</v>
      </c>
      <c r="C8" s="6">
        <v>19999.298599999998</v>
      </c>
      <c r="D8">
        <v>36703.236221656502</v>
      </c>
      <c r="E8">
        <v>4419</v>
      </c>
      <c r="F8" s="17">
        <f t="shared" si="0"/>
        <v>1.6613531437508457E-2</v>
      </c>
      <c r="G8" s="17"/>
      <c r="H8">
        <v>7</v>
      </c>
      <c r="I8">
        <v>47228.489300000001</v>
      </c>
      <c r="J8">
        <v>47322.857300000003</v>
      </c>
      <c r="K8">
        <v>21</v>
      </c>
      <c r="M8">
        <v>1</v>
      </c>
      <c r="N8" s="6">
        <v>1E-4</v>
      </c>
      <c r="O8" s="6">
        <v>73.580600000000004</v>
      </c>
      <c r="P8" s="6">
        <v>13384.874859986499</v>
      </c>
      <c r="Q8" s="6">
        <v>7400</v>
      </c>
    </row>
    <row r="9" spans="1:17" x14ac:dyDescent="0.25">
      <c r="A9" s="6">
        <v>8</v>
      </c>
      <c r="B9" s="6">
        <v>20001.886299999998</v>
      </c>
      <c r="C9" s="6">
        <v>24998.899600000001</v>
      </c>
      <c r="D9">
        <v>17848.529170235299</v>
      </c>
      <c r="E9">
        <v>116328</v>
      </c>
      <c r="F9" s="17">
        <f t="shared" si="0"/>
        <v>0.43734303803179092</v>
      </c>
      <c r="G9" s="17"/>
      <c r="H9">
        <v>8</v>
      </c>
      <c r="I9">
        <v>47322.862200000003</v>
      </c>
      <c r="J9">
        <v>47501.938699999999</v>
      </c>
      <c r="K9">
        <v>22</v>
      </c>
      <c r="M9">
        <v>2</v>
      </c>
      <c r="N9" s="6">
        <v>73.5809</v>
      </c>
      <c r="O9" s="6">
        <v>164.5582</v>
      </c>
      <c r="P9" s="6">
        <v>14468.1252306892</v>
      </c>
      <c r="Q9" s="6">
        <v>7400</v>
      </c>
    </row>
    <row r="10" spans="1:17" x14ac:dyDescent="0.25">
      <c r="A10" s="6">
        <v>9</v>
      </c>
      <c r="B10" s="6">
        <v>25006.2533</v>
      </c>
      <c r="C10" s="6">
        <v>34999.936900000001</v>
      </c>
      <c r="D10">
        <v>22975.095532917599</v>
      </c>
      <c r="E10">
        <v>37466</v>
      </c>
      <c r="F10" s="17">
        <f t="shared" si="0"/>
        <v>0.14085597846519393</v>
      </c>
      <c r="G10" s="17"/>
      <c r="H10">
        <v>9</v>
      </c>
      <c r="I10">
        <v>47502.375599999999</v>
      </c>
      <c r="J10">
        <v>47778.8226</v>
      </c>
      <c r="K10">
        <v>22</v>
      </c>
      <c r="M10">
        <v>3</v>
      </c>
      <c r="N10" s="6">
        <v>164.5634</v>
      </c>
      <c r="O10" s="6">
        <v>266.0027</v>
      </c>
      <c r="P10" s="6">
        <v>14822.540451695701</v>
      </c>
      <c r="Q10" s="6">
        <v>7401</v>
      </c>
    </row>
    <row r="11" spans="1:17" x14ac:dyDescent="0.25">
      <c r="A11" s="6">
        <v>10</v>
      </c>
      <c r="B11" s="6">
        <v>35001.871099999997</v>
      </c>
      <c r="C11" s="6">
        <v>2016045.2453000001</v>
      </c>
      <c r="D11">
        <v>19520.141923024999</v>
      </c>
      <c r="E11">
        <v>45759</v>
      </c>
      <c r="F11" s="17">
        <f t="shared" si="0"/>
        <v>0.1720340767252658</v>
      </c>
      <c r="G11" s="17"/>
      <c r="H11">
        <v>10</v>
      </c>
      <c r="I11">
        <v>47783.082999999999</v>
      </c>
      <c r="J11">
        <v>47941.009599999998</v>
      </c>
      <c r="K11">
        <v>21</v>
      </c>
      <c r="M11">
        <v>4</v>
      </c>
      <c r="N11" s="6">
        <v>266.03750000000002</v>
      </c>
      <c r="O11" s="6">
        <v>377.46929999999998</v>
      </c>
      <c r="P11" s="6">
        <v>15619.3357367973</v>
      </c>
      <c r="Q11" s="6">
        <v>7400</v>
      </c>
    </row>
    <row r="12" spans="1:17" x14ac:dyDescent="0.25">
      <c r="E12">
        <f>SUM(E2:E11)</f>
        <v>265988</v>
      </c>
      <c r="H12">
        <v>11</v>
      </c>
      <c r="I12">
        <v>47952.241300000002</v>
      </c>
      <c r="J12">
        <v>48162.066599999998</v>
      </c>
      <c r="K12">
        <v>22</v>
      </c>
      <c r="M12">
        <v>5</v>
      </c>
      <c r="N12" s="6">
        <v>377.47109999999998</v>
      </c>
      <c r="O12" s="6">
        <v>499.99900000000002</v>
      </c>
      <c r="P12" s="6">
        <v>15952.503666828699</v>
      </c>
      <c r="Q12" s="6">
        <v>7401</v>
      </c>
    </row>
    <row r="13" spans="1:17" x14ac:dyDescent="0.25">
      <c r="H13">
        <v>12</v>
      </c>
      <c r="I13">
        <v>48164.934300000001</v>
      </c>
      <c r="J13">
        <v>48383.2595</v>
      </c>
      <c r="K13">
        <v>22</v>
      </c>
      <c r="Q13" s="7">
        <f>SUM(Q8:Q12)</f>
        <v>37002</v>
      </c>
    </row>
    <row r="14" spans="1:17" x14ac:dyDescent="0.25">
      <c r="A14" s="6" t="s">
        <v>31</v>
      </c>
      <c r="H14">
        <v>13</v>
      </c>
      <c r="I14">
        <v>48392.752899999999</v>
      </c>
      <c r="J14">
        <v>48548.130299999997</v>
      </c>
      <c r="K14">
        <v>21</v>
      </c>
    </row>
    <row r="15" spans="1:17" x14ac:dyDescent="0.25">
      <c r="A15" s="6">
        <v>210579</v>
      </c>
      <c r="H15">
        <v>14</v>
      </c>
      <c r="I15">
        <v>48564.7307</v>
      </c>
      <c r="J15">
        <v>48805.073299999996</v>
      </c>
      <c r="K15">
        <v>22</v>
      </c>
    </row>
    <row r="16" spans="1:17" x14ac:dyDescent="0.25">
      <c r="H16">
        <v>15</v>
      </c>
      <c r="I16">
        <v>48811.542099999999</v>
      </c>
      <c r="J16">
        <v>49036.353000000003</v>
      </c>
      <c r="K16">
        <v>22</v>
      </c>
    </row>
    <row r="17" spans="1:11" x14ac:dyDescent="0.25">
      <c r="A17" s="6">
        <v>210554</v>
      </c>
      <c r="B17" s="6" t="s">
        <v>29</v>
      </c>
      <c r="H17">
        <v>16</v>
      </c>
      <c r="I17">
        <v>49062.202599999997</v>
      </c>
      <c r="J17">
        <v>49310.334900000002</v>
      </c>
      <c r="K17">
        <v>21</v>
      </c>
    </row>
    <row r="18" spans="1:11" x14ac:dyDescent="0.25">
      <c r="H18">
        <v>17</v>
      </c>
      <c r="I18">
        <v>49314.656999999999</v>
      </c>
      <c r="J18">
        <v>49530.074200000003</v>
      </c>
      <c r="K18">
        <v>22</v>
      </c>
    </row>
    <row r="19" spans="1:11" x14ac:dyDescent="0.25">
      <c r="A19" s="6">
        <f>A17/A15</f>
        <v>0.9998812797097526</v>
      </c>
      <c r="H19">
        <v>18</v>
      </c>
      <c r="I19">
        <v>49539.466399999998</v>
      </c>
      <c r="J19">
        <v>49690.459600000002</v>
      </c>
      <c r="K19">
        <v>22</v>
      </c>
    </row>
    <row r="20" spans="1:11" x14ac:dyDescent="0.25">
      <c r="H20">
        <v>19</v>
      </c>
      <c r="I20">
        <v>49721.437599999997</v>
      </c>
      <c r="J20">
        <v>49950.893400000001</v>
      </c>
      <c r="K20">
        <v>21</v>
      </c>
    </row>
    <row r="21" spans="1:11" x14ac:dyDescent="0.25">
      <c r="H21">
        <v>20</v>
      </c>
      <c r="I21">
        <v>49966.250500000002</v>
      </c>
      <c r="J21">
        <v>50189.160300000003</v>
      </c>
      <c r="K21">
        <v>22</v>
      </c>
    </row>
    <row r="22" spans="1:11" x14ac:dyDescent="0.25">
      <c r="H22">
        <v>21</v>
      </c>
      <c r="I22">
        <v>50203.667699999998</v>
      </c>
      <c r="J22">
        <v>50392.959900000002</v>
      </c>
      <c r="K22">
        <v>22</v>
      </c>
    </row>
    <row r="23" spans="1:11" x14ac:dyDescent="0.25">
      <c r="H23">
        <v>22</v>
      </c>
      <c r="I23">
        <v>50394.599600000001</v>
      </c>
      <c r="J23">
        <v>50544.566899999998</v>
      </c>
      <c r="K23">
        <v>21</v>
      </c>
    </row>
    <row r="24" spans="1:11" x14ac:dyDescent="0.25">
      <c r="H24">
        <v>23</v>
      </c>
      <c r="I24">
        <v>50548.095699999998</v>
      </c>
      <c r="J24">
        <v>50778.373299999999</v>
      </c>
      <c r="K24">
        <v>22</v>
      </c>
    </row>
    <row r="25" spans="1:11" x14ac:dyDescent="0.25">
      <c r="H25">
        <v>24</v>
      </c>
      <c r="I25">
        <v>50795.879200000003</v>
      </c>
      <c r="J25">
        <v>51048.919900000001</v>
      </c>
      <c r="K25">
        <v>22</v>
      </c>
    </row>
    <row r="26" spans="1:11" x14ac:dyDescent="0.25">
      <c r="H26">
        <v>25</v>
      </c>
      <c r="I26">
        <v>51059.943099999997</v>
      </c>
      <c r="J26">
        <v>51280.5092</v>
      </c>
      <c r="K26">
        <v>21</v>
      </c>
    </row>
    <row r="27" spans="1:11" x14ac:dyDescent="0.25">
      <c r="H27">
        <v>26</v>
      </c>
      <c r="I27">
        <v>51318.793400000002</v>
      </c>
      <c r="J27">
        <v>51502.735699999997</v>
      </c>
      <c r="K27">
        <v>22</v>
      </c>
    </row>
    <row r="28" spans="1:11" x14ac:dyDescent="0.25">
      <c r="H28">
        <v>27</v>
      </c>
      <c r="I28">
        <v>51505.482000000004</v>
      </c>
      <c r="J28">
        <v>51738.1679</v>
      </c>
      <c r="K28">
        <v>22</v>
      </c>
    </row>
    <row r="29" spans="1:11" x14ac:dyDescent="0.25">
      <c r="H29">
        <v>28</v>
      </c>
      <c r="I29">
        <v>51739.7909</v>
      </c>
      <c r="J29">
        <v>52014.631200000003</v>
      </c>
      <c r="K29">
        <v>21</v>
      </c>
    </row>
    <row r="30" spans="1:11" x14ac:dyDescent="0.25">
      <c r="H30">
        <v>29</v>
      </c>
      <c r="I30">
        <v>52015.933599999997</v>
      </c>
      <c r="J30">
        <v>52236.261899999998</v>
      </c>
      <c r="K30">
        <v>22</v>
      </c>
    </row>
    <row r="31" spans="1:11" x14ac:dyDescent="0.25">
      <c r="H31">
        <v>30</v>
      </c>
      <c r="I31">
        <v>52241.474000000002</v>
      </c>
      <c r="J31">
        <v>52448.998699999996</v>
      </c>
      <c r="K31">
        <v>22</v>
      </c>
    </row>
    <row r="32" spans="1:11" x14ac:dyDescent="0.25">
      <c r="H32">
        <v>31</v>
      </c>
      <c r="I32">
        <v>52450.8462</v>
      </c>
      <c r="J32">
        <v>52694.828000000001</v>
      </c>
      <c r="K32">
        <v>21</v>
      </c>
    </row>
    <row r="33" spans="1:11" x14ac:dyDescent="0.25">
      <c r="H33">
        <v>32</v>
      </c>
      <c r="I33">
        <v>52709.481899999999</v>
      </c>
      <c r="J33">
        <v>52957.0772</v>
      </c>
      <c r="K33">
        <v>22</v>
      </c>
    </row>
    <row r="34" spans="1:11" x14ac:dyDescent="0.25">
      <c r="H34">
        <v>33</v>
      </c>
      <c r="I34">
        <v>52986.504000000001</v>
      </c>
      <c r="J34">
        <v>53253.903299999998</v>
      </c>
      <c r="K34">
        <v>22</v>
      </c>
    </row>
    <row r="35" spans="1:11" x14ac:dyDescent="0.25">
      <c r="H35">
        <v>34</v>
      </c>
      <c r="I35">
        <v>53257.917699999998</v>
      </c>
      <c r="J35">
        <v>53492.440399999999</v>
      </c>
      <c r="K35">
        <v>21</v>
      </c>
    </row>
    <row r="36" spans="1:11" x14ac:dyDescent="0.25">
      <c r="H36">
        <v>35</v>
      </c>
      <c r="I36">
        <v>53498.012199999997</v>
      </c>
      <c r="J36">
        <v>53792.222600000001</v>
      </c>
      <c r="K36">
        <v>22</v>
      </c>
    </row>
    <row r="37" spans="1:11" x14ac:dyDescent="0.25">
      <c r="H37">
        <v>36</v>
      </c>
      <c r="I37">
        <v>53793.319499999998</v>
      </c>
      <c r="J37">
        <v>54087.928800000002</v>
      </c>
      <c r="K37">
        <v>22</v>
      </c>
    </row>
    <row r="38" spans="1:11" x14ac:dyDescent="0.25">
      <c r="A38" s="6" t="s">
        <v>31</v>
      </c>
      <c r="H38">
        <v>37</v>
      </c>
      <c r="I38">
        <v>54110.106899999999</v>
      </c>
      <c r="J38">
        <v>54357.798600000002</v>
      </c>
      <c r="K38">
        <v>21</v>
      </c>
    </row>
    <row r="39" spans="1:11" x14ac:dyDescent="0.25">
      <c r="A39" s="13" t="s">
        <v>30</v>
      </c>
      <c r="B39" s="13" t="s">
        <v>25</v>
      </c>
      <c r="C39" s="13" t="s">
        <v>26</v>
      </c>
      <c r="D39" s="10" t="s">
        <v>23</v>
      </c>
      <c r="E39" s="10" t="s">
        <v>3</v>
      </c>
      <c r="H39">
        <v>38</v>
      </c>
      <c r="I39">
        <v>54365.687899999997</v>
      </c>
      <c r="J39">
        <v>54779.194300000003</v>
      </c>
      <c r="K39">
        <v>22</v>
      </c>
    </row>
    <row r="40" spans="1:11" ht="15.75" thickBot="1" x14ac:dyDescent="0.3">
      <c r="A40" s="14">
        <v>1</v>
      </c>
      <c r="B40" s="14">
        <v>500.01179999999999</v>
      </c>
      <c r="C40" s="14">
        <v>847.62490000000003</v>
      </c>
      <c r="D40" s="14">
        <v>16940.488305035899</v>
      </c>
      <c r="E40" s="14">
        <v>17355</v>
      </c>
      <c r="H40">
        <v>39</v>
      </c>
      <c r="I40">
        <v>54788.430200000003</v>
      </c>
      <c r="J40">
        <v>55070.284200000002</v>
      </c>
      <c r="K40">
        <v>22</v>
      </c>
    </row>
    <row r="41" spans="1:11" ht="15.75" thickTop="1" x14ac:dyDescent="0.25">
      <c r="A41" s="13">
        <v>2</v>
      </c>
      <c r="B41" s="13">
        <v>847.63229999999999</v>
      </c>
      <c r="C41" s="13">
        <v>1274.7596000000001</v>
      </c>
      <c r="D41" s="13">
        <v>18198.2525319907</v>
      </c>
      <c r="E41" s="13">
        <v>17355</v>
      </c>
      <c r="H41">
        <v>40</v>
      </c>
      <c r="I41">
        <v>55086.117700000003</v>
      </c>
      <c r="J41">
        <v>55377.464099999997</v>
      </c>
      <c r="K41">
        <v>21</v>
      </c>
    </row>
    <row r="42" spans="1:11" ht="15.75" thickBot="1" x14ac:dyDescent="0.3">
      <c r="A42" s="14">
        <v>3</v>
      </c>
      <c r="B42" s="14">
        <v>1274.8356000000001</v>
      </c>
      <c r="C42" s="14">
        <v>1804.8927000000001</v>
      </c>
      <c r="D42" s="14">
        <v>19153.359201169598</v>
      </c>
      <c r="E42" s="14">
        <v>17355</v>
      </c>
      <c r="H42">
        <v>41</v>
      </c>
      <c r="I42">
        <v>55407.232000000004</v>
      </c>
      <c r="J42">
        <v>55640.356099999997</v>
      </c>
      <c r="K42">
        <v>22</v>
      </c>
    </row>
    <row r="43" spans="1:11" ht="15.75" thickTop="1" x14ac:dyDescent="0.25">
      <c r="A43" s="15">
        <v>4</v>
      </c>
      <c r="B43" s="15">
        <v>1804.9457</v>
      </c>
      <c r="C43" s="15">
        <v>2488.2635</v>
      </c>
      <c r="D43" s="15">
        <v>20538.653844148601</v>
      </c>
      <c r="E43" s="15">
        <v>17355</v>
      </c>
      <c r="H43">
        <v>42</v>
      </c>
      <c r="I43">
        <v>55650.815600000002</v>
      </c>
      <c r="J43">
        <v>56025.684800000003</v>
      </c>
      <c r="K43">
        <v>22</v>
      </c>
    </row>
    <row r="44" spans="1:11" x14ac:dyDescent="0.25">
      <c r="A44" s="13">
        <v>5</v>
      </c>
      <c r="B44" s="13">
        <v>2488.2653</v>
      </c>
      <c r="C44" s="13">
        <v>3406.0891999999999</v>
      </c>
      <c r="D44" s="13">
        <v>22086.161591766398</v>
      </c>
      <c r="E44" s="13">
        <v>17356</v>
      </c>
      <c r="H44">
        <v>43</v>
      </c>
      <c r="I44">
        <v>56038.076300000001</v>
      </c>
      <c r="J44">
        <v>56320.157099999997</v>
      </c>
      <c r="K44">
        <v>21</v>
      </c>
    </row>
    <row r="45" spans="1:11" x14ac:dyDescent="0.25">
      <c r="A45" s="13">
        <v>6</v>
      </c>
      <c r="B45" s="13">
        <v>3406.1026000000002</v>
      </c>
      <c r="C45" s="13">
        <v>4707.6442999999999</v>
      </c>
      <c r="D45" s="13">
        <v>23573.982940455098</v>
      </c>
      <c r="E45" s="13">
        <v>17355</v>
      </c>
      <c r="H45">
        <v>44</v>
      </c>
      <c r="I45">
        <v>56330.853900000002</v>
      </c>
      <c r="J45">
        <v>56764.849499999997</v>
      </c>
      <c r="K45">
        <v>22</v>
      </c>
    </row>
    <row r="46" spans="1:11" ht="15.75" thickBot="1" x14ac:dyDescent="0.3">
      <c r="A46" s="14">
        <v>7</v>
      </c>
      <c r="B46" s="14">
        <v>4707.7613000000001</v>
      </c>
      <c r="C46" s="14">
        <v>6692.3748999999998</v>
      </c>
      <c r="D46" s="14">
        <v>25394.836068400899</v>
      </c>
      <c r="E46" s="14">
        <v>17355</v>
      </c>
      <c r="H46">
        <v>45</v>
      </c>
      <c r="I46">
        <v>56767.233800000002</v>
      </c>
      <c r="J46">
        <v>57131.818899999998</v>
      </c>
      <c r="K46">
        <v>22</v>
      </c>
    </row>
    <row r="47" spans="1:11" ht="15.75" thickTop="1" x14ac:dyDescent="0.25">
      <c r="A47" s="15">
        <v>8</v>
      </c>
      <c r="B47" s="15">
        <v>6692.4246000000003</v>
      </c>
      <c r="C47" s="15">
        <v>10022.2109</v>
      </c>
      <c r="D47" s="15">
        <v>28215.0641186227</v>
      </c>
      <c r="E47" s="15">
        <v>17355</v>
      </c>
      <c r="H47">
        <v>46</v>
      </c>
      <c r="I47">
        <v>57191.059399999998</v>
      </c>
      <c r="J47">
        <v>57572.899799999999</v>
      </c>
      <c r="K47">
        <v>21</v>
      </c>
    </row>
    <row r="48" spans="1:11" ht="15.75" thickBot="1" x14ac:dyDescent="0.3">
      <c r="A48" s="14">
        <v>9</v>
      </c>
      <c r="B48" s="14">
        <v>10022.3536</v>
      </c>
      <c r="C48" s="14">
        <v>16924.311000000002</v>
      </c>
      <c r="D48" s="14">
        <v>31595.449735229002</v>
      </c>
      <c r="E48" s="14">
        <v>17355</v>
      </c>
      <c r="H48">
        <v>47</v>
      </c>
      <c r="I48">
        <v>57619.195500000002</v>
      </c>
      <c r="J48">
        <v>57887.446900000003</v>
      </c>
      <c r="K48">
        <v>22</v>
      </c>
    </row>
    <row r="49" spans="1:11" ht="15.75" thickTop="1" x14ac:dyDescent="0.25">
      <c r="A49" s="13">
        <v>10</v>
      </c>
      <c r="B49" s="13">
        <v>16924.827700000002</v>
      </c>
      <c r="C49" s="13">
        <v>197850.0258</v>
      </c>
      <c r="D49" s="13">
        <v>41732.783790954003</v>
      </c>
      <c r="E49" s="13">
        <v>17356</v>
      </c>
      <c r="H49">
        <v>48</v>
      </c>
      <c r="I49">
        <v>57891.443399999996</v>
      </c>
      <c r="J49">
        <v>58504.938000000002</v>
      </c>
      <c r="K49">
        <v>22</v>
      </c>
    </row>
    <row r="50" spans="1:11" x14ac:dyDescent="0.25">
      <c r="H50">
        <v>49</v>
      </c>
      <c r="I50">
        <v>58513.975200000001</v>
      </c>
      <c r="J50">
        <v>58956.989399999999</v>
      </c>
      <c r="K50">
        <v>21</v>
      </c>
    </row>
    <row r="51" spans="1:11" x14ac:dyDescent="0.25">
      <c r="H51">
        <v>50</v>
      </c>
      <c r="I51">
        <v>58962.514300000003</v>
      </c>
      <c r="J51">
        <v>59264.985999999997</v>
      </c>
      <c r="K51">
        <v>22</v>
      </c>
    </row>
    <row r="52" spans="1:11" x14ac:dyDescent="0.25">
      <c r="A52" s="23" t="s">
        <v>28</v>
      </c>
      <c r="B52" s="23"/>
      <c r="C52" s="23"/>
      <c r="D52" s="19"/>
      <c r="E52" s="19"/>
      <c r="H52">
        <v>51</v>
      </c>
      <c r="I52">
        <v>59273.589099999997</v>
      </c>
      <c r="J52">
        <v>59511.239399999999</v>
      </c>
      <c r="K52">
        <v>22</v>
      </c>
    </row>
    <row r="53" spans="1:11" x14ac:dyDescent="0.25">
      <c r="A53" s="23" t="s">
        <v>30</v>
      </c>
      <c r="B53" s="23" t="s">
        <v>25</v>
      </c>
      <c r="C53" s="23" t="s">
        <v>26</v>
      </c>
      <c r="D53" s="19" t="s">
        <v>23</v>
      </c>
      <c r="E53" s="19" t="s">
        <v>3</v>
      </c>
      <c r="H53">
        <v>52</v>
      </c>
      <c r="I53">
        <v>59515.9833</v>
      </c>
      <c r="J53">
        <v>59810.786699999997</v>
      </c>
      <c r="K53">
        <v>21</v>
      </c>
    </row>
    <row r="54" spans="1:11" x14ac:dyDescent="0.25">
      <c r="A54" s="36">
        <v>1</v>
      </c>
      <c r="B54" s="36">
        <v>1E-4</v>
      </c>
      <c r="C54" s="36">
        <v>250.28880000000001</v>
      </c>
      <c r="D54" s="20">
        <v>14198.2408882213</v>
      </c>
      <c r="E54" s="20">
        <v>21055</v>
      </c>
      <c r="H54">
        <v>53</v>
      </c>
      <c r="I54">
        <v>59834.645600000003</v>
      </c>
      <c r="J54">
        <v>60103.7022</v>
      </c>
      <c r="K54">
        <v>22</v>
      </c>
    </row>
    <row r="55" spans="1:11" ht="15.75" thickBot="1" x14ac:dyDescent="0.3">
      <c r="A55" s="37">
        <v>2</v>
      </c>
      <c r="B55" s="37">
        <v>250.2937</v>
      </c>
      <c r="C55" s="37">
        <v>594.57550000000003</v>
      </c>
      <c r="D55" s="21">
        <v>15892.8489319781</v>
      </c>
      <c r="E55" s="21">
        <v>21055</v>
      </c>
      <c r="H55">
        <v>54</v>
      </c>
      <c r="I55">
        <v>60111.2353</v>
      </c>
      <c r="J55">
        <v>60549.748500000002</v>
      </c>
      <c r="K55">
        <v>22</v>
      </c>
    </row>
    <row r="56" spans="1:11" ht="15.75" thickTop="1" x14ac:dyDescent="0.25">
      <c r="A56" s="38">
        <v>3</v>
      </c>
      <c r="B56" s="38">
        <v>594.61659999999995</v>
      </c>
      <c r="C56" s="38">
        <v>1053.2040999999999</v>
      </c>
      <c r="D56" s="22">
        <v>17470.998293873501</v>
      </c>
      <c r="E56" s="22">
        <v>21056</v>
      </c>
      <c r="H56">
        <v>55</v>
      </c>
      <c r="I56">
        <v>60550.486400000002</v>
      </c>
      <c r="J56">
        <v>60976.232600000003</v>
      </c>
      <c r="K56">
        <v>21</v>
      </c>
    </row>
    <row r="57" spans="1:11" x14ac:dyDescent="0.25">
      <c r="A57" s="36">
        <v>4</v>
      </c>
      <c r="B57" s="36">
        <v>1053.2283</v>
      </c>
      <c r="C57" s="36">
        <v>1646.7234000000001</v>
      </c>
      <c r="D57" s="20">
        <v>18795.836053402902</v>
      </c>
      <c r="E57" s="20">
        <v>21055</v>
      </c>
      <c r="H57">
        <v>56</v>
      </c>
      <c r="I57">
        <v>60977.178899999999</v>
      </c>
      <c r="J57">
        <v>61362.717100000002</v>
      </c>
      <c r="K57">
        <v>22</v>
      </c>
    </row>
    <row r="58" spans="1:11" ht="15.75" thickBot="1" x14ac:dyDescent="0.3">
      <c r="A58" s="37">
        <v>5</v>
      </c>
      <c r="B58" s="37">
        <v>1646.7472</v>
      </c>
      <c r="C58" s="37">
        <v>2433.1705000000002</v>
      </c>
      <c r="D58" s="21">
        <v>20282.0945058367</v>
      </c>
      <c r="E58" s="21">
        <v>21056</v>
      </c>
      <c r="H58">
        <v>57</v>
      </c>
      <c r="I58">
        <v>61368.985200000003</v>
      </c>
      <c r="J58">
        <v>61715.195</v>
      </c>
      <c r="K58">
        <v>22</v>
      </c>
    </row>
    <row r="59" spans="1:11" ht="15.75" thickTop="1" x14ac:dyDescent="0.25">
      <c r="A59" s="38">
        <v>6</v>
      </c>
      <c r="B59" s="38">
        <v>2433.2060000000001</v>
      </c>
      <c r="C59" s="38">
        <v>3565.6291000000001</v>
      </c>
      <c r="D59" s="22">
        <v>22079.0313515743</v>
      </c>
      <c r="E59" s="22">
        <v>21055</v>
      </c>
      <c r="H59">
        <v>58</v>
      </c>
      <c r="I59">
        <v>61730.892500000002</v>
      </c>
      <c r="J59">
        <v>62053.5196</v>
      </c>
      <c r="K59">
        <v>21</v>
      </c>
    </row>
    <row r="60" spans="1:11" ht="15.75" thickBot="1" x14ac:dyDescent="0.3">
      <c r="A60" s="37">
        <v>7</v>
      </c>
      <c r="B60" s="37">
        <v>3565.7064</v>
      </c>
      <c r="C60" s="37">
        <v>5330.1607000000004</v>
      </c>
      <c r="D60" s="21">
        <v>24119.673093977501</v>
      </c>
      <c r="E60" s="21">
        <v>21055</v>
      </c>
      <c r="H60">
        <v>59</v>
      </c>
      <c r="I60">
        <v>62225.142800000001</v>
      </c>
      <c r="J60">
        <v>62817.679499999998</v>
      </c>
      <c r="K60">
        <v>22</v>
      </c>
    </row>
    <row r="61" spans="1:11" ht="15.75" thickTop="1" x14ac:dyDescent="0.25">
      <c r="A61" s="38">
        <v>8</v>
      </c>
      <c r="B61" s="38">
        <v>5330.2071999999998</v>
      </c>
      <c r="C61" s="38">
        <v>8366.1221999999998</v>
      </c>
      <c r="D61" s="22">
        <v>26461.083608405999</v>
      </c>
      <c r="E61" s="22">
        <v>21056</v>
      </c>
      <c r="H61">
        <v>60</v>
      </c>
      <c r="I61">
        <v>62838.380599999997</v>
      </c>
      <c r="J61">
        <v>63315.9833</v>
      </c>
      <c r="K61">
        <v>22</v>
      </c>
    </row>
    <row r="62" spans="1:11" ht="15.75" thickBot="1" x14ac:dyDescent="0.3">
      <c r="A62" s="37">
        <v>9</v>
      </c>
      <c r="B62" s="37">
        <v>8366.2782000000007</v>
      </c>
      <c r="C62" s="37">
        <v>14854.4085</v>
      </c>
      <c r="D62" s="21">
        <v>30466.959977895898</v>
      </c>
      <c r="E62" s="21">
        <v>21055</v>
      </c>
      <c r="H62">
        <v>61</v>
      </c>
      <c r="I62">
        <v>63323.710599999999</v>
      </c>
      <c r="J62">
        <v>63593.056499999999</v>
      </c>
      <c r="K62">
        <v>21</v>
      </c>
    </row>
    <row r="63" spans="1:11" ht="15.75" thickTop="1" x14ac:dyDescent="0.25">
      <c r="A63" s="23">
        <v>10</v>
      </c>
      <c r="B63" s="23">
        <v>14854.6729</v>
      </c>
      <c r="C63" s="23">
        <v>197850.0258</v>
      </c>
      <c r="D63" s="19">
        <v>40276.0529546779</v>
      </c>
      <c r="E63" s="19">
        <v>21056</v>
      </c>
      <c r="H63">
        <v>62</v>
      </c>
      <c r="I63">
        <v>63655.772299999997</v>
      </c>
      <c r="J63">
        <v>64279.921000000002</v>
      </c>
      <c r="K63">
        <v>22</v>
      </c>
    </row>
    <row r="64" spans="1:11" x14ac:dyDescent="0.25">
      <c r="H64">
        <v>63</v>
      </c>
      <c r="I64">
        <v>64348.933400000002</v>
      </c>
      <c r="J64">
        <v>65006.377399999998</v>
      </c>
      <c r="K64">
        <v>22</v>
      </c>
    </row>
    <row r="65" spans="1:11" x14ac:dyDescent="0.25">
      <c r="H65">
        <v>64</v>
      </c>
      <c r="I65">
        <v>65016.134400000003</v>
      </c>
      <c r="J65">
        <v>65480.566400000003</v>
      </c>
      <c r="K65">
        <v>21</v>
      </c>
    </row>
    <row r="66" spans="1:11" x14ac:dyDescent="0.25">
      <c r="A66" s="6" t="s">
        <v>34</v>
      </c>
      <c r="B66" s="6" t="s">
        <v>25</v>
      </c>
      <c r="C66" s="6" t="s">
        <v>26</v>
      </c>
      <c r="D66" t="s">
        <v>35</v>
      </c>
      <c r="E66" t="s">
        <v>23</v>
      </c>
      <c r="F66" t="s">
        <v>3</v>
      </c>
      <c r="H66">
        <v>65</v>
      </c>
      <c r="I66">
        <v>65497.340100000001</v>
      </c>
      <c r="J66">
        <v>65948.640499999994</v>
      </c>
      <c r="K66">
        <v>22</v>
      </c>
    </row>
    <row r="67" spans="1:11" x14ac:dyDescent="0.25">
      <c r="A67" s="6">
        <v>1</v>
      </c>
      <c r="B67" s="6">
        <v>1E-4</v>
      </c>
      <c r="C67" s="6">
        <v>599.97090000000003</v>
      </c>
      <c r="D67" s="6">
        <v>266.73966171060698</v>
      </c>
      <c r="E67" s="6">
        <v>15061.455097808999</v>
      </c>
      <c r="F67" s="6">
        <v>42406</v>
      </c>
      <c r="G67" s="8">
        <f>F67/$F$72</f>
        <v>0.20137810512919141</v>
      </c>
      <c r="H67">
        <v>66</v>
      </c>
      <c r="I67">
        <v>65951.842099999994</v>
      </c>
      <c r="J67">
        <v>66605.114300000001</v>
      </c>
      <c r="K67">
        <v>22</v>
      </c>
    </row>
    <row r="68" spans="1:11" x14ac:dyDescent="0.25">
      <c r="A68" s="6">
        <v>2</v>
      </c>
      <c r="B68" s="6">
        <v>600.0018</v>
      </c>
      <c r="C68" s="6">
        <v>2499.9996000000001</v>
      </c>
      <c r="D68" s="6">
        <v>1416.90092557256</v>
      </c>
      <c r="E68" s="6">
        <v>18902.580629832599</v>
      </c>
      <c r="F68" s="6">
        <v>64272</v>
      </c>
      <c r="G68" s="8">
        <f t="shared" ref="G68:G71" si="1">F68/$F$72</f>
        <v>0.30521561979114725</v>
      </c>
      <c r="H68">
        <v>67</v>
      </c>
      <c r="I68">
        <v>66634.366999999998</v>
      </c>
      <c r="J68">
        <v>67172.900999999998</v>
      </c>
      <c r="K68">
        <v>21</v>
      </c>
    </row>
    <row r="69" spans="1:11" x14ac:dyDescent="0.25">
      <c r="A69" s="6">
        <v>3</v>
      </c>
      <c r="B69" s="6">
        <v>2500.0513000000001</v>
      </c>
      <c r="C69" s="6">
        <v>5299.8940000000002</v>
      </c>
      <c r="D69" s="6">
        <v>3702.1426898436798</v>
      </c>
      <c r="E69" s="6">
        <v>23152.300193180199</v>
      </c>
      <c r="F69" s="6">
        <v>40428</v>
      </c>
      <c r="G69" s="8">
        <f t="shared" si="1"/>
        <v>0.19198495576481986</v>
      </c>
      <c r="H69">
        <v>68</v>
      </c>
      <c r="I69">
        <v>67178.309699999998</v>
      </c>
      <c r="J69">
        <v>67930.626000000004</v>
      </c>
      <c r="K69">
        <v>22</v>
      </c>
    </row>
    <row r="70" spans="1:11" x14ac:dyDescent="0.25">
      <c r="A70" s="6">
        <v>4</v>
      </c>
      <c r="B70" s="6">
        <v>5300.0126</v>
      </c>
      <c r="C70" s="6">
        <v>14799.0856</v>
      </c>
      <c r="D70" s="6">
        <v>8855.8323841780602</v>
      </c>
      <c r="E70" s="6">
        <v>28437.2594747853</v>
      </c>
      <c r="F70" s="6">
        <v>42277</v>
      </c>
      <c r="G70" s="8">
        <f t="shared" si="1"/>
        <v>0.200765508431515</v>
      </c>
      <c r="H70">
        <v>69</v>
      </c>
      <c r="I70">
        <v>67938.177100000001</v>
      </c>
      <c r="J70">
        <v>68786.129100000006</v>
      </c>
      <c r="K70">
        <v>22</v>
      </c>
    </row>
    <row r="71" spans="1:11" x14ac:dyDescent="0.25">
      <c r="A71" s="6">
        <v>5</v>
      </c>
      <c r="B71" s="6">
        <v>14800.1813</v>
      </c>
      <c r="C71" s="6">
        <v>2016045.2453000001</v>
      </c>
      <c r="D71" s="6">
        <v>28504.736211171999</v>
      </c>
      <c r="E71" s="6">
        <v>40576.756348660099</v>
      </c>
      <c r="F71" s="6">
        <v>21196</v>
      </c>
      <c r="G71" s="8">
        <f t="shared" si="1"/>
        <v>0.10065581088332645</v>
      </c>
      <c r="H71">
        <v>70</v>
      </c>
      <c r="I71">
        <v>68799.369300000006</v>
      </c>
      <c r="J71">
        <v>69423.095600000001</v>
      </c>
      <c r="K71">
        <v>21</v>
      </c>
    </row>
    <row r="72" spans="1:11" x14ac:dyDescent="0.25">
      <c r="F72" s="7">
        <f>SUM(F67:F71)</f>
        <v>210579</v>
      </c>
      <c r="H72">
        <v>71</v>
      </c>
      <c r="I72">
        <v>69431.704700000002</v>
      </c>
      <c r="J72">
        <v>69946.6348</v>
      </c>
      <c r="K72">
        <v>22</v>
      </c>
    </row>
    <row r="73" spans="1:11" x14ac:dyDescent="0.25">
      <c r="H73">
        <v>72</v>
      </c>
      <c r="I73">
        <v>70070.693199999994</v>
      </c>
      <c r="J73">
        <v>70834.301800000001</v>
      </c>
      <c r="K73">
        <v>22</v>
      </c>
    </row>
    <row r="74" spans="1:11" x14ac:dyDescent="0.25">
      <c r="A74" s="6" t="s">
        <v>34</v>
      </c>
      <c r="B74" s="6" t="s">
        <v>25</v>
      </c>
      <c r="C74" s="6" t="s">
        <v>26</v>
      </c>
      <c r="D74" t="s">
        <v>35</v>
      </c>
      <c r="E74" t="s">
        <v>23</v>
      </c>
      <c r="F74" t="s">
        <v>3</v>
      </c>
      <c r="H74">
        <v>73</v>
      </c>
      <c r="I74">
        <v>70842.815900000001</v>
      </c>
      <c r="J74">
        <v>71554.451300000001</v>
      </c>
      <c r="K74">
        <v>21</v>
      </c>
    </row>
    <row r="75" spans="1:11" x14ac:dyDescent="0.25">
      <c r="A75" s="6">
        <v>1</v>
      </c>
      <c r="B75" s="6">
        <v>-200006.7574</v>
      </c>
      <c r="C75" s="6">
        <v>599.97090000000003</v>
      </c>
      <c r="D75" s="6">
        <v>-921.55809616967895</v>
      </c>
      <c r="E75" s="6">
        <v>17937.936035681902</v>
      </c>
      <c r="F75" s="6">
        <v>97815</v>
      </c>
      <c r="H75">
        <v>74</v>
      </c>
      <c r="I75">
        <v>71585.488400000002</v>
      </c>
      <c r="J75">
        <v>72486.206999999995</v>
      </c>
      <c r="K75">
        <v>22</v>
      </c>
    </row>
    <row r="76" spans="1:11" x14ac:dyDescent="0.25">
      <c r="A76" s="6">
        <v>2</v>
      </c>
      <c r="B76" s="6">
        <v>600.0018</v>
      </c>
      <c r="C76" s="6">
        <v>2499.9996000000001</v>
      </c>
      <c r="D76" s="6">
        <v>1416.90092557256</v>
      </c>
      <c r="E76" s="6">
        <v>18902.580629832599</v>
      </c>
      <c r="F76" s="6">
        <v>64272</v>
      </c>
      <c r="H76">
        <v>75</v>
      </c>
      <c r="I76">
        <v>72517.270999999993</v>
      </c>
      <c r="J76">
        <v>73331.417700000005</v>
      </c>
      <c r="K76">
        <v>22</v>
      </c>
    </row>
    <row r="77" spans="1:11" x14ac:dyDescent="0.25">
      <c r="A77" s="6">
        <v>3</v>
      </c>
      <c r="B77" s="6">
        <v>2500.0513000000001</v>
      </c>
      <c r="C77" s="6">
        <v>5299.8940000000002</v>
      </c>
      <c r="D77" s="6">
        <v>3702.1426898436798</v>
      </c>
      <c r="E77" s="6">
        <v>23152.300193180199</v>
      </c>
      <c r="F77" s="6">
        <v>40428</v>
      </c>
      <c r="H77">
        <v>76</v>
      </c>
      <c r="I77">
        <v>73447.347500000003</v>
      </c>
      <c r="J77">
        <v>74186.786800000002</v>
      </c>
      <c r="K77">
        <v>21</v>
      </c>
    </row>
    <row r="78" spans="1:11" x14ac:dyDescent="0.25">
      <c r="A78" s="6">
        <v>4</v>
      </c>
      <c r="B78" s="6">
        <v>5300.0126</v>
      </c>
      <c r="C78" s="6">
        <v>14799.0856</v>
      </c>
      <c r="D78" s="6">
        <v>8855.8323841780602</v>
      </c>
      <c r="E78" s="6">
        <v>28437.2594747853</v>
      </c>
      <c r="F78" s="6">
        <v>42277</v>
      </c>
      <c r="H78">
        <v>77</v>
      </c>
      <c r="I78">
        <v>74206.335500000001</v>
      </c>
      <c r="J78">
        <v>75263.129799999995</v>
      </c>
      <c r="K78">
        <v>22</v>
      </c>
    </row>
    <row r="79" spans="1:11" x14ac:dyDescent="0.25">
      <c r="A79" s="6">
        <v>5</v>
      </c>
      <c r="B79" s="6">
        <v>14800.1813</v>
      </c>
      <c r="C79" s="6">
        <v>2016045.2453000001</v>
      </c>
      <c r="D79" s="6">
        <v>28504.736211171999</v>
      </c>
      <c r="E79" s="6">
        <v>40576.756348660099</v>
      </c>
      <c r="F79" s="6">
        <v>21196</v>
      </c>
      <c r="H79">
        <v>78</v>
      </c>
      <c r="I79">
        <v>75264.227599999998</v>
      </c>
      <c r="J79">
        <v>76173.871599999999</v>
      </c>
      <c r="K79">
        <v>22</v>
      </c>
    </row>
    <row r="80" spans="1:11" x14ac:dyDescent="0.25">
      <c r="H80">
        <v>79</v>
      </c>
      <c r="I80">
        <v>76228.357399999994</v>
      </c>
      <c r="J80">
        <v>77375.620699999999</v>
      </c>
      <c r="K80">
        <v>21</v>
      </c>
    </row>
    <row r="81" spans="1:11" x14ac:dyDescent="0.25">
      <c r="H81">
        <v>80</v>
      </c>
      <c r="I81">
        <v>77411.3652</v>
      </c>
      <c r="J81">
        <v>78474.104300000006</v>
      </c>
      <c r="K81">
        <v>22</v>
      </c>
    </row>
    <row r="82" spans="1:11" x14ac:dyDescent="0.25">
      <c r="A82" s="43" t="s">
        <v>34</v>
      </c>
      <c r="B82" s="43" t="s">
        <v>25</v>
      </c>
      <c r="C82" s="43" t="s">
        <v>26</v>
      </c>
      <c r="D82" s="44" t="s">
        <v>35</v>
      </c>
      <c r="E82" s="44" t="s">
        <v>23</v>
      </c>
      <c r="F82" s="44" t="s">
        <v>3</v>
      </c>
      <c r="G82" s="19"/>
      <c r="H82">
        <v>81</v>
      </c>
      <c r="I82">
        <v>78559.391799999998</v>
      </c>
      <c r="J82">
        <v>80012.249299999996</v>
      </c>
      <c r="K82">
        <v>22</v>
      </c>
    </row>
    <row r="83" spans="1:11" x14ac:dyDescent="0.25">
      <c r="A83" s="43">
        <v>1</v>
      </c>
      <c r="B83" s="43" t="s">
        <v>36</v>
      </c>
      <c r="C83" s="43">
        <v>4999.973</v>
      </c>
      <c r="D83" s="43">
        <v>678.35551644707698</v>
      </c>
      <c r="E83" s="43">
        <v>19194.353403893201</v>
      </c>
      <c r="F83" s="43">
        <v>199553</v>
      </c>
      <c r="G83" s="19"/>
      <c r="H83">
        <v>82</v>
      </c>
      <c r="I83">
        <v>80069.504100000006</v>
      </c>
      <c r="J83">
        <v>81829.161500000002</v>
      </c>
      <c r="K83">
        <v>21</v>
      </c>
    </row>
    <row r="84" spans="1:11" x14ac:dyDescent="0.25">
      <c r="A84" s="43">
        <v>3</v>
      </c>
      <c r="B84" s="43">
        <v>5000.1850000000004</v>
      </c>
      <c r="C84" s="43">
        <v>14999.4882</v>
      </c>
      <c r="D84" s="43">
        <v>8670.6943341655406</v>
      </c>
      <c r="E84" s="43">
        <v>28286.119837157599</v>
      </c>
      <c r="F84" s="43">
        <v>45657</v>
      </c>
      <c r="G84" s="19"/>
      <c r="H84">
        <v>83</v>
      </c>
      <c r="I84">
        <v>82042.338600000003</v>
      </c>
      <c r="J84">
        <v>83674.130099999995</v>
      </c>
      <c r="K84">
        <v>22</v>
      </c>
    </row>
    <row r="85" spans="1:11" x14ac:dyDescent="0.25">
      <c r="A85" s="43">
        <v>5</v>
      </c>
      <c r="B85" s="43">
        <v>15000.5095</v>
      </c>
      <c r="C85" s="43">
        <v>2016045.2453000001</v>
      </c>
      <c r="D85" s="43">
        <v>28778.482974477902</v>
      </c>
      <c r="E85" s="43">
        <v>40719.214358946898</v>
      </c>
      <c r="F85" s="43">
        <v>20778</v>
      </c>
      <c r="G85" s="19"/>
      <c r="H85">
        <v>84</v>
      </c>
      <c r="I85">
        <v>83680.895099999994</v>
      </c>
      <c r="J85">
        <v>84907.524399999995</v>
      </c>
      <c r="K85">
        <v>22</v>
      </c>
    </row>
    <row r="86" spans="1:11" x14ac:dyDescent="0.25">
      <c r="H86">
        <v>85</v>
      </c>
      <c r="I86">
        <v>85003.4807</v>
      </c>
      <c r="J86">
        <v>86547.549899999998</v>
      </c>
      <c r="K86">
        <v>21</v>
      </c>
    </row>
    <row r="87" spans="1:11" x14ac:dyDescent="0.25">
      <c r="H87">
        <v>86</v>
      </c>
      <c r="I87">
        <v>86570.830300000001</v>
      </c>
      <c r="J87">
        <v>88394.790699999998</v>
      </c>
      <c r="K87">
        <v>22</v>
      </c>
    </row>
    <row r="88" spans="1:11" x14ac:dyDescent="0.25">
      <c r="H88">
        <v>87</v>
      </c>
      <c r="I88">
        <v>88414.110100000005</v>
      </c>
      <c r="J88">
        <v>90101.103799999997</v>
      </c>
      <c r="K88">
        <v>22</v>
      </c>
    </row>
    <row r="89" spans="1:11" x14ac:dyDescent="0.25">
      <c r="A89" s="6" t="s">
        <v>53</v>
      </c>
      <c r="B89" s="6" t="s">
        <v>25</v>
      </c>
      <c r="C89" s="6" t="s">
        <v>26</v>
      </c>
      <c r="D89" t="s">
        <v>14</v>
      </c>
      <c r="E89" t="s">
        <v>3</v>
      </c>
      <c r="H89">
        <v>88</v>
      </c>
      <c r="I89">
        <v>90247.775999999998</v>
      </c>
      <c r="J89">
        <v>92877.831099999996</v>
      </c>
      <c r="K89">
        <v>21</v>
      </c>
    </row>
    <row r="90" spans="1:11" x14ac:dyDescent="0.25">
      <c r="A90" s="6">
        <v>1</v>
      </c>
      <c r="B90" s="6">
        <v>1E-4</v>
      </c>
      <c r="C90" s="6">
        <v>111.8989</v>
      </c>
      <c r="D90" s="6">
        <v>13820.5661290228</v>
      </c>
      <c r="E90" s="6">
        <v>10378</v>
      </c>
      <c r="F90" s="27">
        <f>E90/$E$110</f>
        <v>4.9996627708672567E-2</v>
      </c>
      <c r="H90">
        <v>89</v>
      </c>
      <c r="I90">
        <v>93069.252600000007</v>
      </c>
      <c r="J90">
        <v>95435.206000000006</v>
      </c>
      <c r="K90">
        <v>22</v>
      </c>
    </row>
    <row r="91" spans="1:11" x14ac:dyDescent="0.25">
      <c r="A91" s="6">
        <v>2</v>
      </c>
      <c r="B91" s="6">
        <v>111.9081</v>
      </c>
      <c r="C91" s="6">
        <v>252.66929999999999</v>
      </c>
      <c r="D91" s="6">
        <v>14919.5540101648</v>
      </c>
      <c r="E91" s="6">
        <v>10379</v>
      </c>
      <c r="F91" s="27">
        <f t="shared" ref="F91:F109" si="2">E91/$E$110</f>
        <v>5.0001445267711754E-2</v>
      </c>
      <c r="H91">
        <v>90</v>
      </c>
      <c r="I91">
        <v>95471.721999999994</v>
      </c>
      <c r="J91">
        <v>98465.1155</v>
      </c>
      <c r="K91">
        <v>22</v>
      </c>
    </row>
    <row r="92" spans="1:11" x14ac:dyDescent="0.25">
      <c r="A92" s="6">
        <v>3</v>
      </c>
      <c r="B92" s="6">
        <v>252.69759999999999</v>
      </c>
      <c r="C92" s="6">
        <v>412.89429999999999</v>
      </c>
      <c r="D92" s="6">
        <v>15645.134000674299</v>
      </c>
      <c r="E92" s="6">
        <v>10379</v>
      </c>
      <c r="F92" s="27">
        <f t="shared" si="2"/>
        <v>5.0001445267711754E-2</v>
      </c>
      <c r="H92">
        <v>91</v>
      </c>
      <c r="I92">
        <v>98621.897100000002</v>
      </c>
      <c r="J92">
        <v>100996.0387</v>
      </c>
      <c r="K92">
        <v>21</v>
      </c>
    </row>
    <row r="93" spans="1:11" x14ac:dyDescent="0.25">
      <c r="A93" s="6">
        <v>4</v>
      </c>
      <c r="B93" s="6">
        <v>412.92430000000002</v>
      </c>
      <c r="C93" s="6">
        <v>598.68589999999995</v>
      </c>
      <c r="D93" s="6">
        <v>16341.9522991616</v>
      </c>
      <c r="E93" s="6">
        <v>10378</v>
      </c>
      <c r="F93" s="27">
        <f t="shared" si="2"/>
        <v>4.9996627708672567E-2</v>
      </c>
      <c r="H93">
        <v>92</v>
      </c>
      <c r="I93">
        <v>101005.9908</v>
      </c>
      <c r="J93">
        <v>104942.4777</v>
      </c>
      <c r="K93">
        <v>22</v>
      </c>
    </row>
    <row r="94" spans="1:11" x14ac:dyDescent="0.25">
      <c r="A94" s="6">
        <v>5</v>
      </c>
      <c r="B94" s="6">
        <v>598.70540000000005</v>
      </c>
      <c r="C94" s="6">
        <v>815.15679999999998</v>
      </c>
      <c r="D94" s="6">
        <v>17099.467730494202</v>
      </c>
      <c r="E94" s="6">
        <v>10379</v>
      </c>
      <c r="F94" s="27">
        <f t="shared" si="2"/>
        <v>5.0001445267711754E-2</v>
      </c>
      <c r="H94">
        <v>93</v>
      </c>
      <c r="I94">
        <v>105101.2763</v>
      </c>
      <c r="J94">
        <v>108086.8471</v>
      </c>
      <c r="K94">
        <v>22</v>
      </c>
    </row>
    <row r="95" spans="1:11" x14ac:dyDescent="0.25">
      <c r="A95" s="6">
        <v>6</v>
      </c>
      <c r="B95" s="6">
        <v>815.17150000000004</v>
      </c>
      <c r="C95" s="6">
        <v>1059.5902000000001</v>
      </c>
      <c r="D95" s="6">
        <v>17926.786467173999</v>
      </c>
      <c r="E95" s="6">
        <v>10379</v>
      </c>
      <c r="F95" s="27">
        <f t="shared" si="2"/>
        <v>5.0001445267711754E-2</v>
      </c>
      <c r="H95">
        <v>94</v>
      </c>
      <c r="I95">
        <v>108309.7631</v>
      </c>
      <c r="J95">
        <v>112335.30409999999</v>
      </c>
      <c r="K95">
        <v>21</v>
      </c>
    </row>
    <row r="96" spans="1:11" x14ac:dyDescent="0.25">
      <c r="A96" s="6">
        <v>7</v>
      </c>
      <c r="B96" s="6">
        <v>1059.6213</v>
      </c>
      <c r="C96" s="6">
        <v>1338.3312000000001</v>
      </c>
      <c r="D96" s="6">
        <v>18652.287373626899</v>
      </c>
      <c r="E96" s="6">
        <v>10378</v>
      </c>
      <c r="F96" s="27">
        <f t="shared" si="2"/>
        <v>4.9996627708672567E-2</v>
      </c>
      <c r="H96">
        <v>95</v>
      </c>
      <c r="I96">
        <v>112521.09639999999</v>
      </c>
      <c r="J96">
        <v>120123.497</v>
      </c>
      <c r="K96">
        <v>22</v>
      </c>
    </row>
    <row r="97" spans="1:13" x14ac:dyDescent="0.25">
      <c r="A97" s="6">
        <v>8</v>
      </c>
      <c r="B97" s="6">
        <v>1338.3506</v>
      </c>
      <c r="C97" s="6">
        <v>1655.5523000000001</v>
      </c>
      <c r="D97" s="6">
        <v>19073.660208276298</v>
      </c>
      <c r="E97" s="6">
        <v>10379</v>
      </c>
      <c r="F97" s="27">
        <f t="shared" si="2"/>
        <v>5.0001445267711754E-2</v>
      </c>
      <c r="H97">
        <v>96</v>
      </c>
      <c r="I97">
        <v>120376.21369999999</v>
      </c>
      <c r="J97">
        <v>130702.2047</v>
      </c>
      <c r="K97">
        <v>22</v>
      </c>
    </row>
    <row r="98" spans="1:13" x14ac:dyDescent="0.25">
      <c r="A98" s="6">
        <v>9</v>
      </c>
      <c r="B98" s="6">
        <v>1655.5753</v>
      </c>
      <c r="C98" s="6">
        <v>2015.2627</v>
      </c>
      <c r="D98" s="6">
        <v>19852.6132633585</v>
      </c>
      <c r="E98" s="6">
        <v>10379</v>
      </c>
      <c r="F98" s="27">
        <f t="shared" si="2"/>
        <v>5.0001445267711754E-2</v>
      </c>
      <c r="H98">
        <v>97</v>
      </c>
      <c r="I98">
        <v>130773.766</v>
      </c>
      <c r="J98">
        <v>141958.9712</v>
      </c>
      <c r="K98">
        <v>21</v>
      </c>
    </row>
    <row r="99" spans="1:13" x14ac:dyDescent="0.25">
      <c r="A99" s="6">
        <v>10</v>
      </c>
      <c r="B99" s="6">
        <v>2015.2682</v>
      </c>
      <c r="C99" s="6">
        <v>2443.6666</v>
      </c>
      <c r="D99" s="6">
        <v>20847.4533866942</v>
      </c>
      <c r="E99" s="6">
        <v>10379</v>
      </c>
      <c r="F99" s="27">
        <f t="shared" si="2"/>
        <v>5.0001445267711754E-2</v>
      </c>
      <c r="H99">
        <v>98</v>
      </c>
      <c r="I99">
        <v>142058.33790000001</v>
      </c>
      <c r="J99">
        <v>159277.65100000001</v>
      </c>
      <c r="K99">
        <v>22</v>
      </c>
    </row>
    <row r="100" spans="1:13" x14ac:dyDescent="0.25">
      <c r="A100" s="6">
        <v>11</v>
      </c>
      <c r="B100" s="6">
        <v>2443.7093</v>
      </c>
      <c r="C100" s="6">
        <v>2960.9142000000002</v>
      </c>
      <c r="D100" s="6">
        <v>21758.989194922</v>
      </c>
      <c r="E100" s="6">
        <v>10378</v>
      </c>
      <c r="F100" s="27">
        <f t="shared" si="2"/>
        <v>4.9996627708672567E-2</v>
      </c>
      <c r="H100">
        <v>99</v>
      </c>
      <c r="I100">
        <v>159623.00959999999</v>
      </c>
      <c r="J100">
        <v>208804.1096</v>
      </c>
      <c r="K100">
        <v>22</v>
      </c>
    </row>
    <row r="101" spans="1:13" x14ac:dyDescent="0.25">
      <c r="A101" s="6">
        <v>12</v>
      </c>
      <c r="B101" s="6">
        <v>2960.942</v>
      </c>
      <c r="C101" s="6">
        <v>3579.4121</v>
      </c>
      <c r="D101" s="6">
        <v>22512.857119250399</v>
      </c>
      <c r="E101" s="6">
        <v>10379</v>
      </c>
      <c r="F101" s="27">
        <f t="shared" si="2"/>
        <v>5.0001445267711754E-2</v>
      </c>
      <c r="H101">
        <v>100</v>
      </c>
      <c r="I101">
        <v>208993.44930000001</v>
      </c>
      <c r="J101">
        <v>2016045.2453000001</v>
      </c>
      <c r="K101">
        <v>22</v>
      </c>
    </row>
    <row r="102" spans="1:13" x14ac:dyDescent="0.25">
      <c r="A102" s="6">
        <v>13</v>
      </c>
      <c r="B102" s="6">
        <v>3579.4382000000001</v>
      </c>
      <c r="C102" s="6">
        <v>4360.9498000000003</v>
      </c>
      <c r="D102" s="6">
        <v>23630.112533616</v>
      </c>
      <c r="E102" s="6">
        <v>10379</v>
      </c>
      <c r="F102" s="27">
        <f t="shared" si="2"/>
        <v>5.0001445267711754E-2</v>
      </c>
    </row>
    <row r="103" spans="1:13" x14ac:dyDescent="0.25">
      <c r="A103" s="6">
        <v>14</v>
      </c>
      <c r="B103" s="6">
        <v>4361.1441000000004</v>
      </c>
      <c r="C103" s="6">
        <v>5345.2915999999996</v>
      </c>
      <c r="D103" s="6">
        <v>24725.4484795432</v>
      </c>
      <c r="E103" s="6">
        <v>10378</v>
      </c>
      <c r="F103" s="27">
        <f t="shared" si="2"/>
        <v>4.9996627708672567E-2</v>
      </c>
      <c r="H103" t="s">
        <v>53</v>
      </c>
      <c r="I103" t="s">
        <v>25</v>
      </c>
      <c r="J103" t="s">
        <v>26</v>
      </c>
      <c r="K103" t="s">
        <v>14</v>
      </c>
      <c r="L103" t="s">
        <v>3</v>
      </c>
    </row>
    <row r="104" spans="1:13" x14ac:dyDescent="0.25">
      <c r="A104" s="6">
        <v>15</v>
      </c>
      <c r="B104" s="6">
        <v>5345.2974999999997</v>
      </c>
      <c r="C104" s="6">
        <v>6631.3463000000002</v>
      </c>
      <c r="D104" s="6">
        <v>25671.620959784199</v>
      </c>
      <c r="E104" s="6">
        <v>10379</v>
      </c>
      <c r="F104" s="27">
        <f t="shared" si="2"/>
        <v>5.0001445267711754E-2</v>
      </c>
      <c r="H104">
        <v>1</v>
      </c>
      <c r="I104" s="6">
        <v>-146008.829</v>
      </c>
      <c r="J104" s="6">
        <v>-2170.1534999999999</v>
      </c>
      <c r="K104" s="6">
        <v>30465.706303665102</v>
      </c>
      <c r="L104" s="6">
        <v>13096</v>
      </c>
      <c r="M104" s="8">
        <f>L104/$L$124</f>
        <v>4.9999809102744722E-2</v>
      </c>
    </row>
    <row r="105" spans="1:13" x14ac:dyDescent="0.25">
      <c r="A105" s="6">
        <v>16</v>
      </c>
      <c r="B105" s="6">
        <v>6631.3986999999997</v>
      </c>
      <c r="C105" s="6">
        <v>8390.8611999999994</v>
      </c>
      <c r="D105" s="6">
        <v>27326.503023027199</v>
      </c>
      <c r="E105" s="6">
        <v>10379</v>
      </c>
      <c r="F105" s="27">
        <f t="shared" si="2"/>
        <v>5.0001445267711754E-2</v>
      </c>
      <c r="H105">
        <v>2</v>
      </c>
      <c r="I105" s="6">
        <v>-2170.0916999999999</v>
      </c>
      <c r="J105" s="6">
        <v>-768.2002</v>
      </c>
      <c r="K105" s="6">
        <v>20721.236928375001</v>
      </c>
      <c r="L105" s="6">
        <v>13096</v>
      </c>
      <c r="M105" s="8">
        <f t="shared" ref="M105:M123" si="3">L105/$L$124</f>
        <v>4.9999809102744722E-2</v>
      </c>
    </row>
    <row r="106" spans="1:13" x14ac:dyDescent="0.25">
      <c r="A106" s="6">
        <v>17</v>
      </c>
      <c r="B106" s="6">
        <v>8390.9544999999998</v>
      </c>
      <c r="C106" s="6">
        <v>10897.4496</v>
      </c>
      <c r="D106" s="6">
        <v>29619.318330314101</v>
      </c>
      <c r="E106" s="6">
        <v>10378</v>
      </c>
      <c r="F106" s="27">
        <f t="shared" si="2"/>
        <v>4.9996627708672567E-2</v>
      </c>
      <c r="H106">
        <v>3</v>
      </c>
      <c r="I106" s="6">
        <v>-768.16949999999997</v>
      </c>
      <c r="J106" s="6">
        <v>-256.71089999999998</v>
      </c>
      <c r="K106" s="6">
        <v>16516.3571731749</v>
      </c>
      <c r="L106" s="6">
        <v>13096</v>
      </c>
      <c r="M106" s="8">
        <f t="shared" si="3"/>
        <v>4.9999809102744722E-2</v>
      </c>
    </row>
    <row r="107" spans="1:13" x14ac:dyDescent="0.25">
      <c r="A107" s="6">
        <v>18</v>
      </c>
      <c r="B107" s="6">
        <v>10898.0131</v>
      </c>
      <c r="C107" s="6">
        <v>14886.1481</v>
      </c>
      <c r="D107" s="6">
        <v>31535.092813941301</v>
      </c>
      <c r="E107" s="6">
        <v>10379</v>
      </c>
      <c r="F107" s="27">
        <f t="shared" si="2"/>
        <v>5.0001445267711754E-2</v>
      </c>
      <c r="H107">
        <v>4</v>
      </c>
      <c r="I107" s="6">
        <v>-256.7038</v>
      </c>
      <c r="J107" s="6">
        <v>-20.687100000000001</v>
      </c>
      <c r="K107" s="6">
        <v>14430.872294685299</v>
      </c>
      <c r="L107" s="6">
        <v>13096</v>
      </c>
      <c r="M107" s="8">
        <f t="shared" si="3"/>
        <v>4.9999809102744722E-2</v>
      </c>
    </row>
    <row r="108" spans="1:13" x14ac:dyDescent="0.25">
      <c r="A108" s="6">
        <v>19</v>
      </c>
      <c r="B108" s="6">
        <v>14886.6816</v>
      </c>
      <c r="C108" s="6">
        <v>22837.9018</v>
      </c>
      <c r="D108" s="6">
        <v>34791.576220936397</v>
      </c>
      <c r="E108" s="6">
        <v>10379</v>
      </c>
      <c r="F108" s="27">
        <f t="shared" si="2"/>
        <v>5.0001445267711754E-2</v>
      </c>
      <c r="H108">
        <v>5</v>
      </c>
      <c r="I108" s="6">
        <v>-20.667000000000002</v>
      </c>
      <c r="J108" s="6">
        <v>120.6426</v>
      </c>
      <c r="K108" s="6">
        <v>13773.901516043001</v>
      </c>
      <c r="L108" s="6">
        <v>13096</v>
      </c>
      <c r="M108" s="8">
        <f t="shared" si="3"/>
        <v>4.9999809102744722E-2</v>
      </c>
    </row>
    <row r="109" spans="1:13" x14ac:dyDescent="0.25">
      <c r="A109" s="6">
        <v>20</v>
      </c>
      <c r="B109" s="6">
        <v>22838.03</v>
      </c>
      <c r="C109" s="6">
        <v>2016045.2453000001</v>
      </c>
      <c r="D109" s="6">
        <v>45471.2271209268</v>
      </c>
      <c r="E109" s="6">
        <v>10379</v>
      </c>
      <c r="F109" s="8">
        <f t="shared" si="2"/>
        <v>5.0001445267711754E-2</v>
      </c>
      <c r="H109">
        <v>6</v>
      </c>
      <c r="I109" s="6">
        <v>120.64319999999999</v>
      </c>
      <c r="J109" s="6">
        <v>301.8605</v>
      </c>
      <c r="K109" s="6">
        <v>15017.269551511799</v>
      </c>
      <c r="L109" s="6">
        <v>13096</v>
      </c>
      <c r="M109" s="8">
        <f t="shared" si="3"/>
        <v>4.9999809102744722E-2</v>
      </c>
    </row>
    <row r="110" spans="1:13" x14ac:dyDescent="0.25">
      <c r="E110" s="7">
        <f>SUM(E90:E109)</f>
        <v>207574</v>
      </c>
      <c r="H110">
        <v>7</v>
      </c>
      <c r="I110" s="6">
        <v>301.86649999999997</v>
      </c>
      <c r="J110" s="6">
        <v>518.0462</v>
      </c>
      <c r="K110" s="6">
        <v>15980.730327237299</v>
      </c>
      <c r="L110" s="6">
        <v>13096</v>
      </c>
      <c r="M110" s="8">
        <f t="shared" si="3"/>
        <v>4.9999809102744722E-2</v>
      </c>
    </row>
    <row r="111" spans="1:13" x14ac:dyDescent="0.25">
      <c r="H111">
        <v>8</v>
      </c>
      <c r="I111" s="6">
        <v>518.06669999999997</v>
      </c>
      <c r="J111" s="6">
        <v>782.10649999999998</v>
      </c>
      <c r="K111" s="6">
        <v>16927.247824022499</v>
      </c>
      <c r="L111" s="6">
        <v>13096</v>
      </c>
      <c r="M111" s="8">
        <f t="shared" si="3"/>
        <v>4.9999809102744722E-2</v>
      </c>
    </row>
    <row r="112" spans="1:13" x14ac:dyDescent="0.25">
      <c r="H112">
        <v>9</v>
      </c>
      <c r="I112" s="6">
        <v>782.11180000000002</v>
      </c>
      <c r="J112" s="6">
        <v>1089.1639</v>
      </c>
      <c r="K112" s="6">
        <v>17877.908285659702</v>
      </c>
      <c r="L112" s="6">
        <v>13096</v>
      </c>
      <c r="M112" s="8">
        <f t="shared" si="3"/>
        <v>4.9999809102744722E-2</v>
      </c>
    </row>
    <row r="113" spans="1:13" x14ac:dyDescent="0.25">
      <c r="H113">
        <v>10</v>
      </c>
      <c r="I113" s="6">
        <v>1089.1675</v>
      </c>
      <c r="J113" s="6">
        <v>1452.4438</v>
      </c>
      <c r="K113" s="6">
        <v>18740.689817974901</v>
      </c>
      <c r="L113" s="6">
        <v>13096</v>
      </c>
      <c r="M113" s="8">
        <f t="shared" si="3"/>
        <v>4.9999809102744722E-2</v>
      </c>
    </row>
    <row r="114" spans="1:13" x14ac:dyDescent="0.25">
      <c r="H114">
        <v>11</v>
      </c>
      <c r="I114" s="6">
        <v>1452.5393999999999</v>
      </c>
      <c r="J114" s="6">
        <v>1878.9297999999999</v>
      </c>
      <c r="K114" s="6">
        <v>19506.102695097601</v>
      </c>
      <c r="L114" s="6">
        <v>13096</v>
      </c>
      <c r="M114" s="8">
        <f t="shared" si="3"/>
        <v>4.9999809102744722E-2</v>
      </c>
    </row>
    <row r="115" spans="1:13" x14ac:dyDescent="0.25">
      <c r="H115">
        <v>12</v>
      </c>
      <c r="I115" s="6">
        <v>1878.9528</v>
      </c>
      <c r="J115" s="6">
        <v>2397.0194000000001</v>
      </c>
      <c r="K115" s="6">
        <v>20558.487339301999</v>
      </c>
      <c r="L115" s="6">
        <v>13096</v>
      </c>
      <c r="M115" s="8">
        <f t="shared" si="3"/>
        <v>4.9999809102744722E-2</v>
      </c>
    </row>
    <row r="116" spans="1:13" x14ac:dyDescent="0.25">
      <c r="H116">
        <v>13</v>
      </c>
      <c r="I116" s="6">
        <v>2397.1347000000001</v>
      </c>
      <c r="J116" s="6">
        <v>3053.2528000000002</v>
      </c>
      <c r="K116" s="6">
        <v>21736.261254749501</v>
      </c>
      <c r="L116" s="6">
        <v>13096</v>
      </c>
      <c r="M116" s="8">
        <f t="shared" si="3"/>
        <v>4.9999809102744722E-2</v>
      </c>
    </row>
    <row r="117" spans="1:13" x14ac:dyDescent="0.25">
      <c r="H117">
        <v>14</v>
      </c>
      <c r="I117" s="6">
        <v>3053.2874000000002</v>
      </c>
      <c r="J117" s="6">
        <v>3882.9007999999999</v>
      </c>
      <c r="K117" s="6">
        <v>22890.2348557804</v>
      </c>
      <c r="L117" s="6">
        <v>13096</v>
      </c>
      <c r="M117" s="8">
        <f t="shared" si="3"/>
        <v>4.9999809102744722E-2</v>
      </c>
    </row>
    <row r="118" spans="1:13" x14ac:dyDescent="0.25">
      <c r="H118">
        <v>15</v>
      </c>
      <c r="I118" s="6">
        <v>3882.9016000000001</v>
      </c>
      <c r="J118" s="6">
        <v>5010.7873</v>
      </c>
      <c r="K118" s="6">
        <v>24093.5018291919</v>
      </c>
      <c r="L118" s="6">
        <v>13096</v>
      </c>
      <c r="M118" s="8">
        <f t="shared" si="3"/>
        <v>4.9999809102744722E-2</v>
      </c>
    </row>
    <row r="119" spans="1:13" x14ac:dyDescent="0.25">
      <c r="H119">
        <v>16</v>
      </c>
      <c r="I119" s="6">
        <v>5010.8973999999998</v>
      </c>
      <c r="J119" s="6">
        <v>6555.4705000000004</v>
      </c>
      <c r="K119" s="6">
        <v>25625.2303302</v>
      </c>
      <c r="L119" s="6">
        <v>13096</v>
      </c>
      <c r="M119" s="8">
        <f t="shared" si="3"/>
        <v>4.9999809102744722E-2</v>
      </c>
    </row>
    <row r="120" spans="1:13" x14ac:dyDescent="0.25">
      <c r="H120">
        <v>17</v>
      </c>
      <c r="I120" s="6">
        <v>6555.4876999999997</v>
      </c>
      <c r="J120" s="6">
        <v>8834.2752</v>
      </c>
      <c r="K120" s="6">
        <v>27554.4675849419</v>
      </c>
      <c r="L120" s="6">
        <v>13096</v>
      </c>
      <c r="M120" s="8">
        <f t="shared" si="3"/>
        <v>4.9999809102744722E-2</v>
      </c>
    </row>
    <row r="121" spans="1:13" x14ac:dyDescent="0.25">
      <c r="H121">
        <v>18</v>
      </c>
      <c r="I121" s="6">
        <v>8834.4156000000003</v>
      </c>
      <c r="J121" s="6">
        <v>12486.5362</v>
      </c>
      <c r="K121" s="6">
        <v>30198.583222777699</v>
      </c>
      <c r="L121" s="6">
        <v>13096</v>
      </c>
      <c r="M121" s="8">
        <f t="shared" si="3"/>
        <v>4.9999809102744722E-2</v>
      </c>
    </row>
    <row r="122" spans="1:13" x14ac:dyDescent="0.25">
      <c r="H122">
        <v>19</v>
      </c>
      <c r="I122" s="6">
        <v>12486.536599999999</v>
      </c>
      <c r="J122" s="6">
        <v>19958.373899999999</v>
      </c>
      <c r="K122" s="6">
        <v>33438.689953527697</v>
      </c>
      <c r="L122" s="6">
        <v>13096</v>
      </c>
      <c r="M122" s="8">
        <f t="shared" si="3"/>
        <v>4.9999809102744722E-2</v>
      </c>
    </row>
    <row r="123" spans="1:13" x14ac:dyDescent="0.25">
      <c r="H123">
        <v>20</v>
      </c>
      <c r="I123" s="6">
        <v>19959.096799999999</v>
      </c>
      <c r="J123" s="6">
        <v>149517.14619999999</v>
      </c>
      <c r="K123" s="6">
        <v>43271.8950288614</v>
      </c>
      <c r="L123" s="6">
        <v>13097</v>
      </c>
      <c r="M123" s="8">
        <f t="shared" si="3"/>
        <v>5.0003627047850309E-2</v>
      </c>
    </row>
    <row r="124" spans="1:13" x14ac:dyDescent="0.25">
      <c r="L124" s="7">
        <f>SUM(L104:L123)</f>
        <v>261921</v>
      </c>
    </row>
    <row r="128" spans="1:13" x14ac:dyDescent="0.25">
      <c r="A128" s="6" t="s">
        <v>25</v>
      </c>
      <c r="B128" s="6" t="s">
        <v>26</v>
      </c>
      <c r="C128" s="6" t="s">
        <v>14</v>
      </c>
      <c r="D128" t="s">
        <v>27</v>
      </c>
      <c r="E128" t="s">
        <v>3</v>
      </c>
    </row>
    <row r="129" spans="1:12" x14ac:dyDescent="0.25">
      <c r="A129" s="18">
        <v>-200006.7574</v>
      </c>
      <c r="B129" s="18">
        <v>-7183.7550000000001</v>
      </c>
      <c r="C129" s="18">
        <v>40346.607715845697</v>
      </c>
      <c r="D129" s="9">
        <v>1</v>
      </c>
      <c r="E129" s="9">
        <v>2619</v>
      </c>
      <c r="F129" s="27">
        <f>E129/SUM($E$129:$E$228)</f>
        <v>9.9971752922045701E-3</v>
      </c>
      <c r="H129" t="s">
        <v>34</v>
      </c>
      <c r="I129" t="s">
        <v>25</v>
      </c>
      <c r="J129" t="s">
        <v>26</v>
      </c>
      <c r="K129" t="s">
        <v>14</v>
      </c>
      <c r="L129" t="s">
        <v>3</v>
      </c>
    </row>
    <row r="130" spans="1:12" x14ac:dyDescent="0.25">
      <c r="A130" s="18">
        <v>-7182.6331</v>
      </c>
      <c r="B130" s="39">
        <v>-4720.4677000000001</v>
      </c>
      <c r="C130" s="18">
        <v>33643.895565305298</v>
      </c>
      <c r="D130" s="9">
        <v>2</v>
      </c>
      <c r="E130" s="9">
        <v>2620</v>
      </c>
      <c r="F130" s="27">
        <f t="shared" ref="F130:F193" si="4">E130/SUM($E$129:$E$228)</f>
        <v>1.0000992464901097E-2</v>
      </c>
      <c r="H130">
        <v>1</v>
      </c>
      <c r="I130" s="6">
        <v>-200006.7574</v>
      </c>
      <c r="J130" s="6">
        <v>-1000.0513</v>
      </c>
      <c r="K130" s="6">
        <v>26596.327348787501</v>
      </c>
      <c r="L130" s="6">
        <v>22764</v>
      </c>
    </row>
    <row r="131" spans="1:12" x14ac:dyDescent="0.25">
      <c r="A131" s="6">
        <v>-4719.8359</v>
      </c>
      <c r="B131" s="6">
        <v>-3533.6840000000002</v>
      </c>
      <c r="C131" s="6">
        <v>27670.0284738931</v>
      </c>
      <c r="D131">
        <v>3</v>
      </c>
      <c r="E131">
        <v>2620</v>
      </c>
      <c r="F131" s="8">
        <f t="shared" si="4"/>
        <v>1.0000992464901097E-2</v>
      </c>
      <c r="H131">
        <v>2</v>
      </c>
      <c r="I131" s="6">
        <v>-999.92079999999999</v>
      </c>
      <c r="J131" s="6">
        <v>4999.973</v>
      </c>
      <c r="K131" s="6">
        <v>18319.673731486899</v>
      </c>
      <c r="L131" s="6">
        <v>173580</v>
      </c>
    </row>
    <row r="132" spans="1:12" x14ac:dyDescent="0.25">
      <c r="A132" s="6">
        <v>-3533.6345000000001</v>
      </c>
      <c r="B132" s="6">
        <v>-2748.7858000000001</v>
      </c>
      <c r="C132" s="6">
        <v>25832.670595647101</v>
      </c>
      <c r="D132">
        <v>4</v>
      </c>
      <c r="E132">
        <v>2619</v>
      </c>
      <c r="F132" s="8">
        <f t="shared" si="4"/>
        <v>9.9971752922045701E-3</v>
      </c>
      <c r="H132">
        <v>3</v>
      </c>
      <c r="I132" s="6">
        <v>5000.1850000000004</v>
      </c>
      <c r="J132" s="6">
        <v>14999.4882</v>
      </c>
      <c r="K132" s="6">
        <v>28336.5406672551</v>
      </c>
      <c r="L132" s="6">
        <v>45100</v>
      </c>
    </row>
    <row r="133" spans="1:12" x14ac:dyDescent="0.25">
      <c r="A133" s="6">
        <v>-2748.1986999999999</v>
      </c>
      <c r="B133" s="6">
        <v>-2170.2954</v>
      </c>
      <c r="C133" s="6">
        <v>24829.028707938902</v>
      </c>
      <c r="D133">
        <v>5</v>
      </c>
      <c r="E133">
        <v>2620</v>
      </c>
      <c r="F133" s="8">
        <f t="shared" si="4"/>
        <v>1.0000992464901097E-2</v>
      </c>
      <c r="H133">
        <v>4</v>
      </c>
      <c r="I133" s="6">
        <v>15000.5095</v>
      </c>
      <c r="J133" s="6">
        <v>2016045.2453000001</v>
      </c>
      <c r="K133" s="6">
        <v>40217.478391017998</v>
      </c>
      <c r="L133" s="6">
        <v>20530</v>
      </c>
    </row>
    <row r="134" spans="1:12" x14ac:dyDescent="0.25">
      <c r="A134" s="6">
        <v>-2170.1534999999999</v>
      </c>
      <c r="B134" s="6">
        <v>-1748.3255999999999</v>
      </c>
      <c r="C134" s="6">
        <v>23576.334757938901</v>
      </c>
      <c r="D134">
        <v>6</v>
      </c>
      <c r="E134">
        <v>2620</v>
      </c>
      <c r="F134" s="8">
        <f t="shared" si="4"/>
        <v>1.0000992464901097E-2</v>
      </c>
      <c r="L134" s="7">
        <f>SUM(L130:L133)</f>
        <v>261974</v>
      </c>
    </row>
    <row r="135" spans="1:12" x14ac:dyDescent="0.25">
      <c r="A135" s="6">
        <v>-1748.1641999999999</v>
      </c>
      <c r="B135" s="6">
        <v>-1414.2928999999999</v>
      </c>
      <c r="C135" s="6">
        <v>21447.851896412201</v>
      </c>
      <c r="D135">
        <v>7</v>
      </c>
      <c r="E135">
        <v>2620</v>
      </c>
      <c r="F135" s="8">
        <f t="shared" si="4"/>
        <v>1.0000992464901097E-2</v>
      </c>
    </row>
    <row r="136" spans="1:12" x14ac:dyDescent="0.25">
      <c r="A136" s="6">
        <v>-1414.0478000000001</v>
      </c>
      <c r="B136" s="6">
        <v>-1149.2942</v>
      </c>
      <c r="C136" s="6">
        <v>20366.951245895401</v>
      </c>
      <c r="D136">
        <v>8</v>
      </c>
      <c r="E136">
        <v>2619</v>
      </c>
      <c r="F136" s="8">
        <f t="shared" si="4"/>
        <v>9.9971752922045701E-3</v>
      </c>
      <c r="H136" t="s">
        <v>34</v>
      </c>
      <c r="I136" t="s">
        <v>25</v>
      </c>
      <c r="J136" t="s">
        <v>26</v>
      </c>
      <c r="K136" t="s">
        <v>14</v>
      </c>
      <c r="L136" t="s">
        <v>3</v>
      </c>
    </row>
    <row r="137" spans="1:12" x14ac:dyDescent="0.25">
      <c r="A137" s="6">
        <v>-1149.2545</v>
      </c>
      <c r="B137" s="6">
        <v>-940.18200000000002</v>
      </c>
      <c r="C137" s="6">
        <v>19353.3948079771</v>
      </c>
      <c r="D137">
        <v>9</v>
      </c>
      <c r="E137">
        <v>2620</v>
      </c>
      <c r="F137" s="8">
        <f t="shared" si="4"/>
        <v>1.0000992464901097E-2</v>
      </c>
      <c r="H137">
        <v>1</v>
      </c>
      <c r="I137">
        <v>-200006.7574</v>
      </c>
      <c r="J137">
        <v>-4.1000000000000003E-3</v>
      </c>
      <c r="K137">
        <v>20259.376246706001</v>
      </c>
      <c r="L137">
        <v>54400</v>
      </c>
    </row>
    <row r="138" spans="1:12" x14ac:dyDescent="0.25">
      <c r="A138" s="6">
        <v>-940.15390000000002</v>
      </c>
      <c r="B138" s="6">
        <v>-768.11770000000001</v>
      </c>
      <c r="C138" s="6">
        <v>18870.380293778599</v>
      </c>
      <c r="D138">
        <v>10</v>
      </c>
      <c r="E138">
        <v>2620</v>
      </c>
      <c r="F138" s="8">
        <f t="shared" si="4"/>
        <v>1.0000992464901097E-2</v>
      </c>
      <c r="H138">
        <v>2</v>
      </c>
      <c r="I138" s="16">
        <v>1E-4</v>
      </c>
      <c r="J138">
        <v>4999.973</v>
      </c>
      <c r="K138">
        <v>18903.635900485398</v>
      </c>
      <c r="L138">
        <v>141944</v>
      </c>
    </row>
    <row r="139" spans="1:12" x14ac:dyDescent="0.25">
      <c r="A139" s="6">
        <v>-768.07410000000004</v>
      </c>
      <c r="B139" s="6">
        <v>-626.26750000000004</v>
      </c>
      <c r="C139" s="6">
        <v>17758.6452173664</v>
      </c>
      <c r="D139">
        <v>11</v>
      </c>
      <c r="E139">
        <v>2620</v>
      </c>
      <c r="F139" s="8">
        <f t="shared" si="4"/>
        <v>1.0000992464901097E-2</v>
      </c>
      <c r="H139">
        <v>3</v>
      </c>
      <c r="I139">
        <v>5000.1850000000004</v>
      </c>
      <c r="J139">
        <v>14999.4882</v>
      </c>
      <c r="K139">
        <v>28336.5406672551</v>
      </c>
      <c r="L139">
        <v>45100</v>
      </c>
    </row>
    <row r="140" spans="1:12" x14ac:dyDescent="0.25">
      <c r="A140" s="6">
        <v>-626.12620000000004</v>
      </c>
      <c r="B140" s="6">
        <v>-510.12909999999999</v>
      </c>
      <c r="C140" s="6">
        <v>17116.927343146199</v>
      </c>
      <c r="D140">
        <v>12</v>
      </c>
      <c r="E140">
        <v>2619</v>
      </c>
      <c r="F140" s="8">
        <f t="shared" si="4"/>
        <v>9.9971752922045701E-3</v>
      </c>
      <c r="H140">
        <v>4</v>
      </c>
      <c r="I140">
        <v>15000.5095</v>
      </c>
      <c r="J140">
        <v>2016045.2453000001</v>
      </c>
      <c r="K140">
        <v>40217.478391017998</v>
      </c>
      <c r="L140">
        <v>20530</v>
      </c>
    </row>
    <row r="141" spans="1:12" x14ac:dyDescent="0.25">
      <c r="A141" s="6">
        <v>-510.05869999999999</v>
      </c>
      <c r="B141" s="6">
        <v>-409.58390000000003</v>
      </c>
      <c r="C141" s="6">
        <v>16320.564945190799</v>
      </c>
      <c r="D141">
        <v>13</v>
      </c>
      <c r="E141">
        <v>2620</v>
      </c>
      <c r="F141" s="8">
        <f t="shared" si="4"/>
        <v>1.0000992464901097E-2</v>
      </c>
    </row>
    <row r="142" spans="1:12" x14ac:dyDescent="0.25">
      <c r="A142" s="6">
        <v>-409.56279999999998</v>
      </c>
      <c r="B142" s="6">
        <v>-327.34539999999998</v>
      </c>
      <c r="C142" s="6">
        <v>15788.6636109923</v>
      </c>
      <c r="D142">
        <v>14</v>
      </c>
      <c r="E142">
        <v>2620</v>
      </c>
      <c r="F142" s="8">
        <f t="shared" si="4"/>
        <v>1.0000992464901097E-2</v>
      </c>
    </row>
    <row r="143" spans="1:12" x14ac:dyDescent="0.25">
      <c r="A143" s="6">
        <v>-327.33120000000002</v>
      </c>
      <c r="B143" s="6">
        <v>-256.56279999999998</v>
      </c>
      <c r="C143" s="6">
        <v>15588.7007496182</v>
      </c>
      <c r="D143">
        <v>15</v>
      </c>
      <c r="E143">
        <v>2620</v>
      </c>
      <c r="F143" s="8">
        <f t="shared" si="4"/>
        <v>1.0000992464901097E-2</v>
      </c>
      <c r="H143" t="s">
        <v>34</v>
      </c>
      <c r="I143" t="s">
        <v>25</v>
      </c>
      <c r="J143" t="s">
        <v>26</v>
      </c>
      <c r="K143" t="s">
        <v>14</v>
      </c>
      <c r="L143" t="s">
        <v>3</v>
      </c>
    </row>
    <row r="144" spans="1:12" x14ac:dyDescent="0.25">
      <c r="A144" s="6">
        <v>-256.54849999999999</v>
      </c>
      <c r="B144" s="6">
        <v>-195.97479999999999</v>
      </c>
      <c r="C144" s="6">
        <v>15275.739625620399</v>
      </c>
      <c r="D144">
        <v>16</v>
      </c>
      <c r="E144">
        <v>2619</v>
      </c>
      <c r="F144" s="8">
        <f t="shared" si="4"/>
        <v>9.9971752922045701E-3</v>
      </c>
      <c r="H144">
        <v>1</v>
      </c>
      <c r="I144">
        <v>-200006.7574</v>
      </c>
      <c r="J144">
        <v>999.99720000000002</v>
      </c>
      <c r="K144" s="6">
        <v>17958.3012127853</v>
      </c>
      <c r="L144" s="6">
        <v>114219</v>
      </c>
    </row>
    <row r="145" spans="1:12" x14ac:dyDescent="0.25">
      <c r="A145" s="6">
        <v>-195.94550000000001</v>
      </c>
      <c r="B145" s="6">
        <v>-141.2689</v>
      </c>
      <c r="C145" s="6">
        <v>14712.085926793799</v>
      </c>
      <c r="D145">
        <v>17</v>
      </c>
      <c r="E145">
        <v>2620</v>
      </c>
      <c r="F145" s="8">
        <f t="shared" si="4"/>
        <v>1.0000992464901097E-2</v>
      </c>
      <c r="H145">
        <v>2</v>
      </c>
      <c r="I145">
        <v>1000.0235</v>
      </c>
      <c r="J145">
        <v>4999.973</v>
      </c>
      <c r="K145" s="6">
        <v>21116.451212861099</v>
      </c>
      <c r="L145" s="6">
        <v>82125</v>
      </c>
    </row>
    <row r="146" spans="1:12" x14ac:dyDescent="0.25">
      <c r="A146" s="6">
        <v>-141.25489999999999</v>
      </c>
      <c r="B146" s="6">
        <v>-94.931899999999999</v>
      </c>
      <c r="C146" s="6">
        <v>14440.797817213701</v>
      </c>
      <c r="D146">
        <v>18</v>
      </c>
      <c r="E146">
        <v>2620</v>
      </c>
      <c r="F146" s="8">
        <f t="shared" si="4"/>
        <v>1.0000992464901097E-2</v>
      </c>
      <c r="H146">
        <v>3</v>
      </c>
      <c r="I146">
        <v>5000.1850000000004</v>
      </c>
      <c r="J146">
        <v>14999.4882</v>
      </c>
      <c r="K146" s="6">
        <v>28336.5406672551</v>
      </c>
      <c r="L146" s="6">
        <v>45100</v>
      </c>
    </row>
    <row r="147" spans="1:12" x14ac:dyDescent="0.25">
      <c r="A147" s="6">
        <v>-94.900300000000001</v>
      </c>
      <c r="B147" s="6">
        <v>-55.314300000000003</v>
      </c>
      <c r="C147" s="6">
        <v>14158.2267328625</v>
      </c>
      <c r="D147">
        <v>19</v>
      </c>
      <c r="E147">
        <v>2620</v>
      </c>
      <c r="F147" s="8">
        <f t="shared" si="4"/>
        <v>1.0000992464901097E-2</v>
      </c>
      <c r="H147">
        <v>4</v>
      </c>
      <c r="I147">
        <v>15000.5095</v>
      </c>
      <c r="J147">
        <v>2016045.2453000001</v>
      </c>
      <c r="K147" s="6">
        <v>40217.478391017998</v>
      </c>
      <c r="L147" s="6">
        <v>20530</v>
      </c>
    </row>
    <row r="148" spans="1:12" x14ac:dyDescent="0.25">
      <c r="A148" s="6">
        <v>-55.313800000000001</v>
      </c>
      <c r="B148" s="6">
        <v>-20.6343</v>
      </c>
      <c r="C148" s="6">
        <v>13553.2239537228</v>
      </c>
      <c r="D148">
        <v>20</v>
      </c>
      <c r="E148">
        <v>2619</v>
      </c>
      <c r="F148" s="8">
        <f t="shared" si="4"/>
        <v>9.9971752922045701E-3</v>
      </c>
    </row>
    <row r="149" spans="1:12" x14ac:dyDescent="0.25">
      <c r="A149" s="6">
        <v>-20.6205</v>
      </c>
      <c r="B149" s="6">
        <v>4.9494999999999996</v>
      </c>
      <c r="C149" s="6">
        <v>12881.4166140458</v>
      </c>
      <c r="D149">
        <v>21</v>
      </c>
      <c r="E149">
        <v>2620</v>
      </c>
      <c r="F149" s="8">
        <f t="shared" si="4"/>
        <v>1.0000992464901097E-2</v>
      </c>
    </row>
    <row r="150" spans="1:12" x14ac:dyDescent="0.25">
      <c r="A150" s="6">
        <v>4.9508000000000001</v>
      </c>
      <c r="B150" s="6">
        <v>30.231200000000001</v>
      </c>
      <c r="C150" s="6">
        <v>13206.285220801499</v>
      </c>
      <c r="D150">
        <v>22</v>
      </c>
      <c r="E150">
        <v>2620</v>
      </c>
      <c r="F150" s="8">
        <f t="shared" si="4"/>
        <v>1.0000992464901097E-2</v>
      </c>
    </row>
    <row r="151" spans="1:12" x14ac:dyDescent="0.25">
      <c r="A151" s="6">
        <v>30.2332</v>
      </c>
      <c r="B151" s="6">
        <v>58.353700000000003</v>
      </c>
      <c r="C151" s="6">
        <v>13990.238688244201</v>
      </c>
      <c r="D151">
        <v>23</v>
      </c>
      <c r="E151">
        <v>2620</v>
      </c>
      <c r="F151" s="8">
        <f t="shared" si="4"/>
        <v>1.0000992464901097E-2</v>
      </c>
    </row>
    <row r="152" spans="1:12" x14ac:dyDescent="0.25">
      <c r="A152" s="6">
        <v>58.364199999999997</v>
      </c>
      <c r="B152" s="6">
        <v>88.280500000000004</v>
      </c>
      <c r="C152" s="6">
        <v>14280.6256650248</v>
      </c>
      <c r="D152">
        <v>24</v>
      </c>
      <c r="E152">
        <v>2619</v>
      </c>
      <c r="F152" s="8">
        <f t="shared" si="4"/>
        <v>9.9971752922045701E-3</v>
      </c>
    </row>
    <row r="153" spans="1:12" x14ac:dyDescent="0.25">
      <c r="A153" s="6">
        <v>88.282399999999996</v>
      </c>
      <c r="B153" s="6">
        <v>120.741</v>
      </c>
      <c r="C153" s="6">
        <v>14511.70682229</v>
      </c>
      <c r="D153">
        <v>25</v>
      </c>
      <c r="E153">
        <v>2620</v>
      </c>
      <c r="F153" s="8">
        <f t="shared" si="4"/>
        <v>1.0000992464901097E-2</v>
      </c>
    </row>
    <row r="154" spans="1:12" x14ac:dyDescent="0.25">
      <c r="A154" s="6">
        <v>120.74299999999999</v>
      </c>
      <c r="B154" s="6">
        <v>154.9708</v>
      </c>
      <c r="C154" s="6">
        <v>14711.663925000001</v>
      </c>
      <c r="D154">
        <v>26</v>
      </c>
      <c r="E154">
        <v>2620</v>
      </c>
      <c r="F154" s="8">
        <f t="shared" si="4"/>
        <v>1.0000992464901097E-2</v>
      </c>
    </row>
    <row r="155" spans="1:12" x14ac:dyDescent="0.25">
      <c r="A155" s="6">
        <v>154.9794</v>
      </c>
      <c r="B155" s="6">
        <v>191.3938</v>
      </c>
      <c r="C155" s="6">
        <v>14845.5292307369</v>
      </c>
      <c r="D155">
        <v>27</v>
      </c>
      <c r="E155">
        <v>2619</v>
      </c>
      <c r="F155" s="8">
        <f t="shared" si="4"/>
        <v>9.9971752922045701E-3</v>
      </c>
    </row>
    <row r="156" spans="1:12" x14ac:dyDescent="0.25">
      <c r="A156" s="6">
        <v>191.41489999999999</v>
      </c>
      <c r="B156" s="6">
        <v>228.1319</v>
      </c>
      <c r="C156" s="6">
        <v>14770.5818129007</v>
      </c>
      <c r="D156">
        <v>28</v>
      </c>
      <c r="E156">
        <v>2620</v>
      </c>
      <c r="F156" s="8">
        <f t="shared" si="4"/>
        <v>1.0000992464901097E-2</v>
      </c>
    </row>
    <row r="157" spans="1:12" x14ac:dyDescent="0.25">
      <c r="A157" s="6">
        <v>228.1378</v>
      </c>
      <c r="B157" s="6">
        <v>264.2944</v>
      </c>
      <c r="C157" s="6">
        <v>15281.605719961801</v>
      </c>
      <c r="D157">
        <v>29</v>
      </c>
      <c r="E157">
        <v>2620</v>
      </c>
      <c r="F157" s="8">
        <f t="shared" si="4"/>
        <v>1.0000992464901097E-2</v>
      </c>
    </row>
    <row r="158" spans="1:12" x14ac:dyDescent="0.25">
      <c r="A158" s="6">
        <v>264.29689999999999</v>
      </c>
      <c r="B158" s="6">
        <v>302.0181</v>
      </c>
      <c r="C158" s="6">
        <v>15516.890910648801</v>
      </c>
      <c r="D158">
        <v>30</v>
      </c>
      <c r="E158">
        <v>2620</v>
      </c>
      <c r="F158" s="8">
        <f t="shared" si="4"/>
        <v>1.0000992464901097E-2</v>
      </c>
    </row>
    <row r="159" spans="1:12" x14ac:dyDescent="0.25">
      <c r="A159" s="6">
        <v>302.0521</v>
      </c>
      <c r="B159" s="6">
        <v>343.23930000000001</v>
      </c>
      <c r="C159" s="6">
        <v>15645.144193508901</v>
      </c>
      <c r="D159">
        <v>31</v>
      </c>
      <c r="E159">
        <v>2619</v>
      </c>
      <c r="F159" s="8">
        <f t="shared" si="4"/>
        <v>9.9971752922045701E-3</v>
      </c>
    </row>
    <row r="160" spans="1:12" x14ac:dyDescent="0.25">
      <c r="A160" s="6">
        <v>343.2593</v>
      </c>
      <c r="B160" s="6">
        <v>384.10359999999997</v>
      </c>
      <c r="C160" s="6">
        <v>16007.666380992299</v>
      </c>
      <c r="D160">
        <v>32</v>
      </c>
      <c r="E160">
        <v>2620</v>
      </c>
      <c r="F160" s="8">
        <f t="shared" si="4"/>
        <v>1.0000992464901097E-2</v>
      </c>
    </row>
    <row r="161" spans="1:6" x14ac:dyDescent="0.25">
      <c r="A161" s="6">
        <v>384.11579999999998</v>
      </c>
      <c r="B161" s="6">
        <v>427.75810000000001</v>
      </c>
      <c r="C161" s="6">
        <v>15843.5129421373</v>
      </c>
      <c r="D161">
        <v>33</v>
      </c>
      <c r="E161">
        <v>2620</v>
      </c>
      <c r="F161" s="8">
        <f t="shared" si="4"/>
        <v>1.0000992464901097E-2</v>
      </c>
    </row>
    <row r="162" spans="1:6" x14ac:dyDescent="0.25">
      <c r="A162" s="6">
        <v>427.79250000000002</v>
      </c>
      <c r="B162" s="6">
        <v>471.81689999999998</v>
      </c>
      <c r="C162" s="6">
        <v>16034.444765190799</v>
      </c>
      <c r="D162">
        <v>34</v>
      </c>
      <c r="E162">
        <v>2620</v>
      </c>
      <c r="F162" s="8">
        <f t="shared" si="4"/>
        <v>1.0000992464901097E-2</v>
      </c>
    </row>
    <row r="163" spans="1:6" x14ac:dyDescent="0.25">
      <c r="A163" s="6">
        <v>471.82139999999998</v>
      </c>
      <c r="B163" s="6">
        <v>518.34849999999994</v>
      </c>
      <c r="C163" s="6">
        <v>16344.1213524627</v>
      </c>
      <c r="D163">
        <v>35</v>
      </c>
      <c r="E163">
        <v>2619</v>
      </c>
      <c r="F163" s="8">
        <f t="shared" si="4"/>
        <v>9.9971752922045701E-3</v>
      </c>
    </row>
    <row r="164" spans="1:6" x14ac:dyDescent="0.25">
      <c r="A164" s="6">
        <v>518.35329999999999</v>
      </c>
      <c r="B164" s="6">
        <v>567.673</v>
      </c>
      <c r="C164" s="6">
        <v>16602.0157181297</v>
      </c>
      <c r="D164">
        <v>36</v>
      </c>
      <c r="E164">
        <v>2620</v>
      </c>
      <c r="F164" s="8">
        <f t="shared" si="4"/>
        <v>1.0000992464901097E-2</v>
      </c>
    </row>
    <row r="165" spans="1:6" x14ac:dyDescent="0.25">
      <c r="A165" s="6">
        <v>567.67409999999995</v>
      </c>
      <c r="B165" s="6">
        <v>618.85739999999998</v>
      </c>
      <c r="C165" s="6">
        <v>17004.0048237023</v>
      </c>
      <c r="D165">
        <v>37</v>
      </c>
      <c r="E165">
        <v>2620</v>
      </c>
      <c r="F165" s="8">
        <f t="shared" si="4"/>
        <v>1.0000992464901097E-2</v>
      </c>
    </row>
    <row r="166" spans="1:6" x14ac:dyDescent="0.25">
      <c r="A166" s="6">
        <v>618.85829999999999</v>
      </c>
      <c r="B166" s="6">
        <v>671.54369999999994</v>
      </c>
      <c r="C166" s="6">
        <v>16780.841229580099</v>
      </c>
      <c r="D166">
        <v>38</v>
      </c>
      <c r="E166">
        <v>2620</v>
      </c>
      <c r="F166" s="8">
        <f t="shared" si="4"/>
        <v>1.0000992464901097E-2</v>
      </c>
    </row>
    <row r="167" spans="1:6" x14ac:dyDescent="0.25">
      <c r="A167" s="6">
        <v>671.57929999999999</v>
      </c>
      <c r="B167" s="6">
        <v>725.66880000000003</v>
      </c>
      <c r="C167" s="6">
        <v>16843.563304429201</v>
      </c>
      <c r="D167">
        <v>39</v>
      </c>
      <c r="E167">
        <v>2619</v>
      </c>
      <c r="F167" s="8">
        <f t="shared" si="4"/>
        <v>9.9971752922045701E-3</v>
      </c>
    </row>
    <row r="168" spans="1:6" x14ac:dyDescent="0.25">
      <c r="A168" s="6">
        <v>725.68020000000001</v>
      </c>
      <c r="B168" s="6">
        <v>782.4991</v>
      </c>
      <c r="C168" s="6">
        <v>17429.4867556106</v>
      </c>
      <c r="D168">
        <v>40</v>
      </c>
      <c r="E168">
        <v>2620</v>
      </c>
      <c r="F168" s="8">
        <f t="shared" si="4"/>
        <v>1.0000992464901097E-2</v>
      </c>
    </row>
    <row r="169" spans="1:6" x14ac:dyDescent="0.25">
      <c r="A169" s="6">
        <v>782.54880000000003</v>
      </c>
      <c r="B169" s="6">
        <v>839.37199999999996</v>
      </c>
      <c r="C169" s="6">
        <v>17419.006293091599</v>
      </c>
      <c r="D169">
        <v>41</v>
      </c>
      <c r="E169">
        <v>2620</v>
      </c>
      <c r="F169" s="8">
        <f t="shared" si="4"/>
        <v>1.0000992464901097E-2</v>
      </c>
    </row>
    <row r="170" spans="1:6" x14ac:dyDescent="0.25">
      <c r="A170" s="6">
        <v>839.39449999999999</v>
      </c>
      <c r="B170" s="6">
        <v>897.94560000000001</v>
      </c>
      <c r="C170" s="6">
        <v>17734.819346870099</v>
      </c>
      <c r="D170">
        <v>42</v>
      </c>
      <c r="E170">
        <v>2620</v>
      </c>
      <c r="F170" s="8">
        <f t="shared" si="4"/>
        <v>1.0000992464901097E-2</v>
      </c>
    </row>
    <row r="171" spans="1:6" x14ac:dyDescent="0.25">
      <c r="A171" s="6">
        <v>897.95740000000001</v>
      </c>
      <c r="B171" s="6">
        <v>960.87750000000005</v>
      </c>
      <c r="C171" s="6">
        <v>18000.5614773577</v>
      </c>
      <c r="D171">
        <v>43</v>
      </c>
      <c r="E171">
        <v>2619</v>
      </c>
      <c r="F171" s="8">
        <f t="shared" si="4"/>
        <v>9.9971752922045701E-3</v>
      </c>
    </row>
    <row r="172" spans="1:6" x14ac:dyDescent="0.25">
      <c r="A172" s="6">
        <v>960.88520000000005</v>
      </c>
      <c r="B172" s="6">
        <v>1026.4617000000001</v>
      </c>
      <c r="C172" s="6">
        <v>18104.982145916001</v>
      </c>
      <c r="D172">
        <v>44</v>
      </c>
      <c r="E172">
        <v>2620</v>
      </c>
      <c r="F172" s="8">
        <f t="shared" si="4"/>
        <v>1.0000992464901097E-2</v>
      </c>
    </row>
    <row r="173" spans="1:6" x14ac:dyDescent="0.25">
      <c r="A173" s="6">
        <v>1026.5003999999999</v>
      </c>
      <c r="B173" s="6">
        <v>1089.7192</v>
      </c>
      <c r="C173" s="6">
        <v>18121.237527022899</v>
      </c>
      <c r="D173">
        <v>45</v>
      </c>
      <c r="E173">
        <v>2620</v>
      </c>
      <c r="F173" s="8">
        <f t="shared" si="4"/>
        <v>1.0000992464901097E-2</v>
      </c>
    </row>
    <row r="174" spans="1:6" x14ac:dyDescent="0.25">
      <c r="A174" s="6">
        <v>1089.7219</v>
      </c>
      <c r="B174" s="6">
        <v>1156.355</v>
      </c>
      <c r="C174" s="6">
        <v>18392.759621946501</v>
      </c>
      <c r="D174">
        <v>46</v>
      </c>
      <c r="E174">
        <v>2620</v>
      </c>
      <c r="F174" s="8">
        <f t="shared" si="4"/>
        <v>1.0000992464901097E-2</v>
      </c>
    </row>
    <row r="175" spans="1:6" x14ac:dyDescent="0.25">
      <c r="A175" s="6">
        <v>1156.4202</v>
      </c>
      <c r="B175" s="6">
        <v>1226.4748</v>
      </c>
      <c r="C175" s="6">
        <v>18691.248885261499</v>
      </c>
      <c r="D175">
        <v>47</v>
      </c>
      <c r="E175">
        <v>2619</v>
      </c>
      <c r="F175" s="8">
        <f t="shared" si="4"/>
        <v>9.9971752922045701E-3</v>
      </c>
    </row>
    <row r="176" spans="1:6" x14ac:dyDescent="0.25">
      <c r="A176" s="6">
        <v>1226.498</v>
      </c>
      <c r="B176" s="6">
        <v>1300.1573000000001</v>
      </c>
      <c r="C176" s="6">
        <v>18938.3100067175</v>
      </c>
      <c r="D176">
        <v>48</v>
      </c>
      <c r="E176">
        <v>2620</v>
      </c>
      <c r="F176" s="8">
        <f t="shared" si="4"/>
        <v>1.0000992464901097E-2</v>
      </c>
    </row>
    <row r="177" spans="1:6" x14ac:dyDescent="0.25">
      <c r="A177" s="6">
        <v>1300.1858999999999</v>
      </c>
      <c r="B177" s="6">
        <v>1376.6658</v>
      </c>
      <c r="C177" s="6">
        <v>18922.900897022799</v>
      </c>
      <c r="D177">
        <v>49</v>
      </c>
      <c r="E177">
        <v>2620</v>
      </c>
      <c r="F177" s="8">
        <f t="shared" si="4"/>
        <v>1.0000992464901097E-2</v>
      </c>
    </row>
    <row r="178" spans="1:6" x14ac:dyDescent="0.25">
      <c r="A178" s="6">
        <v>1376.6967</v>
      </c>
      <c r="B178" s="6">
        <v>1452.9422</v>
      </c>
      <c r="C178" s="6">
        <v>18779.717143642501</v>
      </c>
      <c r="D178">
        <v>50</v>
      </c>
      <c r="E178">
        <v>2619</v>
      </c>
      <c r="F178" s="8">
        <f t="shared" si="4"/>
        <v>9.9971752922045701E-3</v>
      </c>
    </row>
    <row r="179" spans="1:6" x14ac:dyDescent="0.25">
      <c r="A179" s="6">
        <v>1452.9671000000001</v>
      </c>
      <c r="B179" s="6">
        <v>1530.2209</v>
      </c>
      <c r="C179" s="6">
        <v>18932.4910590076</v>
      </c>
      <c r="D179">
        <v>51</v>
      </c>
      <c r="E179">
        <v>2620</v>
      </c>
      <c r="F179" s="8">
        <f t="shared" si="4"/>
        <v>1.0000992464901097E-2</v>
      </c>
    </row>
    <row r="180" spans="1:6" x14ac:dyDescent="0.25">
      <c r="A180" s="6">
        <v>1530.279</v>
      </c>
      <c r="B180" s="6">
        <v>1614.8562999999999</v>
      </c>
      <c r="C180" s="6">
        <v>19499.1018404198</v>
      </c>
      <c r="D180">
        <v>52</v>
      </c>
      <c r="E180">
        <v>2620</v>
      </c>
      <c r="F180" s="8">
        <f t="shared" si="4"/>
        <v>1.0000992464901097E-2</v>
      </c>
    </row>
    <row r="181" spans="1:6" x14ac:dyDescent="0.25">
      <c r="A181" s="6">
        <v>1614.8693000000001</v>
      </c>
      <c r="B181" s="6">
        <v>1702.4241</v>
      </c>
      <c r="C181" s="6">
        <v>19387.278226106799</v>
      </c>
      <c r="D181">
        <v>53</v>
      </c>
      <c r="E181">
        <v>2620</v>
      </c>
      <c r="F181" s="8">
        <f t="shared" si="4"/>
        <v>1.0000992464901097E-2</v>
      </c>
    </row>
    <row r="182" spans="1:6" x14ac:dyDescent="0.25">
      <c r="A182" s="6">
        <v>1702.4266</v>
      </c>
      <c r="B182" s="6">
        <v>1788.08</v>
      </c>
      <c r="C182" s="6">
        <v>19767.912673615901</v>
      </c>
      <c r="D182">
        <v>54</v>
      </c>
      <c r="E182">
        <v>2619</v>
      </c>
      <c r="F182" s="8">
        <f t="shared" si="4"/>
        <v>9.9971752922045701E-3</v>
      </c>
    </row>
    <row r="183" spans="1:6" x14ac:dyDescent="0.25">
      <c r="A183" s="6">
        <v>1788.0880999999999</v>
      </c>
      <c r="B183" s="6">
        <v>1879.6312</v>
      </c>
      <c r="C183" s="6">
        <v>19939.0081118702</v>
      </c>
      <c r="D183">
        <v>55</v>
      </c>
      <c r="E183">
        <v>2620</v>
      </c>
      <c r="F183" s="8">
        <f t="shared" si="4"/>
        <v>1.0000992464901097E-2</v>
      </c>
    </row>
    <row r="184" spans="1:6" x14ac:dyDescent="0.25">
      <c r="A184" s="6">
        <v>1879.6686999999999</v>
      </c>
      <c r="B184" s="6">
        <v>1975.0898999999999</v>
      </c>
      <c r="C184" s="6">
        <v>19851.780771717498</v>
      </c>
      <c r="D184">
        <v>56</v>
      </c>
      <c r="E184">
        <v>2620</v>
      </c>
      <c r="F184" s="8">
        <f t="shared" si="4"/>
        <v>1.0000992464901097E-2</v>
      </c>
    </row>
    <row r="185" spans="1:6" x14ac:dyDescent="0.25">
      <c r="A185" s="6">
        <v>1975.1395</v>
      </c>
      <c r="B185" s="6">
        <v>2073.1428999999998</v>
      </c>
      <c r="C185" s="6">
        <v>20231.8947344275</v>
      </c>
      <c r="D185">
        <v>57</v>
      </c>
      <c r="E185">
        <v>2620</v>
      </c>
      <c r="F185" s="8">
        <f t="shared" si="4"/>
        <v>1.0000992464901097E-2</v>
      </c>
    </row>
    <row r="186" spans="1:6" x14ac:dyDescent="0.25">
      <c r="A186" s="6">
        <v>2073.1457999999998</v>
      </c>
      <c r="B186" s="6">
        <v>2179.2611999999999</v>
      </c>
      <c r="C186" s="6">
        <v>20539.918765482998</v>
      </c>
      <c r="D186">
        <v>58</v>
      </c>
      <c r="E186">
        <v>2619</v>
      </c>
      <c r="F186" s="8">
        <f t="shared" si="4"/>
        <v>9.9971752922045701E-3</v>
      </c>
    </row>
    <row r="187" spans="1:6" x14ac:dyDescent="0.25">
      <c r="A187" s="6">
        <v>2179.3234000000002</v>
      </c>
      <c r="B187" s="6">
        <v>2284.5317</v>
      </c>
      <c r="C187" s="6">
        <v>20989.745520152599</v>
      </c>
      <c r="D187">
        <v>59</v>
      </c>
      <c r="E187">
        <v>2620</v>
      </c>
      <c r="F187" s="8">
        <f t="shared" si="4"/>
        <v>1.0000992464901097E-2</v>
      </c>
    </row>
    <row r="188" spans="1:6" x14ac:dyDescent="0.25">
      <c r="A188" s="6">
        <v>2284.5536000000002</v>
      </c>
      <c r="B188" s="6">
        <v>2398.5381000000002</v>
      </c>
      <c r="C188" s="6">
        <v>21274.570797290002</v>
      </c>
      <c r="D188">
        <v>60</v>
      </c>
      <c r="E188">
        <v>2620</v>
      </c>
      <c r="F188" s="8">
        <f t="shared" si="4"/>
        <v>1.0000992464901097E-2</v>
      </c>
    </row>
    <row r="189" spans="1:6" x14ac:dyDescent="0.25">
      <c r="A189" s="6">
        <v>2398.5713999999998</v>
      </c>
      <c r="B189" s="6">
        <v>2519.7903000000001</v>
      </c>
      <c r="C189" s="6">
        <v>21103.653285572502</v>
      </c>
      <c r="D189">
        <v>61</v>
      </c>
      <c r="E189">
        <v>2620</v>
      </c>
      <c r="F189" s="8">
        <f t="shared" si="4"/>
        <v>1.0000992464901097E-2</v>
      </c>
    </row>
    <row r="190" spans="1:6" x14ac:dyDescent="0.25">
      <c r="A190" s="6">
        <v>2519.9985000000001</v>
      </c>
      <c r="B190" s="6">
        <v>2644.0664000000002</v>
      </c>
      <c r="C190" s="6">
        <v>21556.403373654</v>
      </c>
      <c r="D190">
        <v>62</v>
      </c>
      <c r="E190">
        <v>2619</v>
      </c>
      <c r="F190" s="8">
        <f t="shared" si="4"/>
        <v>9.9971752922045701E-3</v>
      </c>
    </row>
    <row r="191" spans="1:6" x14ac:dyDescent="0.25">
      <c r="A191" s="6">
        <v>2644.0684000000001</v>
      </c>
      <c r="B191" s="6">
        <v>2774.6215999999999</v>
      </c>
      <c r="C191" s="6">
        <v>21717.688611374</v>
      </c>
      <c r="D191">
        <v>63</v>
      </c>
      <c r="E191">
        <v>2620</v>
      </c>
      <c r="F191" s="8">
        <f t="shared" si="4"/>
        <v>1.0000992464901097E-2</v>
      </c>
    </row>
    <row r="192" spans="1:6" x14ac:dyDescent="0.25">
      <c r="A192" s="6">
        <v>2774.6907000000001</v>
      </c>
      <c r="B192" s="6">
        <v>2911.9726999999998</v>
      </c>
      <c r="C192" s="6">
        <v>22280.850169961799</v>
      </c>
      <c r="D192">
        <v>64</v>
      </c>
      <c r="E192">
        <v>2620</v>
      </c>
      <c r="F192" s="8">
        <f t="shared" si="4"/>
        <v>1.0000992464901097E-2</v>
      </c>
    </row>
    <row r="193" spans="1:6" x14ac:dyDescent="0.25">
      <c r="A193" s="6">
        <v>2912.0337</v>
      </c>
      <c r="B193" s="6">
        <v>3055.2761</v>
      </c>
      <c r="C193" s="6">
        <v>21913.3963592748</v>
      </c>
      <c r="D193">
        <v>65</v>
      </c>
      <c r="E193">
        <v>2620</v>
      </c>
      <c r="F193" s="8">
        <f t="shared" si="4"/>
        <v>1.0000992464901097E-2</v>
      </c>
    </row>
    <row r="194" spans="1:6" x14ac:dyDescent="0.25">
      <c r="A194" s="6">
        <v>3055.3263000000002</v>
      </c>
      <c r="B194" s="6">
        <v>3204.9694</v>
      </c>
      <c r="C194" s="6">
        <v>22215.076090148799</v>
      </c>
      <c r="D194">
        <v>66</v>
      </c>
      <c r="E194">
        <v>2619</v>
      </c>
      <c r="F194" s="8">
        <f t="shared" ref="F194:F228" si="5">E194/SUM($E$129:$E$228)</f>
        <v>9.9971752922045701E-3</v>
      </c>
    </row>
    <row r="195" spans="1:6" x14ac:dyDescent="0.25">
      <c r="A195" s="6">
        <v>3205.0637000000002</v>
      </c>
      <c r="B195" s="6">
        <v>3359.6963999999998</v>
      </c>
      <c r="C195" s="6">
        <v>22850.6202662213</v>
      </c>
      <c r="D195">
        <v>67</v>
      </c>
      <c r="E195">
        <v>2620</v>
      </c>
      <c r="F195" s="8">
        <f t="shared" si="5"/>
        <v>1.0000992464901097E-2</v>
      </c>
    </row>
    <row r="196" spans="1:6" x14ac:dyDescent="0.25">
      <c r="A196" s="6">
        <v>3359.7363</v>
      </c>
      <c r="B196" s="6">
        <v>3525.8047999999999</v>
      </c>
      <c r="C196" s="6">
        <v>22792.660614312899</v>
      </c>
      <c r="D196">
        <v>68</v>
      </c>
      <c r="E196">
        <v>2620</v>
      </c>
      <c r="F196" s="8">
        <f t="shared" si="5"/>
        <v>1.0000992464901097E-2</v>
      </c>
    </row>
    <row r="197" spans="1:6" x14ac:dyDescent="0.25">
      <c r="A197" s="6">
        <v>3525.8299000000002</v>
      </c>
      <c r="B197" s="6">
        <v>3701.6691000000001</v>
      </c>
      <c r="C197" s="6">
        <v>22983.882563206102</v>
      </c>
      <c r="D197">
        <v>69</v>
      </c>
      <c r="E197">
        <v>2620</v>
      </c>
      <c r="F197" s="8">
        <f t="shared" si="5"/>
        <v>1.0000992464901097E-2</v>
      </c>
    </row>
    <row r="198" spans="1:6" x14ac:dyDescent="0.25">
      <c r="A198" s="6">
        <v>3701.7372999999998</v>
      </c>
      <c r="B198" s="6">
        <v>3884.4014999999999</v>
      </c>
      <c r="C198" s="6">
        <v>23665.981836998799</v>
      </c>
      <c r="D198">
        <v>70</v>
      </c>
      <c r="E198">
        <v>2619</v>
      </c>
      <c r="F198" s="8">
        <f t="shared" si="5"/>
        <v>9.9971752922045701E-3</v>
      </c>
    </row>
    <row r="199" spans="1:6" x14ac:dyDescent="0.25">
      <c r="A199" s="6">
        <v>3884.4771000000001</v>
      </c>
      <c r="B199" s="6">
        <v>4087.1001999999999</v>
      </c>
      <c r="C199" s="6">
        <v>23687.332161984701</v>
      </c>
      <c r="D199">
        <v>71</v>
      </c>
      <c r="E199">
        <v>2620</v>
      </c>
      <c r="F199" s="8">
        <f t="shared" si="5"/>
        <v>1.0000992464901097E-2</v>
      </c>
    </row>
    <row r="200" spans="1:6" x14ac:dyDescent="0.25">
      <c r="A200" s="6">
        <v>4087.1134999999999</v>
      </c>
      <c r="B200" s="6">
        <v>4300.1522999999997</v>
      </c>
      <c r="C200" s="6">
        <v>23687.066080496101</v>
      </c>
      <c r="D200">
        <v>72</v>
      </c>
      <c r="E200">
        <v>2620</v>
      </c>
      <c r="F200" s="8">
        <f t="shared" si="5"/>
        <v>1.0000992464901097E-2</v>
      </c>
    </row>
    <row r="201" spans="1:6" x14ac:dyDescent="0.25">
      <c r="A201" s="6">
        <v>4300.1799000000001</v>
      </c>
      <c r="B201" s="6">
        <v>4521.8348999999998</v>
      </c>
      <c r="C201" s="6">
        <v>24591.7246819465</v>
      </c>
      <c r="D201">
        <v>73</v>
      </c>
      <c r="E201">
        <v>2620</v>
      </c>
      <c r="F201" s="8">
        <f t="shared" si="5"/>
        <v>1.0000992464901097E-2</v>
      </c>
    </row>
    <row r="202" spans="1:6" x14ac:dyDescent="0.25">
      <c r="A202" s="6">
        <v>4521.9969000000001</v>
      </c>
      <c r="B202" s="6">
        <v>4757.9454999999998</v>
      </c>
      <c r="C202" s="6">
        <v>23947.804547995402</v>
      </c>
      <c r="D202">
        <v>74</v>
      </c>
      <c r="E202">
        <v>2619</v>
      </c>
      <c r="F202" s="8">
        <f t="shared" si="5"/>
        <v>9.9971752922045701E-3</v>
      </c>
    </row>
    <row r="203" spans="1:6" x14ac:dyDescent="0.25">
      <c r="A203" s="6">
        <v>4757.9732000000004</v>
      </c>
      <c r="B203" s="6">
        <v>5014.03</v>
      </c>
      <c r="C203" s="6">
        <v>24627.3268092748</v>
      </c>
      <c r="D203">
        <v>75</v>
      </c>
      <c r="E203">
        <v>2620</v>
      </c>
      <c r="F203" s="8">
        <f t="shared" si="5"/>
        <v>1.0000992464901097E-2</v>
      </c>
    </row>
    <row r="204" spans="1:6" x14ac:dyDescent="0.25">
      <c r="A204" s="6">
        <v>5014.1634999999997</v>
      </c>
      <c r="B204" s="6">
        <v>5282.6225999999997</v>
      </c>
      <c r="C204" s="6">
        <v>25497.016579274699</v>
      </c>
      <c r="D204">
        <v>76</v>
      </c>
      <c r="E204">
        <v>2620</v>
      </c>
      <c r="F204" s="8">
        <f t="shared" si="5"/>
        <v>1.0000992464901097E-2</v>
      </c>
    </row>
    <row r="205" spans="1:6" x14ac:dyDescent="0.25">
      <c r="A205" s="6">
        <v>5282.6364999999996</v>
      </c>
      <c r="B205" s="6">
        <v>5563.1729999999998</v>
      </c>
      <c r="C205" s="6">
        <v>25436.823956662902</v>
      </c>
      <c r="D205">
        <v>77</v>
      </c>
      <c r="E205">
        <v>2619</v>
      </c>
      <c r="F205" s="8">
        <f t="shared" si="5"/>
        <v>9.9971752922045701E-3</v>
      </c>
    </row>
    <row r="206" spans="1:6" x14ac:dyDescent="0.25">
      <c r="A206" s="6">
        <v>5563.1849000000002</v>
      </c>
      <c r="B206" s="6">
        <v>5872.2694000000001</v>
      </c>
      <c r="C206" s="6">
        <v>25890.866836870198</v>
      </c>
      <c r="D206">
        <v>78</v>
      </c>
      <c r="E206">
        <v>2620</v>
      </c>
      <c r="F206" s="8">
        <f t="shared" si="5"/>
        <v>1.0000992464901097E-2</v>
      </c>
    </row>
    <row r="207" spans="1:6" x14ac:dyDescent="0.25">
      <c r="A207" s="6">
        <v>5872.3082000000004</v>
      </c>
      <c r="B207" s="6">
        <v>6206.6217999999999</v>
      </c>
      <c r="C207" s="6">
        <v>25398.774873549501</v>
      </c>
      <c r="D207">
        <v>79</v>
      </c>
      <c r="E207">
        <v>2620</v>
      </c>
      <c r="F207" s="8">
        <f t="shared" si="5"/>
        <v>1.0000992464901097E-2</v>
      </c>
    </row>
    <row r="208" spans="1:6" x14ac:dyDescent="0.25">
      <c r="A208" s="6">
        <v>6206.6427999999996</v>
      </c>
      <c r="B208" s="6">
        <v>6560.4548999999997</v>
      </c>
      <c r="C208" s="6">
        <v>25824.760177900702</v>
      </c>
      <c r="D208">
        <v>80</v>
      </c>
      <c r="E208">
        <v>2620</v>
      </c>
      <c r="F208" s="8">
        <f t="shared" si="5"/>
        <v>1.0000992464901097E-2</v>
      </c>
    </row>
    <row r="209" spans="1:6" x14ac:dyDescent="0.25">
      <c r="A209" s="6">
        <v>6561.1091999999999</v>
      </c>
      <c r="B209" s="6">
        <v>6947.2840999999999</v>
      </c>
      <c r="C209" s="6">
        <v>26275.351956662798</v>
      </c>
      <c r="D209">
        <v>81</v>
      </c>
      <c r="E209">
        <v>2619</v>
      </c>
      <c r="F209" s="8">
        <f t="shared" si="5"/>
        <v>9.9971752922045701E-3</v>
      </c>
    </row>
    <row r="210" spans="1:6" x14ac:dyDescent="0.25">
      <c r="A210" s="6">
        <v>6947.4029</v>
      </c>
      <c r="B210" s="6">
        <v>7367.7326000000003</v>
      </c>
      <c r="C210" s="6">
        <v>27367.718253244198</v>
      </c>
      <c r="D210">
        <v>82</v>
      </c>
      <c r="E210">
        <v>2620</v>
      </c>
      <c r="F210" s="8">
        <f t="shared" si="5"/>
        <v>1.0000992464901097E-2</v>
      </c>
    </row>
    <row r="211" spans="1:6" x14ac:dyDescent="0.25">
      <c r="A211" s="6">
        <v>7367.8163999999997</v>
      </c>
      <c r="B211" s="6">
        <v>7806.4660999999996</v>
      </c>
      <c r="C211" s="6">
        <v>27561.117049351102</v>
      </c>
      <c r="D211">
        <v>83</v>
      </c>
      <c r="E211">
        <v>2620</v>
      </c>
      <c r="F211" s="8">
        <f t="shared" si="5"/>
        <v>1.0000992464901097E-2</v>
      </c>
    </row>
    <row r="212" spans="1:6" x14ac:dyDescent="0.25">
      <c r="A212" s="6">
        <v>7806.6665999999996</v>
      </c>
      <c r="B212" s="6">
        <v>8312.5062999999991</v>
      </c>
      <c r="C212" s="6">
        <v>27824.569546488499</v>
      </c>
      <c r="D212">
        <v>84</v>
      </c>
      <c r="E212">
        <v>2620</v>
      </c>
      <c r="F212" s="8">
        <f t="shared" si="5"/>
        <v>1.0000992464901097E-2</v>
      </c>
    </row>
    <row r="213" spans="1:6" x14ac:dyDescent="0.25">
      <c r="A213" s="6">
        <v>8312.5246999999999</v>
      </c>
      <c r="B213" s="6">
        <v>8844.2855999999992</v>
      </c>
      <c r="C213" s="6">
        <v>28861.844090301602</v>
      </c>
      <c r="D213">
        <v>85</v>
      </c>
      <c r="E213">
        <v>2619</v>
      </c>
      <c r="F213" s="8">
        <f t="shared" si="5"/>
        <v>9.9971752922045701E-3</v>
      </c>
    </row>
    <row r="214" spans="1:6" x14ac:dyDescent="0.25">
      <c r="A214" s="6">
        <v>8844.3637999999992</v>
      </c>
      <c r="B214" s="6">
        <v>9420.6816999999992</v>
      </c>
      <c r="C214" s="6">
        <v>28943.5216205342</v>
      </c>
      <c r="D214">
        <v>86</v>
      </c>
      <c r="E214">
        <v>2620</v>
      </c>
      <c r="F214" s="8">
        <f t="shared" si="5"/>
        <v>1.0000992464901097E-2</v>
      </c>
    </row>
    <row r="215" spans="1:6" x14ac:dyDescent="0.25">
      <c r="A215" s="6">
        <v>9420.8284000000003</v>
      </c>
      <c r="B215" s="6">
        <v>10092.8097</v>
      </c>
      <c r="C215" s="6">
        <v>30088.776428511399</v>
      </c>
      <c r="D215">
        <v>87</v>
      </c>
      <c r="E215">
        <v>2620</v>
      </c>
      <c r="F215" s="8">
        <f t="shared" si="5"/>
        <v>1.0000992464901097E-2</v>
      </c>
    </row>
    <row r="216" spans="1:6" x14ac:dyDescent="0.25">
      <c r="A216" s="6">
        <v>10093.1747</v>
      </c>
      <c r="B216" s="6">
        <v>10809.229300000001</v>
      </c>
      <c r="C216" s="6">
        <v>30055.1081091985</v>
      </c>
      <c r="D216">
        <v>88</v>
      </c>
      <c r="E216">
        <v>2620</v>
      </c>
      <c r="F216" s="8">
        <f t="shared" si="5"/>
        <v>1.0000992464901097E-2</v>
      </c>
    </row>
    <row r="217" spans="1:6" x14ac:dyDescent="0.25">
      <c r="A217" s="6">
        <v>10809.815500000001</v>
      </c>
      <c r="B217" s="6">
        <v>11601.976699999999</v>
      </c>
      <c r="C217" s="6">
        <v>30877.947418251199</v>
      </c>
      <c r="D217">
        <v>89</v>
      </c>
      <c r="E217">
        <v>2619</v>
      </c>
      <c r="F217" s="8">
        <f t="shared" si="5"/>
        <v>9.9971752922045701E-3</v>
      </c>
    </row>
    <row r="218" spans="1:6" x14ac:dyDescent="0.25">
      <c r="A218" s="6">
        <v>11601.985500000001</v>
      </c>
      <c r="B218" s="6">
        <v>12503.604799999999</v>
      </c>
      <c r="C218" s="6">
        <v>31000.444397557199</v>
      </c>
      <c r="D218">
        <v>90</v>
      </c>
      <c r="E218">
        <v>2620</v>
      </c>
      <c r="F218" s="8">
        <f t="shared" si="5"/>
        <v>1.0000992464901097E-2</v>
      </c>
    </row>
    <row r="219" spans="1:6" x14ac:dyDescent="0.25">
      <c r="A219" s="6">
        <v>12503.8115</v>
      </c>
      <c r="B219" s="6">
        <v>13565.991900000001</v>
      </c>
      <c r="C219" s="6">
        <v>31294.184710572499</v>
      </c>
      <c r="D219">
        <v>91</v>
      </c>
      <c r="E219">
        <v>2620</v>
      </c>
      <c r="F219" s="8">
        <f t="shared" si="5"/>
        <v>1.0000992464901097E-2</v>
      </c>
    </row>
    <row r="220" spans="1:6" x14ac:dyDescent="0.25">
      <c r="A220" s="6">
        <v>13566.290199999999</v>
      </c>
      <c r="B220" s="6">
        <v>14793.0859</v>
      </c>
      <c r="C220" s="6">
        <v>32742.724479961798</v>
      </c>
      <c r="D220">
        <v>92</v>
      </c>
      <c r="E220">
        <v>2620</v>
      </c>
      <c r="F220" s="8">
        <f t="shared" si="5"/>
        <v>1.0000992464901097E-2</v>
      </c>
    </row>
    <row r="221" spans="1:6" x14ac:dyDescent="0.25">
      <c r="A221" s="6">
        <v>14793.593500000001</v>
      </c>
      <c r="B221" s="6">
        <v>16213.506299999999</v>
      </c>
      <c r="C221" s="6">
        <v>33378.409636387798</v>
      </c>
      <c r="D221">
        <v>93</v>
      </c>
      <c r="E221">
        <v>2619</v>
      </c>
      <c r="F221" s="8">
        <f t="shared" si="5"/>
        <v>9.9971752922045701E-3</v>
      </c>
    </row>
    <row r="222" spans="1:6" x14ac:dyDescent="0.25">
      <c r="A222" s="6">
        <v>16213.548199999999</v>
      </c>
      <c r="B222" s="6">
        <v>17884.5681</v>
      </c>
      <c r="C222" s="6">
        <v>33839.542047976996</v>
      </c>
      <c r="D222">
        <v>94</v>
      </c>
      <c r="E222">
        <v>2620</v>
      </c>
      <c r="F222" s="8">
        <f t="shared" si="5"/>
        <v>1.0000992464901097E-2</v>
      </c>
    </row>
    <row r="223" spans="1:6" x14ac:dyDescent="0.25">
      <c r="A223" s="6">
        <v>17885.236099999998</v>
      </c>
      <c r="B223" s="6">
        <v>20005.126499999998</v>
      </c>
      <c r="C223" s="6">
        <v>36017.644155419701</v>
      </c>
      <c r="D223">
        <v>95</v>
      </c>
      <c r="E223">
        <v>2620</v>
      </c>
      <c r="F223" s="8">
        <f t="shared" si="5"/>
        <v>1.0000992464901097E-2</v>
      </c>
    </row>
    <row r="224" spans="1:6" x14ac:dyDescent="0.25">
      <c r="A224" s="6">
        <v>20005.831900000001</v>
      </c>
      <c r="B224" s="6">
        <v>22710.998899999999</v>
      </c>
      <c r="C224" s="6">
        <v>35836.344089007602</v>
      </c>
      <c r="D224">
        <v>96</v>
      </c>
      <c r="E224">
        <v>2620</v>
      </c>
      <c r="F224" s="8">
        <f t="shared" si="5"/>
        <v>1.0000992464901097E-2</v>
      </c>
    </row>
    <row r="225" spans="1:10" x14ac:dyDescent="0.25">
      <c r="A225" s="6">
        <v>22711.0327</v>
      </c>
      <c r="B225" s="6">
        <v>26463.9378</v>
      </c>
      <c r="C225" s="6">
        <v>38181.172773463099</v>
      </c>
      <c r="D225">
        <v>97</v>
      </c>
      <c r="E225">
        <v>2619</v>
      </c>
      <c r="F225" s="8">
        <f t="shared" si="5"/>
        <v>9.9971752922045701E-3</v>
      </c>
    </row>
    <row r="226" spans="1:10" x14ac:dyDescent="0.25">
      <c r="A226" s="6">
        <v>26464.8177</v>
      </c>
      <c r="B226" s="6">
        <v>32149.319100000001</v>
      </c>
      <c r="C226" s="6">
        <v>41348.317814656402</v>
      </c>
      <c r="D226">
        <v>98</v>
      </c>
      <c r="E226">
        <v>2620</v>
      </c>
      <c r="F226" s="8">
        <f t="shared" si="5"/>
        <v>1.0000992464901097E-2</v>
      </c>
    </row>
    <row r="227" spans="1:10" x14ac:dyDescent="0.25">
      <c r="A227" s="39">
        <v>32149.455900000001</v>
      </c>
      <c r="B227" s="18">
        <v>42484.420599999998</v>
      </c>
      <c r="C227" s="18">
        <v>44321.896827251898</v>
      </c>
      <c r="D227" s="9">
        <v>99</v>
      </c>
      <c r="E227" s="9">
        <v>2620</v>
      </c>
      <c r="F227" s="27">
        <f t="shared" si="5"/>
        <v>1.0000992464901097E-2</v>
      </c>
    </row>
    <row r="228" spans="1:10" x14ac:dyDescent="0.25">
      <c r="A228" s="18">
        <v>42486.750899999999</v>
      </c>
      <c r="B228" s="18">
        <v>2016045.2453000001</v>
      </c>
      <c r="C228" s="18">
        <v>57747.917173396803</v>
      </c>
      <c r="D228" s="9">
        <v>100</v>
      </c>
      <c r="E228" s="9">
        <v>2620</v>
      </c>
      <c r="F228" s="27">
        <f t="shared" si="5"/>
        <v>1.0000992464901097E-2</v>
      </c>
      <c r="H228" s="44" t="s">
        <v>54</v>
      </c>
      <c r="I228" s="44">
        <v>-4000</v>
      </c>
      <c r="J228" s="44">
        <v>35000</v>
      </c>
    </row>
  </sheetData>
  <autoFilter ref="A1:C11">
    <sortState ref="A2:C11">
      <sortCondition ref="A1:A11"/>
    </sortState>
  </autoFilter>
  <sortState ref="H144:L147">
    <sortCondition ref="H144:H14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13" workbookViewId="0">
      <selection activeCell="A19" sqref="A19"/>
    </sheetView>
  </sheetViews>
  <sheetFormatPr baseColWidth="10" defaultRowHeight="15" x14ac:dyDescent="0.25"/>
  <cols>
    <col min="23" max="23" width="16.140625" customWidth="1"/>
  </cols>
  <sheetData>
    <row r="1" spans="20:25" x14ac:dyDescent="0.25">
      <c r="T1" t="s">
        <v>41</v>
      </c>
      <c r="U1" t="s">
        <v>38</v>
      </c>
      <c r="V1" t="s">
        <v>39</v>
      </c>
      <c r="W1" t="s">
        <v>14</v>
      </c>
      <c r="X1" t="s">
        <v>3</v>
      </c>
    </row>
    <row r="2" spans="20:25" x14ac:dyDescent="0.25">
      <c r="T2">
        <v>1</v>
      </c>
      <c r="U2">
        <v>18</v>
      </c>
      <c r="V2">
        <v>23</v>
      </c>
      <c r="W2" s="6">
        <v>14027.0322743095</v>
      </c>
      <c r="X2">
        <v>12927</v>
      </c>
      <c r="Y2" s="8">
        <f>X2/$X$22</f>
        <v>4.934798210386477E-2</v>
      </c>
    </row>
    <row r="3" spans="20:25" x14ac:dyDescent="0.25">
      <c r="T3">
        <v>2</v>
      </c>
      <c r="U3">
        <v>24</v>
      </c>
      <c r="V3">
        <v>25</v>
      </c>
      <c r="W3" s="6">
        <v>16076.7887237457</v>
      </c>
      <c r="X3">
        <v>11063</v>
      </c>
      <c r="Y3" s="8">
        <f t="shared" ref="Y3:Y21" si="0">X3/$X$22</f>
        <v>4.2232283284215667E-2</v>
      </c>
    </row>
    <row r="4" spans="20:25" x14ac:dyDescent="0.25">
      <c r="T4">
        <v>3</v>
      </c>
      <c r="U4">
        <v>26</v>
      </c>
      <c r="V4">
        <v>27</v>
      </c>
      <c r="W4" s="6">
        <v>17114.7561025992</v>
      </c>
      <c r="X4">
        <v>14004</v>
      </c>
      <c r="Y4" s="8">
        <f t="shared" si="0"/>
        <v>5.345935958710623E-2</v>
      </c>
    </row>
    <row r="5" spans="20:25" x14ac:dyDescent="0.25">
      <c r="T5">
        <v>4</v>
      </c>
      <c r="U5">
        <v>28</v>
      </c>
      <c r="V5">
        <v>28</v>
      </c>
      <c r="W5" s="6">
        <v>18031.912524966501</v>
      </c>
      <c r="X5">
        <v>7478</v>
      </c>
      <c r="Y5" s="8">
        <f t="shared" si="0"/>
        <v>2.8546778848356213E-2</v>
      </c>
    </row>
    <row r="6" spans="20:25" ht="15.75" thickBot="1" x14ac:dyDescent="0.3">
      <c r="T6" s="11">
        <v>5</v>
      </c>
      <c r="U6" s="11">
        <v>29</v>
      </c>
      <c r="V6" s="11">
        <v>30</v>
      </c>
      <c r="W6" s="14">
        <v>19185.677562057299</v>
      </c>
      <c r="X6" s="11">
        <v>15932</v>
      </c>
      <c r="Y6" s="24">
        <f t="shared" si="0"/>
        <v>6.0819374246056587E-2</v>
      </c>
    </row>
    <row r="7" spans="20:25" ht="15.75" thickTop="1" x14ac:dyDescent="0.25">
      <c r="T7">
        <v>6</v>
      </c>
      <c r="U7">
        <v>31</v>
      </c>
      <c r="V7">
        <v>32</v>
      </c>
      <c r="W7" s="6">
        <v>20058.280906946598</v>
      </c>
      <c r="X7">
        <v>16411</v>
      </c>
      <c r="Y7" s="8">
        <f t="shared" si="0"/>
        <v>6.2647925605826937E-2</v>
      </c>
    </row>
    <row r="8" spans="20:25" x14ac:dyDescent="0.25">
      <c r="T8">
        <v>7</v>
      </c>
      <c r="U8">
        <v>33</v>
      </c>
      <c r="V8">
        <v>33</v>
      </c>
      <c r="W8" s="6">
        <v>20967.488887658699</v>
      </c>
      <c r="X8">
        <v>8111</v>
      </c>
      <c r="Y8" s="8">
        <f t="shared" si="0"/>
        <v>3.0963215196445206E-2</v>
      </c>
    </row>
    <row r="9" spans="20:25" x14ac:dyDescent="0.25">
      <c r="T9">
        <v>8</v>
      </c>
      <c r="U9">
        <v>34</v>
      </c>
      <c r="V9">
        <v>35</v>
      </c>
      <c r="W9" s="6">
        <v>21373.406459055899</v>
      </c>
      <c r="X9">
        <v>16481</v>
      </c>
      <c r="Y9" s="8">
        <f t="shared" si="0"/>
        <v>6.2915146055062682E-2</v>
      </c>
    </row>
    <row r="10" spans="20:25" x14ac:dyDescent="0.25">
      <c r="T10">
        <v>9</v>
      </c>
      <c r="U10">
        <v>36</v>
      </c>
      <c r="V10">
        <v>36</v>
      </c>
      <c r="W10" s="6">
        <v>21771.2920178391</v>
      </c>
      <c r="X10">
        <v>8330</v>
      </c>
      <c r="Y10" s="8">
        <f t="shared" si="0"/>
        <v>3.1799233459054194E-2</v>
      </c>
    </row>
    <row r="11" spans="20:25" x14ac:dyDescent="0.25">
      <c r="T11">
        <v>10</v>
      </c>
      <c r="U11">
        <v>37</v>
      </c>
      <c r="V11">
        <v>38</v>
      </c>
      <c r="W11" s="6">
        <v>22246.366037122101</v>
      </c>
      <c r="X11">
        <v>16672</v>
      </c>
      <c r="Y11" s="8">
        <f t="shared" si="0"/>
        <v>6.3644276137977365E-2</v>
      </c>
    </row>
    <row r="12" spans="20:25" x14ac:dyDescent="0.25">
      <c r="T12">
        <v>11</v>
      </c>
      <c r="U12">
        <v>39</v>
      </c>
      <c r="V12">
        <v>40</v>
      </c>
      <c r="W12" s="6">
        <v>22972.1736652324</v>
      </c>
      <c r="X12">
        <v>15503</v>
      </c>
      <c r="Y12" s="8">
        <f t="shared" si="0"/>
        <v>5.9181694635740356E-2</v>
      </c>
    </row>
    <row r="13" spans="20:25" x14ac:dyDescent="0.25">
      <c r="T13">
        <v>12</v>
      </c>
      <c r="U13">
        <v>41</v>
      </c>
      <c r="V13">
        <v>42</v>
      </c>
      <c r="W13" s="6">
        <v>23752.971681413699</v>
      </c>
      <c r="X13">
        <v>14005</v>
      </c>
      <c r="Y13" s="8">
        <f t="shared" si="0"/>
        <v>5.3463177022095312E-2</v>
      </c>
    </row>
    <row r="14" spans="20:25" x14ac:dyDescent="0.25">
      <c r="T14">
        <v>13</v>
      </c>
      <c r="U14">
        <v>43</v>
      </c>
      <c r="V14">
        <v>44</v>
      </c>
      <c r="W14" s="6">
        <v>24080.833704989898</v>
      </c>
      <c r="X14">
        <v>12485</v>
      </c>
      <c r="Y14" s="8">
        <f t="shared" si="0"/>
        <v>4.7660675838690464E-2</v>
      </c>
    </row>
    <row r="15" spans="20:25" x14ac:dyDescent="0.25">
      <c r="T15">
        <v>14</v>
      </c>
      <c r="U15">
        <v>45</v>
      </c>
      <c r="V15">
        <v>46</v>
      </c>
      <c r="W15" s="6">
        <v>24472.871606542401</v>
      </c>
      <c r="X15">
        <v>11754</v>
      </c>
      <c r="Y15" s="8">
        <f t="shared" si="0"/>
        <v>4.4870130861671423E-2</v>
      </c>
    </row>
    <row r="16" spans="20:25" ht="15.75" thickBot="1" x14ac:dyDescent="0.3">
      <c r="T16" s="11">
        <v>15</v>
      </c>
      <c r="U16" s="11">
        <v>47</v>
      </c>
      <c r="V16" s="11">
        <v>48</v>
      </c>
      <c r="W16" s="14">
        <v>24923.3287270457</v>
      </c>
      <c r="X16" s="11">
        <v>10571</v>
      </c>
      <c r="Y16" s="24">
        <f t="shared" si="0"/>
        <v>4.0354105269587257E-2</v>
      </c>
    </row>
    <row r="17" spans="1:25" ht="15.75" thickTop="1" x14ac:dyDescent="0.25">
      <c r="T17">
        <v>16</v>
      </c>
      <c r="U17">
        <v>49</v>
      </c>
      <c r="V17">
        <v>51</v>
      </c>
      <c r="W17" s="6">
        <v>25581.840739756099</v>
      </c>
      <c r="X17">
        <v>14433</v>
      </c>
      <c r="Y17" s="8">
        <f t="shared" si="0"/>
        <v>5.5097039197422468E-2</v>
      </c>
    </row>
    <row r="18" spans="1:25" x14ac:dyDescent="0.25">
      <c r="T18">
        <v>17</v>
      </c>
      <c r="U18">
        <v>52</v>
      </c>
      <c r="V18">
        <v>54</v>
      </c>
      <c r="W18" s="6">
        <v>26875.996729070401</v>
      </c>
      <c r="X18">
        <v>13942</v>
      </c>
      <c r="Y18" s="8">
        <f t="shared" si="0"/>
        <v>5.322267861778314E-2</v>
      </c>
    </row>
    <row r="19" spans="1:25" x14ac:dyDescent="0.25">
      <c r="A19" t="s">
        <v>37</v>
      </c>
      <c r="B19" t="s">
        <v>38</v>
      </c>
      <c r="C19" t="s">
        <v>39</v>
      </c>
      <c r="D19" t="s">
        <v>14</v>
      </c>
      <c r="E19" t="s">
        <v>3</v>
      </c>
      <c r="T19">
        <v>18</v>
      </c>
      <c r="U19">
        <v>55</v>
      </c>
      <c r="V19">
        <v>57</v>
      </c>
      <c r="W19" s="6">
        <v>27495.9860131473</v>
      </c>
      <c r="X19">
        <v>12801</v>
      </c>
      <c r="Y19" s="8">
        <f t="shared" si="0"/>
        <v>4.8866985295240424E-2</v>
      </c>
    </row>
    <row r="20" spans="1:25" x14ac:dyDescent="0.25">
      <c r="A20" s="10">
        <v>1</v>
      </c>
      <c r="B20" s="10">
        <v>18</v>
      </c>
      <c r="C20" s="10">
        <v>25</v>
      </c>
      <c r="D20" s="13">
        <v>14972.2784435514</v>
      </c>
      <c r="E20" s="13">
        <v>23990</v>
      </c>
      <c r="F20" s="25">
        <f>E20/$E$30</f>
        <v>9.1580265388080437E-2</v>
      </c>
      <c r="T20">
        <v>19</v>
      </c>
      <c r="U20">
        <v>58</v>
      </c>
      <c r="V20">
        <v>62</v>
      </c>
      <c r="W20" s="6">
        <v>28352.7545863659</v>
      </c>
      <c r="X20">
        <v>15476</v>
      </c>
      <c r="Y20" s="8">
        <f t="shared" si="0"/>
        <v>5.9078623891035138E-2</v>
      </c>
    </row>
    <row r="21" spans="1:25" x14ac:dyDescent="0.25">
      <c r="A21" s="10">
        <v>2</v>
      </c>
      <c r="B21" s="10">
        <v>26</v>
      </c>
      <c r="C21" s="10">
        <v>28</v>
      </c>
      <c r="D21" s="13">
        <v>17434.023197211402</v>
      </c>
      <c r="E21" s="13">
        <v>21482</v>
      </c>
      <c r="F21" s="25">
        <f t="shared" ref="F21:F29" si="1">E21/$E$30</f>
        <v>8.200613843546245E-2</v>
      </c>
      <c r="T21">
        <v>20</v>
      </c>
      <c r="U21">
        <v>63</v>
      </c>
      <c r="V21">
        <v>117</v>
      </c>
      <c r="W21" s="6">
        <v>27284.529385269001</v>
      </c>
      <c r="X21">
        <v>13577</v>
      </c>
      <c r="Y21" s="8">
        <f t="shared" si="0"/>
        <v>5.1829314846768157E-2</v>
      </c>
    </row>
    <row r="22" spans="1:25" ht="15.75" thickBot="1" x14ac:dyDescent="0.3">
      <c r="A22" s="11">
        <v>3</v>
      </c>
      <c r="B22" s="11">
        <v>29</v>
      </c>
      <c r="C22" s="11">
        <v>32</v>
      </c>
      <c r="D22" s="14">
        <v>19628.440864564102</v>
      </c>
      <c r="E22" s="14">
        <v>32343</v>
      </c>
      <c r="F22" s="24">
        <f t="shared" si="1"/>
        <v>0.12346729985188352</v>
      </c>
      <c r="X22">
        <f>SUM(X2:X21)</f>
        <v>261956</v>
      </c>
    </row>
    <row r="23" spans="1:25" ht="15.75" thickTop="1" x14ac:dyDescent="0.25">
      <c r="A23" s="10">
        <v>4</v>
      </c>
      <c r="B23" s="10">
        <v>33</v>
      </c>
      <c r="C23" s="10">
        <v>35</v>
      </c>
      <c r="D23" s="13">
        <v>21239.525627012801</v>
      </c>
      <c r="E23" s="13">
        <v>24592</v>
      </c>
      <c r="F23" s="25">
        <f t="shared" si="1"/>
        <v>9.3878361251507891E-2</v>
      </c>
    </row>
    <row r="24" spans="1:25" x14ac:dyDescent="0.25">
      <c r="A24" s="10">
        <v>5</v>
      </c>
      <c r="B24" s="10">
        <v>36</v>
      </c>
      <c r="C24" s="10">
        <v>38</v>
      </c>
      <c r="D24" s="13">
        <v>22088.084036457101</v>
      </c>
      <c r="E24" s="13">
        <v>25002</v>
      </c>
      <c r="F24" s="25">
        <f t="shared" si="1"/>
        <v>9.5443509597031559E-2</v>
      </c>
    </row>
    <row r="25" spans="1:25" x14ac:dyDescent="0.25">
      <c r="A25" s="10">
        <v>6</v>
      </c>
      <c r="B25" s="10">
        <v>39</v>
      </c>
      <c r="C25" s="10">
        <v>42</v>
      </c>
      <c r="D25" s="13">
        <v>23342.7537186626</v>
      </c>
      <c r="E25" s="13">
        <v>29508</v>
      </c>
      <c r="F25" s="25">
        <f t="shared" si="1"/>
        <v>0.11264487165783567</v>
      </c>
      <c r="T25" t="s">
        <v>42</v>
      </c>
      <c r="U25" t="s">
        <v>38</v>
      </c>
      <c r="V25" t="s">
        <v>39</v>
      </c>
      <c r="W25" t="s">
        <v>14</v>
      </c>
      <c r="X25" t="s">
        <v>3</v>
      </c>
    </row>
    <row r="26" spans="1:25" ht="15.75" thickBot="1" x14ac:dyDescent="0.3">
      <c r="A26" s="11">
        <v>7</v>
      </c>
      <c r="B26" s="11">
        <v>43</v>
      </c>
      <c r="C26" s="11">
        <v>46</v>
      </c>
      <c r="D26" s="14">
        <v>24270.941114324101</v>
      </c>
      <c r="E26" s="14">
        <v>24239</v>
      </c>
      <c r="F26" s="24">
        <f t="shared" si="1"/>
        <v>9.2530806700361887E-2</v>
      </c>
      <c r="T26">
        <v>1</v>
      </c>
      <c r="U26">
        <v>0</v>
      </c>
      <c r="V26">
        <v>24</v>
      </c>
      <c r="W26" s="6">
        <v>14499.8627258219</v>
      </c>
      <c r="X26">
        <v>18066</v>
      </c>
      <c r="Y26" s="26">
        <f>X26/$X$30</f>
        <v>6.8961041935459239E-2</v>
      </c>
    </row>
    <row r="27" spans="1:25" ht="15.75" thickTop="1" x14ac:dyDescent="0.25">
      <c r="A27" s="10">
        <v>8</v>
      </c>
      <c r="B27" s="10">
        <v>47</v>
      </c>
      <c r="C27" s="10">
        <v>51</v>
      </c>
      <c r="D27" s="13">
        <v>25303.440064409599</v>
      </c>
      <c r="E27" s="13">
        <v>25004</v>
      </c>
      <c r="F27" s="8">
        <f t="shared" si="1"/>
        <v>9.5451144467009724E-2</v>
      </c>
      <c r="H27" s="9" t="s">
        <v>42</v>
      </c>
      <c r="I27" s="9" t="s">
        <v>38</v>
      </c>
      <c r="J27" s="9" t="s">
        <v>39</v>
      </c>
      <c r="K27" s="9" t="s">
        <v>14</v>
      </c>
      <c r="L27" s="9" t="s">
        <v>3</v>
      </c>
      <c r="T27">
        <v>2</v>
      </c>
      <c r="U27">
        <v>25</v>
      </c>
      <c r="V27">
        <v>34</v>
      </c>
      <c r="W27" s="6">
        <v>19073.262899969701</v>
      </c>
      <c r="X27">
        <v>75923</v>
      </c>
      <c r="Y27" s="26">
        <f t="shared" ref="Y27:Y29" si="2">X27/$X$30</f>
        <v>0.28981120263842974</v>
      </c>
    </row>
    <row r="28" spans="1:25" x14ac:dyDescent="0.25">
      <c r="A28">
        <v>9</v>
      </c>
      <c r="B28">
        <v>52</v>
      </c>
      <c r="C28">
        <v>57</v>
      </c>
      <c r="D28" s="6">
        <v>27172.765334891101</v>
      </c>
      <c r="E28" s="6">
        <v>26743</v>
      </c>
      <c r="F28" s="8">
        <f t="shared" si="1"/>
        <v>0.10208966391302356</v>
      </c>
      <c r="H28" s="9">
        <v>1</v>
      </c>
      <c r="I28" s="9"/>
      <c r="J28" s="9">
        <v>30</v>
      </c>
      <c r="K28" s="18">
        <v>16924.9838121992</v>
      </c>
      <c r="L28" s="18">
        <v>61422</v>
      </c>
      <c r="M28" s="8">
        <f>L28/$L$31</f>
        <v>0.23445838136608976</v>
      </c>
      <c r="T28">
        <v>3</v>
      </c>
      <c r="U28">
        <v>35</v>
      </c>
      <c r="V28">
        <v>44</v>
      </c>
      <c r="W28" s="6">
        <v>22838.154357675601</v>
      </c>
      <c r="X28">
        <v>75431</v>
      </c>
      <c r="Y28" s="26">
        <f t="shared" si="2"/>
        <v>0.28793315367173844</v>
      </c>
    </row>
    <row r="29" spans="1:25" x14ac:dyDescent="0.25">
      <c r="A29">
        <v>10</v>
      </c>
      <c r="B29">
        <v>58</v>
      </c>
      <c r="C29">
        <v>117</v>
      </c>
      <c r="D29" s="6">
        <v>27853.553348790199</v>
      </c>
      <c r="E29" s="6">
        <v>29053</v>
      </c>
      <c r="F29" s="8">
        <f t="shared" si="1"/>
        <v>0.1109079387378033</v>
      </c>
      <c r="H29" s="9">
        <v>2</v>
      </c>
      <c r="I29" s="9">
        <v>31</v>
      </c>
      <c r="J29" s="9">
        <v>50</v>
      </c>
      <c r="K29" s="18">
        <v>22797.074852306199</v>
      </c>
      <c r="L29" s="18">
        <v>140044</v>
      </c>
      <c r="M29" s="8">
        <f t="shared" ref="M29:M30" si="3">L29/$L$31</f>
        <v>0.53457213311244622</v>
      </c>
      <c r="T29">
        <v>4</v>
      </c>
      <c r="U29">
        <v>45</v>
      </c>
      <c r="V29">
        <v>117</v>
      </c>
      <c r="W29" s="6">
        <v>26538.581768774999</v>
      </c>
      <c r="X29">
        <v>92554</v>
      </c>
      <c r="Y29" s="26">
        <f t="shared" si="2"/>
        <v>0.35329460175437255</v>
      </c>
    </row>
    <row r="30" spans="1:25" x14ac:dyDescent="0.25">
      <c r="E30" s="7">
        <f>SUM(E20:E29)</f>
        <v>261956</v>
      </c>
      <c r="H30" s="9">
        <v>3</v>
      </c>
      <c r="I30" s="9">
        <v>51</v>
      </c>
      <c r="J30" s="9">
        <v>117</v>
      </c>
      <c r="K30" s="18">
        <v>27382.3407022348</v>
      </c>
      <c r="L30" s="18">
        <v>60508</v>
      </c>
      <c r="M30" s="8">
        <f t="shared" si="3"/>
        <v>0.23096948552146396</v>
      </c>
      <c r="X30">
        <f>SUM(X26:X29)</f>
        <v>261974</v>
      </c>
    </row>
    <row r="31" spans="1:25" x14ac:dyDescent="0.25">
      <c r="L31" s="7">
        <f>SUM(L28:L30)</f>
        <v>261974</v>
      </c>
    </row>
    <row r="33" spans="2:13" x14ac:dyDescent="0.25">
      <c r="H33" t="s">
        <v>42</v>
      </c>
      <c r="I33" t="s">
        <v>38</v>
      </c>
      <c r="J33" t="s">
        <v>39</v>
      </c>
      <c r="K33" t="s">
        <v>14</v>
      </c>
      <c r="L33" t="s">
        <v>3</v>
      </c>
    </row>
    <row r="34" spans="2:13" x14ac:dyDescent="0.25">
      <c r="H34">
        <v>1</v>
      </c>
      <c r="I34">
        <v>0</v>
      </c>
      <c r="J34">
        <v>30</v>
      </c>
      <c r="K34">
        <v>16924.9838121992</v>
      </c>
      <c r="L34">
        <v>61422</v>
      </c>
      <c r="M34" s="8">
        <f>L34/$L$37</f>
        <v>0.23445838136608976</v>
      </c>
    </row>
    <row r="35" spans="2:13" x14ac:dyDescent="0.25">
      <c r="H35">
        <v>2</v>
      </c>
      <c r="I35">
        <v>31</v>
      </c>
      <c r="J35">
        <v>50</v>
      </c>
      <c r="K35">
        <v>22797.074852306199</v>
      </c>
      <c r="L35">
        <v>140044</v>
      </c>
      <c r="M35" s="8">
        <f t="shared" ref="M35:M36" si="4">L35/$L$37</f>
        <v>0.53457213311244622</v>
      </c>
    </row>
    <row r="36" spans="2:13" x14ac:dyDescent="0.25">
      <c r="H36">
        <v>3</v>
      </c>
      <c r="I36">
        <v>51</v>
      </c>
      <c r="J36">
        <v>117</v>
      </c>
      <c r="K36">
        <v>27382.3407022348</v>
      </c>
      <c r="L36">
        <v>60508</v>
      </c>
      <c r="M36" s="8">
        <f t="shared" si="4"/>
        <v>0.23096948552146396</v>
      </c>
    </row>
    <row r="37" spans="2:13" x14ac:dyDescent="0.25">
      <c r="L37">
        <f>SUM(L34:L36)</f>
        <v>261974</v>
      </c>
    </row>
    <row r="40" spans="2:13" x14ac:dyDescent="0.25">
      <c r="B40" t="s">
        <v>40</v>
      </c>
    </row>
  </sheetData>
  <autoFilter ref="A19:E29">
    <sortState ref="A20:E29">
      <sortCondition ref="A19:A29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7"/>
  <sheetViews>
    <sheetView topLeftCell="B1" zoomScale="70" zoomScaleNormal="70" workbookViewId="0">
      <selection activeCell="M5" sqref="M5"/>
    </sheetView>
  </sheetViews>
  <sheetFormatPr baseColWidth="10" defaultRowHeight="15" x14ac:dyDescent="0.25"/>
  <cols>
    <col min="1" max="1" width="29.42578125" bestFit="1" customWidth="1"/>
    <col min="2" max="2" width="26.140625" bestFit="1" customWidth="1"/>
    <col min="3" max="3" width="26.5703125" bestFit="1" customWidth="1"/>
    <col min="4" max="4" width="27.85546875" style="6" bestFit="1" customWidth="1"/>
    <col min="5" max="5" width="18.28515625" bestFit="1" customWidth="1"/>
    <col min="10" max="10" width="30.140625" customWidth="1"/>
    <col min="12" max="12" width="17.85546875" customWidth="1"/>
    <col min="13" max="13" width="23.42578125" bestFit="1" customWidth="1"/>
  </cols>
  <sheetData>
    <row r="1" spans="1:14" x14ac:dyDescent="0.25">
      <c r="A1" t="s">
        <v>55</v>
      </c>
      <c r="B1" t="s">
        <v>15</v>
      </c>
      <c r="C1" t="s">
        <v>16</v>
      </c>
      <c r="D1" s="6" t="s">
        <v>14</v>
      </c>
      <c r="E1" t="s">
        <v>3</v>
      </c>
    </row>
    <row r="2" spans="1:14" x14ac:dyDescent="0.25">
      <c r="A2" s="45" t="s">
        <v>115</v>
      </c>
      <c r="B2" s="46">
        <v>1014.3333</v>
      </c>
      <c r="C2" s="46">
        <v>91818.166700000002</v>
      </c>
      <c r="D2" s="46">
        <v>13041.5548141566</v>
      </c>
      <c r="E2" s="46">
        <v>332</v>
      </c>
      <c r="F2" s="47">
        <f>E2/$E$187</f>
        <v>1.2673013352470092E-3</v>
      </c>
      <c r="G2" s="57"/>
    </row>
    <row r="3" spans="1:14" x14ac:dyDescent="0.25">
      <c r="A3" s="45" t="s">
        <v>178</v>
      </c>
      <c r="B3" s="46">
        <v>4614.04</v>
      </c>
      <c r="C3" s="46">
        <v>108722.5</v>
      </c>
      <c r="D3" s="46">
        <v>14711.075866335999</v>
      </c>
      <c r="E3" s="46">
        <v>1714</v>
      </c>
      <c r="F3" s="47">
        <f t="shared" ref="F3:F66" si="0">E3/$E$187</f>
        <v>6.5426340018475112E-3</v>
      </c>
      <c r="G3" s="57"/>
      <c r="I3" t="s">
        <v>241</v>
      </c>
      <c r="J3" t="s">
        <v>15</v>
      </c>
      <c r="K3" t="s">
        <v>16</v>
      </c>
      <c r="L3" t="s">
        <v>14</v>
      </c>
      <c r="M3" t="s">
        <v>3</v>
      </c>
    </row>
    <row r="4" spans="1:14" x14ac:dyDescent="0.25">
      <c r="A4" s="45" t="s">
        <v>59</v>
      </c>
      <c r="B4" s="46">
        <v>5381.73</v>
      </c>
      <c r="C4" s="46">
        <v>55051.97</v>
      </c>
      <c r="D4" s="46">
        <v>14823.232002688101</v>
      </c>
      <c r="E4" s="46">
        <v>186</v>
      </c>
      <c r="F4" s="47">
        <f t="shared" si="0"/>
        <v>7.0999412155404735E-4</v>
      </c>
      <c r="G4" s="57"/>
      <c r="I4">
        <v>1</v>
      </c>
      <c r="J4" s="6">
        <v>1000.015</v>
      </c>
      <c r="K4" s="6">
        <v>278507.61</v>
      </c>
      <c r="L4" s="6">
        <v>18276.614244613302</v>
      </c>
      <c r="M4">
        <v>74113</v>
      </c>
    </row>
    <row r="5" spans="1:14" x14ac:dyDescent="0.25">
      <c r="A5" s="45" t="s">
        <v>100</v>
      </c>
      <c r="B5" s="46">
        <v>1210</v>
      </c>
      <c r="C5" s="46">
        <v>185636.58</v>
      </c>
      <c r="D5" s="46">
        <v>14872.765647997099</v>
      </c>
      <c r="E5" s="46">
        <v>1398</v>
      </c>
      <c r="F5" s="47">
        <f t="shared" si="0"/>
        <v>5.3364074297449363E-3</v>
      </c>
      <c r="G5" s="57"/>
      <c r="I5">
        <v>2</v>
      </c>
      <c r="J5" s="6">
        <v>1003.015</v>
      </c>
      <c r="K5" s="6">
        <v>299974.58</v>
      </c>
      <c r="L5" s="6">
        <v>22360.346776498998</v>
      </c>
      <c r="M5">
        <v>160063</v>
      </c>
      <c r="N5" s="8">
        <f t="shared" ref="N5:N7" si="1">M5/SUM($M$4:$M$7)</f>
        <v>0.61098811332422298</v>
      </c>
    </row>
    <row r="6" spans="1:14" x14ac:dyDescent="0.25">
      <c r="A6" s="45" t="s">
        <v>192</v>
      </c>
      <c r="B6" s="46">
        <v>1019.2575000000001</v>
      </c>
      <c r="C6" s="46">
        <v>200877.5675</v>
      </c>
      <c r="D6" s="46">
        <v>15275.2675649966</v>
      </c>
      <c r="E6" s="46">
        <v>1477</v>
      </c>
      <c r="F6" s="47">
        <f t="shared" si="0"/>
        <v>5.63796407277058E-3</v>
      </c>
      <c r="G6" s="57"/>
      <c r="I6">
        <v>3</v>
      </c>
      <c r="J6" s="6">
        <v>1024.4349999999999</v>
      </c>
      <c r="K6" s="6">
        <v>299974.58</v>
      </c>
      <c r="L6" s="6">
        <v>33315.198190410498</v>
      </c>
      <c r="M6">
        <v>27353</v>
      </c>
      <c r="N6" s="8">
        <f t="shared" si="1"/>
        <v>0.10441112476810675</v>
      </c>
    </row>
    <row r="7" spans="1:14" x14ac:dyDescent="0.25">
      <c r="A7" s="45" t="s">
        <v>117</v>
      </c>
      <c r="B7" s="46">
        <v>1500.75</v>
      </c>
      <c r="C7" s="46">
        <v>63504.53</v>
      </c>
      <c r="D7" s="46">
        <v>15945.208956930601</v>
      </c>
      <c r="E7" s="46">
        <v>202</v>
      </c>
      <c r="F7" s="47">
        <f t="shared" si="0"/>
        <v>7.7106888469848154E-4</v>
      </c>
      <c r="G7" s="57"/>
      <c r="I7">
        <v>4</v>
      </c>
      <c r="J7" s="6">
        <v>3176.5</v>
      </c>
      <c r="K7" s="6">
        <v>276656.5</v>
      </c>
      <c r="L7" s="6">
        <v>99193.401887640503</v>
      </c>
      <c r="M7">
        <v>445</v>
      </c>
      <c r="N7" s="8">
        <f t="shared" si="1"/>
        <v>1.6986418499545756E-3</v>
      </c>
    </row>
    <row r="8" spans="1:14" x14ac:dyDescent="0.25">
      <c r="A8" s="51" t="s">
        <v>89</v>
      </c>
      <c r="B8" s="52">
        <v>1165.7349999999999</v>
      </c>
      <c r="C8" s="52">
        <v>93900.107499999998</v>
      </c>
      <c r="D8" s="52">
        <v>16022.578078890599</v>
      </c>
      <c r="E8" s="52">
        <v>649</v>
      </c>
      <c r="F8" s="53">
        <f t="shared" si="0"/>
        <v>2.4773450800461114E-3</v>
      </c>
      <c r="G8" s="57"/>
    </row>
    <row r="9" spans="1:14" x14ac:dyDescent="0.25">
      <c r="A9" s="51" t="s">
        <v>79</v>
      </c>
      <c r="B9" s="52">
        <v>1782.6</v>
      </c>
      <c r="C9" s="52">
        <v>107050</v>
      </c>
      <c r="D9" s="52">
        <v>16113.288796475401</v>
      </c>
      <c r="E9" s="52">
        <v>1220</v>
      </c>
      <c r="F9" s="53">
        <f t="shared" si="0"/>
        <v>4.656950689763106E-3</v>
      </c>
      <c r="G9" s="57"/>
    </row>
    <row r="10" spans="1:14" x14ac:dyDescent="0.25">
      <c r="A10" s="51" t="s">
        <v>77</v>
      </c>
      <c r="B10" s="52">
        <v>1150</v>
      </c>
      <c r="C10" s="52">
        <v>198558.95</v>
      </c>
      <c r="D10" s="52">
        <v>16208.381299279699</v>
      </c>
      <c r="E10" s="52">
        <v>833</v>
      </c>
      <c r="F10" s="53">
        <f t="shared" si="0"/>
        <v>3.1797048562071046E-3</v>
      </c>
      <c r="G10" s="57"/>
    </row>
    <row r="11" spans="1:14" x14ac:dyDescent="0.25">
      <c r="A11" s="51" t="s">
        <v>137</v>
      </c>
      <c r="B11" s="52">
        <v>1842.25</v>
      </c>
      <c r="C11" s="52">
        <v>91379.742499999993</v>
      </c>
      <c r="D11" s="52">
        <v>16327.085945614001</v>
      </c>
      <c r="E11" s="52">
        <v>342</v>
      </c>
      <c r="F11" s="53">
        <f t="shared" si="0"/>
        <v>1.3054730622122806E-3</v>
      </c>
      <c r="G11" s="57"/>
    </row>
    <row r="12" spans="1:14" x14ac:dyDescent="0.25">
      <c r="A12" s="51" t="s">
        <v>203</v>
      </c>
      <c r="B12" s="52">
        <v>1500</v>
      </c>
      <c r="C12" s="52">
        <v>131509.05499999999</v>
      </c>
      <c r="D12" s="52">
        <v>16690.1222143872</v>
      </c>
      <c r="E12" s="52">
        <v>1126</v>
      </c>
      <c r="F12" s="53">
        <f t="shared" si="0"/>
        <v>4.2981364562895558E-3</v>
      </c>
      <c r="G12" s="57"/>
    </row>
    <row r="13" spans="1:14" x14ac:dyDescent="0.25">
      <c r="A13" s="51" t="s">
        <v>220</v>
      </c>
      <c r="B13" s="52">
        <v>1222.845</v>
      </c>
      <c r="C13" s="52">
        <v>128205.25</v>
      </c>
      <c r="D13" s="52">
        <v>16808.682176308801</v>
      </c>
      <c r="E13" s="52">
        <v>3018</v>
      </c>
      <c r="F13" s="53">
        <f t="shared" si="0"/>
        <v>1.1520227198118897E-2</v>
      </c>
      <c r="G13" s="57"/>
    </row>
    <row r="14" spans="1:14" x14ac:dyDescent="0.25">
      <c r="A14" s="51" t="s">
        <v>84</v>
      </c>
      <c r="B14" s="52">
        <v>1589.325</v>
      </c>
      <c r="C14" s="52">
        <v>139454.70749999999</v>
      </c>
      <c r="D14" s="52">
        <v>16958.921620499899</v>
      </c>
      <c r="E14" s="52">
        <v>200</v>
      </c>
      <c r="F14" s="53">
        <f t="shared" si="0"/>
        <v>7.6343453930542726E-4</v>
      </c>
      <c r="G14" s="57"/>
    </row>
    <row r="15" spans="1:14" x14ac:dyDescent="0.25">
      <c r="A15" s="51" t="s">
        <v>69</v>
      </c>
      <c r="B15" s="52">
        <v>1415</v>
      </c>
      <c r="C15" s="52">
        <v>97386</v>
      </c>
      <c r="D15" s="52">
        <v>17043.056067972</v>
      </c>
      <c r="E15" s="52">
        <v>715</v>
      </c>
      <c r="F15" s="53">
        <f t="shared" si="0"/>
        <v>2.7292784780169024E-3</v>
      </c>
      <c r="G15" s="57"/>
    </row>
    <row r="16" spans="1:14" x14ac:dyDescent="0.25">
      <c r="A16" s="51" t="s">
        <v>151</v>
      </c>
      <c r="B16" s="52">
        <v>2954.6849999999999</v>
      </c>
      <c r="C16" s="52">
        <v>100107.12669999999</v>
      </c>
      <c r="D16" s="52">
        <v>17165.656549459702</v>
      </c>
      <c r="E16" s="52">
        <v>833</v>
      </c>
      <c r="F16" s="53">
        <f t="shared" si="0"/>
        <v>3.1797048562071046E-3</v>
      </c>
      <c r="G16" s="57"/>
    </row>
    <row r="17" spans="1:7" x14ac:dyDescent="0.25">
      <c r="A17" s="51" t="s">
        <v>81</v>
      </c>
      <c r="B17" s="52">
        <v>1312.3025</v>
      </c>
      <c r="C17" s="52">
        <v>148741</v>
      </c>
      <c r="D17" s="52">
        <v>17191.011884154901</v>
      </c>
      <c r="E17" s="52">
        <v>284</v>
      </c>
      <c r="F17" s="53">
        <f t="shared" si="0"/>
        <v>1.0840770458137067E-3</v>
      </c>
      <c r="G17" s="57"/>
    </row>
    <row r="18" spans="1:7" x14ac:dyDescent="0.25">
      <c r="A18" s="51" t="s">
        <v>181</v>
      </c>
      <c r="B18" s="52">
        <v>1100</v>
      </c>
      <c r="C18" s="52">
        <v>180363.17</v>
      </c>
      <c r="D18" s="52">
        <v>17236.999941258899</v>
      </c>
      <c r="E18" s="52">
        <v>2494</v>
      </c>
      <c r="F18" s="53">
        <f t="shared" si="0"/>
        <v>9.5200287051386782E-3</v>
      </c>
      <c r="G18" s="57"/>
    </row>
    <row r="19" spans="1:7" x14ac:dyDescent="0.25">
      <c r="A19" s="51" t="s">
        <v>162</v>
      </c>
      <c r="B19" s="52">
        <v>1314.415</v>
      </c>
      <c r="C19" s="52">
        <v>103765.11500000001</v>
      </c>
      <c r="D19" s="52">
        <v>17249.337790040801</v>
      </c>
      <c r="E19" s="52">
        <v>1225</v>
      </c>
      <c r="F19" s="53">
        <f t="shared" si="0"/>
        <v>4.6760365532457424E-3</v>
      </c>
      <c r="G19" s="57"/>
    </row>
    <row r="20" spans="1:7" x14ac:dyDescent="0.25">
      <c r="A20" s="51" t="s">
        <v>166</v>
      </c>
      <c r="B20" s="52">
        <v>1400.25</v>
      </c>
      <c r="C20" s="52">
        <v>200702.19750000001</v>
      </c>
      <c r="D20" s="52">
        <v>17419.665840692101</v>
      </c>
      <c r="E20" s="52">
        <v>4797</v>
      </c>
      <c r="F20" s="53">
        <f t="shared" si="0"/>
        <v>1.8310977425240672E-2</v>
      </c>
      <c r="G20" s="57"/>
    </row>
    <row r="21" spans="1:7" x14ac:dyDescent="0.25">
      <c r="A21" s="51" t="s">
        <v>126</v>
      </c>
      <c r="B21" s="52">
        <v>1291.9375</v>
      </c>
      <c r="C21" s="52">
        <v>121922.295</v>
      </c>
      <c r="D21" s="52">
        <v>17434.4611385996</v>
      </c>
      <c r="E21" s="52">
        <v>557</v>
      </c>
      <c r="F21" s="53">
        <f t="shared" si="0"/>
        <v>2.126165191965615E-3</v>
      </c>
      <c r="G21" s="57"/>
    </row>
    <row r="22" spans="1:7" x14ac:dyDescent="0.25">
      <c r="A22" s="51" t="s">
        <v>210</v>
      </c>
      <c r="B22" s="52">
        <v>4392.5474999999997</v>
      </c>
      <c r="C22" s="52">
        <v>68305</v>
      </c>
      <c r="D22" s="52">
        <v>17447.575961349699</v>
      </c>
      <c r="E22" s="52">
        <v>163</v>
      </c>
      <c r="F22" s="53">
        <f t="shared" si="0"/>
        <v>6.2219914953392326E-4</v>
      </c>
      <c r="G22" s="57"/>
    </row>
    <row r="23" spans="1:7" x14ac:dyDescent="0.25">
      <c r="A23" s="51" t="s">
        <v>120</v>
      </c>
      <c r="B23" s="52">
        <v>1593</v>
      </c>
      <c r="C23" s="52">
        <v>75126.666700000002</v>
      </c>
      <c r="D23" s="52">
        <v>17469.342120327099</v>
      </c>
      <c r="E23" s="52">
        <v>428</v>
      </c>
      <c r="F23" s="53">
        <f t="shared" si="0"/>
        <v>1.6337499141136143E-3</v>
      </c>
      <c r="G23" s="57"/>
    </row>
    <row r="24" spans="1:7" x14ac:dyDescent="0.25">
      <c r="A24" s="51" t="s">
        <v>109</v>
      </c>
      <c r="B24" s="52">
        <v>1147.25</v>
      </c>
      <c r="C24" s="52">
        <v>119063.33</v>
      </c>
      <c r="D24" s="52">
        <v>17914.9077468217</v>
      </c>
      <c r="E24" s="52">
        <v>645</v>
      </c>
      <c r="F24" s="53">
        <f t="shared" si="0"/>
        <v>2.4620763892600028E-3</v>
      </c>
      <c r="G24" s="57"/>
    </row>
    <row r="25" spans="1:7" x14ac:dyDescent="0.25">
      <c r="A25" s="51" t="s">
        <v>60</v>
      </c>
      <c r="B25" s="52">
        <v>1449.6875</v>
      </c>
      <c r="C25" s="52">
        <v>103365.3275</v>
      </c>
      <c r="D25" s="52">
        <v>18058.331217277399</v>
      </c>
      <c r="E25" s="52">
        <v>191</v>
      </c>
      <c r="F25" s="53">
        <f t="shared" si="0"/>
        <v>7.2907998503668307E-4</v>
      </c>
      <c r="G25" s="57"/>
    </row>
    <row r="26" spans="1:7" x14ac:dyDescent="0.25">
      <c r="A26" s="51" t="s">
        <v>209</v>
      </c>
      <c r="B26" s="52">
        <v>1104.6500000000001</v>
      </c>
      <c r="C26" s="52">
        <v>226773.28750000001</v>
      </c>
      <c r="D26" s="52">
        <v>18070.852959807002</v>
      </c>
      <c r="E26" s="52">
        <v>1866</v>
      </c>
      <c r="F26" s="53">
        <f t="shared" si="0"/>
        <v>7.1228442517196362E-3</v>
      </c>
      <c r="G26" s="57"/>
    </row>
    <row r="27" spans="1:7" x14ac:dyDescent="0.25">
      <c r="A27" s="51" t="s">
        <v>158</v>
      </c>
      <c r="B27" s="52">
        <v>1222.3333</v>
      </c>
      <c r="C27" s="52">
        <v>115522.625</v>
      </c>
      <c r="D27" s="52">
        <v>18189.765794660201</v>
      </c>
      <c r="E27" s="52">
        <v>824</v>
      </c>
      <c r="F27" s="53">
        <f t="shared" si="0"/>
        <v>3.1453503019383605E-3</v>
      </c>
      <c r="G27" s="57"/>
    </row>
    <row r="28" spans="1:7" x14ac:dyDescent="0.25">
      <c r="A28" s="51" t="s">
        <v>229</v>
      </c>
      <c r="B28" s="52">
        <v>1003.29</v>
      </c>
      <c r="C28" s="52">
        <v>194149.185</v>
      </c>
      <c r="D28" s="52">
        <v>18207.385933693698</v>
      </c>
      <c r="E28" s="52">
        <v>3606</v>
      </c>
      <c r="F28" s="53">
        <f t="shared" si="0"/>
        <v>1.3764724743676853E-2</v>
      </c>
      <c r="G28" s="57"/>
    </row>
    <row r="29" spans="1:7" x14ac:dyDescent="0.25">
      <c r="A29" s="51" t="s">
        <v>146</v>
      </c>
      <c r="B29" s="52">
        <v>1838.635</v>
      </c>
      <c r="C29" s="52">
        <v>57472.480000000003</v>
      </c>
      <c r="D29" s="52">
        <v>18259.931191922999</v>
      </c>
      <c r="E29" s="52">
        <v>260</v>
      </c>
      <c r="F29" s="53">
        <f t="shared" si="0"/>
        <v>9.9246490109705546E-4</v>
      </c>
      <c r="G29" s="57"/>
    </row>
    <row r="30" spans="1:7" x14ac:dyDescent="0.25">
      <c r="A30" s="51" t="s">
        <v>211</v>
      </c>
      <c r="B30" s="52">
        <v>1216.615</v>
      </c>
      <c r="C30" s="52">
        <v>165399.5</v>
      </c>
      <c r="D30" s="52">
        <v>18270.989261729501</v>
      </c>
      <c r="E30" s="52">
        <v>1087</v>
      </c>
      <c r="F30" s="53">
        <f t="shared" si="0"/>
        <v>4.1492667211249969E-3</v>
      </c>
      <c r="G30" s="57"/>
    </row>
    <row r="31" spans="1:7" x14ac:dyDescent="0.25">
      <c r="A31" s="51" t="s">
        <v>88</v>
      </c>
      <c r="B31" s="52">
        <v>2500</v>
      </c>
      <c r="C31" s="52">
        <v>67823.302500000005</v>
      </c>
      <c r="D31" s="52">
        <v>18274.171197619002</v>
      </c>
      <c r="E31" s="52">
        <v>252</v>
      </c>
      <c r="F31" s="53">
        <f t="shared" si="0"/>
        <v>9.619275195248383E-4</v>
      </c>
      <c r="G31" s="57"/>
    </row>
    <row r="32" spans="1:7" x14ac:dyDescent="0.25">
      <c r="A32" s="51" t="s">
        <v>58</v>
      </c>
      <c r="B32" s="52">
        <v>1000.015</v>
      </c>
      <c r="C32" s="52">
        <v>76371.5</v>
      </c>
      <c r="D32" s="52">
        <v>18313.616957731901</v>
      </c>
      <c r="E32" s="52">
        <v>97</v>
      </c>
      <c r="F32" s="53">
        <f t="shared" si="0"/>
        <v>3.702657515631322E-4</v>
      </c>
      <c r="G32" s="57"/>
    </row>
    <row r="33" spans="1:7" x14ac:dyDescent="0.25">
      <c r="A33" s="51" t="s">
        <v>212</v>
      </c>
      <c r="B33" s="52">
        <v>1209.4725000000001</v>
      </c>
      <c r="C33" s="52">
        <v>217652.5</v>
      </c>
      <c r="D33" s="52">
        <v>18364.193819545701</v>
      </c>
      <c r="E33" s="52">
        <v>1673</v>
      </c>
      <c r="F33" s="53">
        <f t="shared" si="0"/>
        <v>6.3861299212898993E-3</v>
      </c>
      <c r="G33" s="57"/>
    </row>
    <row r="34" spans="1:7" x14ac:dyDescent="0.25">
      <c r="A34" s="51" t="s">
        <v>62</v>
      </c>
      <c r="B34" s="52">
        <v>1310.7075</v>
      </c>
      <c r="C34" s="52">
        <v>164744.07500000001</v>
      </c>
      <c r="D34" s="52">
        <v>18376.611535173299</v>
      </c>
      <c r="E34" s="52">
        <v>779</v>
      </c>
      <c r="F34" s="53">
        <f t="shared" si="0"/>
        <v>2.9735775305946392E-3</v>
      </c>
      <c r="G34" s="57"/>
    </row>
    <row r="35" spans="1:7" x14ac:dyDescent="0.25">
      <c r="A35" s="51" t="s">
        <v>97</v>
      </c>
      <c r="B35" s="52">
        <v>1125</v>
      </c>
      <c r="C35" s="52">
        <v>158519.29999999999</v>
      </c>
      <c r="D35" s="52">
        <v>18574.850630530898</v>
      </c>
      <c r="E35" s="52">
        <v>452</v>
      </c>
      <c r="F35" s="53">
        <f t="shared" si="0"/>
        <v>1.7253620588302656E-3</v>
      </c>
      <c r="G35" s="57"/>
    </row>
    <row r="36" spans="1:7" x14ac:dyDescent="0.25">
      <c r="A36" s="51" t="s">
        <v>147</v>
      </c>
      <c r="B36" s="52">
        <v>1078.9825000000001</v>
      </c>
      <c r="C36" s="52">
        <v>105270.94</v>
      </c>
      <c r="D36" s="52">
        <v>18671.430760215</v>
      </c>
      <c r="E36" s="52">
        <v>744</v>
      </c>
      <c r="F36" s="53">
        <f t="shared" si="0"/>
        <v>2.8399764862161894E-3</v>
      </c>
      <c r="G36" s="57"/>
    </row>
    <row r="37" spans="1:7" x14ac:dyDescent="0.25">
      <c r="A37" s="51" t="s">
        <v>155</v>
      </c>
      <c r="B37" s="52">
        <v>1922.5</v>
      </c>
      <c r="C37" s="52">
        <v>216790.39</v>
      </c>
      <c r="D37" s="52">
        <v>18675.324456108101</v>
      </c>
      <c r="E37" s="52">
        <v>1146</v>
      </c>
      <c r="F37" s="53">
        <f t="shared" si="0"/>
        <v>4.3744799102200978E-3</v>
      </c>
      <c r="G37" s="57"/>
    </row>
    <row r="38" spans="1:7" x14ac:dyDescent="0.25">
      <c r="A38" s="51" t="s">
        <v>184</v>
      </c>
      <c r="B38" s="52">
        <v>1176.5</v>
      </c>
      <c r="C38" s="52">
        <v>269938.25</v>
      </c>
      <c r="D38" s="52">
        <v>18689.9228527048</v>
      </c>
      <c r="E38" s="52">
        <v>647</v>
      </c>
      <c r="F38" s="53">
        <f t="shared" si="0"/>
        <v>2.4697107346530571E-3</v>
      </c>
      <c r="G38" s="57"/>
    </row>
    <row r="39" spans="1:7" x14ac:dyDescent="0.25">
      <c r="A39" s="51" t="s">
        <v>87</v>
      </c>
      <c r="B39" s="52">
        <v>1500</v>
      </c>
      <c r="C39" s="52">
        <v>79059.382500000007</v>
      </c>
      <c r="D39" s="52">
        <v>18854.1530677419</v>
      </c>
      <c r="E39" s="52">
        <v>775</v>
      </c>
      <c r="F39" s="53">
        <f t="shared" si="0"/>
        <v>2.9583088398085306E-3</v>
      </c>
      <c r="G39" s="57"/>
    </row>
    <row r="40" spans="1:7" x14ac:dyDescent="0.25">
      <c r="A40" s="51" t="s">
        <v>92</v>
      </c>
      <c r="B40" s="52">
        <v>2025</v>
      </c>
      <c r="C40" s="52">
        <v>92156.5</v>
      </c>
      <c r="D40" s="52">
        <v>18871.731931353901</v>
      </c>
      <c r="E40" s="52">
        <v>421</v>
      </c>
      <c r="F40" s="53">
        <f t="shared" si="0"/>
        <v>1.6070297052379243E-3</v>
      </c>
      <c r="G40" s="57"/>
    </row>
    <row r="41" spans="1:7" x14ac:dyDescent="0.25">
      <c r="A41" s="51" t="s">
        <v>116</v>
      </c>
      <c r="B41" s="52">
        <v>1006.75</v>
      </c>
      <c r="C41" s="52">
        <v>170602.92249999999</v>
      </c>
      <c r="D41" s="52">
        <v>18875.1805050234</v>
      </c>
      <c r="E41" s="52">
        <v>1493</v>
      </c>
      <c r="F41" s="53">
        <f t="shared" si="0"/>
        <v>5.6990388359150143E-3</v>
      </c>
      <c r="G41" s="57"/>
    </row>
    <row r="42" spans="1:7" x14ac:dyDescent="0.25">
      <c r="A42" s="51" t="s">
        <v>63</v>
      </c>
      <c r="B42" s="52">
        <v>2004.615</v>
      </c>
      <c r="C42" s="52">
        <v>97769.52</v>
      </c>
      <c r="D42" s="52">
        <v>18924.040824845899</v>
      </c>
      <c r="E42" s="52">
        <v>974</v>
      </c>
      <c r="F42" s="53">
        <f t="shared" si="0"/>
        <v>3.7179262064174308E-3</v>
      </c>
      <c r="G42" s="57"/>
    </row>
    <row r="43" spans="1:7" x14ac:dyDescent="0.25">
      <c r="A43" s="51" t="s">
        <v>188</v>
      </c>
      <c r="B43" s="52">
        <v>1015.2375</v>
      </c>
      <c r="C43" s="52">
        <v>114395.03750000001</v>
      </c>
      <c r="D43" s="52">
        <v>18955.2894840361</v>
      </c>
      <c r="E43" s="52">
        <v>996</v>
      </c>
      <c r="F43" s="53">
        <f t="shared" si="0"/>
        <v>3.8019040057410279E-3</v>
      </c>
      <c r="G43" s="57"/>
    </row>
    <row r="44" spans="1:7" x14ac:dyDescent="0.25">
      <c r="A44" s="51" t="s">
        <v>215</v>
      </c>
      <c r="B44" s="52">
        <v>1170.8333</v>
      </c>
      <c r="C44" s="52">
        <v>167359.625</v>
      </c>
      <c r="D44" s="52">
        <v>18966.823531860598</v>
      </c>
      <c r="E44" s="52">
        <v>1177</v>
      </c>
      <c r="F44" s="53">
        <f t="shared" si="0"/>
        <v>4.4928122638124394E-3</v>
      </c>
      <c r="G44" s="57"/>
    </row>
    <row r="45" spans="1:7" x14ac:dyDescent="0.25">
      <c r="A45" s="51" t="s">
        <v>64</v>
      </c>
      <c r="B45" s="52">
        <v>1820.42</v>
      </c>
      <c r="C45" s="52">
        <v>111915.24249999999</v>
      </c>
      <c r="D45" s="52">
        <v>18987.234259556699</v>
      </c>
      <c r="E45" s="52">
        <v>722</v>
      </c>
      <c r="F45" s="53">
        <f t="shared" si="0"/>
        <v>2.7559986868925922E-3</v>
      </c>
      <c r="G45" s="57"/>
    </row>
    <row r="46" spans="1:7" x14ac:dyDescent="0.25">
      <c r="A46" s="54" t="s">
        <v>185</v>
      </c>
      <c r="B46" s="55">
        <v>1277.5</v>
      </c>
      <c r="C46" s="55">
        <v>233242.08</v>
      </c>
      <c r="D46" s="55">
        <v>19084.066581994401</v>
      </c>
      <c r="E46" s="55">
        <v>1083</v>
      </c>
      <c r="F46" s="56">
        <f t="shared" si="0"/>
        <v>4.1339980303388884E-3</v>
      </c>
      <c r="G46" s="57"/>
    </row>
    <row r="47" spans="1:7" x14ac:dyDescent="0.25">
      <c r="A47" s="54" t="s">
        <v>128</v>
      </c>
      <c r="B47" s="55">
        <v>1113</v>
      </c>
      <c r="C47" s="55">
        <v>131576.4325</v>
      </c>
      <c r="D47" s="55">
        <v>19193.623411196899</v>
      </c>
      <c r="E47" s="55">
        <v>1036</v>
      </c>
      <c r="F47" s="56">
        <f t="shared" si="0"/>
        <v>3.9545909136021132E-3</v>
      </c>
      <c r="G47" s="57"/>
    </row>
    <row r="48" spans="1:7" x14ac:dyDescent="0.25">
      <c r="A48" s="54" t="s">
        <v>140</v>
      </c>
      <c r="B48" s="55">
        <v>1293.625</v>
      </c>
      <c r="C48" s="55">
        <v>63461</v>
      </c>
      <c r="D48" s="55">
        <v>19276.139158571401</v>
      </c>
      <c r="E48" s="55">
        <v>420</v>
      </c>
      <c r="F48" s="56">
        <f t="shared" si="0"/>
        <v>1.6032125325413972E-3</v>
      </c>
      <c r="G48" s="57"/>
    </row>
    <row r="49" spans="1:7" x14ac:dyDescent="0.25">
      <c r="A49" s="54" t="s">
        <v>227</v>
      </c>
      <c r="B49" s="55">
        <v>1295.145</v>
      </c>
      <c r="C49" s="55">
        <v>130884.8875</v>
      </c>
      <c r="D49" s="55">
        <v>19278.992968308001</v>
      </c>
      <c r="E49" s="55">
        <v>792</v>
      </c>
      <c r="F49" s="56">
        <f t="shared" si="0"/>
        <v>3.0232007756494919E-3</v>
      </c>
      <c r="G49" s="57"/>
    </row>
    <row r="50" spans="1:7" x14ac:dyDescent="0.25">
      <c r="A50" s="54" t="s">
        <v>132</v>
      </c>
      <c r="B50" s="55">
        <v>1716.0975000000001</v>
      </c>
      <c r="C50" s="55">
        <v>65133.25</v>
      </c>
      <c r="D50" s="55">
        <v>19331.422990515399</v>
      </c>
      <c r="E50" s="55">
        <v>970</v>
      </c>
      <c r="F50" s="56">
        <f t="shared" si="0"/>
        <v>3.7026575156313222E-3</v>
      </c>
      <c r="G50" s="57"/>
    </row>
    <row r="51" spans="1:7" x14ac:dyDescent="0.25">
      <c r="A51" s="54" t="s">
        <v>159</v>
      </c>
      <c r="B51" s="55">
        <v>1223</v>
      </c>
      <c r="C51" s="55">
        <v>190358.095</v>
      </c>
      <c r="D51" s="55">
        <v>19370.748681740901</v>
      </c>
      <c r="E51" s="55">
        <v>942</v>
      </c>
      <c r="F51" s="56">
        <f t="shared" si="0"/>
        <v>3.5957766801285626E-3</v>
      </c>
      <c r="G51" s="57"/>
    </row>
    <row r="52" spans="1:7" x14ac:dyDescent="0.25">
      <c r="A52" s="54" t="s">
        <v>105</v>
      </c>
      <c r="B52" s="55">
        <v>1172</v>
      </c>
      <c r="C52" s="55">
        <v>240494.79749999999</v>
      </c>
      <c r="D52" s="55">
        <v>19514.9859667817</v>
      </c>
      <c r="E52" s="55">
        <v>1737</v>
      </c>
      <c r="F52" s="56">
        <f t="shared" si="0"/>
        <v>6.6304289738676357E-3</v>
      </c>
      <c r="G52" s="57"/>
    </row>
    <row r="53" spans="1:7" x14ac:dyDescent="0.25">
      <c r="A53" s="54" t="s">
        <v>157</v>
      </c>
      <c r="B53" s="55">
        <v>1321.0525</v>
      </c>
      <c r="C53" s="55">
        <v>252000</v>
      </c>
      <c r="D53" s="55">
        <v>19515.806851559199</v>
      </c>
      <c r="E53" s="55">
        <v>1924</v>
      </c>
      <c r="F53" s="56">
        <f t="shared" si="0"/>
        <v>7.3442402681182101E-3</v>
      </c>
      <c r="G53" s="57"/>
    </row>
    <row r="54" spans="1:7" x14ac:dyDescent="0.25">
      <c r="A54" s="54" t="s">
        <v>103</v>
      </c>
      <c r="B54" s="55">
        <v>1142.0650000000001</v>
      </c>
      <c r="C54" s="55">
        <v>122263.10249999999</v>
      </c>
      <c r="D54" s="55">
        <v>19556.518819692901</v>
      </c>
      <c r="E54" s="55">
        <v>1498</v>
      </c>
      <c r="F54" s="56">
        <f t="shared" si="0"/>
        <v>5.7181246993976498E-3</v>
      </c>
      <c r="G54" s="57"/>
    </row>
    <row r="55" spans="1:7" x14ac:dyDescent="0.25">
      <c r="A55" s="54" t="s">
        <v>221</v>
      </c>
      <c r="B55" s="55">
        <v>1042.885</v>
      </c>
      <c r="C55" s="55">
        <v>120456.52499999999</v>
      </c>
      <c r="D55" s="55">
        <v>19573.3641144658</v>
      </c>
      <c r="E55" s="55">
        <v>4839</v>
      </c>
      <c r="F55" s="56">
        <f t="shared" si="0"/>
        <v>1.8471298678494813E-2</v>
      </c>
      <c r="G55" s="57"/>
    </row>
    <row r="56" spans="1:7" x14ac:dyDescent="0.25">
      <c r="A56" s="54" t="s">
        <v>202</v>
      </c>
      <c r="B56" s="55">
        <v>1250</v>
      </c>
      <c r="C56" s="55">
        <v>211367.85250000001</v>
      </c>
      <c r="D56" s="55">
        <v>19618.809247847599</v>
      </c>
      <c r="E56" s="55">
        <v>1208</v>
      </c>
      <c r="F56" s="56">
        <f t="shared" si="0"/>
        <v>4.6111446174047803E-3</v>
      </c>
      <c r="G56" s="57"/>
    </row>
    <row r="57" spans="1:7" x14ac:dyDescent="0.25">
      <c r="A57" s="54" t="s">
        <v>101</v>
      </c>
      <c r="B57" s="55">
        <v>1181.8399999999999</v>
      </c>
      <c r="C57" s="55">
        <v>185735.65</v>
      </c>
      <c r="D57" s="55">
        <v>19629.6634142857</v>
      </c>
      <c r="E57" s="55">
        <v>1085</v>
      </c>
      <c r="F57" s="56">
        <f t="shared" si="0"/>
        <v>4.1416323757319431E-3</v>
      </c>
      <c r="G57" s="57"/>
    </row>
    <row r="58" spans="1:7" x14ac:dyDescent="0.25">
      <c r="A58" s="54" t="s">
        <v>83</v>
      </c>
      <c r="B58" s="55">
        <v>1080</v>
      </c>
      <c r="C58" s="55">
        <v>118951.1</v>
      </c>
      <c r="D58" s="55">
        <v>19638.3973333633</v>
      </c>
      <c r="E58" s="55">
        <v>2221</v>
      </c>
      <c r="F58" s="56">
        <f t="shared" si="0"/>
        <v>8.4779405589867698E-3</v>
      </c>
      <c r="G58" s="57"/>
    </row>
    <row r="59" spans="1:7" x14ac:dyDescent="0.25">
      <c r="A59" s="54" t="s">
        <v>200</v>
      </c>
      <c r="B59" s="55">
        <v>1135.17</v>
      </c>
      <c r="C59" s="55">
        <v>278507.61</v>
      </c>
      <c r="D59" s="55">
        <v>19641.575049260398</v>
      </c>
      <c r="E59" s="55">
        <v>2907</v>
      </c>
      <c r="F59" s="56">
        <f t="shared" si="0"/>
        <v>1.1096521028804386E-2</v>
      </c>
      <c r="G59" s="57"/>
    </row>
    <row r="60" spans="1:7" x14ac:dyDescent="0.25">
      <c r="A60" s="54" t="s">
        <v>176</v>
      </c>
      <c r="B60" s="55">
        <v>1080</v>
      </c>
      <c r="C60" s="55">
        <v>152463.67670000001</v>
      </c>
      <c r="D60" s="55">
        <v>19702.7517814848</v>
      </c>
      <c r="E60" s="55">
        <v>1091</v>
      </c>
      <c r="F60" s="56">
        <f t="shared" si="0"/>
        <v>4.1645354119111055E-3</v>
      </c>
      <c r="G60" s="57"/>
    </row>
    <row r="61" spans="1:7" x14ac:dyDescent="0.25">
      <c r="A61" s="54" t="s">
        <v>191</v>
      </c>
      <c r="B61" s="55">
        <v>1394.4675</v>
      </c>
      <c r="C61" s="55">
        <v>175000</v>
      </c>
      <c r="D61" s="55">
        <v>19723.333787837801</v>
      </c>
      <c r="E61" s="55">
        <v>1184</v>
      </c>
      <c r="F61" s="56">
        <f t="shared" si="0"/>
        <v>4.5195324726881297E-3</v>
      </c>
      <c r="G61" s="57"/>
    </row>
    <row r="62" spans="1:7" x14ac:dyDescent="0.25">
      <c r="A62" s="54" t="s">
        <v>96</v>
      </c>
      <c r="B62" s="55">
        <v>1236.0833</v>
      </c>
      <c r="C62" s="55">
        <v>167364</v>
      </c>
      <c r="D62" s="55">
        <v>19724.908058740501</v>
      </c>
      <c r="E62" s="55">
        <v>921</v>
      </c>
      <c r="F62" s="56">
        <f t="shared" si="0"/>
        <v>3.5156160535014924E-3</v>
      </c>
      <c r="G62" s="57"/>
    </row>
    <row r="63" spans="1:7" x14ac:dyDescent="0.25">
      <c r="A63" s="54" t="s">
        <v>125</v>
      </c>
      <c r="B63" s="55">
        <v>1358.23</v>
      </c>
      <c r="C63" s="55">
        <v>170976.8125</v>
      </c>
      <c r="D63" s="55">
        <v>19819.244660484801</v>
      </c>
      <c r="E63" s="55">
        <v>825</v>
      </c>
      <c r="F63" s="56">
        <f t="shared" si="0"/>
        <v>3.1491674746348874E-3</v>
      </c>
      <c r="G63" s="57"/>
    </row>
    <row r="64" spans="1:7" x14ac:dyDescent="0.25">
      <c r="A64" s="54" t="s">
        <v>142</v>
      </c>
      <c r="B64" s="55">
        <v>1074</v>
      </c>
      <c r="C64" s="55">
        <v>218753</v>
      </c>
      <c r="D64" s="55">
        <v>19838.1209194191</v>
      </c>
      <c r="E64" s="55">
        <v>2410</v>
      </c>
      <c r="F64" s="56">
        <f t="shared" si="0"/>
        <v>9.199386198630399E-3</v>
      </c>
      <c r="G64" s="57"/>
    </row>
    <row r="65" spans="1:7" x14ac:dyDescent="0.25">
      <c r="A65" s="54" t="s">
        <v>233</v>
      </c>
      <c r="B65" s="55">
        <v>1050</v>
      </c>
      <c r="C65" s="55">
        <v>118190.69</v>
      </c>
      <c r="D65" s="55">
        <v>19839.4534713465</v>
      </c>
      <c r="E65" s="55">
        <v>2785</v>
      </c>
      <c r="F65" s="56">
        <f t="shared" si="0"/>
        <v>1.0630825959828075E-2</v>
      </c>
      <c r="G65" s="9"/>
    </row>
    <row r="66" spans="1:7" x14ac:dyDescent="0.25">
      <c r="A66" s="54" t="s">
        <v>106</v>
      </c>
      <c r="B66" s="55">
        <v>1129.75</v>
      </c>
      <c r="C66" s="55">
        <v>100733.625</v>
      </c>
      <c r="D66" s="55">
        <v>19883.456342452799</v>
      </c>
      <c r="E66" s="55">
        <v>424</v>
      </c>
      <c r="F66" s="56">
        <f t="shared" si="0"/>
        <v>1.6184812233275058E-3</v>
      </c>
      <c r="G66" s="9"/>
    </row>
    <row r="67" spans="1:7" x14ac:dyDescent="0.25">
      <c r="A67" s="54" t="s">
        <v>66</v>
      </c>
      <c r="B67" s="55">
        <v>1670</v>
      </c>
      <c r="C67" s="55">
        <v>72674.952499999999</v>
      </c>
      <c r="D67" s="55">
        <v>19984.433294075399</v>
      </c>
      <c r="E67" s="55">
        <v>557</v>
      </c>
      <c r="F67" s="56">
        <f t="shared" ref="F67:F130" si="2">E67/$E$187</f>
        <v>2.126165191965615E-3</v>
      </c>
      <c r="G67" s="9"/>
    </row>
    <row r="68" spans="1:7" x14ac:dyDescent="0.25">
      <c r="A68" s="54" t="s">
        <v>235</v>
      </c>
      <c r="B68" s="55">
        <v>1003.015</v>
      </c>
      <c r="C68" s="55">
        <v>260772</v>
      </c>
      <c r="D68" s="55">
        <v>20015.017174788802</v>
      </c>
      <c r="E68" s="55">
        <v>6866</v>
      </c>
      <c r="F68" s="56">
        <f t="shared" si="2"/>
        <v>2.6208707734355317E-2</v>
      </c>
      <c r="G68" s="9"/>
    </row>
    <row r="69" spans="1:7" x14ac:dyDescent="0.25">
      <c r="A69" s="54" t="s">
        <v>131</v>
      </c>
      <c r="B69" s="55">
        <v>1093.4275</v>
      </c>
      <c r="C69" s="55">
        <v>137062.29999999999</v>
      </c>
      <c r="D69" s="55">
        <v>20139.450884015201</v>
      </c>
      <c r="E69" s="55">
        <v>2884</v>
      </c>
      <c r="F69" s="56">
        <f t="shared" si="2"/>
        <v>1.1008726056784261E-2</v>
      </c>
      <c r="G69" s="9"/>
    </row>
    <row r="70" spans="1:7" x14ac:dyDescent="0.25">
      <c r="A70" s="54" t="s">
        <v>104</v>
      </c>
      <c r="B70" s="55">
        <v>1246</v>
      </c>
      <c r="C70" s="55">
        <v>117064.12</v>
      </c>
      <c r="D70" s="55">
        <v>20185.903630144501</v>
      </c>
      <c r="E70" s="55">
        <v>899</v>
      </c>
      <c r="F70" s="56">
        <f t="shared" si="2"/>
        <v>3.4316382541778956E-3</v>
      </c>
      <c r="G70" s="9"/>
    </row>
    <row r="71" spans="1:7" x14ac:dyDescent="0.25">
      <c r="A71" s="54" t="s">
        <v>68</v>
      </c>
      <c r="B71" s="55">
        <v>2272</v>
      </c>
      <c r="C71" s="55">
        <v>101411.25</v>
      </c>
      <c r="D71" s="55">
        <v>20197.187155870899</v>
      </c>
      <c r="E71" s="55">
        <v>775</v>
      </c>
      <c r="F71" s="56">
        <f t="shared" si="2"/>
        <v>2.9583088398085306E-3</v>
      </c>
      <c r="G71" s="9"/>
    </row>
    <row r="72" spans="1:7" x14ac:dyDescent="0.25">
      <c r="A72" s="54" t="s">
        <v>134</v>
      </c>
      <c r="B72" s="55">
        <v>1310</v>
      </c>
      <c r="C72" s="55">
        <v>178153.5625</v>
      </c>
      <c r="D72" s="55">
        <v>20299.667761438901</v>
      </c>
      <c r="E72" s="55">
        <v>1237</v>
      </c>
      <c r="F72" s="56">
        <f t="shared" si="2"/>
        <v>4.7218426256040672E-3</v>
      </c>
      <c r="G72" s="9"/>
    </row>
    <row r="73" spans="1:7" x14ac:dyDescent="0.25">
      <c r="A73" s="54" t="s">
        <v>156</v>
      </c>
      <c r="B73" s="55">
        <v>1100</v>
      </c>
      <c r="C73" s="55">
        <v>292803.43</v>
      </c>
      <c r="D73" s="55">
        <v>20320.144492765899</v>
      </c>
      <c r="E73" s="55">
        <v>705</v>
      </c>
      <c r="F73" s="56">
        <f t="shared" si="2"/>
        <v>2.691106751051631E-3</v>
      </c>
      <c r="G73" s="9"/>
    </row>
    <row r="74" spans="1:7" x14ac:dyDescent="0.25">
      <c r="A74" s="54" t="s">
        <v>174</v>
      </c>
      <c r="B74" s="55">
        <v>1006.645</v>
      </c>
      <c r="C74" s="55">
        <v>138743</v>
      </c>
      <c r="D74" s="55">
        <v>20430.1638111178</v>
      </c>
      <c r="E74" s="55">
        <v>3292</v>
      </c>
      <c r="F74" s="56">
        <f t="shared" si="2"/>
        <v>1.2566132516967332E-2</v>
      </c>
      <c r="G74" s="9"/>
    </row>
    <row r="75" spans="1:7" x14ac:dyDescent="0.25">
      <c r="A75" s="54" t="s">
        <v>198</v>
      </c>
      <c r="B75" s="55">
        <v>1177.6199999999999</v>
      </c>
      <c r="C75" s="55">
        <v>210974.58</v>
      </c>
      <c r="D75" s="55">
        <v>20478.4335298921</v>
      </c>
      <c r="E75" s="55">
        <v>649</v>
      </c>
      <c r="F75" s="56">
        <f t="shared" si="2"/>
        <v>2.4773450800461114E-3</v>
      </c>
      <c r="G75" s="9"/>
    </row>
    <row r="76" spans="1:7" x14ac:dyDescent="0.25">
      <c r="A76" s="54" t="s">
        <v>78</v>
      </c>
      <c r="B76" s="55">
        <v>1017.5675</v>
      </c>
      <c r="C76" s="55">
        <v>77489.5</v>
      </c>
      <c r="D76" s="55">
        <v>20516.530783844901</v>
      </c>
      <c r="E76" s="55">
        <v>619</v>
      </c>
      <c r="F76" s="56">
        <f t="shared" si="2"/>
        <v>2.3628298991502975E-3</v>
      </c>
      <c r="G76" s="9"/>
    </row>
    <row r="77" spans="1:7" x14ac:dyDescent="0.25">
      <c r="A77" s="54" t="s">
        <v>160</v>
      </c>
      <c r="B77" s="55">
        <v>2659.4324999999999</v>
      </c>
      <c r="C77" s="55">
        <v>95361.62</v>
      </c>
      <c r="D77" s="55">
        <v>20531.8432354748</v>
      </c>
      <c r="E77" s="55">
        <v>716</v>
      </c>
      <c r="F77" s="56">
        <f t="shared" si="2"/>
        <v>2.7330956507134294E-3</v>
      </c>
      <c r="G77" s="9"/>
    </row>
    <row r="78" spans="1:7" x14ac:dyDescent="0.25">
      <c r="A78" s="54" t="s">
        <v>222</v>
      </c>
      <c r="B78" s="55">
        <v>1430</v>
      </c>
      <c r="C78" s="55">
        <v>118041.66250000001</v>
      </c>
      <c r="D78" s="55">
        <v>20562.8726041144</v>
      </c>
      <c r="E78" s="55">
        <v>1677</v>
      </c>
      <c r="F78" s="56">
        <f t="shared" si="2"/>
        <v>6.4013986120760079E-3</v>
      </c>
      <c r="G78" s="9"/>
    </row>
    <row r="79" spans="1:7" x14ac:dyDescent="0.25">
      <c r="A79" s="54" t="s">
        <v>173</v>
      </c>
      <c r="B79" s="55">
        <v>1351</v>
      </c>
      <c r="C79" s="55">
        <v>130095.8167</v>
      </c>
      <c r="D79" s="55">
        <v>20631.053673320701</v>
      </c>
      <c r="E79" s="55">
        <v>1593</v>
      </c>
      <c r="F79" s="56">
        <f t="shared" si="2"/>
        <v>6.0807561055677278E-3</v>
      </c>
      <c r="G79" s="9"/>
    </row>
    <row r="80" spans="1:7" x14ac:dyDescent="0.25">
      <c r="A80" s="54" t="s">
        <v>223</v>
      </c>
      <c r="B80" s="55">
        <v>1160</v>
      </c>
      <c r="C80" s="55">
        <v>164274.75</v>
      </c>
      <c r="D80" s="55">
        <v>20700.7380316401</v>
      </c>
      <c r="E80" s="55">
        <v>2835</v>
      </c>
      <c r="F80" s="56">
        <f t="shared" si="2"/>
        <v>1.0821684594654431E-2</v>
      </c>
      <c r="G80" s="9"/>
    </row>
    <row r="81" spans="1:7" x14ac:dyDescent="0.25">
      <c r="A81" s="54" t="s">
        <v>135</v>
      </c>
      <c r="B81" s="55">
        <v>1113.5</v>
      </c>
      <c r="C81" s="55">
        <v>74488.223299999998</v>
      </c>
      <c r="D81" s="55">
        <v>20713.453275125201</v>
      </c>
      <c r="E81" s="55">
        <v>599</v>
      </c>
      <c r="F81" s="56">
        <f t="shared" si="2"/>
        <v>2.2864864452197546E-3</v>
      </c>
      <c r="G81" s="9"/>
    </row>
    <row r="82" spans="1:7" x14ac:dyDescent="0.25">
      <c r="A82" s="54" t="s">
        <v>136</v>
      </c>
      <c r="B82" s="55">
        <v>1040.6925000000001</v>
      </c>
      <c r="C82" s="55">
        <v>180438.09</v>
      </c>
      <c r="D82" s="55">
        <v>20719.104033656698</v>
      </c>
      <c r="E82" s="55">
        <v>1649</v>
      </c>
      <c r="F82" s="56">
        <f t="shared" si="2"/>
        <v>6.2945177765732479E-3</v>
      </c>
      <c r="G82" s="9"/>
    </row>
    <row r="83" spans="1:7" x14ac:dyDescent="0.25">
      <c r="A83" s="54" t="s">
        <v>231</v>
      </c>
      <c r="B83" s="55">
        <v>1049.155</v>
      </c>
      <c r="C83" s="55">
        <v>200629.6925</v>
      </c>
      <c r="D83" s="55">
        <v>20759.896588809999</v>
      </c>
      <c r="E83" s="55">
        <v>6622</v>
      </c>
      <c r="F83" s="56">
        <f t="shared" si="2"/>
        <v>2.5277317596402695E-2</v>
      </c>
      <c r="G83" s="9"/>
    </row>
    <row r="84" spans="1:7" x14ac:dyDescent="0.25">
      <c r="A84" s="54" t="s">
        <v>167</v>
      </c>
      <c r="B84" s="55">
        <v>1424</v>
      </c>
      <c r="C84" s="55">
        <v>130894.6275</v>
      </c>
      <c r="D84" s="55">
        <v>20775.9242047058</v>
      </c>
      <c r="E84" s="55">
        <v>595</v>
      </c>
      <c r="F84" s="56">
        <f t="shared" si="2"/>
        <v>2.2712177544336461E-3</v>
      </c>
      <c r="G84" s="9"/>
    </row>
    <row r="85" spans="1:7" x14ac:dyDescent="0.25">
      <c r="A85" s="54" t="s">
        <v>57</v>
      </c>
      <c r="B85" s="55">
        <v>17327.68</v>
      </c>
      <c r="C85" s="55">
        <v>24727.19</v>
      </c>
      <c r="D85" s="55">
        <v>21027.434999999899</v>
      </c>
      <c r="E85" s="55">
        <v>2</v>
      </c>
      <c r="F85" s="56">
        <f t="shared" si="2"/>
        <v>7.6343453930542725E-6</v>
      </c>
      <c r="G85" s="9"/>
    </row>
    <row r="86" spans="1:7" x14ac:dyDescent="0.25">
      <c r="A86" s="54" t="s">
        <v>177</v>
      </c>
      <c r="B86" s="55">
        <v>1053.5250000000001</v>
      </c>
      <c r="C86" s="55">
        <v>125830.14750000001</v>
      </c>
      <c r="D86" s="55">
        <v>21088.886992451498</v>
      </c>
      <c r="E86" s="55">
        <v>1497</v>
      </c>
      <c r="F86" s="56">
        <f t="shared" si="2"/>
        <v>5.7143075267011229E-3</v>
      </c>
      <c r="G86" s="9"/>
    </row>
    <row r="87" spans="1:7" x14ac:dyDescent="0.25">
      <c r="A87" s="54" t="s">
        <v>70</v>
      </c>
      <c r="B87" s="55">
        <v>1954.8267000000001</v>
      </c>
      <c r="C87" s="55">
        <v>99195.5</v>
      </c>
      <c r="D87" s="55">
        <v>21113.973744599902</v>
      </c>
      <c r="E87" s="55">
        <v>500</v>
      </c>
      <c r="F87" s="56">
        <f t="shared" si="2"/>
        <v>1.908586348263568E-3</v>
      </c>
      <c r="G87" s="9"/>
    </row>
    <row r="88" spans="1:7" x14ac:dyDescent="0.25">
      <c r="A88" s="54" t="s">
        <v>218</v>
      </c>
      <c r="B88" s="55">
        <v>1044.25</v>
      </c>
      <c r="C88" s="55">
        <v>148017.5</v>
      </c>
      <c r="D88" s="55">
        <v>21118.937132089999</v>
      </c>
      <c r="E88" s="55">
        <v>1421</v>
      </c>
      <c r="F88" s="56">
        <f t="shared" si="2"/>
        <v>5.4242024017650608E-3</v>
      </c>
      <c r="G88" s="9"/>
    </row>
    <row r="89" spans="1:7" x14ac:dyDescent="0.25">
      <c r="A89" s="54" t="s">
        <v>56</v>
      </c>
      <c r="B89" s="55">
        <v>12723.655000000001</v>
      </c>
      <c r="C89" s="55">
        <v>36414.5</v>
      </c>
      <c r="D89" s="55">
        <v>21140.743611111098</v>
      </c>
      <c r="E89" s="55">
        <v>9</v>
      </c>
      <c r="F89" s="56">
        <f t="shared" si="2"/>
        <v>3.4354554268744227E-5</v>
      </c>
      <c r="G89" s="9"/>
    </row>
    <row r="90" spans="1:7" x14ac:dyDescent="0.25">
      <c r="A90" s="54" t="s">
        <v>153</v>
      </c>
      <c r="B90" s="55">
        <v>1711.9349999999999</v>
      </c>
      <c r="C90" s="55">
        <v>112235.375</v>
      </c>
      <c r="D90" s="55">
        <v>21265.3884735293</v>
      </c>
      <c r="E90" s="55">
        <v>1020</v>
      </c>
      <c r="F90" s="56">
        <f t="shared" si="2"/>
        <v>3.8935161504576789E-3</v>
      </c>
      <c r="G90" s="9"/>
    </row>
    <row r="91" spans="1:7" x14ac:dyDescent="0.25">
      <c r="A91" s="54" t="s">
        <v>175</v>
      </c>
      <c r="B91" s="55">
        <v>1127.76</v>
      </c>
      <c r="C91" s="55">
        <v>175609.33499999999</v>
      </c>
      <c r="D91" s="55">
        <v>21304.536801489801</v>
      </c>
      <c r="E91" s="55">
        <v>3289</v>
      </c>
      <c r="F91" s="56">
        <f t="shared" si="2"/>
        <v>1.2554680998877752E-2</v>
      </c>
      <c r="G91" s="9"/>
    </row>
    <row r="92" spans="1:7" x14ac:dyDescent="0.25">
      <c r="A92" s="54" t="s">
        <v>214</v>
      </c>
      <c r="B92" s="55">
        <v>1102.6975</v>
      </c>
      <c r="C92" s="55">
        <v>164854.98499999999</v>
      </c>
      <c r="D92" s="55">
        <v>21416.705502445999</v>
      </c>
      <c r="E92" s="55">
        <v>4170</v>
      </c>
      <c r="F92" s="56">
        <f t="shared" si="2"/>
        <v>1.5917610144518157E-2</v>
      </c>
      <c r="G92" s="9"/>
    </row>
    <row r="93" spans="1:7" x14ac:dyDescent="0.25">
      <c r="A93" s="54" t="s">
        <v>163</v>
      </c>
      <c r="B93" s="55">
        <v>1062.24</v>
      </c>
      <c r="C93" s="55">
        <v>73187.035000000003</v>
      </c>
      <c r="D93" s="55">
        <v>21458.853876307101</v>
      </c>
      <c r="E93" s="55">
        <v>612</v>
      </c>
      <c r="F93" s="56">
        <f t="shared" si="2"/>
        <v>2.3361096902746073E-3</v>
      </c>
      <c r="G93" s="9"/>
    </row>
    <row r="94" spans="1:7" x14ac:dyDescent="0.25">
      <c r="A94" s="54" t="s">
        <v>72</v>
      </c>
      <c r="B94" s="55">
        <v>2402.25</v>
      </c>
      <c r="C94" s="55">
        <v>97275.666700000002</v>
      </c>
      <c r="D94" s="55">
        <v>21503.379333916499</v>
      </c>
      <c r="E94" s="55">
        <v>743</v>
      </c>
      <c r="F94" s="56">
        <f t="shared" si="2"/>
        <v>2.836159313519662E-3</v>
      </c>
      <c r="G94" s="9"/>
    </row>
    <row r="95" spans="1:7" x14ac:dyDescent="0.25">
      <c r="A95" s="54" t="s">
        <v>170</v>
      </c>
      <c r="B95" s="55">
        <v>1250</v>
      </c>
      <c r="C95" s="55">
        <v>125238.74</v>
      </c>
      <c r="D95" s="55">
        <v>21526.612354878798</v>
      </c>
      <c r="E95" s="55">
        <v>1527</v>
      </c>
      <c r="F95" s="56">
        <f t="shared" si="2"/>
        <v>5.8288227075969368E-3</v>
      </c>
      <c r="G95" s="9"/>
    </row>
    <row r="96" spans="1:7" x14ac:dyDescent="0.25">
      <c r="A96" s="54" t="s">
        <v>93</v>
      </c>
      <c r="B96" s="55">
        <v>1279.76</v>
      </c>
      <c r="C96" s="55">
        <v>137916.5675</v>
      </c>
      <c r="D96" s="55">
        <v>21527.451191940501</v>
      </c>
      <c r="E96" s="55">
        <v>1278</v>
      </c>
      <c r="F96" s="56">
        <f t="shared" si="2"/>
        <v>4.8783467061616799E-3</v>
      </c>
      <c r="G96" s="9"/>
    </row>
    <row r="97" spans="1:7" x14ac:dyDescent="0.25">
      <c r="A97" s="54" t="s">
        <v>95</v>
      </c>
      <c r="B97" s="55">
        <v>1022.625</v>
      </c>
      <c r="C97" s="55">
        <v>153253.13</v>
      </c>
      <c r="D97" s="55">
        <v>21593.660287165501</v>
      </c>
      <c r="E97" s="55">
        <v>2579</v>
      </c>
      <c r="F97" s="56">
        <f t="shared" si="2"/>
        <v>9.8444883843434843E-3</v>
      </c>
      <c r="G97" s="9"/>
    </row>
    <row r="98" spans="1:7" x14ac:dyDescent="0.25">
      <c r="A98" s="54" t="s">
        <v>232</v>
      </c>
      <c r="B98" s="55">
        <v>1034.0975000000001</v>
      </c>
      <c r="C98" s="55">
        <v>226543.38</v>
      </c>
      <c r="D98" s="55">
        <v>21610.185503336601</v>
      </c>
      <c r="E98" s="55">
        <v>9800</v>
      </c>
      <c r="F98" s="56">
        <f t="shared" si="2"/>
        <v>3.7408292425965939E-2</v>
      </c>
      <c r="G98" s="9"/>
    </row>
    <row r="99" spans="1:7" x14ac:dyDescent="0.25">
      <c r="A99" s="54" t="s">
        <v>139</v>
      </c>
      <c r="B99" s="55">
        <v>1308.5</v>
      </c>
      <c r="C99" s="55">
        <v>95011.417499999996</v>
      </c>
      <c r="D99" s="55">
        <v>21618.226973912999</v>
      </c>
      <c r="E99" s="55">
        <v>1334</v>
      </c>
      <c r="F99" s="56">
        <f t="shared" si="2"/>
        <v>5.0921083771672E-3</v>
      </c>
      <c r="G99" s="9"/>
    </row>
    <row r="100" spans="1:7" x14ac:dyDescent="0.25">
      <c r="A100" s="54" t="s">
        <v>182</v>
      </c>
      <c r="B100" s="55">
        <v>1547</v>
      </c>
      <c r="C100" s="55">
        <v>101683.47500000001</v>
      </c>
      <c r="D100" s="55">
        <v>21626.8178794657</v>
      </c>
      <c r="E100" s="55">
        <v>599</v>
      </c>
      <c r="F100" s="56">
        <f t="shared" si="2"/>
        <v>2.2864864452197546E-3</v>
      </c>
      <c r="G100" s="9"/>
    </row>
    <row r="101" spans="1:7" x14ac:dyDescent="0.25">
      <c r="A101" s="54" t="s">
        <v>76</v>
      </c>
      <c r="B101" s="55">
        <v>1080</v>
      </c>
      <c r="C101" s="55">
        <v>106000.53750000001</v>
      </c>
      <c r="D101" s="55">
        <v>21629.430042968699</v>
      </c>
      <c r="E101" s="55">
        <v>640</v>
      </c>
      <c r="F101" s="56">
        <f t="shared" si="2"/>
        <v>2.4429905257773673E-3</v>
      </c>
      <c r="G101" s="9"/>
    </row>
    <row r="102" spans="1:7" x14ac:dyDescent="0.25">
      <c r="A102" s="54" t="s">
        <v>179</v>
      </c>
      <c r="B102" s="55">
        <v>1321.875</v>
      </c>
      <c r="C102" s="55">
        <v>251085</v>
      </c>
      <c r="D102" s="55">
        <v>21630.8400086369</v>
      </c>
      <c r="E102" s="55">
        <v>1702</v>
      </c>
      <c r="F102" s="56">
        <f t="shared" si="2"/>
        <v>6.4968279294891863E-3</v>
      </c>
      <c r="G102" s="9"/>
    </row>
    <row r="103" spans="1:7" x14ac:dyDescent="0.25">
      <c r="A103" s="54" t="s">
        <v>234</v>
      </c>
      <c r="B103" s="55">
        <v>1069.6375</v>
      </c>
      <c r="C103" s="55">
        <v>199120.4675</v>
      </c>
      <c r="D103" s="55">
        <v>21662.973867164201</v>
      </c>
      <c r="E103" s="55">
        <v>2814</v>
      </c>
      <c r="F103" s="56">
        <f t="shared" si="2"/>
        <v>1.0741523968027361E-2</v>
      </c>
      <c r="G103" s="9"/>
    </row>
    <row r="104" spans="1:7" x14ac:dyDescent="0.25">
      <c r="A104" s="54" t="s">
        <v>75</v>
      </c>
      <c r="B104" s="55">
        <v>1297.5</v>
      </c>
      <c r="C104" s="55">
        <v>63377.385000000002</v>
      </c>
      <c r="D104" s="55">
        <v>21726.2698351578</v>
      </c>
      <c r="E104" s="55">
        <v>475</v>
      </c>
      <c r="F104" s="56">
        <f t="shared" si="2"/>
        <v>1.8131570308503897E-3</v>
      </c>
      <c r="G104" s="9"/>
    </row>
    <row r="105" spans="1:7" x14ac:dyDescent="0.25">
      <c r="A105" s="54" t="s">
        <v>114</v>
      </c>
      <c r="B105" s="55">
        <v>1350</v>
      </c>
      <c r="C105" s="55">
        <v>189974.58</v>
      </c>
      <c r="D105" s="55">
        <v>21739.819938807599</v>
      </c>
      <c r="E105" s="55">
        <v>889</v>
      </c>
      <c r="F105" s="56">
        <f t="shared" si="2"/>
        <v>3.3934665272126242E-3</v>
      </c>
      <c r="G105" s="9"/>
    </row>
    <row r="106" spans="1:7" x14ac:dyDescent="0.25">
      <c r="A106" s="54" t="s">
        <v>199</v>
      </c>
      <c r="B106" s="55">
        <v>2716</v>
      </c>
      <c r="C106" s="55">
        <v>103418.05</v>
      </c>
      <c r="D106" s="55">
        <v>21756.7789940066</v>
      </c>
      <c r="E106" s="55">
        <v>1218</v>
      </c>
      <c r="F106" s="56">
        <f t="shared" si="2"/>
        <v>4.6493163443700521E-3</v>
      </c>
      <c r="G106" s="9"/>
    </row>
    <row r="107" spans="1:7" x14ac:dyDescent="0.25">
      <c r="A107" s="54" t="s">
        <v>187</v>
      </c>
      <c r="B107" s="55">
        <v>1092</v>
      </c>
      <c r="C107" s="55">
        <v>94250.895000000004</v>
      </c>
      <c r="D107" s="55">
        <v>21767.576202151598</v>
      </c>
      <c r="E107" s="55">
        <v>976</v>
      </c>
      <c r="F107" s="56">
        <f t="shared" si="2"/>
        <v>3.725560551810485E-3</v>
      </c>
      <c r="G107" s="9"/>
    </row>
    <row r="108" spans="1:7" x14ac:dyDescent="0.25">
      <c r="A108" s="54" t="s">
        <v>80</v>
      </c>
      <c r="B108" s="55">
        <v>1200</v>
      </c>
      <c r="C108" s="55">
        <v>248787.745</v>
      </c>
      <c r="D108" s="55">
        <v>21859.402304321</v>
      </c>
      <c r="E108" s="55">
        <v>486</v>
      </c>
      <c r="F108" s="56">
        <f t="shared" si="2"/>
        <v>1.8551459305121882E-3</v>
      </c>
      <c r="G108" s="9"/>
    </row>
    <row r="109" spans="1:7" x14ac:dyDescent="0.25">
      <c r="A109" s="54" t="s">
        <v>204</v>
      </c>
      <c r="B109" s="55">
        <v>1200</v>
      </c>
      <c r="C109" s="55">
        <v>231189.16250000001</v>
      </c>
      <c r="D109" s="55">
        <v>21872.092754447702</v>
      </c>
      <c r="E109" s="55">
        <v>1675</v>
      </c>
      <c r="F109" s="56">
        <f t="shared" si="2"/>
        <v>6.3937642666829532E-3</v>
      </c>
      <c r="G109" s="9"/>
    </row>
    <row r="110" spans="1:7" x14ac:dyDescent="0.25">
      <c r="A110" s="54" t="s">
        <v>216</v>
      </c>
      <c r="B110" s="55">
        <v>1200</v>
      </c>
      <c r="C110" s="55">
        <v>202950.09</v>
      </c>
      <c r="D110" s="55">
        <v>21895.549438124301</v>
      </c>
      <c r="E110" s="55">
        <v>2783</v>
      </c>
      <c r="F110" s="56">
        <f t="shared" si="2"/>
        <v>1.0623191614435021E-2</v>
      </c>
      <c r="G110" s="9"/>
    </row>
    <row r="111" spans="1:7" x14ac:dyDescent="0.25">
      <c r="A111" s="54" t="s">
        <v>133</v>
      </c>
      <c r="B111" s="55">
        <v>2537.8000000000002</v>
      </c>
      <c r="C111" s="55">
        <v>80316.994999999995</v>
      </c>
      <c r="D111" s="55">
        <v>21898.235027364</v>
      </c>
      <c r="E111" s="55">
        <v>1195</v>
      </c>
      <c r="F111" s="56">
        <f t="shared" si="2"/>
        <v>4.5615213723499276E-3</v>
      </c>
      <c r="G111" s="9"/>
    </row>
    <row r="112" spans="1:7" x14ac:dyDescent="0.25">
      <c r="A112" s="54" t="s">
        <v>102</v>
      </c>
      <c r="B112" s="55">
        <v>1136.7</v>
      </c>
      <c r="C112" s="55">
        <v>96705.337499999994</v>
      </c>
      <c r="D112" s="55">
        <v>21906.472699362301</v>
      </c>
      <c r="E112" s="55">
        <v>1725</v>
      </c>
      <c r="F112" s="56">
        <f t="shared" si="2"/>
        <v>6.58462290150931E-3</v>
      </c>
      <c r="G112" s="9"/>
    </row>
    <row r="113" spans="1:7" x14ac:dyDescent="0.25">
      <c r="A113" s="54" t="s">
        <v>230</v>
      </c>
      <c r="B113" s="55">
        <v>1706.2650000000001</v>
      </c>
      <c r="C113" s="55">
        <v>224455.3</v>
      </c>
      <c r="D113" s="55">
        <v>21971.123499571</v>
      </c>
      <c r="E113" s="55">
        <v>2331</v>
      </c>
      <c r="F113" s="56">
        <f t="shared" si="2"/>
        <v>8.8978295556047544E-3</v>
      </c>
      <c r="G113" s="9"/>
    </row>
    <row r="114" spans="1:7" x14ac:dyDescent="0.25">
      <c r="A114" s="54" t="s">
        <v>108</v>
      </c>
      <c r="B114" s="55">
        <v>1031.5775000000001</v>
      </c>
      <c r="C114" s="55">
        <v>220895.79</v>
      </c>
      <c r="D114" s="55">
        <v>22073.887850026102</v>
      </c>
      <c r="E114" s="55">
        <v>3816</v>
      </c>
      <c r="F114" s="56">
        <f t="shared" si="2"/>
        <v>1.4566331009947552E-2</v>
      </c>
      <c r="G114" s="9"/>
    </row>
    <row r="115" spans="1:7" x14ac:dyDescent="0.25">
      <c r="A115" s="54" t="s">
        <v>201</v>
      </c>
      <c r="B115" s="55">
        <v>1669</v>
      </c>
      <c r="C115" s="55">
        <v>192667.7775</v>
      </c>
      <c r="D115" s="55">
        <v>22128.862085299599</v>
      </c>
      <c r="E115" s="55">
        <v>1068</v>
      </c>
      <c r="F115" s="56">
        <f t="shared" si="2"/>
        <v>4.0767404398909819E-3</v>
      </c>
      <c r="G115" s="9"/>
    </row>
    <row r="116" spans="1:7" x14ac:dyDescent="0.25">
      <c r="A116" s="54" t="s">
        <v>121</v>
      </c>
      <c r="B116" s="55">
        <v>1096.31</v>
      </c>
      <c r="C116" s="55">
        <v>140089.38</v>
      </c>
      <c r="D116" s="55">
        <v>22148.101063306302</v>
      </c>
      <c r="E116" s="55">
        <v>2837</v>
      </c>
      <c r="F116" s="56">
        <f t="shared" si="2"/>
        <v>1.0829318940047485E-2</v>
      </c>
      <c r="G116" s="9"/>
    </row>
    <row r="117" spans="1:7" x14ac:dyDescent="0.25">
      <c r="A117" s="54" t="s">
        <v>206</v>
      </c>
      <c r="B117" s="55">
        <v>1377.5</v>
      </c>
      <c r="C117" s="55">
        <v>73458.386700000003</v>
      </c>
      <c r="D117" s="55">
        <v>22165.945596296198</v>
      </c>
      <c r="E117" s="55">
        <v>675</v>
      </c>
      <c r="F117" s="56">
        <f t="shared" si="2"/>
        <v>2.5765915701558171E-3</v>
      </c>
      <c r="G117" s="9"/>
    </row>
    <row r="118" spans="1:7" x14ac:dyDescent="0.25">
      <c r="A118" s="54" t="s">
        <v>90</v>
      </c>
      <c r="B118" s="55">
        <v>1055</v>
      </c>
      <c r="C118" s="55">
        <v>131075.98749999999</v>
      </c>
      <c r="D118" s="55">
        <v>22185.7507231132</v>
      </c>
      <c r="E118" s="55">
        <v>636</v>
      </c>
      <c r="F118" s="56">
        <f t="shared" si="2"/>
        <v>2.4277218349912587E-3</v>
      </c>
      <c r="G118" s="9"/>
    </row>
    <row r="119" spans="1:7" x14ac:dyDescent="0.25">
      <c r="A119" s="48" t="s">
        <v>219</v>
      </c>
      <c r="B119" s="49">
        <v>1093.25</v>
      </c>
      <c r="C119" s="49">
        <v>135395.61499999999</v>
      </c>
      <c r="D119" s="49">
        <v>22307.631472250701</v>
      </c>
      <c r="E119" s="49">
        <v>973</v>
      </c>
      <c r="F119" s="50">
        <f t="shared" si="2"/>
        <v>3.7141090337209034E-3</v>
      </c>
      <c r="G119" s="9"/>
    </row>
    <row r="120" spans="1:7" x14ac:dyDescent="0.25">
      <c r="A120" s="48" t="s">
        <v>205</v>
      </c>
      <c r="B120" s="49">
        <v>1450.1025</v>
      </c>
      <c r="C120" s="49">
        <v>271709.95500000002</v>
      </c>
      <c r="D120" s="49">
        <v>22338.794369004201</v>
      </c>
      <c r="E120" s="49">
        <v>1426</v>
      </c>
      <c r="F120" s="50">
        <f t="shared" si="2"/>
        <v>5.4432882652476963E-3</v>
      </c>
      <c r="G120" s="9"/>
    </row>
    <row r="121" spans="1:7" x14ac:dyDescent="0.25">
      <c r="A121" s="48" t="s">
        <v>149</v>
      </c>
      <c r="B121" s="49">
        <v>1011.3967</v>
      </c>
      <c r="C121" s="49">
        <v>123666.25</v>
      </c>
      <c r="D121" s="49">
        <v>22397.4758510129</v>
      </c>
      <c r="E121" s="49">
        <v>543</v>
      </c>
      <c r="F121" s="50">
        <f t="shared" si="2"/>
        <v>2.072724774214235E-3</v>
      </c>
      <c r="G121" s="9"/>
    </row>
    <row r="122" spans="1:7" x14ac:dyDescent="0.25">
      <c r="A122" s="48" t="s">
        <v>196</v>
      </c>
      <c r="B122" s="49">
        <v>1100.5833</v>
      </c>
      <c r="C122" s="49">
        <v>92655.48</v>
      </c>
      <c r="D122" s="49">
        <v>22533.408120586599</v>
      </c>
      <c r="E122" s="49">
        <v>1841</v>
      </c>
      <c r="F122" s="50">
        <f t="shared" si="2"/>
        <v>7.0274149343064578E-3</v>
      </c>
      <c r="G122" s="9"/>
    </row>
    <row r="123" spans="1:7" x14ac:dyDescent="0.25">
      <c r="A123" s="48" t="s">
        <v>82</v>
      </c>
      <c r="B123" s="49">
        <v>1301.5</v>
      </c>
      <c r="C123" s="49">
        <v>122331.75</v>
      </c>
      <c r="D123" s="49">
        <v>22678.182475454501</v>
      </c>
      <c r="E123" s="49">
        <v>440</v>
      </c>
      <c r="F123" s="50">
        <f t="shared" si="2"/>
        <v>1.6795559864719401E-3</v>
      </c>
      <c r="G123" s="9"/>
    </row>
    <row r="124" spans="1:7" x14ac:dyDescent="0.25">
      <c r="A124" s="48" t="s">
        <v>193</v>
      </c>
      <c r="B124" s="49">
        <v>1037.6600000000001</v>
      </c>
      <c r="C124" s="49">
        <v>144284.93</v>
      </c>
      <c r="D124" s="49">
        <v>22688.575872199101</v>
      </c>
      <c r="E124" s="49">
        <v>723</v>
      </c>
      <c r="F124" s="50">
        <f t="shared" si="2"/>
        <v>2.7598158595891196E-3</v>
      </c>
      <c r="G124" s="9"/>
    </row>
    <row r="125" spans="1:7" x14ac:dyDescent="0.25">
      <c r="A125" s="48" t="s">
        <v>112</v>
      </c>
      <c r="B125" s="49">
        <v>1500</v>
      </c>
      <c r="C125" s="49">
        <v>204643.75</v>
      </c>
      <c r="D125" s="49">
        <v>22862.017464093598</v>
      </c>
      <c r="E125" s="49">
        <v>3161</v>
      </c>
      <c r="F125" s="50">
        <f t="shared" si="2"/>
        <v>1.2066082893722277E-2</v>
      </c>
      <c r="G125" s="9"/>
    </row>
    <row r="126" spans="1:7" x14ac:dyDescent="0.25">
      <c r="A126" s="48" t="s">
        <v>165</v>
      </c>
      <c r="B126" s="49">
        <v>1165.0999999999999</v>
      </c>
      <c r="C126" s="49">
        <v>256774.58</v>
      </c>
      <c r="D126" s="49">
        <v>22987.377952434799</v>
      </c>
      <c r="E126" s="49">
        <v>883</v>
      </c>
      <c r="F126" s="50">
        <f t="shared" si="2"/>
        <v>3.3705634910334613E-3</v>
      </c>
      <c r="G126" s="9"/>
    </row>
    <row r="127" spans="1:7" x14ac:dyDescent="0.25">
      <c r="A127" s="48" t="s">
        <v>225</v>
      </c>
      <c r="B127" s="49">
        <v>2573</v>
      </c>
      <c r="C127" s="49">
        <v>249959.75</v>
      </c>
      <c r="D127" s="49">
        <v>23025.158397992898</v>
      </c>
      <c r="E127" s="49">
        <v>847</v>
      </c>
      <c r="F127" s="50">
        <f t="shared" si="2"/>
        <v>3.2331452739584846E-3</v>
      </c>
      <c r="G127" s="9"/>
    </row>
    <row r="128" spans="1:7" x14ac:dyDescent="0.25">
      <c r="A128" s="48" t="s">
        <v>130</v>
      </c>
      <c r="B128" s="49">
        <v>1033.3333</v>
      </c>
      <c r="C128" s="49">
        <v>142462.35</v>
      </c>
      <c r="D128" s="49">
        <v>23041.461512461501</v>
      </c>
      <c r="E128" s="49">
        <v>1300</v>
      </c>
      <c r="F128" s="50">
        <f t="shared" si="2"/>
        <v>4.9623245054852775E-3</v>
      </c>
      <c r="G128" s="9"/>
    </row>
    <row r="129" spans="1:7" x14ac:dyDescent="0.25">
      <c r="A129" s="48" t="s">
        <v>141</v>
      </c>
      <c r="B129" s="49">
        <v>1427</v>
      </c>
      <c r="C129" s="49">
        <v>231406.05</v>
      </c>
      <c r="D129" s="49">
        <v>23043.116669174498</v>
      </c>
      <c r="E129" s="49">
        <v>957</v>
      </c>
      <c r="F129" s="50">
        <f t="shared" si="2"/>
        <v>3.6530342705764695E-3</v>
      </c>
      <c r="G129" s="9"/>
    </row>
    <row r="130" spans="1:7" x14ac:dyDescent="0.25">
      <c r="A130" s="48" t="s">
        <v>194</v>
      </c>
      <c r="B130" s="49">
        <v>1361</v>
      </c>
      <c r="C130" s="49">
        <v>230067.91</v>
      </c>
      <c r="D130" s="49">
        <v>23160.280753640898</v>
      </c>
      <c r="E130" s="49">
        <v>2623</v>
      </c>
      <c r="F130" s="50">
        <f t="shared" si="2"/>
        <v>1.0012443982990678E-2</v>
      </c>
      <c r="G130" s="9"/>
    </row>
    <row r="131" spans="1:7" x14ac:dyDescent="0.25">
      <c r="A131" s="48" t="s">
        <v>180</v>
      </c>
      <c r="B131" s="49">
        <v>1776.4067</v>
      </c>
      <c r="C131" s="49">
        <v>96675.49</v>
      </c>
      <c r="D131" s="49">
        <v>23163.244831287</v>
      </c>
      <c r="E131" s="49">
        <v>1352</v>
      </c>
      <c r="F131" s="50">
        <f t="shared" ref="F131:F186" si="3">E131/$E$187</f>
        <v>5.1608174857046881E-3</v>
      </c>
      <c r="G131" s="9"/>
    </row>
    <row r="132" spans="1:7" x14ac:dyDescent="0.25">
      <c r="A132" s="48" t="s">
        <v>195</v>
      </c>
      <c r="B132" s="49">
        <v>1036.425</v>
      </c>
      <c r="C132" s="49">
        <v>202398.18</v>
      </c>
      <c r="D132" s="49">
        <v>23173.3863994985</v>
      </c>
      <c r="E132" s="49">
        <v>4587</v>
      </c>
      <c r="F132" s="50">
        <f t="shared" si="3"/>
        <v>1.7509371158969975E-2</v>
      </c>
      <c r="G132" s="9"/>
    </row>
    <row r="133" spans="1:7" x14ac:dyDescent="0.25">
      <c r="A133" s="48" t="s">
        <v>143</v>
      </c>
      <c r="B133" s="49">
        <v>3000</v>
      </c>
      <c r="C133" s="49">
        <v>255857.58</v>
      </c>
      <c r="D133" s="49">
        <v>23181.270636301299</v>
      </c>
      <c r="E133" s="49">
        <v>876</v>
      </c>
      <c r="F133" s="50">
        <f t="shared" si="3"/>
        <v>3.3438432821577715E-3</v>
      </c>
      <c r="G133" s="9"/>
    </row>
    <row r="134" spans="1:7" x14ac:dyDescent="0.25">
      <c r="A134" s="48" t="s">
        <v>228</v>
      </c>
      <c r="B134" s="49">
        <v>1038.04</v>
      </c>
      <c r="C134" s="49">
        <v>226158.005</v>
      </c>
      <c r="D134" s="49">
        <v>23279.707484467501</v>
      </c>
      <c r="E134" s="49">
        <v>3850</v>
      </c>
      <c r="F134" s="50">
        <f t="shared" si="3"/>
        <v>1.4696114881629474E-2</v>
      </c>
      <c r="G134" s="9"/>
    </row>
    <row r="135" spans="1:7" x14ac:dyDescent="0.25">
      <c r="A135" s="48" t="s">
        <v>148</v>
      </c>
      <c r="B135" s="49">
        <v>1122.1199999999999</v>
      </c>
      <c r="C135" s="49">
        <v>248425.0675</v>
      </c>
      <c r="D135" s="49">
        <v>23472.8742428367</v>
      </c>
      <c r="E135" s="49">
        <v>1403</v>
      </c>
      <c r="F135" s="50">
        <f t="shared" si="3"/>
        <v>5.3554932932275718E-3</v>
      </c>
      <c r="G135" s="9"/>
    </row>
    <row r="136" spans="1:7" x14ac:dyDescent="0.25">
      <c r="A136" s="48" t="s">
        <v>110</v>
      </c>
      <c r="B136" s="49">
        <v>2449.5</v>
      </c>
      <c r="C136" s="49">
        <v>234006.5</v>
      </c>
      <c r="D136" s="49">
        <v>23484.831014512201</v>
      </c>
      <c r="E136" s="49">
        <v>820</v>
      </c>
      <c r="F136" s="50">
        <f t="shared" si="3"/>
        <v>3.1300816111522519E-3</v>
      </c>
      <c r="G136" s="9"/>
    </row>
    <row r="137" spans="1:7" x14ac:dyDescent="0.25">
      <c r="A137" s="48" t="s">
        <v>67</v>
      </c>
      <c r="B137" s="49">
        <v>1522.9375</v>
      </c>
      <c r="C137" s="49">
        <v>87819.657500000001</v>
      </c>
      <c r="D137" s="49">
        <v>23522.2782975308</v>
      </c>
      <c r="E137" s="49">
        <v>324</v>
      </c>
      <c r="F137" s="50">
        <f t="shared" si="3"/>
        <v>1.2367639536747922E-3</v>
      </c>
      <c r="G137" s="9"/>
    </row>
    <row r="138" spans="1:7" x14ac:dyDescent="0.25">
      <c r="A138" s="48" t="s">
        <v>217</v>
      </c>
      <c r="B138" s="49">
        <v>1605.4825000000001</v>
      </c>
      <c r="C138" s="49">
        <v>248009.63250000001</v>
      </c>
      <c r="D138" s="49">
        <v>23523.207320240799</v>
      </c>
      <c r="E138" s="49">
        <v>1744</v>
      </c>
      <c r="F138" s="50">
        <f t="shared" si="3"/>
        <v>6.6571491827433259E-3</v>
      </c>
      <c r="G138" s="9"/>
    </row>
    <row r="139" spans="1:7" x14ac:dyDescent="0.25">
      <c r="A139" s="48" t="s">
        <v>168</v>
      </c>
      <c r="B139" s="49">
        <v>1192.4000000000001</v>
      </c>
      <c r="C139" s="49">
        <v>197291.92749999999</v>
      </c>
      <c r="D139" s="49">
        <v>23611.939726263699</v>
      </c>
      <c r="E139" s="49">
        <v>1820</v>
      </c>
      <c r="F139" s="50">
        <f t="shared" si="3"/>
        <v>6.947254307679388E-3</v>
      </c>
      <c r="G139" s="9"/>
    </row>
    <row r="140" spans="1:7" x14ac:dyDescent="0.25">
      <c r="A140" s="48" t="s">
        <v>226</v>
      </c>
      <c r="B140" s="49">
        <v>1369.875</v>
      </c>
      <c r="C140" s="49">
        <v>126912.16250000001</v>
      </c>
      <c r="D140" s="49">
        <v>23701.345315897401</v>
      </c>
      <c r="E140" s="49">
        <v>390</v>
      </c>
      <c r="F140" s="50">
        <f t="shared" si="3"/>
        <v>1.4886973516455831E-3</v>
      </c>
      <c r="G140" s="9"/>
    </row>
    <row r="141" spans="1:7" x14ac:dyDescent="0.25">
      <c r="A141" s="48" t="s">
        <v>183</v>
      </c>
      <c r="B141" s="49">
        <v>3204</v>
      </c>
      <c r="C141" s="49">
        <v>126165.85</v>
      </c>
      <c r="D141" s="49">
        <v>23829.331129140101</v>
      </c>
      <c r="E141" s="49">
        <v>628</v>
      </c>
      <c r="F141" s="50">
        <f t="shared" si="3"/>
        <v>2.3971844534190416E-3</v>
      </c>
      <c r="G141" s="9"/>
    </row>
    <row r="142" spans="1:7" x14ac:dyDescent="0.25">
      <c r="A142" s="48" t="s">
        <v>127</v>
      </c>
      <c r="B142" s="49">
        <v>1405</v>
      </c>
      <c r="C142" s="49">
        <v>254771.98250000001</v>
      </c>
      <c r="D142" s="49">
        <v>23891.036862811899</v>
      </c>
      <c r="E142" s="49">
        <v>1202</v>
      </c>
      <c r="F142" s="50">
        <f t="shared" si="3"/>
        <v>4.5882415812256178E-3</v>
      </c>
      <c r="G142" s="9"/>
    </row>
    <row r="143" spans="1:7" x14ac:dyDescent="0.25">
      <c r="A143" s="48" t="s">
        <v>85</v>
      </c>
      <c r="B143" s="49">
        <v>2638</v>
      </c>
      <c r="C143" s="49">
        <v>229314.94</v>
      </c>
      <c r="D143" s="49">
        <v>23988.107314579702</v>
      </c>
      <c r="E143" s="49">
        <v>583</v>
      </c>
      <c r="F143" s="50">
        <f t="shared" si="3"/>
        <v>2.2254116820753203E-3</v>
      </c>
      <c r="G143" s="9"/>
    </row>
    <row r="144" spans="1:7" x14ac:dyDescent="0.25">
      <c r="A144" s="48" t="s">
        <v>111</v>
      </c>
      <c r="B144" s="49">
        <v>1241.0833</v>
      </c>
      <c r="C144" s="49">
        <v>114733.265</v>
      </c>
      <c r="D144" s="49">
        <v>24028.828393632401</v>
      </c>
      <c r="E144" s="49">
        <v>691</v>
      </c>
      <c r="F144" s="50">
        <f t="shared" si="3"/>
        <v>2.637666333300251E-3</v>
      </c>
      <c r="G144" s="9"/>
    </row>
    <row r="145" spans="1:7" x14ac:dyDescent="0.25">
      <c r="A145" s="48" t="s">
        <v>152</v>
      </c>
      <c r="B145" s="49">
        <v>1224.43</v>
      </c>
      <c r="C145" s="49">
        <v>181415.39749999999</v>
      </c>
      <c r="D145" s="49">
        <v>24031.670071385499</v>
      </c>
      <c r="E145" s="49">
        <v>664</v>
      </c>
      <c r="F145" s="50">
        <f t="shared" si="3"/>
        <v>2.5346026704940183E-3</v>
      </c>
      <c r="G145" s="9"/>
    </row>
    <row r="146" spans="1:7" x14ac:dyDescent="0.25">
      <c r="A146" s="48" t="s">
        <v>164</v>
      </c>
      <c r="B146" s="49">
        <v>1321.6667</v>
      </c>
      <c r="C146" s="49">
        <v>186012.5</v>
      </c>
      <c r="D146" s="49">
        <v>24350.131810121398</v>
      </c>
      <c r="E146" s="49">
        <v>494</v>
      </c>
      <c r="F146" s="50">
        <f t="shared" si="3"/>
        <v>1.8856833120844054E-3</v>
      </c>
      <c r="G146" s="9"/>
    </row>
    <row r="147" spans="1:7" x14ac:dyDescent="0.25">
      <c r="A147" s="48" t="s">
        <v>189</v>
      </c>
      <c r="B147" s="49">
        <v>1600</v>
      </c>
      <c r="C147" s="49">
        <v>209130</v>
      </c>
      <c r="D147" s="49">
        <v>24573.2791723952</v>
      </c>
      <c r="E147" s="49">
        <v>931</v>
      </c>
      <c r="F147" s="50">
        <f t="shared" si="3"/>
        <v>3.5537877804667638E-3</v>
      </c>
      <c r="G147" s="9"/>
    </row>
    <row r="148" spans="1:7" x14ac:dyDescent="0.25">
      <c r="A148" s="48" t="s">
        <v>73</v>
      </c>
      <c r="B148" s="49">
        <v>1300</v>
      </c>
      <c r="C148" s="49">
        <v>82444</v>
      </c>
      <c r="D148" s="49">
        <v>24582.234755569301</v>
      </c>
      <c r="E148" s="49">
        <v>808</v>
      </c>
      <c r="F148" s="50">
        <f t="shared" si="3"/>
        <v>3.0842755387939262E-3</v>
      </c>
      <c r="G148" s="9"/>
    </row>
    <row r="149" spans="1:7" x14ac:dyDescent="0.25">
      <c r="A149" s="48" t="s">
        <v>240</v>
      </c>
      <c r="B149" s="49">
        <v>1069.2550000000001</v>
      </c>
      <c r="C149" s="49">
        <v>172094.005</v>
      </c>
      <c r="D149" s="49">
        <v>24598.239222765998</v>
      </c>
      <c r="E149" s="49">
        <v>2697</v>
      </c>
      <c r="F149" s="50">
        <f t="shared" si="3"/>
        <v>1.0294914762533686E-2</v>
      </c>
      <c r="G149" s="9"/>
    </row>
    <row r="150" spans="1:7" x14ac:dyDescent="0.25">
      <c r="A150" s="48" t="s">
        <v>107</v>
      </c>
      <c r="B150" s="49">
        <v>1195.6667</v>
      </c>
      <c r="C150" s="49">
        <v>110339</v>
      </c>
      <c r="D150" s="49">
        <v>24703.843855519699</v>
      </c>
      <c r="E150" s="49">
        <v>1241</v>
      </c>
      <c r="F150" s="50">
        <f t="shared" si="3"/>
        <v>4.7371113163901758E-3</v>
      </c>
      <c r="G150" s="9"/>
    </row>
    <row r="151" spans="1:7" x14ac:dyDescent="0.25">
      <c r="A151" s="48" t="s">
        <v>172</v>
      </c>
      <c r="B151" s="49">
        <v>1039</v>
      </c>
      <c r="C151" s="49">
        <v>299974.58</v>
      </c>
      <c r="D151" s="49">
        <v>24783.619579591799</v>
      </c>
      <c r="E151" s="49">
        <v>1323</v>
      </c>
      <c r="F151" s="50">
        <f t="shared" si="3"/>
        <v>5.0501194775054012E-3</v>
      </c>
      <c r="G151" s="9"/>
    </row>
    <row r="152" spans="1:7" x14ac:dyDescent="0.25">
      <c r="A152" s="48" t="s">
        <v>99</v>
      </c>
      <c r="B152" s="49">
        <v>1053.6724999999999</v>
      </c>
      <c r="C152" s="49">
        <v>123874.3275</v>
      </c>
      <c r="D152" s="49">
        <v>24854.026689386799</v>
      </c>
      <c r="E152" s="49">
        <v>3637</v>
      </c>
      <c r="F152" s="50">
        <f t="shared" si="3"/>
        <v>1.3883057097269195E-2</v>
      </c>
      <c r="G152" s="9"/>
    </row>
    <row r="153" spans="1:7" x14ac:dyDescent="0.25">
      <c r="A153" s="48" t="s">
        <v>124</v>
      </c>
      <c r="B153" s="49">
        <v>2641.75</v>
      </c>
      <c r="C153" s="49">
        <v>135624.97500000001</v>
      </c>
      <c r="D153" s="49">
        <v>25029.277905155501</v>
      </c>
      <c r="E153" s="49">
        <v>1125</v>
      </c>
      <c r="F153" s="50">
        <f t="shared" si="3"/>
        <v>4.294319283593028E-3</v>
      </c>
      <c r="G153" s="9"/>
    </row>
    <row r="154" spans="1:7" x14ac:dyDescent="0.25">
      <c r="A154" s="48" t="s">
        <v>119</v>
      </c>
      <c r="B154" s="49">
        <v>1815.5</v>
      </c>
      <c r="C154" s="49">
        <v>223860</v>
      </c>
      <c r="D154" s="49">
        <v>25054.594693487699</v>
      </c>
      <c r="E154" s="49">
        <v>1382</v>
      </c>
      <c r="F154" s="50">
        <f t="shared" si="3"/>
        <v>5.275332666600502E-3</v>
      </c>
      <c r="G154" s="9"/>
    </row>
    <row r="155" spans="1:7" x14ac:dyDescent="0.25">
      <c r="A155" s="48" t="s">
        <v>207</v>
      </c>
      <c r="B155" s="49">
        <v>1015.25</v>
      </c>
      <c r="C155" s="49">
        <v>222461.63500000001</v>
      </c>
      <c r="D155" s="49">
        <v>25360.8563673924</v>
      </c>
      <c r="E155" s="49">
        <v>1791</v>
      </c>
      <c r="F155" s="50">
        <f t="shared" si="3"/>
        <v>6.836556299480101E-3</v>
      </c>
      <c r="G155" s="9"/>
    </row>
    <row r="156" spans="1:7" x14ac:dyDescent="0.25">
      <c r="A156" s="48" t="s">
        <v>238</v>
      </c>
      <c r="B156" s="49">
        <v>1903.7774999999999</v>
      </c>
      <c r="C156" s="49">
        <v>170754.745</v>
      </c>
      <c r="D156" s="49">
        <v>25438.5517531685</v>
      </c>
      <c r="E156" s="49">
        <v>1578</v>
      </c>
      <c r="F156" s="50">
        <f t="shared" si="3"/>
        <v>6.0234985151198213E-3</v>
      </c>
      <c r="G156" s="9"/>
    </row>
    <row r="157" spans="1:7" x14ac:dyDescent="0.25">
      <c r="A157" s="48" t="s">
        <v>197</v>
      </c>
      <c r="B157" s="49">
        <v>3000</v>
      </c>
      <c r="C157" s="49">
        <v>98064.005000000005</v>
      </c>
      <c r="D157" s="49">
        <v>25559.4383586734</v>
      </c>
      <c r="E157" s="49">
        <v>196</v>
      </c>
      <c r="F157" s="50">
        <f t="shared" si="3"/>
        <v>7.4816584851931868E-4</v>
      </c>
      <c r="G157" s="9"/>
    </row>
    <row r="158" spans="1:7" x14ac:dyDescent="0.25">
      <c r="A158" s="48" t="s">
        <v>98</v>
      </c>
      <c r="B158" s="49">
        <v>1194</v>
      </c>
      <c r="C158" s="49">
        <v>252502.5</v>
      </c>
      <c r="D158" s="49">
        <v>25574.539177242801</v>
      </c>
      <c r="E158" s="49">
        <v>457</v>
      </c>
      <c r="F158" s="50">
        <f t="shared" si="3"/>
        <v>1.7444479223129013E-3</v>
      </c>
      <c r="G158" s="9"/>
    </row>
    <row r="159" spans="1:7" x14ac:dyDescent="0.25">
      <c r="A159" s="48" t="s">
        <v>171</v>
      </c>
      <c r="B159" s="49">
        <v>1025</v>
      </c>
      <c r="C159" s="49">
        <v>186488.53750000001</v>
      </c>
      <c r="D159" s="49">
        <v>25815.330085543301</v>
      </c>
      <c r="E159" s="49">
        <v>1003</v>
      </c>
      <c r="F159" s="50">
        <f t="shared" si="3"/>
        <v>3.8286242146167177E-3</v>
      </c>
      <c r="G159" s="9"/>
    </row>
    <row r="160" spans="1:7" x14ac:dyDescent="0.25">
      <c r="A160" s="48" t="s">
        <v>169</v>
      </c>
      <c r="B160" s="49">
        <v>4097.75</v>
      </c>
      <c r="C160" s="49">
        <v>226074.72750000001</v>
      </c>
      <c r="D160" s="49">
        <v>26025.255105921002</v>
      </c>
      <c r="E160" s="49">
        <v>456</v>
      </c>
      <c r="F160" s="50">
        <f t="shared" si="3"/>
        <v>1.7406307496163741E-3</v>
      </c>
      <c r="G160" s="9"/>
    </row>
    <row r="161" spans="1:7" x14ac:dyDescent="0.25">
      <c r="A161" s="48" t="s">
        <v>71</v>
      </c>
      <c r="B161" s="49">
        <v>1058.18</v>
      </c>
      <c r="C161" s="49">
        <v>199974.58</v>
      </c>
      <c r="D161" s="49">
        <v>26212.518467079099</v>
      </c>
      <c r="E161" s="49">
        <v>404</v>
      </c>
      <c r="F161" s="50">
        <f t="shared" si="3"/>
        <v>1.5421377693969631E-3</v>
      </c>
      <c r="G161" s="9"/>
    </row>
    <row r="162" spans="1:7" x14ac:dyDescent="0.25">
      <c r="A162" s="9" t="s">
        <v>138</v>
      </c>
      <c r="B162" s="18">
        <v>1080</v>
      </c>
      <c r="C162" s="18">
        <v>172719.41750000001</v>
      </c>
      <c r="D162" s="18">
        <v>26337.839721403499</v>
      </c>
      <c r="E162" s="18">
        <v>855</v>
      </c>
      <c r="F162" s="27">
        <f t="shared" si="3"/>
        <v>3.2636826555307017E-3</v>
      </c>
      <c r="G162" s="9"/>
    </row>
    <row r="163" spans="1:7" x14ac:dyDescent="0.25">
      <c r="A163" s="9" t="s">
        <v>123</v>
      </c>
      <c r="B163" s="18">
        <v>1327.5</v>
      </c>
      <c r="C163" s="18">
        <v>184967.45</v>
      </c>
      <c r="D163" s="18">
        <v>26387.185919191899</v>
      </c>
      <c r="E163" s="18">
        <v>1386</v>
      </c>
      <c r="F163" s="27">
        <f t="shared" si="3"/>
        <v>5.2906013573866106E-3</v>
      </c>
      <c r="G163" s="9"/>
    </row>
    <row r="164" spans="1:7" x14ac:dyDescent="0.25">
      <c r="A164" s="9" t="s">
        <v>208</v>
      </c>
      <c r="B164" s="18">
        <v>1321</v>
      </c>
      <c r="C164" s="18">
        <v>210185.75</v>
      </c>
      <c r="D164" s="18">
        <v>26759.1245782269</v>
      </c>
      <c r="E164" s="18">
        <v>1410</v>
      </c>
      <c r="F164" s="27">
        <f t="shared" si="3"/>
        <v>5.382213502103262E-3</v>
      </c>
      <c r="G164" s="9"/>
    </row>
    <row r="165" spans="1:7" x14ac:dyDescent="0.25">
      <c r="A165" s="9" t="s">
        <v>86</v>
      </c>
      <c r="B165" s="18">
        <v>1080</v>
      </c>
      <c r="C165" s="18">
        <v>211840.81</v>
      </c>
      <c r="D165" s="18">
        <v>26961.980247130701</v>
      </c>
      <c r="E165" s="18">
        <v>2370</v>
      </c>
      <c r="F165" s="27">
        <f t="shared" si="3"/>
        <v>9.0466992907693132E-3</v>
      </c>
      <c r="G165" s="9"/>
    </row>
    <row r="166" spans="1:7" x14ac:dyDescent="0.25">
      <c r="A166" s="9" t="s">
        <v>145</v>
      </c>
      <c r="B166" s="18">
        <v>1282.9167</v>
      </c>
      <c r="C166" s="18">
        <v>224375.9</v>
      </c>
      <c r="D166" s="18">
        <v>27066.976948056101</v>
      </c>
      <c r="E166" s="18">
        <v>1569</v>
      </c>
      <c r="F166" s="27">
        <f t="shared" si="3"/>
        <v>5.9891439608510772E-3</v>
      </c>
      <c r="G166" s="9"/>
    </row>
    <row r="167" spans="1:7" x14ac:dyDescent="0.25">
      <c r="A167" s="9" t="s">
        <v>65</v>
      </c>
      <c r="B167" s="18">
        <v>1052</v>
      </c>
      <c r="C167" s="18">
        <v>85167.8</v>
      </c>
      <c r="D167" s="18">
        <v>27962.896798300699</v>
      </c>
      <c r="E167" s="18">
        <v>1177</v>
      </c>
      <c r="F167" s="27">
        <f t="shared" si="3"/>
        <v>4.4928122638124394E-3</v>
      </c>
      <c r="G167" s="60"/>
    </row>
    <row r="168" spans="1:7" x14ac:dyDescent="0.25">
      <c r="A168" s="9" t="s">
        <v>186</v>
      </c>
      <c r="B168" s="18">
        <v>1182.2550000000001</v>
      </c>
      <c r="C168" s="18">
        <v>265846.80499999999</v>
      </c>
      <c r="D168" s="18">
        <v>28314.8181139888</v>
      </c>
      <c r="E168" s="18">
        <v>722</v>
      </c>
      <c r="F168" s="27">
        <f t="shared" si="3"/>
        <v>2.7559986868925922E-3</v>
      </c>
      <c r="G168" s="60"/>
    </row>
    <row r="169" spans="1:7" x14ac:dyDescent="0.25">
      <c r="A169" s="9" t="s">
        <v>91</v>
      </c>
      <c r="B169" s="18">
        <v>1243.03</v>
      </c>
      <c r="C169" s="18">
        <v>134834.07750000001</v>
      </c>
      <c r="D169" s="18">
        <v>28535.383497097999</v>
      </c>
      <c r="E169" s="18">
        <v>1275</v>
      </c>
      <c r="F169" s="27">
        <f t="shared" si="3"/>
        <v>4.8668951880720991E-3</v>
      </c>
      <c r="G169" s="60"/>
    </row>
    <row r="170" spans="1:7" x14ac:dyDescent="0.25">
      <c r="A170" s="9" t="s">
        <v>213</v>
      </c>
      <c r="B170" s="18">
        <v>1080</v>
      </c>
      <c r="C170" s="18">
        <v>236277</v>
      </c>
      <c r="D170" s="18">
        <v>29336.217590555501</v>
      </c>
      <c r="E170" s="18">
        <v>3060</v>
      </c>
      <c r="F170" s="27">
        <f t="shared" si="3"/>
        <v>1.1680548451373037E-2</v>
      </c>
      <c r="G170" s="60"/>
    </row>
    <row r="171" spans="1:7" x14ac:dyDescent="0.25">
      <c r="A171" s="57" t="s">
        <v>122</v>
      </c>
      <c r="B171" s="58">
        <v>1080</v>
      </c>
      <c r="C171" s="58">
        <v>255586.67249999999</v>
      </c>
      <c r="D171" s="58">
        <v>30275.482076264601</v>
      </c>
      <c r="E171" s="58">
        <v>1285</v>
      </c>
      <c r="F171" s="59">
        <f t="shared" si="3"/>
        <v>4.9050669150373701E-3</v>
      </c>
      <c r="G171" s="60"/>
    </row>
    <row r="172" spans="1:7" x14ac:dyDescent="0.25">
      <c r="A172" s="57" t="s">
        <v>224</v>
      </c>
      <c r="B172" s="58">
        <v>3500</v>
      </c>
      <c r="C172" s="58">
        <v>140638.375</v>
      </c>
      <c r="D172" s="58">
        <v>30362.592473174798</v>
      </c>
      <c r="E172" s="58">
        <v>1178</v>
      </c>
      <c r="F172" s="59">
        <f t="shared" si="3"/>
        <v>4.4966294365089664E-3</v>
      </c>
      <c r="G172" s="60"/>
    </row>
    <row r="173" spans="1:7" x14ac:dyDescent="0.25">
      <c r="A173" s="57" t="s">
        <v>237</v>
      </c>
      <c r="B173" s="58">
        <v>1024.4349999999999</v>
      </c>
      <c r="C173" s="58">
        <v>218621.25</v>
      </c>
      <c r="D173" s="58">
        <v>30934.2104263211</v>
      </c>
      <c r="E173" s="58">
        <v>1968</v>
      </c>
      <c r="F173" s="59">
        <f t="shared" si="3"/>
        <v>7.5121958667654044E-3</v>
      </c>
      <c r="G173" s="60"/>
    </row>
    <row r="174" spans="1:7" x14ac:dyDescent="0.25">
      <c r="A174" s="57" t="s">
        <v>74</v>
      </c>
      <c r="B174" s="58">
        <v>1973.1275000000001</v>
      </c>
      <c r="C174" s="58">
        <v>184967.44750000001</v>
      </c>
      <c r="D174" s="58">
        <v>31452.3295416935</v>
      </c>
      <c r="E174" s="58">
        <v>1547</v>
      </c>
      <c r="F174" s="59">
        <f t="shared" si="3"/>
        <v>5.9051661615274796E-3</v>
      </c>
      <c r="G174" s="60"/>
    </row>
    <row r="175" spans="1:7" x14ac:dyDescent="0.25">
      <c r="A175" s="57" t="s">
        <v>161</v>
      </c>
      <c r="B175" s="58">
        <v>2320.75</v>
      </c>
      <c r="C175" s="58">
        <v>277014</v>
      </c>
      <c r="D175" s="58">
        <v>32258.785533911301</v>
      </c>
      <c r="E175" s="58">
        <v>1038</v>
      </c>
      <c r="F175" s="59">
        <f t="shared" si="3"/>
        <v>3.9622252589951671E-3</v>
      </c>
      <c r="G175" s="60"/>
    </row>
    <row r="176" spans="1:7" x14ac:dyDescent="0.25">
      <c r="A176" s="57" t="s">
        <v>144</v>
      </c>
      <c r="B176" s="58">
        <v>1438.6667</v>
      </c>
      <c r="C176" s="58">
        <v>158824.1275</v>
      </c>
      <c r="D176" s="58">
        <v>32519.877877315499</v>
      </c>
      <c r="E176" s="58">
        <v>2019</v>
      </c>
      <c r="F176" s="59">
        <f t="shared" si="3"/>
        <v>7.7068716742882881E-3</v>
      </c>
      <c r="G176" s="60"/>
    </row>
    <row r="177" spans="1:7" x14ac:dyDescent="0.25">
      <c r="A177" s="57" t="s">
        <v>239</v>
      </c>
      <c r="B177" s="58">
        <v>1686.8625</v>
      </c>
      <c r="C177" s="58">
        <v>293750.27</v>
      </c>
      <c r="D177" s="58">
        <v>32575.280080332101</v>
      </c>
      <c r="E177" s="58">
        <v>3010</v>
      </c>
      <c r="F177" s="59">
        <f t="shared" si="3"/>
        <v>1.148968981654668E-2</v>
      </c>
      <c r="G177" s="60"/>
    </row>
    <row r="178" spans="1:7" x14ac:dyDescent="0.25">
      <c r="A178" s="57" t="s">
        <v>129</v>
      </c>
      <c r="B178" s="58">
        <v>1309.92</v>
      </c>
      <c r="C178" s="58">
        <v>171939.01749999999</v>
      </c>
      <c r="D178" s="58">
        <v>33794.3377022321</v>
      </c>
      <c r="E178" s="58">
        <v>1344</v>
      </c>
      <c r="F178" s="59">
        <f t="shared" si="3"/>
        <v>5.130280104132471E-3</v>
      </c>
      <c r="G178" s="60"/>
    </row>
    <row r="179" spans="1:7" x14ac:dyDescent="0.25">
      <c r="A179" s="9" t="s">
        <v>154</v>
      </c>
      <c r="B179" s="18">
        <v>1173.875</v>
      </c>
      <c r="C179" s="18">
        <v>299974.58</v>
      </c>
      <c r="D179" s="18">
        <v>34507.645272740097</v>
      </c>
      <c r="E179" s="18">
        <v>708</v>
      </c>
      <c r="F179" s="27">
        <f t="shared" si="3"/>
        <v>2.7025582691412127E-3</v>
      </c>
      <c r="G179" s="60"/>
    </row>
    <row r="180" spans="1:7" x14ac:dyDescent="0.25">
      <c r="A180" s="9" t="s">
        <v>61</v>
      </c>
      <c r="B180" s="18">
        <v>3347.3325</v>
      </c>
      <c r="C180" s="18">
        <v>142640.57500000001</v>
      </c>
      <c r="D180" s="18">
        <v>34663.871466336597</v>
      </c>
      <c r="E180" s="18">
        <v>606</v>
      </c>
      <c r="F180" s="27">
        <f t="shared" si="3"/>
        <v>2.3132066540954444E-3</v>
      </c>
      <c r="G180" s="60"/>
    </row>
    <row r="181" spans="1:7" x14ac:dyDescent="0.25">
      <c r="A181" s="9" t="s">
        <v>190</v>
      </c>
      <c r="B181" s="18">
        <v>1388</v>
      </c>
      <c r="C181" s="18">
        <v>287524.6667</v>
      </c>
      <c r="D181" s="18">
        <v>34864.124575323498</v>
      </c>
      <c r="E181" s="18">
        <v>1159</v>
      </c>
      <c r="F181" s="27">
        <f t="shared" si="3"/>
        <v>4.4241031552749513E-3</v>
      </c>
      <c r="G181" s="60"/>
    </row>
    <row r="182" spans="1:7" x14ac:dyDescent="0.25">
      <c r="A182" s="9" t="s">
        <v>113</v>
      </c>
      <c r="B182" s="18">
        <v>1213.1875</v>
      </c>
      <c r="C182" s="18">
        <v>232531.17749999999</v>
      </c>
      <c r="D182" s="18">
        <v>34885.173705945097</v>
      </c>
      <c r="E182" s="18">
        <v>1312</v>
      </c>
      <c r="F182" s="27">
        <f t="shared" si="3"/>
        <v>5.0081305778436032E-3</v>
      </c>
      <c r="G182" s="60"/>
    </row>
    <row r="183" spans="1:7" x14ac:dyDescent="0.25">
      <c r="A183" s="57" t="s">
        <v>236</v>
      </c>
      <c r="B183" s="58">
        <v>2954.4775</v>
      </c>
      <c r="C183" s="58">
        <v>198465.5</v>
      </c>
      <c r="D183" s="58">
        <v>41648.5439034722</v>
      </c>
      <c r="E183" s="58">
        <v>864</v>
      </c>
      <c r="F183" s="59">
        <f t="shared" si="3"/>
        <v>3.2980372097994458E-3</v>
      </c>
      <c r="G183" s="60"/>
    </row>
    <row r="184" spans="1:7" x14ac:dyDescent="0.25">
      <c r="A184" s="57" t="s">
        <v>118</v>
      </c>
      <c r="B184" s="58">
        <v>5000</v>
      </c>
      <c r="C184" s="58">
        <v>184749.25</v>
      </c>
      <c r="D184" s="58">
        <v>43251.088562187797</v>
      </c>
      <c r="E184" s="58">
        <v>841</v>
      </c>
      <c r="F184" s="59">
        <f t="shared" si="3"/>
        <v>3.2102422377793217E-3</v>
      </c>
      <c r="G184" s="60"/>
    </row>
    <row r="185" spans="1:7" x14ac:dyDescent="0.25">
      <c r="A185" s="57" t="s">
        <v>150</v>
      </c>
      <c r="B185" s="58">
        <v>2713.76</v>
      </c>
      <c r="C185" s="58">
        <v>211954.125</v>
      </c>
      <c r="D185" s="58">
        <v>45076.164907544597</v>
      </c>
      <c r="E185" s="58">
        <v>2240</v>
      </c>
      <c r="F185" s="59">
        <f t="shared" si="3"/>
        <v>8.5504668402207849E-3</v>
      </c>
      <c r="G185" s="60"/>
    </row>
    <row r="186" spans="1:7" x14ac:dyDescent="0.25">
      <c r="A186" s="9" t="s">
        <v>94</v>
      </c>
      <c r="B186" s="18">
        <v>3176.5</v>
      </c>
      <c r="C186" s="18">
        <v>276656.5</v>
      </c>
      <c r="D186" s="18">
        <v>99193.401887640503</v>
      </c>
      <c r="E186" s="18">
        <v>445</v>
      </c>
      <c r="F186" s="27">
        <f t="shared" si="3"/>
        <v>1.6986418499545756E-3</v>
      </c>
      <c r="G186" s="9"/>
    </row>
    <row r="187" spans="1:7" x14ac:dyDescent="0.25">
      <c r="E187" s="7">
        <f>SUM(E2:E186)</f>
        <v>261974</v>
      </c>
    </row>
  </sheetData>
  <autoFilter ref="I3:M3">
    <sortState ref="I4:M7">
      <sortCondition ref="I3"/>
    </sortState>
  </autoFilter>
  <sortState ref="A2:E186">
    <sortCondition ref="D2:D18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F16" sqref="F16"/>
    </sheetView>
  </sheetViews>
  <sheetFormatPr baseColWidth="10" defaultRowHeight="15" x14ac:dyDescent="0.25"/>
  <cols>
    <col min="1" max="1" width="21" bestFit="1" customWidth="1"/>
    <col min="2" max="2" width="14.5703125" style="6" customWidth="1"/>
    <col min="3" max="4" width="11.42578125" style="6"/>
    <col min="6" max="6" width="11.42578125" style="8"/>
    <col min="11" max="11" width="14.42578125" customWidth="1"/>
  </cols>
  <sheetData>
    <row r="1" spans="1:13" x14ac:dyDescent="0.25">
      <c r="A1" t="s">
        <v>304</v>
      </c>
      <c r="B1" s="6" t="s">
        <v>14</v>
      </c>
      <c r="C1" s="6" t="s">
        <v>15</v>
      </c>
      <c r="D1" s="6" t="s">
        <v>16</v>
      </c>
      <c r="E1" t="s">
        <v>3</v>
      </c>
    </row>
    <row r="2" spans="1:13" x14ac:dyDescent="0.25">
      <c r="A2" s="57" t="s">
        <v>306</v>
      </c>
      <c r="B2" s="58">
        <v>15122.015762491599</v>
      </c>
      <c r="C2" s="58">
        <v>1210</v>
      </c>
      <c r="D2" s="58">
        <v>185636.58</v>
      </c>
      <c r="E2" s="57">
        <v>1493</v>
      </c>
      <c r="F2" s="8">
        <f>E2/SUM(E:E)</f>
        <v>5.6990388359150143E-3</v>
      </c>
    </row>
    <row r="3" spans="1:13" x14ac:dyDescent="0.25">
      <c r="A3" s="57" t="s">
        <v>314</v>
      </c>
      <c r="B3" s="58">
        <v>15913.0140258302</v>
      </c>
      <c r="C3" s="58">
        <v>1019.2575000000001</v>
      </c>
      <c r="D3" s="58">
        <v>200877.5675</v>
      </c>
      <c r="E3" s="57">
        <v>1626</v>
      </c>
      <c r="F3" s="8">
        <f t="shared" ref="F3:F26" si="0">E3/SUM(E:E)</f>
        <v>6.2067228045531234E-3</v>
      </c>
      <c r="H3" t="s">
        <v>330</v>
      </c>
      <c r="I3" t="s">
        <v>15</v>
      </c>
      <c r="J3" t="s">
        <v>16</v>
      </c>
      <c r="K3" t="s">
        <v>14</v>
      </c>
      <c r="L3" t="s">
        <v>3</v>
      </c>
    </row>
    <row r="4" spans="1:13" x14ac:dyDescent="0.25">
      <c r="A4" s="57" t="s">
        <v>309</v>
      </c>
      <c r="B4" s="58">
        <v>17140.243411879099</v>
      </c>
      <c r="C4" s="58">
        <v>1400.25</v>
      </c>
      <c r="D4" s="58">
        <v>200702.19750000001</v>
      </c>
      <c r="E4" s="57">
        <v>5657</v>
      </c>
      <c r="F4" s="8">
        <f t="shared" si="0"/>
        <v>2.1593745944254009E-2</v>
      </c>
      <c r="H4">
        <v>1</v>
      </c>
      <c r="I4">
        <v>1003.29</v>
      </c>
      <c r="J4">
        <v>278507.61</v>
      </c>
      <c r="K4" s="6">
        <v>17911.179602787601</v>
      </c>
      <c r="L4">
        <v>25218</v>
      </c>
      <c r="M4" s="8">
        <f>L4/SUM($L$4:$L$6)</f>
        <v>9.6261461061021319E-2</v>
      </c>
    </row>
    <row r="5" spans="1:13" x14ac:dyDescent="0.25">
      <c r="A5" s="57" t="s">
        <v>318</v>
      </c>
      <c r="B5" s="58">
        <v>17640.768018002102</v>
      </c>
      <c r="C5" s="58">
        <v>1194</v>
      </c>
      <c r="D5" s="58">
        <v>211367.85250000001</v>
      </c>
      <c r="E5" s="57">
        <v>2783</v>
      </c>
      <c r="F5" s="8">
        <f t="shared" si="0"/>
        <v>1.0623191614435021E-2</v>
      </c>
      <c r="H5">
        <v>2</v>
      </c>
      <c r="I5">
        <v>1000.015</v>
      </c>
      <c r="J5">
        <v>299974.58</v>
      </c>
      <c r="K5" s="6">
        <v>22219.2259008576</v>
      </c>
      <c r="L5">
        <v>214815</v>
      </c>
      <c r="M5" s="8">
        <f>L5/SUM($L$4:$L$6)</f>
        <v>0.81998595280447673</v>
      </c>
    </row>
    <row r="6" spans="1:13" x14ac:dyDescent="0.25">
      <c r="A6" s="57" t="s">
        <v>308</v>
      </c>
      <c r="B6" s="58">
        <v>18536.4772588747</v>
      </c>
      <c r="C6" s="58">
        <v>1053.96</v>
      </c>
      <c r="D6" s="58">
        <v>216790.39</v>
      </c>
      <c r="E6" s="57">
        <v>1262</v>
      </c>
      <c r="F6" s="8">
        <f t="shared" si="0"/>
        <v>4.8172719430172456E-3</v>
      </c>
      <c r="H6">
        <v>3</v>
      </c>
      <c r="I6">
        <v>1032.8074999999999</v>
      </c>
      <c r="J6">
        <v>293750.27</v>
      </c>
      <c r="K6" s="6">
        <v>30276.8077309285</v>
      </c>
      <c r="L6">
        <v>21941</v>
      </c>
      <c r="M6" s="8">
        <f>L6/SUM($L$4:$L$6)</f>
        <v>8.37525861345019E-2</v>
      </c>
    </row>
    <row r="7" spans="1:13" x14ac:dyDescent="0.25">
      <c r="A7" s="57" t="s">
        <v>324</v>
      </c>
      <c r="B7" s="58">
        <v>18766.302125874001</v>
      </c>
      <c r="C7" s="58">
        <v>1034.1199999999999</v>
      </c>
      <c r="D7" s="58">
        <v>208774</v>
      </c>
      <c r="E7" s="57">
        <v>8066</v>
      </c>
      <c r="F7" s="8">
        <f t="shared" si="0"/>
        <v>3.078931497018788E-2</v>
      </c>
      <c r="M7" s="8"/>
    </row>
    <row r="8" spans="1:13" x14ac:dyDescent="0.25">
      <c r="A8" s="57" t="s">
        <v>317</v>
      </c>
      <c r="B8" s="58">
        <v>19028.805186007801</v>
      </c>
      <c r="C8" s="58">
        <v>1003.29</v>
      </c>
      <c r="D8" s="58">
        <v>278507.61</v>
      </c>
      <c r="E8" s="57">
        <v>4331</v>
      </c>
      <c r="F8" s="8">
        <f t="shared" si="0"/>
        <v>1.6532174948659027E-2</v>
      </c>
    </row>
    <row r="9" spans="1:13" x14ac:dyDescent="0.25">
      <c r="A9" s="42" t="s">
        <v>307</v>
      </c>
      <c r="B9" s="41">
        <v>19711.3873780924</v>
      </c>
      <c r="C9" s="41">
        <v>1074</v>
      </c>
      <c r="D9" s="41">
        <v>218753</v>
      </c>
      <c r="E9" s="42">
        <v>2401</v>
      </c>
      <c r="F9" s="8">
        <f t="shared" si="0"/>
        <v>9.1650316443616549E-3</v>
      </c>
    </row>
    <row r="10" spans="1:13" x14ac:dyDescent="0.25">
      <c r="A10" s="42" t="s">
        <v>319</v>
      </c>
      <c r="B10" s="41">
        <v>20641.050391908699</v>
      </c>
      <c r="C10" s="41">
        <v>1011.3967</v>
      </c>
      <c r="D10" s="41">
        <v>256774.58</v>
      </c>
      <c r="E10" s="42">
        <v>8948</v>
      </c>
      <c r="F10" s="8">
        <f t="shared" si="0"/>
        <v>3.4156061288524817E-2</v>
      </c>
    </row>
    <row r="11" spans="1:13" x14ac:dyDescent="0.25">
      <c r="A11" s="42" t="s">
        <v>316</v>
      </c>
      <c r="B11" s="41">
        <v>20809.7823010674</v>
      </c>
      <c r="C11" s="41">
        <v>1310</v>
      </c>
      <c r="D11" s="41">
        <v>178153.5625</v>
      </c>
      <c r="E11" s="42">
        <v>2623</v>
      </c>
      <c r="F11" s="8">
        <f t="shared" si="0"/>
        <v>1.0012443982990678E-2</v>
      </c>
    </row>
    <row r="12" spans="1:13" x14ac:dyDescent="0.25">
      <c r="A12" s="42" t="s">
        <v>320</v>
      </c>
      <c r="B12" s="41">
        <v>21204.824128675999</v>
      </c>
      <c r="C12" s="41">
        <v>1014.3333</v>
      </c>
      <c r="D12" s="41">
        <v>224455.3</v>
      </c>
      <c r="E12" s="42">
        <v>11208</v>
      </c>
      <c r="F12" s="8">
        <f t="shared" si="0"/>
        <v>4.2782871582676144E-2</v>
      </c>
    </row>
    <row r="13" spans="1:13" x14ac:dyDescent="0.25">
      <c r="A13" s="42" t="s">
        <v>321</v>
      </c>
      <c r="B13" s="41">
        <v>21583.1271360953</v>
      </c>
      <c r="C13" s="41">
        <v>1000.015</v>
      </c>
      <c r="D13" s="41">
        <v>299974.58</v>
      </c>
      <c r="E13" s="42">
        <v>76434</v>
      </c>
      <c r="F13" s="8">
        <f t="shared" si="0"/>
        <v>0.29176177788635516</v>
      </c>
    </row>
    <row r="14" spans="1:13" x14ac:dyDescent="0.25">
      <c r="A14" s="42" t="s">
        <v>325</v>
      </c>
      <c r="B14" s="41">
        <v>21722.082059772401</v>
      </c>
      <c r="C14" s="41">
        <v>1706.2650000000001</v>
      </c>
      <c r="D14" s="41">
        <v>151219.76</v>
      </c>
      <c r="E14" s="42">
        <v>2461</v>
      </c>
      <c r="F14" s="8">
        <f t="shared" si="0"/>
        <v>9.3940620061532826E-3</v>
      </c>
    </row>
    <row r="15" spans="1:13" x14ac:dyDescent="0.25">
      <c r="A15" s="42" t="s">
        <v>322</v>
      </c>
      <c r="B15" s="41">
        <v>21752.667080317198</v>
      </c>
      <c r="C15" s="41">
        <v>1176.5</v>
      </c>
      <c r="D15" s="41">
        <v>231189.16250000001</v>
      </c>
      <c r="E15" s="42">
        <v>3089</v>
      </c>
      <c r="F15" s="8">
        <f t="shared" si="0"/>
        <v>1.1791246459572325E-2</v>
      </c>
    </row>
    <row r="16" spans="1:13" x14ac:dyDescent="0.25">
      <c r="A16" s="42" t="s">
        <v>323</v>
      </c>
      <c r="B16" s="41">
        <v>21913.919576471701</v>
      </c>
      <c r="C16" s="41">
        <v>1038.04</v>
      </c>
      <c r="D16" s="41">
        <v>248787.745</v>
      </c>
      <c r="E16" s="42">
        <v>9665</v>
      </c>
      <c r="F16" s="8">
        <f t="shared" si="0"/>
        <v>3.6892974111934769E-2</v>
      </c>
    </row>
    <row r="17" spans="1:6" x14ac:dyDescent="0.25">
      <c r="A17" s="42" t="s">
        <v>310</v>
      </c>
      <c r="B17" s="41">
        <v>21959.102490144</v>
      </c>
      <c r="C17" s="41">
        <v>1127.76</v>
      </c>
      <c r="D17" s="41">
        <v>199475.85250000001</v>
      </c>
      <c r="E17" s="42">
        <v>4373</v>
      </c>
      <c r="F17" s="8">
        <f t="shared" si="0"/>
        <v>1.6692496201913168E-2</v>
      </c>
    </row>
    <row r="18" spans="1:6" x14ac:dyDescent="0.25">
      <c r="A18" s="42" t="s">
        <v>327</v>
      </c>
      <c r="B18" s="41">
        <v>22150.035916422399</v>
      </c>
      <c r="C18" s="41">
        <v>1003.015</v>
      </c>
      <c r="D18" s="41">
        <v>260772</v>
      </c>
      <c r="E18" s="42">
        <v>65691</v>
      </c>
      <c r="F18" s="8">
        <f t="shared" si="0"/>
        <v>0.25075389160756412</v>
      </c>
    </row>
    <row r="19" spans="1:6" x14ac:dyDescent="0.25">
      <c r="A19" s="42" t="s">
        <v>315</v>
      </c>
      <c r="B19" s="41">
        <v>23501.2719120654</v>
      </c>
      <c r="C19" s="41">
        <v>1361</v>
      </c>
      <c r="D19" s="41">
        <v>230067.91</v>
      </c>
      <c r="E19" s="42">
        <v>2876</v>
      </c>
      <c r="F19" s="8">
        <f t="shared" si="0"/>
        <v>1.0978188675212044E-2</v>
      </c>
    </row>
    <row r="20" spans="1:6" x14ac:dyDescent="0.25">
      <c r="A20" s="42" t="s">
        <v>312</v>
      </c>
      <c r="B20" s="41">
        <v>24497.1126984244</v>
      </c>
      <c r="C20" s="41">
        <v>2492</v>
      </c>
      <c r="D20" s="41">
        <v>229314.94</v>
      </c>
      <c r="E20" s="42">
        <v>1079</v>
      </c>
      <c r="F20" s="8">
        <f t="shared" si="0"/>
        <v>4.1187293395527798E-3</v>
      </c>
    </row>
    <row r="21" spans="1:6" x14ac:dyDescent="0.25">
      <c r="A21" s="42" t="s">
        <v>329</v>
      </c>
      <c r="B21" s="41">
        <v>25931.911048454102</v>
      </c>
      <c r="C21" s="41">
        <v>1006.75</v>
      </c>
      <c r="D21" s="41">
        <v>292803.43</v>
      </c>
      <c r="E21" s="42">
        <v>23967</v>
      </c>
      <c r="F21" s="8">
        <f t="shared" si="0"/>
        <v>9.148617801766587E-2</v>
      </c>
    </row>
    <row r="22" spans="1:6" x14ac:dyDescent="0.25">
      <c r="A22" s="57" t="s">
        <v>311</v>
      </c>
      <c r="B22" s="58">
        <v>27651.459851878899</v>
      </c>
      <c r="C22" s="58">
        <v>1182.2550000000001</v>
      </c>
      <c r="D22" s="58">
        <v>265846.80499999999</v>
      </c>
      <c r="E22" s="57">
        <v>2049</v>
      </c>
      <c r="F22" s="8">
        <f t="shared" si="0"/>
        <v>7.821386855184102E-3</v>
      </c>
    </row>
    <row r="23" spans="1:6" x14ac:dyDescent="0.25">
      <c r="A23" s="57" t="s">
        <v>326</v>
      </c>
      <c r="B23" s="58">
        <v>28313.6415105671</v>
      </c>
      <c r="C23" s="58">
        <v>1032.8074999999999</v>
      </c>
      <c r="D23" s="58">
        <v>236277</v>
      </c>
      <c r="E23" s="57">
        <v>7211</v>
      </c>
      <c r="F23" s="8">
        <f t="shared" si="0"/>
        <v>2.752563231465718E-2</v>
      </c>
    </row>
    <row r="24" spans="1:6" x14ac:dyDescent="0.25">
      <c r="A24" s="40" t="s">
        <v>305</v>
      </c>
      <c r="B24" s="58">
        <v>30533.16</v>
      </c>
      <c r="C24" s="58">
        <v>30533.16</v>
      </c>
      <c r="D24" s="58">
        <v>30533.16</v>
      </c>
      <c r="E24" s="57">
        <v>1</v>
      </c>
      <c r="F24" s="8">
        <f t="shared" si="0"/>
        <v>3.8171726965271363E-6</v>
      </c>
    </row>
    <row r="25" spans="1:6" x14ac:dyDescent="0.25">
      <c r="A25" s="57" t="s">
        <v>313</v>
      </c>
      <c r="B25" s="58">
        <v>31421.899591767</v>
      </c>
      <c r="C25" s="58">
        <v>1080</v>
      </c>
      <c r="D25" s="58">
        <v>255586.67249999999</v>
      </c>
      <c r="E25" s="57">
        <v>3984</v>
      </c>
      <c r="F25" s="8">
        <f t="shared" si="0"/>
        <v>1.5207616022964112E-2</v>
      </c>
    </row>
    <row r="26" spans="1:6" x14ac:dyDescent="0.25">
      <c r="A26" s="57" t="s">
        <v>328</v>
      </c>
      <c r="B26" s="58">
        <v>31998.682971653601</v>
      </c>
      <c r="C26" s="58">
        <v>1122.1199999999999</v>
      </c>
      <c r="D26" s="58">
        <v>293750.27</v>
      </c>
      <c r="E26" s="57">
        <v>8696</v>
      </c>
      <c r="F26" s="8">
        <f t="shared" si="0"/>
        <v>3.3194133768999975E-2</v>
      </c>
    </row>
  </sheetData>
  <autoFilter ref="H3:M3">
    <sortState ref="H4:M6">
      <sortCondition ref="H3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H7" sqref="H7"/>
    </sheetView>
  </sheetViews>
  <sheetFormatPr baseColWidth="10" defaultRowHeight="15" x14ac:dyDescent="0.25"/>
  <cols>
    <col min="1" max="1" width="16.85546875" customWidth="1"/>
    <col min="2" max="2" width="16" style="6" customWidth="1"/>
    <col min="3" max="4" width="11.42578125" style="6"/>
    <col min="5" max="5" width="18.5703125" style="6" customWidth="1"/>
    <col min="6" max="6" width="11.42578125" style="8"/>
    <col min="8" max="8" width="11.5703125" customWidth="1"/>
    <col min="9" max="9" width="11.7109375" style="6" customWidth="1"/>
    <col min="10" max="10" width="12.28515625" style="6" customWidth="1"/>
    <col min="11" max="11" width="12.140625" style="6" customWidth="1"/>
  </cols>
  <sheetData>
    <row r="1" spans="1:13" x14ac:dyDescent="0.25">
      <c r="A1" t="s">
        <v>331</v>
      </c>
      <c r="B1" s="6" t="s">
        <v>14</v>
      </c>
      <c r="C1" s="6" t="s">
        <v>15</v>
      </c>
      <c r="D1" s="6" t="s">
        <v>16</v>
      </c>
      <c r="E1" s="6" t="s">
        <v>3</v>
      </c>
    </row>
    <row r="2" spans="1:13" x14ac:dyDescent="0.25">
      <c r="A2" s="60" t="s">
        <v>332</v>
      </c>
      <c r="B2" s="61">
        <v>15658.266332036799</v>
      </c>
      <c r="C2" s="61">
        <v>1075.3</v>
      </c>
      <c r="D2" s="61">
        <v>198558.95</v>
      </c>
      <c r="E2" s="61">
        <v>977</v>
      </c>
      <c r="F2" s="62">
        <f>E2/SUM($E$2:$E$13)</f>
        <v>3.7518192675312107E-3</v>
      </c>
      <c r="H2" t="s">
        <v>344</v>
      </c>
      <c r="I2" s="6" t="s">
        <v>15</v>
      </c>
      <c r="J2" s="6" t="s">
        <v>16</v>
      </c>
      <c r="K2" s="6" t="s">
        <v>14</v>
      </c>
      <c r="L2" t="s">
        <v>3</v>
      </c>
    </row>
    <row r="3" spans="1:13" x14ac:dyDescent="0.25">
      <c r="A3" s="60" t="s">
        <v>334</v>
      </c>
      <c r="B3" s="61">
        <v>19179.8995323204</v>
      </c>
      <c r="C3" s="61">
        <v>1011.3967</v>
      </c>
      <c r="D3" s="61">
        <v>256774.58</v>
      </c>
      <c r="E3" s="61">
        <v>20340</v>
      </c>
      <c r="F3" s="62">
        <f t="shared" ref="F3:F13" si="0">E3/SUM($E$2:$E$13)</f>
        <v>7.8108499387497268E-2</v>
      </c>
      <c r="H3">
        <v>1</v>
      </c>
      <c r="I3" s="6">
        <v>1003.29</v>
      </c>
      <c r="J3" s="6">
        <v>278507.61</v>
      </c>
      <c r="K3" s="6">
        <v>20718.9449393098</v>
      </c>
      <c r="L3">
        <v>140558</v>
      </c>
      <c r="M3" s="8">
        <f>L3/SUM($L$3:$L$5)</f>
        <v>0.53976275599350243</v>
      </c>
    </row>
    <row r="4" spans="1:13" x14ac:dyDescent="0.25">
      <c r="A4" s="60" t="s">
        <v>338</v>
      </c>
      <c r="B4" s="61">
        <v>19229.659797009299</v>
      </c>
      <c r="C4" s="61">
        <v>1003.29</v>
      </c>
      <c r="D4" s="61">
        <v>278507.61</v>
      </c>
      <c r="E4" s="61">
        <v>25948</v>
      </c>
      <c r="F4" s="62">
        <f t="shared" si="0"/>
        <v>9.964401878597734E-2</v>
      </c>
      <c r="H4">
        <v>2</v>
      </c>
      <c r="I4" s="6">
        <v>1000.015</v>
      </c>
      <c r="J4" s="6">
        <v>299974.58</v>
      </c>
      <c r="K4" s="6">
        <v>23518.873320299001</v>
      </c>
      <c r="L4">
        <v>105808</v>
      </c>
      <c r="M4" s="8">
        <f>L4/SUM($L$3:$L$5)</f>
        <v>0.40631780251682942</v>
      </c>
    </row>
    <row r="5" spans="1:13" x14ac:dyDescent="0.25">
      <c r="A5" s="60" t="s">
        <v>335</v>
      </c>
      <c r="B5" s="61">
        <v>21054.584572141801</v>
      </c>
      <c r="C5" s="61">
        <v>1015.2375</v>
      </c>
      <c r="D5" s="61">
        <v>271709.95500000002</v>
      </c>
      <c r="E5" s="61">
        <v>26854</v>
      </c>
      <c r="F5" s="62">
        <f t="shared" si="0"/>
        <v>0.10312318793273606</v>
      </c>
      <c r="H5">
        <v>3</v>
      </c>
      <c r="I5" s="6">
        <v>1080</v>
      </c>
      <c r="J5" s="6">
        <v>293750.27</v>
      </c>
      <c r="K5" s="6">
        <v>32016.089365856998</v>
      </c>
      <c r="L5">
        <v>14041</v>
      </c>
      <c r="M5" s="8">
        <f>L5/SUM($L$3:$L$5)</f>
        <v>5.3919441489668096E-2</v>
      </c>
    </row>
    <row r="6" spans="1:13" x14ac:dyDescent="0.25">
      <c r="A6" s="60" t="s">
        <v>337</v>
      </c>
      <c r="B6" s="61">
        <v>21545.154348579799</v>
      </c>
      <c r="C6" s="61">
        <v>1038.04</v>
      </c>
      <c r="D6" s="61">
        <v>255857.58</v>
      </c>
      <c r="E6" s="61">
        <v>23203</v>
      </c>
      <c r="F6" s="62">
        <f t="shared" si="0"/>
        <v>8.9102827496956694E-2</v>
      </c>
    </row>
    <row r="7" spans="1:13" x14ac:dyDescent="0.25">
      <c r="A7" s="60" t="s">
        <v>339</v>
      </c>
      <c r="B7" s="61">
        <v>21685.659896159501</v>
      </c>
      <c r="C7" s="61">
        <v>1031.5775000000001</v>
      </c>
      <c r="D7" s="61">
        <v>252502.5</v>
      </c>
      <c r="E7" s="61">
        <v>25726</v>
      </c>
      <c r="F7" s="62">
        <f t="shared" si="0"/>
        <v>9.8791507140745069E-2</v>
      </c>
    </row>
    <row r="8" spans="1:13" x14ac:dyDescent="0.25">
      <c r="A8" s="60" t="s">
        <v>340</v>
      </c>
      <c r="B8" s="61">
        <v>21966.170801478998</v>
      </c>
      <c r="C8" s="61">
        <v>1036.425</v>
      </c>
      <c r="D8" s="61">
        <v>226074.72750000001</v>
      </c>
      <c r="E8" s="61">
        <v>17510</v>
      </c>
      <c r="F8" s="62">
        <f t="shared" si="0"/>
        <v>6.724089598205886E-2</v>
      </c>
    </row>
    <row r="9" spans="1:13" x14ac:dyDescent="0.25">
      <c r="A9" s="45" t="s">
        <v>333</v>
      </c>
      <c r="B9" s="46">
        <v>22115.084835636899</v>
      </c>
      <c r="C9" s="46">
        <v>1000.015</v>
      </c>
      <c r="D9" s="46">
        <v>248009.63250000001</v>
      </c>
      <c r="E9" s="46">
        <v>7829</v>
      </c>
      <c r="F9" s="47">
        <f t="shared" si="0"/>
        <v>3.0064475993348872E-2</v>
      </c>
    </row>
    <row r="10" spans="1:13" x14ac:dyDescent="0.25">
      <c r="A10" s="45" t="s">
        <v>336</v>
      </c>
      <c r="B10" s="46">
        <v>22646.007776791401</v>
      </c>
      <c r="C10" s="46">
        <v>1044.25</v>
      </c>
      <c r="D10" s="46">
        <v>292803.43</v>
      </c>
      <c r="E10" s="46">
        <v>30101</v>
      </c>
      <c r="F10" s="47">
        <f t="shared" si="0"/>
        <v>0.11559213077989455</v>
      </c>
    </row>
    <row r="11" spans="1:13" x14ac:dyDescent="0.25">
      <c r="A11" s="45" t="s">
        <v>341</v>
      </c>
      <c r="B11" s="46">
        <v>23556.261414534099</v>
      </c>
      <c r="C11" s="46">
        <v>1003.015</v>
      </c>
      <c r="D11" s="46">
        <v>260772</v>
      </c>
      <c r="E11" s="46">
        <v>37037</v>
      </c>
      <c r="F11" s="47">
        <f t="shared" si="0"/>
        <v>0.14222735947958387</v>
      </c>
    </row>
    <row r="12" spans="1:13" x14ac:dyDescent="0.25">
      <c r="A12" s="45" t="s">
        <v>343</v>
      </c>
      <c r="B12" s="46">
        <v>24682.248143598001</v>
      </c>
      <c r="C12" s="46">
        <v>1006.75</v>
      </c>
      <c r="D12" s="46">
        <v>299974.58</v>
      </c>
      <c r="E12" s="46">
        <v>30841</v>
      </c>
      <c r="F12" s="47">
        <f t="shared" si="0"/>
        <v>0.11843383626400213</v>
      </c>
    </row>
    <row r="13" spans="1:13" x14ac:dyDescent="0.25">
      <c r="A13" s="57" t="s">
        <v>342</v>
      </c>
      <c r="B13" s="58">
        <v>32016.089365856998</v>
      </c>
      <c r="C13" s="58">
        <v>1080</v>
      </c>
      <c r="D13" s="58">
        <v>293750.27</v>
      </c>
      <c r="E13" s="58">
        <v>14041</v>
      </c>
      <c r="F13" s="59">
        <f t="shared" si="0"/>
        <v>5.3919441489668096E-2</v>
      </c>
    </row>
  </sheetData>
  <autoFilter ref="H2:M2">
    <sortState ref="H3:M5">
      <sortCondition ref="H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K19" sqref="K19"/>
    </sheetView>
  </sheetViews>
  <sheetFormatPr baseColWidth="10" defaultRowHeight="15" x14ac:dyDescent="0.25"/>
  <cols>
    <col min="1" max="1" width="20" customWidth="1"/>
    <col min="2" max="2" width="19" customWidth="1"/>
    <col min="4" max="4" width="21" customWidth="1"/>
    <col min="5" max="5" width="18.28515625" style="23" customWidth="1"/>
    <col min="9" max="9" width="16.5703125" customWidth="1"/>
  </cols>
  <sheetData>
    <row r="1" spans="1:13" x14ac:dyDescent="0.25">
      <c r="A1" t="s">
        <v>242</v>
      </c>
      <c r="B1" t="s">
        <v>14</v>
      </c>
      <c r="C1" t="s">
        <v>15</v>
      </c>
      <c r="D1" t="s">
        <v>16</v>
      </c>
      <c r="E1" s="23" t="s">
        <v>3</v>
      </c>
    </row>
    <row r="2" spans="1:13" x14ac:dyDescent="0.25">
      <c r="B2" s="6">
        <v>15729.1209300726</v>
      </c>
      <c r="C2" s="6">
        <v>1003.015</v>
      </c>
      <c r="D2" s="6">
        <v>299974.58</v>
      </c>
      <c r="E2" s="58">
        <v>29116</v>
      </c>
      <c r="F2" s="8">
        <f>E2/SUM($E$2:$E$31)</f>
        <v>0.1111408002320841</v>
      </c>
      <c r="H2" t="s">
        <v>272</v>
      </c>
      <c r="I2" t="s">
        <v>14</v>
      </c>
      <c r="J2" t="s">
        <v>15</v>
      </c>
      <c r="K2" t="s">
        <v>16</v>
      </c>
      <c r="L2" t="s">
        <v>3</v>
      </c>
    </row>
    <row r="3" spans="1:13" x14ac:dyDescent="0.25">
      <c r="A3" t="s">
        <v>245</v>
      </c>
      <c r="B3" s="6">
        <v>16349.980601360499</v>
      </c>
      <c r="C3" s="6">
        <v>1299.4375</v>
      </c>
      <c r="D3" s="6">
        <v>69423</v>
      </c>
      <c r="E3" s="58">
        <v>147</v>
      </c>
      <c r="F3" s="8">
        <f t="shared" ref="F3:F31" si="0">E3/SUM($E$2:$E$31)</f>
        <v>5.6112438638948907E-4</v>
      </c>
      <c r="H3">
        <v>1</v>
      </c>
      <c r="I3" s="6">
        <v>15754.9885197107</v>
      </c>
      <c r="J3" s="6">
        <v>1003.015</v>
      </c>
      <c r="K3" s="6">
        <v>299974.58</v>
      </c>
      <c r="L3">
        <v>29882</v>
      </c>
      <c r="M3" s="8">
        <f>L3/SUM($L$3:$L$6)</f>
        <v>0.11406475451762389</v>
      </c>
    </row>
    <row r="4" spans="1:13" x14ac:dyDescent="0.25">
      <c r="A4" t="s">
        <v>243</v>
      </c>
      <c r="B4" s="6">
        <v>16808.324253017199</v>
      </c>
      <c r="C4" s="6">
        <v>2000</v>
      </c>
      <c r="D4" s="6">
        <v>57549.666700000002</v>
      </c>
      <c r="E4" s="58">
        <v>232</v>
      </c>
      <c r="F4" s="8">
        <f t="shared" si="0"/>
        <v>8.8558406559429564E-4</v>
      </c>
      <c r="H4">
        <v>2</v>
      </c>
      <c r="I4" s="6">
        <v>21108.3928204521</v>
      </c>
      <c r="J4" s="6">
        <v>1006.75</v>
      </c>
      <c r="K4" s="6">
        <v>278507.61</v>
      </c>
      <c r="L4">
        <v>88593</v>
      </c>
      <c r="M4" s="8">
        <f>L4/SUM($L$3:$L$6)</f>
        <v>0.3381747807034286</v>
      </c>
    </row>
    <row r="5" spans="1:13" x14ac:dyDescent="0.25">
      <c r="A5" t="s">
        <v>244</v>
      </c>
      <c r="B5" s="6">
        <v>16843.678477777699</v>
      </c>
      <c r="C5" s="6">
        <v>1024.4349999999999</v>
      </c>
      <c r="D5" s="6">
        <v>138384.32500000001</v>
      </c>
      <c r="E5" s="58">
        <v>387</v>
      </c>
      <c r="F5" s="8">
        <f t="shared" si="0"/>
        <v>1.4772458335560016E-3</v>
      </c>
      <c r="H5">
        <v>3</v>
      </c>
      <c r="I5" s="6">
        <v>24522.405527552499</v>
      </c>
      <c r="J5" s="6">
        <v>1000.015</v>
      </c>
      <c r="K5" s="6">
        <v>299974.58</v>
      </c>
      <c r="L5">
        <v>138912</v>
      </c>
      <c r="M5" s="8">
        <f>L5/SUM($L$3:$L$6)</f>
        <v>0.53025109361997758</v>
      </c>
    </row>
    <row r="6" spans="1:13" x14ac:dyDescent="0.25">
      <c r="A6" t="s">
        <v>246</v>
      </c>
      <c r="B6" s="6">
        <v>17480.539917324499</v>
      </c>
      <c r="C6" s="6">
        <v>1500</v>
      </c>
      <c r="D6" s="6">
        <v>184967.45</v>
      </c>
      <c r="E6" s="43">
        <v>456</v>
      </c>
      <c r="F6" s="8">
        <f t="shared" si="0"/>
        <v>1.7406307496163741E-3</v>
      </c>
      <c r="H6">
        <v>4</v>
      </c>
      <c r="I6" s="6">
        <v>30893.343973926199</v>
      </c>
      <c r="J6" s="6">
        <v>1011.3967</v>
      </c>
      <c r="K6" s="6">
        <v>292803.43</v>
      </c>
      <c r="L6">
        <v>4587</v>
      </c>
      <c r="M6" s="8">
        <f>L6/SUM($L$3:$L$6)</f>
        <v>1.7509371158969975E-2</v>
      </c>
    </row>
    <row r="7" spans="1:13" x14ac:dyDescent="0.25">
      <c r="A7" t="s">
        <v>247</v>
      </c>
      <c r="B7" s="6">
        <v>17744.227958821899</v>
      </c>
      <c r="C7" s="6">
        <v>1069.2550000000001</v>
      </c>
      <c r="D7" s="6">
        <v>180363.17</v>
      </c>
      <c r="E7" s="43">
        <v>3701</v>
      </c>
      <c r="F7" s="8">
        <f t="shared" si="0"/>
        <v>1.4127356149846931E-2</v>
      </c>
    </row>
    <row r="8" spans="1:13" x14ac:dyDescent="0.25">
      <c r="A8" t="s">
        <v>248</v>
      </c>
      <c r="B8" s="6">
        <v>18133.5646879575</v>
      </c>
      <c r="C8" s="6">
        <v>1235.125</v>
      </c>
      <c r="D8" s="6">
        <v>108960</v>
      </c>
      <c r="E8" s="43">
        <v>847</v>
      </c>
      <c r="F8" s="8">
        <f t="shared" si="0"/>
        <v>3.2331452739584846E-3</v>
      </c>
    </row>
    <row r="9" spans="1:13" x14ac:dyDescent="0.25">
      <c r="A9" t="s">
        <v>249</v>
      </c>
      <c r="B9" s="6">
        <v>18820.706860751801</v>
      </c>
      <c r="C9" s="6">
        <v>1015.2375</v>
      </c>
      <c r="D9" s="6">
        <v>151261.345</v>
      </c>
      <c r="E9" s="43">
        <v>1330</v>
      </c>
      <c r="F9" s="8">
        <f t="shared" si="0"/>
        <v>5.0768396863810914E-3</v>
      </c>
    </row>
    <row r="10" spans="1:13" x14ac:dyDescent="0.25">
      <c r="A10" t="s">
        <v>250</v>
      </c>
      <c r="B10" s="6">
        <v>19053.534697289899</v>
      </c>
      <c r="C10" s="6">
        <v>1385.3125</v>
      </c>
      <c r="D10" s="6">
        <v>202096.75</v>
      </c>
      <c r="E10" s="43">
        <v>738</v>
      </c>
      <c r="F10" s="8">
        <f t="shared" si="0"/>
        <v>2.8170734500370265E-3</v>
      </c>
    </row>
    <row r="11" spans="1:13" x14ac:dyDescent="0.25">
      <c r="A11" t="s">
        <v>251</v>
      </c>
      <c r="B11" s="6">
        <v>19457.874737475599</v>
      </c>
      <c r="C11" s="6">
        <v>1017.5675</v>
      </c>
      <c r="D11" s="6">
        <v>184452.25</v>
      </c>
      <c r="E11" s="43">
        <v>7186</v>
      </c>
      <c r="F11" s="8">
        <f t="shared" si="0"/>
        <v>2.7430202997244E-2</v>
      </c>
    </row>
    <row r="12" spans="1:13" x14ac:dyDescent="0.25">
      <c r="A12" t="s">
        <v>252</v>
      </c>
      <c r="B12" s="6">
        <v>19814.599558010999</v>
      </c>
      <c r="C12" s="6">
        <v>1236.0833</v>
      </c>
      <c r="D12" s="6">
        <v>106198.68</v>
      </c>
      <c r="E12" s="43">
        <v>543</v>
      </c>
      <c r="F12" s="8">
        <f t="shared" si="0"/>
        <v>2.072724774214235E-3</v>
      </c>
    </row>
    <row r="13" spans="1:13" x14ac:dyDescent="0.25">
      <c r="A13" t="s">
        <v>254</v>
      </c>
      <c r="B13" s="6">
        <v>20390.952567590899</v>
      </c>
      <c r="C13" s="6">
        <v>1081.0425</v>
      </c>
      <c r="D13" s="6">
        <v>254771.98250000001</v>
      </c>
      <c r="E13" s="43">
        <v>10278</v>
      </c>
      <c r="F13" s="8">
        <f t="shared" si="0"/>
        <v>3.9232900974905907E-2</v>
      </c>
    </row>
    <row r="14" spans="1:13" x14ac:dyDescent="0.25">
      <c r="A14" t="s">
        <v>253</v>
      </c>
      <c r="B14" s="6">
        <v>20445.902834696801</v>
      </c>
      <c r="C14" s="6">
        <v>1031.5775000000001</v>
      </c>
      <c r="D14" s="6">
        <v>260772</v>
      </c>
      <c r="E14" s="43">
        <v>4058</v>
      </c>
      <c r="F14" s="8">
        <f t="shared" si="0"/>
        <v>1.5490086802507118E-2</v>
      </c>
    </row>
    <row r="15" spans="1:13" x14ac:dyDescent="0.25">
      <c r="A15" t="s">
        <v>255</v>
      </c>
      <c r="B15" s="6">
        <v>20833.355640775299</v>
      </c>
      <c r="C15" s="6">
        <v>1006.75</v>
      </c>
      <c r="D15" s="6">
        <v>243720.875</v>
      </c>
      <c r="E15" s="43">
        <v>23519</v>
      </c>
      <c r="F15" s="8">
        <f t="shared" si="0"/>
        <v>8.9776084649621724E-2</v>
      </c>
    </row>
    <row r="16" spans="1:13" x14ac:dyDescent="0.25">
      <c r="A16" t="s">
        <v>256</v>
      </c>
      <c r="B16" s="6">
        <v>21332.527954523499</v>
      </c>
      <c r="C16" s="6">
        <v>1014.3333</v>
      </c>
      <c r="D16" s="6">
        <v>173190.6667</v>
      </c>
      <c r="E16" s="43">
        <v>1658</v>
      </c>
      <c r="F16" s="8">
        <f t="shared" si="0"/>
        <v>6.328872330841992E-3</v>
      </c>
    </row>
    <row r="17" spans="1:6" x14ac:dyDescent="0.25">
      <c r="A17" t="s">
        <v>257</v>
      </c>
      <c r="B17" s="6">
        <v>21490.341982166101</v>
      </c>
      <c r="C17" s="6">
        <v>1178.5999999999999</v>
      </c>
      <c r="D17" s="6">
        <v>248787.745</v>
      </c>
      <c r="E17" s="43">
        <v>4469</v>
      </c>
      <c r="F17" s="8">
        <f t="shared" si="0"/>
        <v>1.7058944780779774E-2</v>
      </c>
    </row>
    <row r="18" spans="1:6" x14ac:dyDescent="0.25">
      <c r="A18" t="s">
        <v>258</v>
      </c>
      <c r="B18" s="6">
        <v>22651.148047617899</v>
      </c>
      <c r="C18" s="6">
        <v>1015.5</v>
      </c>
      <c r="D18" s="6">
        <v>255857.58</v>
      </c>
      <c r="E18" s="43">
        <v>17947</v>
      </c>
      <c r="F18" s="8">
        <f t="shared" si="0"/>
        <v>6.850679838457252E-2</v>
      </c>
    </row>
    <row r="19" spans="1:6" x14ac:dyDescent="0.25">
      <c r="A19" t="s">
        <v>259</v>
      </c>
      <c r="B19" s="6">
        <v>22693.4392132168</v>
      </c>
      <c r="C19" s="6">
        <v>1080</v>
      </c>
      <c r="D19" s="6">
        <v>186614.66250000001</v>
      </c>
      <c r="E19" s="43">
        <v>2860</v>
      </c>
      <c r="F19" s="8">
        <f t="shared" si="0"/>
        <v>1.091711391206761E-2</v>
      </c>
    </row>
    <row r="20" spans="1:6" x14ac:dyDescent="0.25">
      <c r="A20" t="s">
        <v>260</v>
      </c>
      <c r="B20" s="6">
        <v>22880.8606359398</v>
      </c>
      <c r="C20" s="6">
        <v>1022.625</v>
      </c>
      <c r="D20" s="6">
        <v>278507.61</v>
      </c>
      <c r="E20" s="43">
        <v>8837</v>
      </c>
      <c r="F20" s="8">
        <f t="shared" si="0"/>
        <v>3.37323551192103E-2</v>
      </c>
    </row>
    <row r="21" spans="1:6" x14ac:dyDescent="0.25">
      <c r="A21" t="s">
        <v>261</v>
      </c>
      <c r="B21" s="6">
        <v>23005.644839758999</v>
      </c>
      <c r="C21" s="6">
        <v>1096.31</v>
      </c>
      <c r="D21" s="6">
        <v>61369</v>
      </c>
      <c r="E21" s="43">
        <v>166</v>
      </c>
      <c r="F21" s="8">
        <f t="shared" si="0"/>
        <v>6.3365066762350458E-4</v>
      </c>
    </row>
    <row r="22" spans="1:6" x14ac:dyDescent="0.25">
      <c r="A22" t="s">
        <v>262</v>
      </c>
      <c r="B22" s="6">
        <v>24226.3343087211</v>
      </c>
      <c r="C22" s="6">
        <v>1015.25</v>
      </c>
      <c r="D22" s="6">
        <v>299974.58</v>
      </c>
      <c r="E22" s="58">
        <v>108115</v>
      </c>
      <c r="F22" s="8">
        <f t="shared" si="0"/>
        <v>0.41269362608503135</v>
      </c>
    </row>
    <row r="23" spans="1:6" x14ac:dyDescent="0.25">
      <c r="A23" t="s">
        <v>263</v>
      </c>
      <c r="B23" s="6">
        <v>24573.0180206103</v>
      </c>
      <c r="C23" s="6">
        <v>1078.125</v>
      </c>
      <c r="D23" s="6">
        <v>192407.17749999999</v>
      </c>
      <c r="E23" s="58">
        <v>2130</v>
      </c>
      <c r="F23" s="8">
        <f t="shared" si="0"/>
        <v>8.1305778436028004E-3</v>
      </c>
    </row>
    <row r="24" spans="1:6" x14ac:dyDescent="0.25">
      <c r="A24" t="s">
        <v>264</v>
      </c>
      <c r="B24" s="6">
        <v>24949.153433985</v>
      </c>
      <c r="C24" s="6">
        <v>1025</v>
      </c>
      <c r="D24" s="6">
        <v>252000</v>
      </c>
      <c r="E24" s="58">
        <v>6547</v>
      </c>
      <c r="F24" s="8">
        <f t="shared" si="0"/>
        <v>2.4991029644163162E-2</v>
      </c>
    </row>
    <row r="25" spans="1:6" x14ac:dyDescent="0.25">
      <c r="A25" t="s">
        <v>265</v>
      </c>
      <c r="B25" s="6">
        <v>25258.522860255998</v>
      </c>
      <c r="C25" s="6">
        <v>1006.645</v>
      </c>
      <c r="D25" s="6">
        <v>226074.72750000001</v>
      </c>
      <c r="E25" s="58">
        <v>3125</v>
      </c>
      <c r="F25" s="8">
        <f t="shared" si="0"/>
        <v>1.1928664676647301E-2</v>
      </c>
    </row>
    <row r="26" spans="1:6" x14ac:dyDescent="0.25">
      <c r="A26" t="s">
        <v>266</v>
      </c>
      <c r="B26" s="6">
        <v>25307.034665537001</v>
      </c>
      <c r="C26" s="6">
        <v>1192.05</v>
      </c>
      <c r="D26" s="6">
        <v>271709.95500000002</v>
      </c>
      <c r="E26" s="58">
        <v>1564</v>
      </c>
      <c r="F26" s="8">
        <f t="shared" si="0"/>
        <v>5.9700580973684409E-3</v>
      </c>
    </row>
    <row r="27" spans="1:6" x14ac:dyDescent="0.25">
      <c r="A27" t="s">
        <v>267</v>
      </c>
      <c r="B27" s="6">
        <v>25846.550651299</v>
      </c>
      <c r="C27" s="6">
        <v>1000.015</v>
      </c>
      <c r="D27" s="6">
        <v>276656.5</v>
      </c>
      <c r="E27" s="58">
        <v>15626</v>
      </c>
      <c r="F27" s="8">
        <f t="shared" si="0"/>
        <v>5.964714055593303E-2</v>
      </c>
    </row>
    <row r="28" spans="1:6" x14ac:dyDescent="0.25">
      <c r="A28" t="s">
        <v>268</v>
      </c>
      <c r="B28" s="6">
        <v>27231.213466703499</v>
      </c>
      <c r="C28" s="6">
        <v>1014.92</v>
      </c>
      <c r="D28" s="6">
        <v>187576.125</v>
      </c>
      <c r="E28" s="58">
        <v>1805</v>
      </c>
      <c r="F28" s="8">
        <f t="shared" si="0"/>
        <v>6.8899967172314806E-3</v>
      </c>
    </row>
    <row r="29" spans="1:6" x14ac:dyDescent="0.25">
      <c r="A29" t="s">
        <v>269</v>
      </c>
      <c r="B29" s="6">
        <v>30570.5368422137</v>
      </c>
      <c r="C29" s="6">
        <v>1011.3967</v>
      </c>
      <c r="D29" s="6">
        <v>292803.43</v>
      </c>
      <c r="E29" s="43">
        <v>4463</v>
      </c>
      <c r="F29" s="8">
        <f t="shared" si="0"/>
        <v>1.7036041744600609E-2</v>
      </c>
    </row>
    <row r="30" spans="1:6" x14ac:dyDescent="0.25">
      <c r="A30" t="s">
        <v>270</v>
      </c>
      <c r="B30" s="6">
        <v>31257.157437037</v>
      </c>
      <c r="C30" s="6">
        <v>1066.73</v>
      </c>
      <c r="D30" s="6">
        <v>112519.75</v>
      </c>
      <c r="E30" s="43">
        <v>27</v>
      </c>
      <c r="F30" s="8">
        <f t="shared" si="0"/>
        <v>1.0306366280623268E-4</v>
      </c>
    </row>
    <row r="31" spans="1:6" x14ac:dyDescent="0.25">
      <c r="A31" t="s">
        <v>271</v>
      </c>
      <c r="B31" s="6">
        <v>45644.532276288599</v>
      </c>
      <c r="C31" s="6">
        <v>1100.5833</v>
      </c>
      <c r="D31" s="6">
        <v>197291.92749999999</v>
      </c>
      <c r="E31" s="43">
        <v>97</v>
      </c>
      <c r="F31" s="8">
        <f t="shared" si="0"/>
        <v>3.702657515631322E-4</v>
      </c>
    </row>
  </sheetData>
  <autoFilter ref="H2:M2">
    <sortState ref="H3:M6">
      <sortCondition ref="H2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2"/>
  <sheetViews>
    <sheetView workbookViewId="0">
      <selection activeCell="H6" sqref="H6"/>
    </sheetView>
  </sheetViews>
  <sheetFormatPr baseColWidth="10" defaultRowHeight="15" x14ac:dyDescent="0.25"/>
  <cols>
    <col min="1" max="1" width="19.5703125" customWidth="1"/>
    <col min="2" max="2" width="29.42578125" style="6" hidden="1" customWidth="1"/>
    <col min="3" max="3" width="29.7109375" style="6" hidden="1" customWidth="1"/>
    <col min="4" max="4" width="31" style="6" bestFit="1" customWidth="1"/>
    <col min="5" max="5" width="20.5703125" bestFit="1" customWidth="1"/>
    <col min="6" max="6" width="11.42578125" style="17"/>
  </cols>
  <sheetData>
    <row r="1" spans="1:6" x14ac:dyDescent="0.25">
      <c r="A1" s="1" t="s">
        <v>273</v>
      </c>
      <c r="B1" s="29" t="s">
        <v>15</v>
      </c>
      <c r="C1" s="29" t="s">
        <v>16</v>
      </c>
      <c r="D1" s="29" t="s">
        <v>14</v>
      </c>
      <c r="E1" s="1" t="s">
        <v>3</v>
      </c>
      <c r="F1" s="69" t="s">
        <v>46</v>
      </c>
    </row>
    <row r="2" spans="1:6" x14ac:dyDescent="0.25">
      <c r="A2" s="1" t="s">
        <v>301</v>
      </c>
      <c r="B2" s="29">
        <v>1000.015</v>
      </c>
      <c r="C2" s="29">
        <v>143274.25</v>
      </c>
      <c r="D2" s="29">
        <v>17558.3450194859</v>
      </c>
      <c r="E2" s="1">
        <v>1206</v>
      </c>
      <c r="F2" s="69">
        <f>E2/SUM(E:E)</f>
        <v>4.6035102720117264E-3</v>
      </c>
    </row>
    <row r="3" spans="1:6" x14ac:dyDescent="0.25">
      <c r="A3" s="70" t="s">
        <v>267</v>
      </c>
      <c r="B3" s="71">
        <v>1003.29</v>
      </c>
      <c r="C3" s="71">
        <v>299974.58</v>
      </c>
      <c r="D3" s="71">
        <v>21913.641848344399</v>
      </c>
      <c r="E3" s="70">
        <v>209910</v>
      </c>
      <c r="F3" s="72">
        <f t="shared" ref="F3:F32" si="0">E3/SUM(E:E)</f>
        <v>0.80126272072801119</v>
      </c>
    </row>
    <row r="4" spans="1:6" x14ac:dyDescent="0.25">
      <c r="A4" s="1" t="s">
        <v>297</v>
      </c>
      <c r="B4" s="29">
        <v>1015.5</v>
      </c>
      <c r="C4" s="29">
        <v>252502.5</v>
      </c>
      <c r="D4" s="29">
        <v>24535.2208658292</v>
      </c>
      <c r="E4" s="1">
        <v>8519</v>
      </c>
      <c r="F4" s="69">
        <f t="shared" si="0"/>
        <v>3.2518494201714675E-2</v>
      </c>
    </row>
    <row r="5" spans="1:6" x14ac:dyDescent="0.25">
      <c r="A5" s="1" t="s">
        <v>290</v>
      </c>
      <c r="B5" s="29">
        <v>1022.715</v>
      </c>
      <c r="C5" s="29">
        <v>118041.955</v>
      </c>
      <c r="D5" s="29">
        <v>18331.074802078001</v>
      </c>
      <c r="E5" s="1">
        <v>1973</v>
      </c>
      <c r="F5" s="69">
        <f t="shared" si="0"/>
        <v>7.5312817302480399E-3</v>
      </c>
    </row>
    <row r="6" spans="1:6" x14ac:dyDescent="0.25">
      <c r="A6" s="1" t="s">
        <v>298</v>
      </c>
      <c r="B6" s="29">
        <v>1025</v>
      </c>
      <c r="C6" s="29">
        <v>219976.4</v>
      </c>
      <c r="D6" s="29">
        <v>29983.856137311901</v>
      </c>
      <c r="E6" s="1">
        <v>1994</v>
      </c>
      <c r="F6" s="69">
        <f t="shared" si="0"/>
        <v>7.6114423568751097E-3</v>
      </c>
    </row>
    <row r="7" spans="1:6" x14ac:dyDescent="0.25">
      <c r="A7" s="1" t="s">
        <v>302</v>
      </c>
      <c r="B7" s="29">
        <v>1032.8074999999999</v>
      </c>
      <c r="C7" s="29">
        <v>299974.58</v>
      </c>
      <c r="D7" s="29">
        <v>24751.156363255101</v>
      </c>
      <c r="E7" s="1">
        <v>11637</v>
      </c>
      <c r="F7" s="69">
        <f t="shared" si="0"/>
        <v>4.4420438669486285E-2</v>
      </c>
    </row>
    <row r="8" spans="1:6" x14ac:dyDescent="0.25">
      <c r="A8" s="1" t="s">
        <v>303</v>
      </c>
      <c r="B8" s="29">
        <v>1039</v>
      </c>
      <c r="C8" s="29">
        <v>293750.27</v>
      </c>
      <c r="D8" s="29">
        <v>24999.584621078899</v>
      </c>
      <c r="E8" s="1">
        <v>23374</v>
      </c>
      <c r="F8" s="69">
        <f t="shared" si="0"/>
        <v>8.9222594608625277E-2</v>
      </c>
    </row>
    <row r="9" spans="1:6" x14ac:dyDescent="0.25">
      <c r="A9" s="1" t="s">
        <v>293</v>
      </c>
      <c r="B9" s="29">
        <v>1056.675</v>
      </c>
      <c r="C9" s="29">
        <v>112452.8533</v>
      </c>
      <c r="D9" s="29">
        <v>22417.935569007201</v>
      </c>
      <c r="E9" s="1">
        <v>413</v>
      </c>
      <c r="F9" s="69">
        <f t="shared" si="0"/>
        <v>1.5764923236657074E-3</v>
      </c>
    </row>
    <row r="10" spans="1:6" x14ac:dyDescent="0.25">
      <c r="A10" s="1" t="s">
        <v>287</v>
      </c>
      <c r="B10" s="29">
        <v>1082.5</v>
      </c>
      <c r="C10" s="29">
        <v>184043.45</v>
      </c>
      <c r="D10" s="29">
        <v>32650.433407643301</v>
      </c>
      <c r="E10" s="1">
        <v>157</v>
      </c>
      <c r="F10" s="69">
        <f t="shared" si="0"/>
        <v>5.992961133547604E-4</v>
      </c>
    </row>
    <row r="11" spans="1:6" x14ac:dyDescent="0.25">
      <c r="A11" s="1" t="s">
        <v>299</v>
      </c>
      <c r="B11" s="29">
        <v>1094.04</v>
      </c>
      <c r="C11" s="29">
        <v>107897.795</v>
      </c>
      <c r="D11" s="29">
        <v>23677.503361950199</v>
      </c>
      <c r="E11" s="1">
        <v>523</v>
      </c>
      <c r="F11" s="69">
        <f t="shared" si="0"/>
        <v>1.9963813202836921E-3</v>
      </c>
    </row>
    <row r="12" spans="1:6" x14ac:dyDescent="0.25">
      <c r="A12" s="1" t="s">
        <v>292</v>
      </c>
      <c r="B12" s="29">
        <v>1145.9949999999999</v>
      </c>
      <c r="C12" s="29">
        <v>233242.08</v>
      </c>
      <c r="D12" s="29">
        <v>31508.885697719801</v>
      </c>
      <c r="E12" s="1">
        <v>307</v>
      </c>
      <c r="F12" s="69">
        <f t="shared" si="0"/>
        <v>1.1718720178338308E-3</v>
      </c>
    </row>
    <row r="13" spans="1:6" x14ac:dyDescent="0.25">
      <c r="A13" s="1" t="s">
        <v>277</v>
      </c>
      <c r="B13" s="29">
        <v>1227</v>
      </c>
      <c r="C13" s="29">
        <v>59786.3825</v>
      </c>
      <c r="D13" s="29">
        <v>20595.827644117599</v>
      </c>
      <c r="E13" s="1">
        <v>34</v>
      </c>
      <c r="F13" s="69">
        <f t="shared" si="0"/>
        <v>1.2978387168192262E-4</v>
      </c>
    </row>
    <row r="14" spans="1:6" x14ac:dyDescent="0.25">
      <c r="A14" s="1" t="s">
        <v>288</v>
      </c>
      <c r="B14" s="29">
        <v>1317.2650000000001</v>
      </c>
      <c r="C14" s="29">
        <v>130095.8167</v>
      </c>
      <c r="D14" s="29">
        <v>24975.710039607799</v>
      </c>
      <c r="E14" s="1">
        <v>255</v>
      </c>
      <c r="F14" s="69">
        <f t="shared" si="0"/>
        <v>9.7337903761441974E-4</v>
      </c>
    </row>
    <row r="15" spans="1:6" x14ac:dyDescent="0.25">
      <c r="A15" s="1" t="s">
        <v>286</v>
      </c>
      <c r="B15" s="29">
        <v>1348.88</v>
      </c>
      <c r="C15" s="29">
        <v>248787.745</v>
      </c>
      <c r="D15" s="29">
        <v>44338.465109433899</v>
      </c>
      <c r="E15" s="1">
        <v>53</v>
      </c>
      <c r="F15" s="69">
        <f t="shared" si="0"/>
        <v>2.0231015291593822E-4</v>
      </c>
    </row>
    <row r="16" spans="1:6" x14ac:dyDescent="0.25">
      <c r="A16" s="1" t="s">
        <v>300</v>
      </c>
      <c r="B16" s="29">
        <v>1424</v>
      </c>
      <c r="C16" s="29">
        <v>167364</v>
      </c>
      <c r="D16" s="29">
        <v>26231.852145522302</v>
      </c>
      <c r="E16" s="1">
        <v>134</v>
      </c>
      <c r="F16" s="69">
        <f t="shared" si="0"/>
        <v>5.115011413346363E-4</v>
      </c>
    </row>
    <row r="17" spans="1:6" x14ac:dyDescent="0.25">
      <c r="A17" s="1" t="s">
        <v>289</v>
      </c>
      <c r="B17" s="29">
        <v>1425.7449999999999</v>
      </c>
      <c r="C17" s="29">
        <v>178153.5625</v>
      </c>
      <c r="D17" s="29">
        <v>42896.891455999998</v>
      </c>
      <c r="E17" s="1">
        <v>75</v>
      </c>
      <c r="F17" s="69">
        <f t="shared" si="0"/>
        <v>2.8628795223953519E-4</v>
      </c>
    </row>
    <row r="18" spans="1:6" x14ac:dyDescent="0.25">
      <c r="A18" s="1" t="s">
        <v>280</v>
      </c>
      <c r="B18" s="29">
        <v>1664.75</v>
      </c>
      <c r="C18" s="29">
        <v>81110.042499999996</v>
      </c>
      <c r="D18" s="29">
        <v>26375.221592857099</v>
      </c>
      <c r="E18" s="1">
        <v>56</v>
      </c>
      <c r="F18" s="69">
        <f t="shared" si="0"/>
        <v>2.1376167100551962E-4</v>
      </c>
    </row>
    <row r="19" spans="1:6" x14ac:dyDescent="0.25">
      <c r="A19" s="1" t="s">
        <v>291</v>
      </c>
      <c r="B19" s="29">
        <v>1839.94</v>
      </c>
      <c r="C19" s="29">
        <v>138257</v>
      </c>
      <c r="D19" s="29">
        <v>28974.425350529</v>
      </c>
      <c r="E19" s="1">
        <v>378</v>
      </c>
      <c r="F19" s="69">
        <f t="shared" si="0"/>
        <v>1.4428912792872576E-3</v>
      </c>
    </row>
    <row r="20" spans="1:6" x14ac:dyDescent="0.25">
      <c r="A20" s="1" t="s">
        <v>295</v>
      </c>
      <c r="B20" s="29">
        <v>1861.5</v>
      </c>
      <c r="C20" s="29">
        <v>104785.5</v>
      </c>
      <c r="D20" s="29">
        <v>25119.4710477064</v>
      </c>
      <c r="E20" s="1">
        <v>436</v>
      </c>
      <c r="F20" s="69">
        <f t="shared" si="0"/>
        <v>1.6642872956858315E-3</v>
      </c>
    </row>
    <row r="21" spans="1:6" x14ac:dyDescent="0.25">
      <c r="A21" s="1" t="s">
        <v>294</v>
      </c>
      <c r="B21" s="29">
        <v>2000</v>
      </c>
      <c r="C21" s="29">
        <v>287524.6667</v>
      </c>
      <c r="D21" s="29">
        <v>37204.967882183802</v>
      </c>
      <c r="E21" s="1">
        <v>174</v>
      </c>
      <c r="F21" s="69">
        <f t="shared" si="0"/>
        <v>6.6418804919572173E-4</v>
      </c>
    </row>
    <row r="22" spans="1:6" x14ac:dyDescent="0.25">
      <c r="A22" s="1" t="s">
        <v>275</v>
      </c>
      <c r="B22" s="29">
        <v>2240</v>
      </c>
      <c r="C22" s="29">
        <v>161969.29749999999</v>
      </c>
      <c r="D22" s="29">
        <v>37361.196818181801</v>
      </c>
      <c r="E22" s="1">
        <v>11</v>
      </c>
      <c r="F22" s="69">
        <f t="shared" si="0"/>
        <v>4.1988899661798501E-5</v>
      </c>
    </row>
    <row r="23" spans="1:6" x14ac:dyDescent="0.25">
      <c r="A23" s="1" t="s">
        <v>296</v>
      </c>
      <c r="B23" s="29">
        <v>2515.25</v>
      </c>
      <c r="C23" s="29">
        <v>83523.565000000002</v>
      </c>
      <c r="D23" s="29">
        <v>20247.711079775199</v>
      </c>
      <c r="E23" s="1">
        <v>267</v>
      </c>
      <c r="F23" s="69">
        <f t="shared" si="0"/>
        <v>1.0191851099727455E-3</v>
      </c>
    </row>
    <row r="24" spans="1:6" x14ac:dyDescent="0.25">
      <c r="A24" s="1" t="s">
        <v>279</v>
      </c>
      <c r="B24" s="29">
        <v>2827.4967000000001</v>
      </c>
      <c r="C24" s="29">
        <v>68330.070000000007</v>
      </c>
      <c r="D24" s="29">
        <v>23020.604368965502</v>
      </c>
      <c r="E24" s="1">
        <v>29</v>
      </c>
      <c r="F24" s="69">
        <f t="shared" si="0"/>
        <v>1.1069800819928696E-4</v>
      </c>
    </row>
    <row r="25" spans="1:6" x14ac:dyDescent="0.25">
      <c r="A25" s="1" t="s">
        <v>278</v>
      </c>
      <c r="B25" s="29">
        <v>3537.5</v>
      </c>
      <c r="C25" s="29">
        <v>120000</v>
      </c>
      <c r="D25" s="29">
        <v>37893.198461538399</v>
      </c>
      <c r="E25" s="1">
        <v>13</v>
      </c>
      <c r="F25" s="69">
        <f t="shared" si="0"/>
        <v>4.9623245054852769E-5</v>
      </c>
    </row>
    <row r="26" spans="1:6" x14ac:dyDescent="0.25">
      <c r="A26" s="1" t="s">
        <v>284</v>
      </c>
      <c r="B26" s="29">
        <v>4434.8074999999999</v>
      </c>
      <c r="C26" s="29">
        <v>62157.415000000001</v>
      </c>
      <c r="D26" s="29">
        <v>27144.141911764698</v>
      </c>
      <c r="E26" s="1">
        <v>17</v>
      </c>
      <c r="F26" s="69">
        <f t="shared" si="0"/>
        <v>6.489193584096131E-5</v>
      </c>
    </row>
    <row r="27" spans="1:6" x14ac:dyDescent="0.25">
      <c r="A27" s="1" t="s">
        <v>282</v>
      </c>
      <c r="B27" s="29">
        <v>6866.2849999999999</v>
      </c>
      <c r="C27" s="29">
        <v>40826.565000000002</v>
      </c>
      <c r="D27" s="29">
        <v>23036.306590909</v>
      </c>
      <c r="E27" s="1">
        <v>11</v>
      </c>
      <c r="F27" s="69">
        <f t="shared" si="0"/>
        <v>4.1988899661798501E-5</v>
      </c>
    </row>
    <row r="28" spans="1:6" x14ac:dyDescent="0.25">
      <c r="A28" s="1" t="s">
        <v>276</v>
      </c>
      <c r="B28" s="29">
        <v>7819.875</v>
      </c>
      <c r="C28" s="29">
        <v>42317.5</v>
      </c>
      <c r="D28" s="29">
        <v>25068.6875</v>
      </c>
      <c r="E28" s="1">
        <v>2</v>
      </c>
      <c r="F28" s="69">
        <f t="shared" si="0"/>
        <v>7.6343453930542725E-6</v>
      </c>
    </row>
    <row r="29" spans="1:6" x14ac:dyDescent="0.25">
      <c r="A29" s="1" t="s">
        <v>285</v>
      </c>
      <c r="B29" s="29">
        <v>8825.6299999999992</v>
      </c>
      <c r="C29" s="29">
        <v>23190.75</v>
      </c>
      <c r="D29" s="29">
        <v>15806.490833333301</v>
      </c>
      <c r="E29" s="1">
        <v>3</v>
      </c>
      <c r="F29" s="69">
        <f t="shared" si="0"/>
        <v>1.145151808958141E-5</v>
      </c>
    </row>
    <row r="30" spans="1:6" x14ac:dyDescent="0.25">
      <c r="A30" s="1" t="s">
        <v>274</v>
      </c>
      <c r="B30" s="29">
        <v>12298.475</v>
      </c>
      <c r="C30" s="29">
        <v>82652.3</v>
      </c>
      <c r="D30" s="29">
        <v>35596.631249999999</v>
      </c>
      <c r="E30" s="1">
        <v>4</v>
      </c>
      <c r="F30" s="69">
        <f t="shared" si="0"/>
        <v>1.5268690786108545E-5</v>
      </c>
    </row>
    <row r="31" spans="1:6" x14ac:dyDescent="0.25">
      <c r="A31" s="1" t="s">
        <v>283</v>
      </c>
      <c r="B31" s="29">
        <v>13002.877500000001</v>
      </c>
      <c r="C31" s="29">
        <v>21743.5</v>
      </c>
      <c r="D31" s="29">
        <v>16909.168750000001</v>
      </c>
      <c r="E31" s="1">
        <v>4</v>
      </c>
      <c r="F31" s="69">
        <f t="shared" si="0"/>
        <v>1.5268690786108545E-5</v>
      </c>
    </row>
    <row r="32" spans="1:6" x14ac:dyDescent="0.25">
      <c r="A32" s="1" t="s">
        <v>281</v>
      </c>
      <c r="B32" s="29">
        <v>17024.5</v>
      </c>
      <c r="C32" s="29">
        <v>42016.724999999999</v>
      </c>
      <c r="D32" s="29">
        <v>31022.761500000001</v>
      </c>
      <c r="E32" s="1">
        <v>5</v>
      </c>
      <c r="F32" s="69">
        <f t="shared" si="0"/>
        <v>1.9085863482635682E-5</v>
      </c>
    </row>
  </sheetData>
  <autoFilter ref="A1:E1">
    <sortState ref="A2:E3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ANTIGUEDAD_BCO</vt:lpstr>
      <vt:lpstr>LIMITE_COMPRA</vt:lpstr>
      <vt:lpstr>Rentabilidad</vt:lpstr>
      <vt:lpstr>EDAD</vt:lpstr>
      <vt:lpstr>Sucursal</vt:lpstr>
      <vt:lpstr>Provincia</vt:lpstr>
      <vt:lpstr>zona oficial</vt:lpstr>
      <vt:lpstr>Rubro_mayor_cosumo</vt:lpstr>
      <vt:lpstr>Profesion</vt:lpstr>
      <vt:lpstr>Mto_Depositos_CA_CC</vt:lpstr>
      <vt:lpstr>Mto_Extracciones_CA_CC</vt:lpstr>
      <vt:lpstr>Estado civil</vt:lpstr>
      <vt:lpstr>estado_civil_sexo</vt:lpstr>
      <vt:lpstr>Mto_Cons_TD_Mean_12</vt:lpstr>
      <vt:lpstr>Mto_Acred_Tranf_6M</vt:lpstr>
      <vt:lpstr>Cant_Acred_tranf_12M</vt:lpstr>
      <vt:lpstr>FLAG_ACRED_TRANF_12M</vt:lpstr>
      <vt:lpstr>AVG_DEUDA_ULT_6M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Banco Patagonia</dc:creator>
  <cp:lastModifiedBy>Banco Patagonia</cp:lastModifiedBy>
  <dcterms:created xsi:type="dcterms:W3CDTF">2017-12-18T14:27:09Z</dcterms:created>
  <dcterms:modified xsi:type="dcterms:W3CDTF">2018-01-05T18:58:22Z</dcterms:modified>
</cp:coreProperties>
</file>