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Sydney Uni)\HOY projects\LCMS data extraction\2019_12_13 cancerCellLines\"/>
    </mc:Choice>
  </mc:AlternateContent>
  <xr:revisionPtr revIDLastSave="0" documentId="13_ncr:1_{A5C2C9C2-567C-4EB4-B1F3-FB0AD5FA6FB7}" xr6:coauthVersionLast="45" xr6:coauthVersionMax="45" xr10:uidLastSave="{00000000-0000-0000-0000-000000000000}"/>
  <bookViews>
    <workbookView xWindow="-120" yWindow="-120" windowWidth="29040" windowHeight="15990" activeTab="2" xr2:uid="{57D56DA2-F08A-4D5A-AC05-05DAD9885676}"/>
  </bookViews>
  <sheets>
    <sheet name="altis_int" sheetId="1" r:id="rId1"/>
    <sheet name="qtrap_int_rp" sheetId="3" r:id="rId2"/>
    <sheet name="altis_ext" sheetId="10" r:id="rId3"/>
    <sheet name="metNames" sheetId="9" r:id="rId4"/>
    <sheet name="fileList" sheetId="7" r:id="rId5"/>
    <sheet name="combinedData(incomplete)" sheetId="6" r:id="rId6"/>
  </sheets>
  <definedNames>
    <definedName name="_xlnm._FilterDatabase" localSheetId="2" hidden="1">altis_ext!$A$1:$N$38</definedName>
    <definedName name="_xlnm._FilterDatabase" localSheetId="0" hidden="1">altis_int!$A$1:$N$59</definedName>
    <definedName name="_xlnm._FilterDatabase" localSheetId="1" hidden="1">qtrap_int_rp!$A$1:$N$55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B53" i="6" l="1"/>
  <c r="BA53" i="6"/>
  <c r="AZ53" i="6"/>
  <c r="AU53" i="6"/>
  <c r="AT53" i="6"/>
  <c r="AS53" i="6"/>
  <c r="AN53" i="6"/>
  <c r="AM53" i="6"/>
  <c r="AL53" i="6"/>
  <c r="AG53" i="6"/>
  <c r="AF53" i="6"/>
  <c r="AE53" i="6"/>
  <c r="AD53" i="6"/>
  <c r="AC53" i="6"/>
  <c r="AB53" i="6"/>
  <c r="AY53" i="6"/>
  <c r="AX53" i="6"/>
  <c r="AW53" i="6"/>
  <c r="AR53" i="6"/>
  <c r="AQ53" i="6"/>
  <c r="AP53" i="6"/>
  <c r="AK53" i="6"/>
  <c r="AJ53" i="6"/>
  <c r="AI53" i="6"/>
  <c r="AA53" i="6"/>
  <c r="Z53" i="6"/>
  <c r="Y53" i="6"/>
  <c r="X53" i="6"/>
  <c r="W53" i="6"/>
  <c r="V53" i="6"/>
  <c r="T53" i="6"/>
  <c r="S53" i="6"/>
  <c r="R53" i="6"/>
  <c r="Q53" i="6"/>
  <c r="P53" i="6"/>
  <c r="O53" i="6"/>
  <c r="N53" i="6"/>
  <c r="M53" i="6"/>
  <c r="L53" i="6"/>
  <c r="K53" i="6"/>
  <c r="BB52" i="6"/>
  <c r="BB58" i="6" s="1"/>
  <c r="BA52" i="6"/>
  <c r="BA58" i="6" s="1"/>
  <c r="AZ52" i="6"/>
  <c r="AZ58" i="6" s="1"/>
  <c r="AU52" i="6"/>
  <c r="AU58" i="6" s="1"/>
  <c r="AT52" i="6"/>
  <c r="AT58" i="6" s="1"/>
  <c r="AS52" i="6"/>
  <c r="AS58" i="6" s="1"/>
  <c r="AN52" i="6"/>
  <c r="AN58" i="6" s="1"/>
  <c r="AM52" i="6"/>
  <c r="AM58" i="6" s="1"/>
  <c r="AL52" i="6"/>
  <c r="AL58" i="6" s="1"/>
  <c r="AG52" i="6"/>
  <c r="AG58" i="6" s="1"/>
  <c r="AF52" i="6"/>
  <c r="AF58" i="6" s="1"/>
  <c r="AE52" i="6"/>
  <c r="AE58" i="6" s="1"/>
  <c r="AD52" i="6"/>
  <c r="AD58" i="6" s="1"/>
  <c r="AC52" i="6"/>
  <c r="AC58" i="6" s="1"/>
  <c r="AB52" i="6"/>
  <c r="AB58" i="6" s="1"/>
  <c r="AY52" i="6"/>
  <c r="AY58" i="6" s="1"/>
  <c r="AX52" i="6"/>
  <c r="AX58" i="6" s="1"/>
  <c r="AW52" i="6"/>
  <c r="AW58" i="6" s="1"/>
  <c r="AR52" i="6"/>
  <c r="AR58" i="6" s="1"/>
  <c r="AQ52" i="6"/>
  <c r="AQ58" i="6" s="1"/>
  <c r="AP52" i="6"/>
  <c r="AP58" i="6" s="1"/>
  <c r="AK52" i="6"/>
  <c r="AK58" i="6" s="1"/>
  <c r="AJ52" i="6"/>
  <c r="AJ58" i="6" s="1"/>
  <c r="AI52" i="6"/>
  <c r="AI58" i="6" s="1"/>
  <c r="AA52" i="6"/>
  <c r="AA58" i="6" s="1"/>
  <c r="Z52" i="6"/>
  <c r="Z58" i="6" s="1"/>
  <c r="Y52" i="6"/>
  <c r="Y58" i="6" s="1"/>
  <c r="X52" i="6"/>
  <c r="X58" i="6" s="1"/>
  <c r="W52" i="6"/>
  <c r="W58" i="6" s="1"/>
  <c r="V52" i="6"/>
  <c r="V58" i="6" s="1"/>
  <c r="T52" i="6"/>
  <c r="T58" i="6" s="1"/>
  <c r="S52" i="6"/>
  <c r="S58" i="6" s="1"/>
  <c r="R52" i="6"/>
  <c r="R58" i="6" s="1"/>
  <c r="Q52" i="6"/>
  <c r="Q58" i="6" s="1"/>
  <c r="P52" i="6"/>
  <c r="P58" i="6" s="1"/>
  <c r="O52" i="6"/>
  <c r="O58" i="6" s="1"/>
  <c r="N52" i="6"/>
  <c r="N58" i="6" s="1"/>
  <c r="M52" i="6"/>
  <c r="M58" i="6" s="1"/>
  <c r="L52" i="6"/>
  <c r="L58" i="6" s="1"/>
  <c r="K52" i="6"/>
  <c r="K58" i="6" s="1"/>
  <c r="J53" i="6"/>
  <c r="J52" i="6"/>
  <c r="AD42" i="6"/>
  <c r="AJ43" i="6"/>
  <c r="AI43" i="6"/>
  <c r="AH43" i="6"/>
  <c r="AF43" i="6"/>
  <c r="AE43" i="6"/>
  <c r="AD43" i="6"/>
  <c r="AB43" i="6"/>
  <c r="AA43" i="6"/>
  <c r="Z43" i="6"/>
  <c r="X43" i="6"/>
  <c r="W43" i="6"/>
  <c r="V43" i="6"/>
  <c r="U43" i="6"/>
  <c r="T43" i="6"/>
  <c r="S43" i="6"/>
  <c r="Q43" i="6"/>
  <c r="P43" i="6"/>
  <c r="O43" i="6"/>
  <c r="N43" i="6"/>
  <c r="M43" i="6"/>
  <c r="L43" i="6"/>
  <c r="K43" i="6"/>
  <c r="AJ42" i="6"/>
  <c r="AI42" i="6"/>
  <c r="AH42" i="6"/>
  <c r="AF42" i="6"/>
  <c r="AE42" i="6"/>
  <c r="AB42" i="6"/>
  <c r="AA42" i="6"/>
  <c r="Z42" i="6"/>
  <c r="X42" i="6"/>
  <c r="W42" i="6"/>
  <c r="V42" i="6"/>
  <c r="U42" i="6"/>
  <c r="T42" i="6"/>
  <c r="S42" i="6"/>
  <c r="Q42" i="6"/>
  <c r="P42" i="6"/>
  <c r="O42" i="6"/>
  <c r="N42" i="6"/>
  <c r="M42" i="6"/>
  <c r="L42" i="6"/>
  <c r="K42" i="6"/>
  <c r="J43" i="6"/>
  <c r="J42" i="6"/>
  <c r="AK33" i="6"/>
  <c r="AJ33" i="6"/>
  <c r="AI33" i="6"/>
  <c r="AG33" i="6"/>
  <c r="AF33" i="6"/>
  <c r="AE33" i="6"/>
  <c r="AC33" i="6"/>
  <c r="AB33" i="6"/>
  <c r="AA33" i="6"/>
  <c r="Y33" i="6"/>
  <c r="X33" i="6"/>
  <c r="W33" i="6"/>
  <c r="V33" i="6"/>
  <c r="U33" i="6"/>
  <c r="T33" i="6"/>
  <c r="R33" i="6"/>
  <c r="Q33" i="6"/>
  <c r="P33" i="6"/>
  <c r="O33" i="6"/>
  <c r="N33" i="6"/>
  <c r="M33" i="6"/>
  <c r="L33" i="6"/>
  <c r="K33" i="6"/>
  <c r="AK32" i="6"/>
  <c r="AJ32" i="6"/>
  <c r="AI32" i="6"/>
  <c r="AG32" i="6"/>
  <c r="AF32" i="6"/>
  <c r="AE32" i="6"/>
  <c r="AC32" i="6"/>
  <c r="AB32" i="6"/>
  <c r="AA32" i="6"/>
  <c r="Y32" i="6"/>
  <c r="X32" i="6"/>
  <c r="W32" i="6"/>
  <c r="V32" i="6"/>
  <c r="U32" i="6"/>
  <c r="T32" i="6"/>
  <c r="R32" i="6"/>
  <c r="Q32" i="6"/>
  <c r="P32" i="6"/>
  <c r="O32" i="6"/>
  <c r="N32" i="6"/>
  <c r="M32" i="6"/>
  <c r="L32" i="6"/>
  <c r="K32" i="6"/>
  <c r="J33" i="6"/>
  <c r="J32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T48" i="6" l="1"/>
  <c r="J58" i="6"/>
  <c r="O38" i="6"/>
  <c r="X38" i="6"/>
  <c r="P48" i="6"/>
  <c r="Z48" i="6"/>
  <c r="U48" i="6"/>
  <c r="L48" i="6"/>
  <c r="Q38" i="6"/>
  <c r="K48" i="6"/>
  <c r="AE48" i="6"/>
  <c r="AI38" i="6"/>
  <c r="AJ48" i="6"/>
  <c r="AA38" i="6"/>
  <c r="AK38" i="6"/>
  <c r="P38" i="6"/>
  <c r="Y38" i="6"/>
  <c r="AJ38" i="6"/>
  <c r="AD48" i="6"/>
  <c r="J38" i="6"/>
  <c r="R38" i="6"/>
  <c r="AB38" i="6"/>
  <c r="J48" i="6"/>
  <c r="Q48" i="6"/>
  <c r="AA48" i="6"/>
  <c r="L38" i="6"/>
  <c r="U38" i="6"/>
  <c r="AE38" i="6"/>
  <c r="AF48" i="6"/>
  <c r="O48" i="6"/>
  <c r="X48" i="6"/>
  <c r="AI48" i="6"/>
  <c r="N38" i="6"/>
  <c r="W38" i="6"/>
  <c r="AG38" i="6"/>
  <c r="M48" i="6"/>
  <c r="V48" i="6"/>
  <c r="S48" i="6"/>
  <c r="AB48" i="6"/>
  <c r="K38" i="6"/>
  <c r="T38" i="6"/>
  <c r="AC38" i="6"/>
  <c r="V38" i="6"/>
  <c r="AF38" i="6"/>
  <c r="N48" i="6"/>
  <c r="W48" i="6"/>
  <c r="AH48" i="6"/>
  <c r="M38" i="6"/>
  <c r="A2" i="6"/>
  <c r="D2" i="6" l="1"/>
  <c r="F20" i="6" s="1" a="1"/>
  <c r="C2" i="6"/>
  <c r="F10" i="6" s="1" a="1"/>
  <c r="B2" i="6"/>
  <c r="F11" i="6" l="1"/>
  <c r="F13" i="6"/>
  <c r="F12" i="6"/>
  <c r="F10" i="6"/>
  <c r="F21" i="6"/>
  <c r="F22" i="6"/>
  <c r="F20" i="6"/>
  <c r="F23" i="6"/>
  <c r="F2" i="6" a="1"/>
  <c r="F3" i="6" s="1"/>
  <c r="F4" i="6" l="1"/>
  <c r="Y4" i="6" s="1"/>
  <c r="AA36" i="6" s="1"/>
  <c r="F2" i="6"/>
  <c r="I2" i="6" s="1"/>
  <c r="F5" i="6"/>
  <c r="S5" i="6" s="1"/>
  <c r="T37" i="6" s="1"/>
  <c r="G3" i="6"/>
  <c r="G35" i="6" s="1"/>
  <c r="AC3" i="6"/>
  <c r="AF35" i="6" s="1"/>
  <c r="U3" i="6"/>
  <c r="V35" i="6" s="1"/>
  <c r="M3" i="6"/>
  <c r="M35" i="6" s="1"/>
  <c r="S3" i="6"/>
  <c r="T35" i="6" s="1"/>
  <c r="R3" i="6"/>
  <c r="R35" i="6" s="1"/>
  <c r="AG3" i="6"/>
  <c r="AK35" i="6" s="1"/>
  <c r="Q3" i="6"/>
  <c r="Q35" i="6" s="1"/>
  <c r="AF3" i="6"/>
  <c r="AJ35" i="6" s="1"/>
  <c r="P3" i="6"/>
  <c r="P35" i="6" s="1"/>
  <c r="AE3" i="6"/>
  <c r="AI35" i="6" s="1"/>
  <c r="O3" i="6"/>
  <c r="O35" i="6" s="1"/>
  <c r="V3" i="6"/>
  <c r="W35" i="6" s="1"/>
  <c r="AB3" i="6"/>
  <c r="AE35" i="6" s="1"/>
  <c r="T3" i="6"/>
  <c r="U35" i="6" s="1"/>
  <c r="L3" i="6"/>
  <c r="L35" i="6" s="1"/>
  <c r="AA3" i="6"/>
  <c r="AC35" i="6" s="1"/>
  <c r="K3" i="6"/>
  <c r="K35" i="6" s="1"/>
  <c r="Z3" i="6"/>
  <c r="AB35" i="6" s="1"/>
  <c r="J3" i="6"/>
  <c r="J35" i="6" s="1"/>
  <c r="Y3" i="6"/>
  <c r="AA35" i="6" s="1"/>
  <c r="I3" i="6"/>
  <c r="X3" i="6"/>
  <c r="Y35" i="6" s="1"/>
  <c r="W3" i="6"/>
  <c r="X35" i="6" s="1"/>
  <c r="AD3" i="6"/>
  <c r="AG35" i="6" s="1"/>
  <c r="N3" i="6"/>
  <c r="N35" i="6" s="1"/>
  <c r="G4" i="6"/>
  <c r="G36" i="6" s="1"/>
  <c r="Z4" i="6"/>
  <c r="AB36" i="6" s="1"/>
  <c r="AG4" i="6"/>
  <c r="AK36" i="6" s="1"/>
  <c r="L5" i="6"/>
  <c r="L37" i="6" s="1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5" i="6" l="1"/>
  <c r="J5" i="6"/>
  <c r="J37" i="6" s="1"/>
  <c r="N5" i="6"/>
  <c r="N37" i="6" s="1"/>
  <c r="O5" i="6"/>
  <c r="O37" i="6" s="1"/>
  <c r="K5" i="6"/>
  <c r="K37" i="6" s="1"/>
  <c r="AA5" i="6"/>
  <c r="AC37" i="6" s="1"/>
  <c r="M4" i="6"/>
  <c r="M36" i="6" s="1"/>
  <c r="J4" i="6"/>
  <c r="J36" i="6" s="1"/>
  <c r="U4" i="6"/>
  <c r="V36" i="6" s="1"/>
  <c r="AF4" i="6"/>
  <c r="AJ36" i="6" s="1"/>
  <c r="R4" i="6"/>
  <c r="R36" i="6" s="1"/>
  <c r="L4" i="6"/>
  <c r="L36" i="6" s="1"/>
  <c r="AA4" i="6"/>
  <c r="AC36" i="6" s="1"/>
  <c r="AB4" i="6"/>
  <c r="AE36" i="6" s="1"/>
  <c r="N4" i="6"/>
  <c r="N36" i="6" s="1"/>
  <c r="AC4" i="6"/>
  <c r="AF36" i="6" s="1"/>
  <c r="AE4" i="6"/>
  <c r="AI36" i="6" s="1"/>
  <c r="W4" i="6"/>
  <c r="X36" i="6" s="1"/>
  <c r="P4" i="6"/>
  <c r="P36" i="6" s="1"/>
  <c r="X4" i="6"/>
  <c r="Y36" i="6" s="1"/>
  <c r="AD12" i="6"/>
  <c r="AH46" i="6" s="1"/>
  <c r="U12" i="6"/>
  <c r="V46" i="6" s="1"/>
  <c r="W12" i="6"/>
  <c r="X46" i="6" s="1"/>
  <c r="N12" i="6"/>
  <c r="N46" i="6" s="1"/>
  <c r="K12" i="6"/>
  <c r="K46" i="6" s="1"/>
  <c r="I12" i="6"/>
  <c r="AA12" i="6"/>
  <c r="AD46" i="6" s="1"/>
  <c r="T12" i="6"/>
  <c r="U46" i="6" s="1"/>
  <c r="Q12" i="6"/>
  <c r="Q46" i="6" s="1"/>
  <c r="S12" i="6"/>
  <c r="T46" i="6" s="1"/>
  <c r="AF12" i="6"/>
  <c r="AJ46" i="6" s="1"/>
  <c r="M12" i="6"/>
  <c r="M46" i="6" s="1"/>
  <c r="G12" i="6"/>
  <c r="G46" i="6" s="1"/>
  <c r="AB12" i="6"/>
  <c r="AE46" i="6" s="1"/>
  <c r="Y12" i="6"/>
  <c r="AA46" i="6" s="1"/>
  <c r="L12" i="6"/>
  <c r="L46" i="6" s="1"/>
  <c r="V12" i="6"/>
  <c r="W46" i="6" s="1"/>
  <c r="O12" i="6"/>
  <c r="O46" i="6" s="1"/>
  <c r="AE12" i="6"/>
  <c r="AI46" i="6" s="1"/>
  <c r="X12" i="6"/>
  <c r="Z46" i="6" s="1"/>
  <c r="AC12" i="6"/>
  <c r="AF46" i="6" s="1"/>
  <c r="Z12" i="6"/>
  <c r="AB46" i="6" s="1"/>
  <c r="P12" i="6"/>
  <c r="P46" i="6" s="1"/>
  <c r="R12" i="6"/>
  <c r="S46" i="6" s="1"/>
  <c r="J12" i="6"/>
  <c r="J46" i="6" s="1"/>
  <c r="AB5" i="6"/>
  <c r="AE37" i="6" s="1"/>
  <c r="R5" i="6"/>
  <c r="R37" i="6" s="1"/>
  <c r="AE5" i="6"/>
  <c r="AI37" i="6" s="1"/>
  <c r="G5" i="6"/>
  <c r="G37" i="6" s="1"/>
  <c r="Q4" i="6"/>
  <c r="Q36" i="6" s="1"/>
  <c r="V4" i="6"/>
  <c r="W36" i="6" s="1"/>
  <c r="T4" i="6"/>
  <c r="U36" i="6" s="1"/>
  <c r="AB10" i="6"/>
  <c r="AE44" i="6" s="1"/>
  <c r="AF10" i="6"/>
  <c r="AJ44" i="6" s="1"/>
  <c r="N10" i="6"/>
  <c r="N44" i="6" s="1"/>
  <c r="T10" i="6"/>
  <c r="U44" i="6" s="1"/>
  <c r="I10" i="6"/>
  <c r="S10" i="6"/>
  <c r="T44" i="6" s="1"/>
  <c r="O10" i="6"/>
  <c r="O44" i="6" s="1"/>
  <c r="AA10" i="6"/>
  <c r="AD44" i="6" s="1"/>
  <c r="P10" i="6"/>
  <c r="P44" i="6" s="1"/>
  <c r="M10" i="6"/>
  <c r="M44" i="6" s="1"/>
  <c r="U10" i="6"/>
  <c r="V44" i="6" s="1"/>
  <c r="V10" i="6"/>
  <c r="W44" i="6" s="1"/>
  <c r="K10" i="6"/>
  <c r="K44" i="6" s="1"/>
  <c r="Y10" i="6"/>
  <c r="AA44" i="6" s="1"/>
  <c r="G10" i="6"/>
  <c r="G44" i="6" s="1"/>
  <c r="Q10" i="6"/>
  <c r="Q44" i="6" s="1"/>
  <c r="L10" i="6"/>
  <c r="L44" i="6" s="1"/>
  <c r="W10" i="6"/>
  <c r="X44" i="6" s="1"/>
  <c r="J10" i="6"/>
  <c r="J44" i="6" s="1"/>
  <c r="AC10" i="6"/>
  <c r="AF44" i="6" s="1"/>
  <c r="AE10" i="6"/>
  <c r="AI44" i="6" s="1"/>
  <c r="R10" i="6"/>
  <c r="S44" i="6" s="1"/>
  <c r="AD10" i="6"/>
  <c r="AH44" i="6" s="1"/>
  <c r="Z10" i="6"/>
  <c r="AB44" i="6" s="1"/>
  <c r="X10" i="6"/>
  <c r="Z44" i="6" s="1"/>
  <c r="AC5" i="6"/>
  <c r="AF37" i="6" s="1"/>
  <c r="Z5" i="6"/>
  <c r="AB37" i="6" s="1"/>
  <c r="P5" i="6"/>
  <c r="P37" i="6" s="1"/>
  <c r="AD5" i="6"/>
  <c r="AG37" i="6" s="1"/>
  <c r="T5" i="6"/>
  <c r="U37" i="6" s="1"/>
  <c r="W5" i="6"/>
  <c r="X37" i="6" s="1"/>
  <c r="M5" i="6"/>
  <c r="M37" i="6" s="1"/>
  <c r="Q5" i="6"/>
  <c r="Q37" i="6" s="1"/>
  <c r="AD4" i="6"/>
  <c r="AG36" i="6" s="1"/>
  <c r="K4" i="6"/>
  <c r="K36" i="6" s="1"/>
  <c r="I4" i="6"/>
  <c r="G23" i="6"/>
  <c r="G57" i="6" s="1"/>
  <c r="AX23" i="6"/>
  <c r="BB57" i="6" s="1"/>
  <c r="R23" i="6"/>
  <c r="R57" i="6" s="1"/>
  <c r="AW23" i="6"/>
  <c r="BA57" i="6" s="1"/>
  <c r="AO23" i="6"/>
  <c r="AG57" i="6" s="1"/>
  <c r="AG23" i="6"/>
  <c r="AW57" i="6" s="1"/>
  <c r="Y23" i="6"/>
  <c r="Z57" i="6" s="1"/>
  <c r="Q23" i="6"/>
  <c r="Q57" i="6" s="1"/>
  <c r="AV23" i="6"/>
  <c r="AZ57" i="6" s="1"/>
  <c r="AN23" i="6"/>
  <c r="AF57" i="6" s="1"/>
  <c r="AF23" i="6"/>
  <c r="AR57" i="6" s="1"/>
  <c r="X23" i="6"/>
  <c r="Y57" i="6" s="1"/>
  <c r="P23" i="6"/>
  <c r="P57" i="6" s="1"/>
  <c r="AU23" i="6"/>
  <c r="AU57" i="6" s="1"/>
  <c r="AM23" i="6"/>
  <c r="AE57" i="6" s="1"/>
  <c r="AE23" i="6"/>
  <c r="AQ57" i="6" s="1"/>
  <c r="W23" i="6"/>
  <c r="X57" i="6" s="1"/>
  <c r="O23" i="6"/>
  <c r="O57" i="6" s="1"/>
  <c r="AT23" i="6"/>
  <c r="AT57" i="6" s="1"/>
  <c r="AL23" i="6"/>
  <c r="AD57" i="6" s="1"/>
  <c r="AD23" i="6"/>
  <c r="AP57" i="6" s="1"/>
  <c r="V23" i="6"/>
  <c r="W57" i="6" s="1"/>
  <c r="N23" i="6"/>
  <c r="N57" i="6" s="1"/>
  <c r="AS23" i="6"/>
  <c r="AS57" i="6" s="1"/>
  <c r="AK23" i="6"/>
  <c r="AC57" i="6" s="1"/>
  <c r="AC23" i="6"/>
  <c r="AK57" i="6" s="1"/>
  <c r="U23" i="6"/>
  <c r="V57" i="6" s="1"/>
  <c r="M23" i="6"/>
  <c r="M57" i="6" s="1"/>
  <c r="I23" i="6"/>
  <c r="Z23" i="6"/>
  <c r="AA57" i="6" s="1"/>
  <c r="AR23" i="6"/>
  <c r="AN57" i="6" s="1"/>
  <c r="AJ23" i="6"/>
  <c r="AB57" i="6" s="1"/>
  <c r="AB23" i="6"/>
  <c r="AJ57" i="6" s="1"/>
  <c r="T23" i="6"/>
  <c r="T57" i="6" s="1"/>
  <c r="L23" i="6"/>
  <c r="L57" i="6" s="1"/>
  <c r="AH23" i="6"/>
  <c r="AX57" i="6" s="1"/>
  <c r="J23" i="6"/>
  <c r="J57" i="6" s="1"/>
  <c r="AQ23" i="6"/>
  <c r="AM57" i="6" s="1"/>
  <c r="AI23" i="6"/>
  <c r="AY57" i="6" s="1"/>
  <c r="AA23" i="6"/>
  <c r="AI57" i="6" s="1"/>
  <c r="S23" i="6"/>
  <c r="S57" i="6" s="1"/>
  <c r="K23" i="6"/>
  <c r="K57" i="6" s="1"/>
  <c r="AP23" i="6"/>
  <c r="AL57" i="6" s="1"/>
  <c r="G20" i="6"/>
  <c r="G54" i="6" s="1"/>
  <c r="I20" i="6"/>
  <c r="S20" i="6"/>
  <c r="S54" i="6" s="1"/>
  <c r="AH20" i="6"/>
  <c r="AX54" i="6" s="1"/>
  <c r="J20" i="6"/>
  <c r="J54" i="6" s="1"/>
  <c r="AR20" i="6"/>
  <c r="AN54" i="6" s="1"/>
  <c r="AJ20" i="6"/>
  <c r="AB54" i="6" s="1"/>
  <c r="AB20" i="6"/>
  <c r="AJ54" i="6" s="1"/>
  <c r="T20" i="6"/>
  <c r="T54" i="6" s="1"/>
  <c r="L20" i="6"/>
  <c r="L54" i="6" s="1"/>
  <c r="K20" i="6"/>
  <c r="K54" i="6" s="1"/>
  <c r="R20" i="6"/>
  <c r="R54" i="6" s="1"/>
  <c r="Z20" i="6"/>
  <c r="AA54" i="6" s="1"/>
  <c r="AW20" i="6"/>
  <c r="BA54" i="6" s="1"/>
  <c r="AO20" i="6"/>
  <c r="AG54" i="6" s="1"/>
  <c r="AG20" i="6"/>
  <c r="AW54" i="6" s="1"/>
  <c r="Y20" i="6"/>
  <c r="Z54" i="6" s="1"/>
  <c r="Q20" i="6"/>
  <c r="Q54" i="6" s="1"/>
  <c r="AV20" i="6"/>
  <c r="AZ54" i="6" s="1"/>
  <c r="AN20" i="6"/>
  <c r="AF54" i="6" s="1"/>
  <c r="AF20" i="6"/>
  <c r="AR54" i="6" s="1"/>
  <c r="X20" i="6"/>
  <c r="Y54" i="6" s="1"/>
  <c r="P20" i="6"/>
  <c r="P54" i="6" s="1"/>
  <c r="AC20" i="6"/>
  <c r="AK54" i="6" s="1"/>
  <c r="AQ20" i="6"/>
  <c r="AM54" i="6" s="1"/>
  <c r="AU20" i="6"/>
  <c r="AU54" i="6" s="1"/>
  <c r="AM20" i="6"/>
  <c r="AE54" i="6" s="1"/>
  <c r="AE20" i="6"/>
  <c r="AQ54" i="6" s="1"/>
  <c r="W20" i="6"/>
  <c r="X54" i="6" s="1"/>
  <c r="O20" i="6"/>
  <c r="O54" i="6" s="1"/>
  <c r="AK20" i="6"/>
  <c r="AC54" i="6" s="1"/>
  <c r="M20" i="6"/>
  <c r="M54" i="6" s="1"/>
  <c r="AA20" i="6"/>
  <c r="AI54" i="6" s="1"/>
  <c r="AP20" i="6"/>
  <c r="AL54" i="6" s="1"/>
  <c r="AT20" i="6"/>
  <c r="AT54" i="6" s="1"/>
  <c r="AL20" i="6"/>
  <c r="AD54" i="6" s="1"/>
  <c r="AD20" i="6"/>
  <c r="AP54" i="6" s="1"/>
  <c r="V20" i="6"/>
  <c r="W54" i="6" s="1"/>
  <c r="N20" i="6"/>
  <c r="N54" i="6" s="1"/>
  <c r="AS20" i="6"/>
  <c r="AS54" i="6" s="1"/>
  <c r="U20" i="6"/>
  <c r="V54" i="6" s="1"/>
  <c r="AI20" i="6"/>
  <c r="AY54" i="6" s="1"/>
  <c r="AX20" i="6"/>
  <c r="BB54" i="6" s="1"/>
  <c r="AF5" i="6"/>
  <c r="AJ37" i="6" s="1"/>
  <c r="G22" i="6"/>
  <c r="G56" i="6" s="1"/>
  <c r="AI22" i="6"/>
  <c r="AY56" i="6" s="1"/>
  <c r="K22" i="6"/>
  <c r="K56" i="6" s="1"/>
  <c r="AX22" i="6"/>
  <c r="BB56" i="6" s="1"/>
  <c r="AP22" i="6"/>
  <c r="AL56" i="6" s="1"/>
  <c r="AH22" i="6"/>
  <c r="AX56" i="6" s="1"/>
  <c r="Z22" i="6"/>
  <c r="AA56" i="6" s="1"/>
  <c r="R22" i="6"/>
  <c r="R56" i="6" s="1"/>
  <c r="J22" i="6"/>
  <c r="J56" i="6" s="1"/>
  <c r="AW22" i="6"/>
  <c r="BA56" i="6" s="1"/>
  <c r="AO22" i="6"/>
  <c r="AG56" i="6" s="1"/>
  <c r="AG22" i="6"/>
  <c r="AW56" i="6" s="1"/>
  <c r="Y22" i="6"/>
  <c r="Z56" i="6" s="1"/>
  <c r="Q22" i="6"/>
  <c r="Q56" i="6" s="1"/>
  <c r="AV22" i="6"/>
  <c r="AZ56" i="6" s="1"/>
  <c r="AN22" i="6"/>
  <c r="AF56" i="6" s="1"/>
  <c r="AF22" i="6"/>
  <c r="AR56" i="6" s="1"/>
  <c r="X22" i="6"/>
  <c r="Y56" i="6" s="1"/>
  <c r="P22" i="6"/>
  <c r="P56" i="6" s="1"/>
  <c r="AU22" i="6"/>
  <c r="AU56" i="6" s="1"/>
  <c r="AM22" i="6"/>
  <c r="AE56" i="6" s="1"/>
  <c r="AE22" i="6"/>
  <c r="AQ56" i="6" s="1"/>
  <c r="W22" i="6"/>
  <c r="X56" i="6" s="1"/>
  <c r="O22" i="6"/>
  <c r="O56" i="6" s="1"/>
  <c r="AT22" i="6"/>
  <c r="AT56" i="6" s="1"/>
  <c r="AL22" i="6"/>
  <c r="AD56" i="6" s="1"/>
  <c r="AD22" i="6"/>
  <c r="AP56" i="6" s="1"/>
  <c r="V22" i="6"/>
  <c r="W56" i="6" s="1"/>
  <c r="N22" i="6"/>
  <c r="N56" i="6" s="1"/>
  <c r="AS22" i="6"/>
  <c r="AS56" i="6" s="1"/>
  <c r="AK22" i="6"/>
  <c r="AC56" i="6" s="1"/>
  <c r="AC22" i="6"/>
  <c r="AK56" i="6" s="1"/>
  <c r="U22" i="6"/>
  <c r="V56" i="6" s="1"/>
  <c r="M22" i="6"/>
  <c r="M56" i="6" s="1"/>
  <c r="I22" i="6"/>
  <c r="AA22" i="6"/>
  <c r="AI56" i="6" s="1"/>
  <c r="AR22" i="6"/>
  <c r="AN56" i="6" s="1"/>
  <c r="AJ22" i="6"/>
  <c r="AB56" i="6" s="1"/>
  <c r="AB22" i="6"/>
  <c r="AJ56" i="6" s="1"/>
  <c r="T22" i="6"/>
  <c r="T56" i="6" s="1"/>
  <c r="L22" i="6"/>
  <c r="L56" i="6" s="1"/>
  <c r="AQ22" i="6"/>
  <c r="AM56" i="6" s="1"/>
  <c r="S22" i="6"/>
  <c r="S56" i="6" s="1"/>
  <c r="X5" i="6"/>
  <c r="Y37" i="6" s="1"/>
  <c r="U5" i="6"/>
  <c r="V37" i="6" s="1"/>
  <c r="Y5" i="6"/>
  <c r="AA37" i="6" s="1"/>
  <c r="O4" i="6"/>
  <c r="O36" i="6" s="1"/>
  <c r="S4" i="6"/>
  <c r="T36" i="6" s="1"/>
  <c r="G21" i="6"/>
  <c r="G55" i="6" s="1"/>
  <c r="L21" i="6"/>
  <c r="L55" i="6" s="1"/>
  <c r="R21" i="6"/>
  <c r="R55" i="6" s="1"/>
  <c r="AQ21" i="6"/>
  <c r="AM55" i="6" s="1"/>
  <c r="AI21" i="6"/>
  <c r="AY55" i="6" s="1"/>
  <c r="AA21" i="6"/>
  <c r="AI55" i="6" s="1"/>
  <c r="S21" i="6"/>
  <c r="S55" i="6" s="1"/>
  <c r="K21" i="6"/>
  <c r="K55" i="6" s="1"/>
  <c r="Z21" i="6"/>
  <c r="AA55" i="6" s="1"/>
  <c r="J21" i="6"/>
  <c r="J55" i="6" s="1"/>
  <c r="AW21" i="6"/>
  <c r="BA55" i="6" s="1"/>
  <c r="AO21" i="6"/>
  <c r="AG55" i="6" s="1"/>
  <c r="AG21" i="6"/>
  <c r="AW55" i="6" s="1"/>
  <c r="Y21" i="6"/>
  <c r="Z55" i="6" s="1"/>
  <c r="Q21" i="6"/>
  <c r="Q55" i="6" s="1"/>
  <c r="AV21" i="6"/>
  <c r="AZ55" i="6" s="1"/>
  <c r="AN21" i="6"/>
  <c r="AF55" i="6" s="1"/>
  <c r="AF21" i="6"/>
  <c r="AR55" i="6" s="1"/>
  <c r="X21" i="6"/>
  <c r="Y55" i="6" s="1"/>
  <c r="P21" i="6"/>
  <c r="P55" i="6" s="1"/>
  <c r="AU21" i="6"/>
  <c r="AU55" i="6" s="1"/>
  <c r="AM21" i="6"/>
  <c r="AE55" i="6" s="1"/>
  <c r="AE21" i="6"/>
  <c r="AQ55" i="6" s="1"/>
  <c r="W21" i="6"/>
  <c r="X55" i="6" s="1"/>
  <c r="O21" i="6"/>
  <c r="O55" i="6" s="1"/>
  <c r="AJ21" i="6"/>
  <c r="AB55" i="6" s="1"/>
  <c r="AH21" i="6"/>
  <c r="AX55" i="6" s="1"/>
  <c r="AT21" i="6"/>
  <c r="AT55" i="6" s="1"/>
  <c r="AL21" i="6"/>
  <c r="AD55" i="6" s="1"/>
  <c r="AD21" i="6"/>
  <c r="AP55" i="6" s="1"/>
  <c r="V21" i="6"/>
  <c r="W55" i="6" s="1"/>
  <c r="N21" i="6"/>
  <c r="N55" i="6" s="1"/>
  <c r="AR21" i="6"/>
  <c r="AN55" i="6" s="1"/>
  <c r="T21" i="6"/>
  <c r="T55" i="6" s="1"/>
  <c r="AX21" i="6"/>
  <c r="BB55" i="6" s="1"/>
  <c r="AS21" i="6"/>
  <c r="AS55" i="6" s="1"/>
  <c r="AK21" i="6"/>
  <c r="AC55" i="6" s="1"/>
  <c r="AC21" i="6"/>
  <c r="AK55" i="6" s="1"/>
  <c r="U21" i="6"/>
  <c r="V55" i="6" s="1"/>
  <c r="M21" i="6"/>
  <c r="M55" i="6" s="1"/>
  <c r="I21" i="6"/>
  <c r="AB21" i="6"/>
  <c r="AJ55" i="6" s="1"/>
  <c r="AP21" i="6"/>
  <c r="AL55" i="6" s="1"/>
  <c r="V13" i="6"/>
  <c r="W47" i="6" s="1"/>
  <c r="Y13" i="6"/>
  <c r="AA47" i="6" s="1"/>
  <c r="G13" i="6"/>
  <c r="G47" i="6" s="1"/>
  <c r="AE13" i="6"/>
  <c r="AI47" i="6" s="1"/>
  <c r="T13" i="6"/>
  <c r="U47" i="6" s="1"/>
  <c r="AA13" i="6"/>
  <c r="AD47" i="6" s="1"/>
  <c r="X13" i="6"/>
  <c r="Z47" i="6" s="1"/>
  <c r="O13" i="6"/>
  <c r="O47" i="6" s="1"/>
  <c r="P13" i="6"/>
  <c r="P47" i="6" s="1"/>
  <c r="AB13" i="6"/>
  <c r="AE47" i="6" s="1"/>
  <c r="Z13" i="6"/>
  <c r="AB47" i="6" s="1"/>
  <c r="N13" i="6"/>
  <c r="N47" i="6" s="1"/>
  <c r="W13" i="6"/>
  <c r="X47" i="6" s="1"/>
  <c r="I13" i="6"/>
  <c r="S13" i="6"/>
  <c r="T47" i="6" s="1"/>
  <c r="K13" i="6"/>
  <c r="K47" i="6" s="1"/>
  <c r="AC13" i="6"/>
  <c r="AF47" i="6" s="1"/>
  <c r="Q13" i="6"/>
  <c r="Q47" i="6" s="1"/>
  <c r="AF13" i="6"/>
  <c r="AJ47" i="6" s="1"/>
  <c r="U13" i="6"/>
  <c r="V47" i="6" s="1"/>
  <c r="R13" i="6"/>
  <c r="S47" i="6" s="1"/>
  <c r="AD13" i="6"/>
  <c r="AH47" i="6" s="1"/>
  <c r="M13" i="6"/>
  <c r="M47" i="6" s="1"/>
  <c r="J13" i="6"/>
  <c r="J47" i="6" s="1"/>
  <c r="L13" i="6"/>
  <c r="L47" i="6" s="1"/>
  <c r="AG5" i="6"/>
  <c r="AK37" i="6" s="1"/>
  <c r="V5" i="6"/>
  <c r="W37" i="6" s="1"/>
  <c r="Y11" i="6"/>
  <c r="AA45" i="6" s="1"/>
  <c r="J11" i="6"/>
  <c r="J45" i="6" s="1"/>
  <c r="U11" i="6"/>
  <c r="V45" i="6" s="1"/>
  <c r="AD11" i="6"/>
  <c r="AH45" i="6" s="1"/>
  <c r="AF11" i="6"/>
  <c r="AJ45" i="6" s="1"/>
  <c r="R11" i="6"/>
  <c r="S45" i="6" s="1"/>
  <c r="S11" i="6"/>
  <c r="T45" i="6" s="1"/>
  <c r="AB11" i="6"/>
  <c r="AE45" i="6" s="1"/>
  <c r="K11" i="6"/>
  <c r="K45" i="6" s="1"/>
  <c r="M11" i="6"/>
  <c r="M45" i="6" s="1"/>
  <c r="AA11" i="6"/>
  <c r="AD45" i="6" s="1"/>
  <c r="X11" i="6"/>
  <c r="Z45" i="6" s="1"/>
  <c r="AC11" i="6"/>
  <c r="AF45" i="6" s="1"/>
  <c r="P11" i="6"/>
  <c r="P45" i="6" s="1"/>
  <c r="I11" i="6"/>
  <c r="Q11" i="6"/>
  <c r="Q45" i="6" s="1"/>
  <c r="T11" i="6"/>
  <c r="U45" i="6" s="1"/>
  <c r="Z11" i="6"/>
  <c r="AB45" i="6" s="1"/>
  <c r="AE11" i="6"/>
  <c r="AI45" i="6" s="1"/>
  <c r="L11" i="6"/>
  <c r="L45" i="6" s="1"/>
  <c r="N11" i="6"/>
  <c r="N45" i="6" s="1"/>
  <c r="W11" i="6"/>
  <c r="X45" i="6" s="1"/>
  <c r="G11" i="6"/>
  <c r="G45" i="6" s="1"/>
  <c r="O11" i="6"/>
  <c r="O45" i="6" s="1"/>
  <c r="V11" i="6"/>
  <c r="W45" i="6" s="1"/>
  <c r="G2" i="6" l="1"/>
  <c r="G34" i="6" s="1"/>
  <c r="AG2" i="6"/>
  <c r="AK34" i="6" s="1"/>
  <c r="Y2" i="6"/>
  <c r="AA34" i="6" s="1"/>
  <c r="Q2" i="6"/>
  <c r="Q34" i="6" s="1"/>
  <c r="AA2" i="6"/>
  <c r="AC34" i="6" s="1"/>
  <c r="R2" i="6"/>
  <c r="R34" i="6" s="1"/>
  <c r="Z2" i="6"/>
  <c r="AB34" i="6" s="1"/>
  <c r="P2" i="6"/>
  <c r="P34" i="6" s="1"/>
  <c r="X2" i="6"/>
  <c r="Y34" i="6" s="1"/>
  <c r="O2" i="6"/>
  <c r="O34" i="6" s="1"/>
  <c r="AF2" i="6"/>
  <c r="AJ34" i="6" s="1"/>
  <c r="W2" i="6"/>
  <c r="X34" i="6" s="1"/>
  <c r="N2" i="6"/>
  <c r="N34" i="6" s="1"/>
  <c r="AE2" i="6"/>
  <c r="AI34" i="6" s="1"/>
  <c r="V2" i="6"/>
  <c r="W34" i="6" s="1"/>
  <c r="M2" i="6"/>
  <c r="M34" i="6" s="1"/>
  <c r="AD2" i="6"/>
  <c r="AG34" i="6" s="1"/>
  <c r="J2" i="6"/>
  <c r="J34" i="6" s="1"/>
  <c r="U2" i="6"/>
  <c r="V34" i="6" s="1"/>
  <c r="T2" i="6"/>
  <c r="U34" i="6" s="1"/>
  <c r="L2" i="6"/>
  <c r="L34" i="6" s="1"/>
  <c r="AB2" i="6"/>
  <c r="AE34" i="6" s="1"/>
  <c r="K2" i="6"/>
  <c r="K34" i="6" s="1"/>
  <c r="AC2" i="6"/>
  <c r="AF34" i="6" s="1"/>
  <c r="S2" i="6"/>
  <c r="T34" i="6" s="1"/>
</calcChain>
</file>

<file path=xl/sharedStrings.xml><?xml version="1.0" encoding="utf-8"?>
<sst xmlns="http://schemas.openxmlformats.org/spreadsheetml/2006/main" count="2264" uniqueCount="1323">
  <si>
    <t>Compound</t>
  </si>
  <si>
    <t>Retention Time (min)</t>
  </si>
  <si>
    <t>RT Window (min)</t>
  </si>
  <si>
    <t>Polarity</t>
  </si>
  <si>
    <t>Precursor (m/z)</t>
  </si>
  <si>
    <t>Product (m/z)</t>
  </si>
  <si>
    <t>Collision Energy (V)</t>
  </si>
  <si>
    <t>RF Lens (V)</t>
  </si>
  <si>
    <t>RT</t>
  </si>
  <si>
    <t>LB</t>
  </si>
  <si>
    <t>UB</t>
  </si>
  <si>
    <t>notes</t>
  </si>
  <si>
    <t>gly_0_0</t>
  </si>
  <si>
    <t>Positive</t>
  </si>
  <si>
    <t>ala_0_0</t>
  </si>
  <si>
    <t>pro_0_0</t>
  </si>
  <si>
    <t>Valine</t>
  </si>
  <si>
    <t>Threonine</t>
  </si>
  <si>
    <t>Leucine</t>
  </si>
  <si>
    <t>Isoleucine</t>
  </si>
  <si>
    <t>asn_0_0</t>
  </si>
  <si>
    <t>asp_0_0_asn_1_0</t>
  </si>
  <si>
    <t>gln_0_0_lysine</t>
  </si>
  <si>
    <t>glu_0_0_gln_1_0</t>
  </si>
  <si>
    <t>Methionine</t>
  </si>
  <si>
    <t>Histidine</t>
  </si>
  <si>
    <t>Phenylalanine</t>
  </si>
  <si>
    <t>Arginine</t>
  </si>
  <si>
    <t>Tyrosine</t>
  </si>
  <si>
    <t>MES</t>
  </si>
  <si>
    <t>Tryptophan</t>
  </si>
  <si>
    <t>pyr_0_0</t>
  </si>
  <si>
    <t>Negative</t>
  </si>
  <si>
    <t>lac_0_0</t>
  </si>
  <si>
    <t>succ_0_0</t>
  </si>
  <si>
    <t>malate_0_0</t>
  </si>
  <si>
    <t>akg_0_0</t>
  </si>
  <si>
    <t>cit_0_0</t>
  </si>
  <si>
    <t>CSA</t>
  </si>
  <si>
    <t>Thymine-d4</t>
  </si>
  <si>
    <t>metName</t>
  </si>
  <si>
    <t>Q1</t>
  </si>
  <si>
    <t>Q3</t>
  </si>
  <si>
    <t>time</t>
  </si>
  <si>
    <t>name</t>
  </si>
  <si>
    <t>DXP</t>
  </si>
  <si>
    <t>CE</t>
  </si>
  <si>
    <t>CXP</t>
  </si>
  <si>
    <t>ion mode</t>
  </si>
  <si>
    <t>lower (min)</t>
  </si>
  <si>
    <t>upper (min)</t>
  </si>
  <si>
    <t>cysteine_105</t>
  </si>
  <si>
    <t>GlucoseNeg_0_0</t>
  </si>
  <si>
    <t>NADHneg_408</t>
  </si>
  <si>
    <t>ser_0_0</t>
  </si>
  <si>
    <t>E4P_79_0_0</t>
  </si>
  <si>
    <t>Fumarate_71_0_0</t>
  </si>
  <si>
    <t>ADP_0_0</t>
  </si>
  <si>
    <t>CoA_neg766</t>
  </si>
  <si>
    <t>AcCoA_408_0_0</t>
  </si>
  <si>
    <t>MalCoA_79_0_0</t>
  </si>
  <si>
    <t>SuccCoA_neg_408_0_0</t>
  </si>
  <si>
    <t>AMP_79_0_0</t>
  </si>
  <si>
    <t>ATP_159_0_0</t>
  </si>
  <si>
    <t>dhap_gap_79_0_0</t>
  </si>
  <si>
    <t>R5Pneg_79_0_0</t>
  </si>
  <si>
    <t>S7P_79_0_0</t>
  </si>
  <si>
    <t>3PG_2PG_97_0_0</t>
  </si>
  <si>
    <t>NAD_428_0_0</t>
  </si>
  <si>
    <t>PEP_neg_79_0_0</t>
  </si>
  <si>
    <t>NADPHneg_408</t>
  </si>
  <si>
    <t>6PG_97_0_0</t>
  </si>
  <si>
    <t>NADP_508_0_0</t>
  </si>
  <si>
    <t>FBP_79_0_0</t>
  </si>
  <si>
    <t>lysine</t>
  </si>
  <si>
    <t>CoA</t>
  </si>
  <si>
    <t>ATP_0_0</t>
  </si>
  <si>
    <t>ADP</t>
  </si>
  <si>
    <t>AMP</t>
  </si>
  <si>
    <t>gly</t>
  </si>
  <si>
    <t>ala</t>
  </si>
  <si>
    <t>pro</t>
  </si>
  <si>
    <t>asn</t>
  </si>
  <si>
    <t>asp</t>
  </si>
  <si>
    <t>gln</t>
  </si>
  <si>
    <t>glu</t>
  </si>
  <si>
    <t>pyr</t>
  </si>
  <si>
    <t>lac</t>
  </si>
  <si>
    <t>succ</t>
  </si>
  <si>
    <t>malate</t>
  </si>
  <si>
    <t>akg</t>
  </si>
  <si>
    <t>cit</t>
  </si>
  <si>
    <t>3PG_2PG</t>
  </si>
  <si>
    <t>6PG</t>
  </si>
  <si>
    <t>AcCoA</t>
  </si>
  <si>
    <t>ATP</t>
  </si>
  <si>
    <t>cysteine</t>
  </si>
  <si>
    <t>dhap_gap</t>
  </si>
  <si>
    <t>E4P</t>
  </si>
  <si>
    <t>FBP</t>
  </si>
  <si>
    <t>Fumarate</t>
  </si>
  <si>
    <t>glucose</t>
  </si>
  <si>
    <t>glycerol-3P</t>
  </si>
  <si>
    <t>MalCoA</t>
  </si>
  <si>
    <t>NAD</t>
  </si>
  <si>
    <t>NADH</t>
  </si>
  <si>
    <t>NADP</t>
  </si>
  <si>
    <t>NADPH</t>
  </si>
  <si>
    <t>PEP</t>
  </si>
  <si>
    <t>R5P_Ru5P</t>
  </si>
  <si>
    <t>S7P</t>
  </si>
  <si>
    <t>SuccCoA</t>
  </si>
  <si>
    <t>UDP-GLC</t>
  </si>
  <si>
    <t>glycerol-3P_0_0</t>
  </si>
  <si>
    <t>UDP-GLC_79_0_0</t>
  </si>
  <si>
    <t>ser</t>
  </si>
  <si>
    <t>R5P</t>
  </si>
  <si>
    <t>GAP</t>
  </si>
  <si>
    <t>DHAP</t>
  </si>
  <si>
    <t>Ru5P</t>
  </si>
  <si>
    <t>qtrap</t>
  </si>
  <si>
    <t>altis_int</t>
  </si>
  <si>
    <t>altis_ext</t>
  </si>
  <si>
    <t>row index</t>
  </si>
  <si>
    <t>metChoose</t>
  </si>
  <si>
    <t>%%%%%</t>
  </si>
  <si>
    <t>hexoseP_79_0_0</t>
  </si>
  <si>
    <t>hexoseP_97_0_0</t>
  </si>
  <si>
    <t>hexoseP_G1Pmore_0_0</t>
  </si>
  <si>
    <t>hexoseP_G6Pmore_0_0</t>
  </si>
  <si>
    <t>hexoseP</t>
  </si>
  <si>
    <t>Lysine</t>
  </si>
  <si>
    <t>palmitate</t>
  </si>
  <si>
    <t>G6P_199</t>
  </si>
  <si>
    <t>CoA_419</t>
  </si>
  <si>
    <t>2PG_3PG</t>
  </si>
  <si>
    <t>citrate</t>
  </si>
  <si>
    <t>fumarate</t>
  </si>
  <si>
    <t>succinate</t>
  </si>
  <si>
    <t>glycerol3P</t>
  </si>
  <si>
    <t>oxoglutarate</t>
  </si>
  <si>
    <t>pyruvate</t>
  </si>
  <si>
    <t>UDP_GLC</t>
  </si>
  <si>
    <t>commonName</t>
  </si>
  <si>
    <t>altisInt</t>
  </si>
  <si>
    <t>altisExt</t>
  </si>
  <si>
    <t>fileTag</t>
  </si>
  <si>
    <t>'S0.mzML'</t>
  </si>
  <si>
    <t>'S6.mzML'</t>
  </si>
  <si>
    <t>'S5.mzML'</t>
  </si>
  <si>
    <t>'S4.mzML'</t>
  </si>
  <si>
    <t>'S3.mzML'</t>
  </si>
  <si>
    <t>'S2.mzML'</t>
  </si>
  <si>
    <t>'S1.mzML'</t>
  </si>
  <si>
    <t>ran on Altis, with 150cm HILICz column</t>
  </si>
  <si>
    <t>Buf B: ACN</t>
  </si>
  <si>
    <t>injection vol. 5uL</t>
  </si>
  <si>
    <t>glnSpec_44</t>
  </si>
  <si>
    <t>glc</t>
  </si>
  <si>
    <t>glucosePos_0_0</t>
  </si>
  <si>
    <t>zMES</t>
  </si>
  <si>
    <t>zThymine-d4</t>
  </si>
  <si>
    <t>zCSA</t>
  </si>
  <si>
    <t>g1p first</t>
  </si>
  <si>
    <t>g6p and f6p together</t>
  </si>
  <si>
    <t>oleate</t>
  </si>
  <si>
    <t>lac2</t>
  </si>
  <si>
    <t>F6P_G6P_G1P</t>
  </si>
  <si>
    <t>G1P_241</t>
  </si>
  <si>
    <t>GAP_h2oLoss</t>
  </si>
  <si>
    <t>NADPneg621</t>
  </si>
  <si>
    <t>NADneg540</t>
  </si>
  <si>
    <t>NADH_79</t>
  </si>
  <si>
    <t>NADPH_79</t>
  </si>
  <si>
    <t>NADP_408</t>
  </si>
  <si>
    <t>NADH_408</t>
  </si>
  <si>
    <t>NADPH_408</t>
  </si>
  <si>
    <t>NAD_408</t>
  </si>
  <si>
    <t>UDP-GLC_0</t>
  </si>
  <si>
    <t>3PG_more</t>
  </si>
  <si>
    <t>3PG_less</t>
  </si>
  <si>
    <t>2PG_more</t>
  </si>
  <si>
    <t>2PG_less</t>
  </si>
  <si>
    <t>SuccCoA_765</t>
  </si>
  <si>
    <t>AcCoA_MalCoA_461</t>
  </si>
  <si>
    <t>MalCoA_461</t>
  </si>
  <si>
    <t>MalCoA_808</t>
  </si>
  <si>
    <t>glcNaAdduct</t>
  </si>
  <si>
    <t>glcNeg_179</t>
  </si>
  <si>
    <t>palmitate_0_0</t>
  </si>
  <si>
    <t>OAA</t>
  </si>
  <si>
    <t>oxaloacetate</t>
  </si>
  <si>
    <t>zTD4</t>
  </si>
  <si>
    <t>'h2o_eq.mzML'</t>
  </si>
  <si>
    <t>'Sh2o.mzML'</t>
  </si>
  <si>
    <t>F6P and G1P come later together 1  min later</t>
  </si>
  <si>
    <t>G6P comes first. Std comes later than samples. Sample please belong to g6p only</t>
  </si>
  <si>
    <t>split peak</t>
  </si>
  <si>
    <t>not in sample/std.</t>
  </si>
  <si>
    <t>careful there is a peak to the left of PEP</t>
  </si>
  <si>
    <t>intracellular samples and std resuspended in 60uL 1:1 buffers A and B</t>
  </si>
  <si>
    <t>S0 has 50uL of std mix, dried down</t>
  </si>
  <si>
    <t>stds processed the same way as prescribed in Raj's protocol. (600ul MeOH/H2O from Raj + 600ul chloroform, take 500uL to dry down)</t>
  </si>
  <si>
    <t>Buf A: amide buffer 20mM NH3OH, 20mM ammonium acetate, 5% ACN</t>
  </si>
  <si>
    <t>LC column phenomenax hydro-RP 100mm</t>
  </si>
  <si>
    <t>qtrap_int_rp</t>
  </si>
  <si>
    <t>treatment</t>
  </si>
  <si>
    <t>blank</t>
  </si>
  <si>
    <t>std</t>
  </si>
  <si>
    <t>h2o</t>
  </si>
  <si>
    <t>contTest</t>
  </si>
  <si>
    <t>siCont</t>
  </si>
  <si>
    <t>siACSM3</t>
  </si>
  <si>
    <t>siACSM1</t>
  </si>
  <si>
    <t>2x</t>
  </si>
  <si>
    <t>4x</t>
  </si>
  <si>
    <t>naïve</t>
  </si>
  <si>
    <t>t0</t>
  </si>
  <si>
    <t>1in10</t>
  </si>
  <si>
    <t>int</t>
  </si>
  <si>
    <t>ext</t>
  </si>
  <si>
    <t>for stds, all of top phase dried down ~ 500uL</t>
  </si>
  <si>
    <t>notes for cancer cell lines extracellular</t>
  </si>
  <si>
    <t>10ul sample, 10uL buffer A, 80 uL (1:1 MeOH:ACN)</t>
  </si>
  <si>
    <t>4x and 2x achieved by dry down and then resuspend</t>
  </si>
  <si>
    <t>the same done for std series</t>
  </si>
  <si>
    <t>samples injected on Altis first, then qtrap</t>
  </si>
  <si>
    <t xml:space="preserve">twin peaks, take both. </t>
  </si>
  <si>
    <t>no signal</t>
  </si>
  <si>
    <t>notes on chromatogram</t>
  </si>
  <si>
    <t>stds showing split peaks but not really samples</t>
  </si>
  <si>
    <t>last few std injections lost intensity</t>
  </si>
  <si>
    <t>two peaks in std, take the 2nd one because they are separated by 0.5 min and samples' peak coincide with 2nd</t>
  </si>
  <si>
    <t>std didn't form a proper peak</t>
  </si>
  <si>
    <t>split peak, take both</t>
  </si>
  <si>
    <t>ignore glc neg. broad peak</t>
  </si>
  <si>
    <t>no peak in sample. RHS is something else. Split peak in std. take RHS</t>
  </si>
  <si>
    <t>high bg on the right. Hard to pick std's peak from background</t>
  </si>
  <si>
    <t>no signals at all for some samples</t>
  </si>
  <si>
    <t>no clear peak separation, integrate all</t>
  </si>
  <si>
    <t>no clear peak in std, but samples looks like got one peak. LOW signal overall</t>
  </si>
  <si>
    <t>std split peak. Just sum up all the peaks as composite</t>
  </si>
  <si>
    <t>'2019-12-13T02:02:02Z'</t>
  </si>
  <si>
    <t>'h2o_eq_20191213133208.mzML'</t>
  </si>
  <si>
    <t>'2019-12-13T02:33:01Z'</t>
  </si>
  <si>
    <t>'h2o_eq_20191213140311.mzML'</t>
  </si>
  <si>
    <t>'2019-12-13T03:04:04Z'</t>
  </si>
  <si>
    <t>'2019-12-13T04:15:23Z'</t>
  </si>
  <si>
    <t>'S7.mzML'</t>
  </si>
  <si>
    <t>'2019-12-13T04:46:30Z'</t>
  </si>
  <si>
    <t>'2019-12-13T05:17:36Z'</t>
  </si>
  <si>
    <t>'2019-12-13T05:48:48Z'</t>
  </si>
  <si>
    <t>'2019-12-13T06:19:51Z'</t>
  </si>
  <si>
    <t>'2019-12-13T06:50:53Z'</t>
  </si>
  <si>
    <t>'2019-12-13T07:21:51Z'</t>
  </si>
  <si>
    <t>'2019-12-13T07:52:51Z'</t>
  </si>
  <si>
    <t>'2019-12-13T08:23:50Z'</t>
  </si>
  <si>
    <t>'KLE_1.mzML'</t>
  </si>
  <si>
    <t>'2019-12-13T08:54:48Z'</t>
  </si>
  <si>
    <t>'KLE_2.mzML'</t>
  </si>
  <si>
    <t>'2019-12-13T09:25:47Z'</t>
  </si>
  <si>
    <t>'KLE_3.mzML'</t>
  </si>
  <si>
    <t>'2019-12-13T09:56:45Z'</t>
  </si>
  <si>
    <t>'MFE296_1.mzML'</t>
  </si>
  <si>
    <t>'2019-12-13T10:27:45Z'</t>
  </si>
  <si>
    <t>'MFE296_2.mzML'</t>
  </si>
  <si>
    <t>'2019-12-13T10:58:43Z'</t>
  </si>
  <si>
    <t>'MFE296_3.mzML'</t>
  </si>
  <si>
    <t>'2019-12-13T11:29:40Z'</t>
  </si>
  <si>
    <t>'MFE319_1.mzML'</t>
  </si>
  <si>
    <t>'2019-12-13T12:00:38Z'</t>
  </si>
  <si>
    <t>'MFE319_2.mzML'</t>
  </si>
  <si>
    <t>'2019-12-13T12:31:36Z'</t>
  </si>
  <si>
    <t>'MFE319_3.mzML'</t>
  </si>
  <si>
    <t>'2019-12-13T13:02:34Z'</t>
  </si>
  <si>
    <t>'Ishikawa_1.mzML'</t>
  </si>
  <si>
    <t>'2019-12-13T13:33:35Z'</t>
  </si>
  <si>
    <t>'Ishikawa_2.mzML'</t>
  </si>
  <si>
    <t>'2019-12-13T14:04:34Z'</t>
  </si>
  <si>
    <t>'Ishikawa_3.mzML'</t>
  </si>
  <si>
    <t>'2019-12-13T14:35:32Z'</t>
  </si>
  <si>
    <t>'RL952_1.mzML'</t>
  </si>
  <si>
    <t>'2019-12-13T15:06:33Z'</t>
  </si>
  <si>
    <t>'RL952_2.mzML'</t>
  </si>
  <si>
    <t>'2019-12-13T15:37:31Z'</t>
  </si>
  <si>
    <t>'RL952_3.mzML'</t>
  </si>
  <si>
    <t>'2019-12-13T16:08:29Z'</t>
  </si>
  <si>
    <t>'HEC1A_1.mzML'</t>
  </si>
  <si>
    <t>'2019-12-13T16:39:27Z'</t>
  </si>
  <si>
    <t>'HEC1A_2.mzML'</t>
  </si>
  <si>
    <t>'2019-12-13T17:10:25Z'</t>
  </si>
  <si>
    <t>'HEC1A_3.mzML'</t>
  </si>
  <si>
    <t>'2019-12-13T17:41:24Z'</t>
  </si>
  <si>
    <t>'AN3CA_1.mzML'</t>
  </si>
  <si>
    <t>'2019-12-13T18:12:23Z'</t>
  </si>
  <si>
    <t>'AN3CA_2.mzML'</t>
  </si>
  <si>
    <t>'2019-12-13T18:43:23Z'</t>
  </si>
  <si>
    <t>'AN3CA_3.mzML'</t>
  </si>
  <si>
    <t>'2019-12-13T19:14:19Z'</t>
  </si>
  <si>
    <t>'U87_1.mzML'</t>
  </si>
  <si>
    <t>'2019-12-13T19:45:17Z'</t>
  </si>
  <si>
    <t>'U87_2.mzML'</t>
  </si>
  <si>
    <t>'2019-12-13T20:16:16Z'</t>
  </si>
  <si>
    <t>'U87_3.mzML'</t>
  </si>
  <si>
    <t>'2019-12-13T20:47:14Z'</t>
  </si>
  <si>
    <t>'LNCaP_1.mzML'</t>
  </si>
  <si>
    <t>'2019-12-13T21:18:12Z'</t>
  </si>
  <si>
    <t>'LNCaP_2.mzML'</t>
  </si>
  <si>
    <t>'2019-12-13T21:49:10Z'</t>
  </si>
  <si>
    <t>'LNCaP_3.mzML'</t>
  </si>
  <si>
    <t>'2019-12-13T22:20:08Z'</t>
  </si>
  <si>
    <t>'HUE-T_1.mzML'</t>
  </si>
  <si>
    <t>'2019-12-13T22:51:07Z'</t>
  </si>
  <si>
    <t>'HUE-T_2.mzML'</t>
  </si>
  <si>
    <t>'2019-12-13T23:22:05Z'</t>
  </si>
  <si>
    <t>'HUE-T_3.mzML'</t>
  </si>
  <si>
    <t>'2019-12-13T23:53:03Z'</t>
  </si>
  <si>
    <t>'22RV1_1.mzML'</t>
  </si>
  <si>
    <t>'2019-12-14T00:24:01Z'</t>
  </si>
  <si>
    <t>'22RV1_2.mzML'</t>
  </si>
  <si>
    <t>'2019-12-14T00:54:59Z'</t>
  </si>
  <si>
    <t>'22RV1_3.mzML'</t>
  </si>
  <si>
    <t>'2019-12-14T01:25:58Z'</t>
  </si>
  <si>
    <t>'PNT1_1.mzML'</t>
  </si>
  <si>
    <t>'2019-12-14T01:56:56Z'</t>
  </si>
  <si>
    <t>'PNT1_2.mzML'</t>
  </si>
  <si>
    <t>'2019-12-14T02:27:52Z'</t>
  </si>
  <si>
    <t>'PNT1_3.mzML'</t>
  </si>
  <si>
    <t>'2019-12-14T02:58:50Z'</t>
  </si>
  <si>
    <t>'OVCAR3_1.mzML'</t>
  </si>
  <si>
    <t>'2019-12-14T03:29:51Z'</t>
  </si>
  <si>
    <t>'OVCAR3_2.mzML'</t>
  </si>
  <si>
    <t>'2019-12-14T04:00:54Z'</t>
  </si>
  <si>
    <t>'OVCAR3_3.mzML'</t>
  </si>
  <si>
    <t>'2019-12-14T04:31:53Z'</t>
  </si>
  <si>
    <t>'SKOV3_1.mzML'</t>
  </si>
  <si>
    <t>'2019-12-14T05:02:49Z'</t>
  </si>
  <si>
    <t>'SKOV3_2.mzML'</t>
  </si>
  <si>
    <t>'2019-12-14T05:33:47Z'</t>
  </si>
  <si>
    <t>'SKOV3_3.mzML'</t>
  </si>
  <si>
    <t>'2019-12-14T06:04:47Z'</t>
  </si>
  <si>
    <t>'A2780_1.mzML'</t>
  </si>
  <si>
    <t>'2019-12-14T06:35:44Z'</t>
  </si>
  <si>
    <t>'A2780_2.mzML'</t>
  </si>
  <si>
    <t>'2019-12-14T07:06:42Z'</t>
  </si>
  <si>
    <t>'A2780_3.mzML'</t>
  </si>
  <si>
    <t>'2019-12-14T07:37:40Z'</t>
  </si>
  <si>
    <t>'MAD11_1.mzML'</t>
  </si>
  <si>
    <t>'2019-12-14T08:08:38Z'</t>
  </si>
  <si>
    <t>'MAD11_2.mzML'</t>
  </si>
  <si>
    <t>'2019-12-14T08:39:36Z'</t>
  </si>
  <si>
    <t>'MAD11_3.mzML'</t>
  </si>
  <si>
    <t>'2019-12-14T09:10:34Z'</t>
  </si>
  <si>
    <t>'HEPG2_1.mzML'</t>
  </si>
  <si>
    <t>'2019-12-14T09:41:31Z'</t>
  </si>
  <si>
    <t>'HEPG2_2.mzML'</t>
  </si>
  <si>
    <t>'2019-12-14T10:12:28Z'</t>
  </si>
  <si>
    <t>'HEPG2_3.mzML'</t>
  </si>
  <si>
    <t>'2019-12-14T10:43:27Z'</t>
  </si>
  <si>
    <t>'PHSCH8_1.mzML'</t>
  </si>
  <si>
    <t>'2019-12-14T11:14:25Z'</t>
  </si>
  <si>
    <t>'PHSCH8_2.mzML'</t>
  </si>
  <si>
    <t>'2019-12-14T11:45:26Z'</t>
  </si>
  <si>
    <t>'PHSCH8_3.mzML'</t>
  </si>
  <si>
    <t>'2019-12-14T12:16:24Z'</t>
  </si>
  <si>
    <t>'MCF7_1.mzML'</t>
  </si>
  <si>
    <t>'2019-12-14T12:47:22Z'</t>
  </si>
  <si>
    <t>'MCF7_2.mzML'</t>
  </si>
  <si>
    <t>'2019-12-14T13:18:21Z'</t>
  </si>
  <si>
    <t>'MCF7_3.mzML'</t>
  </si>
  <si>
    <t>'2019-12-14T13:49:19Z'</t>
  </si>
  <si>
    <t>'MDAMB231_1.mzML'</t>
  </si>
  <si>
    <t>'2019-12-14T14:20:30Z'</t>
  </si>
  <si>
    <t>'MDAMB231_2.mzML'</t>
  </si>
  <si>
    <t>'2019-12-14T14:51:27Z'</t>
  </si>
  <si>
    <t>'MDAMB231_3.mzML'</t>
  </si>
  <si>
    <t>'2019-12-14T15:22:25Z'</t>
  </si>
  <si>
    <t>'MDAMB458_1.mzML'</t>
  </si>
  <si>
    <t>'2019-12-14T15:53:25Z'</t>
  </si>
  <si>
    <t>'MDAMB458_2.mzML'</t>
  </si>
  <si>
    <t>'2019-12-14T16:24:24Z'</t>
  </si>
  <si>
    <t>'MDAMB458_3.mzML'</t>
  </si>
  <si>
    <t>'2019-12-14T16:55:24Z'</t>
  </si>
  <si>
    <t>'BT474_1.mzML'</t>
  </si>
  <si>
    <t>'2019-12-14T17:26:23Z'</t>
  </si>
  <si>
    <t>'BT474_2.mzML'</t>
  </si>
  <si>
    <t>'2019-12-14T17:57:21Z'</t>
  </si>
  <si>
    <t>'BT474_3.mzML'</t>
  </si>
  <si>
    <t>'2019-12-14T18:28:22Z'</t>
  </si>
  <si>
    <t>'ASPC1_1.mzML'</t>
  </si>
  <si>
    <t>'2019-12-14T18:59:18Z'</t>
  </si>
  <si>
    <t>'ASPC1_2.mzML'</t>
  </si>
  <si>
    <t>'2019-12-14T19:30:16Z'</t>
  </si>
  <si>
    <t>'ASPC1_3.mzML'</t>
  </si>
  <si>
    <t>'2019-12-14T20:01:14Z'</t>
  </si>
  <si>
    <t>'PANC1_1.mzML'</t>
  </si>
  <si>
    <t>'2019-12-14T20:32:12Z'</t>
  </si>
  <si>
    <t>'PANC1_2.mzML'</t>
  </si>
  <si>
    <t>'2019-12-14T21:03:11Z'</t>
  </si>
  <si>
    <t>'PANC1_3.mzML'</t>
  </si>
  <si>
    <t>'2019-12-14T21:34:11Z'</t>
  </si>
  <si>
    <t>'PaCa2_1.mzML'</t>
  </si>
  <si>
    <t>'2019-12-14T22:05:10Z'</t>
  </si>
  <si>
    <t>'PaCa2_2.mzML'</t>
  </si>
  <si>
    <t>'2019-12-14T22:36:06Z'</t>
  </si>
  <si>
    <t>'PaCa2_3.mzML'</t>
  </si>
  <si>
    <t>'2019-12-14T23:07:04Z'</t>
  </si>
  <si>
    <t>'BXPC3_1.mzML'</t>
  </si>
  <si>
    <t>'2019-12-14T23:38:03Z'</t>
  </si>
  <si>
    <t>'BXPC3_2.mzML'</t>
  </si>
  <si>
    <t>'2019-12-15T00:09:01Z'</t>
  </si>
  <si>
    <t>'BXPC3_3.mzML'</t>
  </si>
  <si>
    <t>'2019-12-15T00:39:59Z'</t>
  </si>
  <si>
    <t>'U251_1.mzML'</t>
  </si>
  <si>
    <t>'2019-12-15T01:10:57Z'</t>
  </si>
  <si>
    <t>'U251_2.mzML'</t>
  </si>
  <si>
    <t>'2019-12-15T01:41:55Z'</t>
  </si>
  <si>
    <t>'U251_3.mzML'</t>
  </si>
  <si>
    <t>'2019-12-15T02:12:56Z'</t>
  </si>
  <si>
    <t>'C42B_1.mzML'</t>
  </si>
  <si>
    <t>'2019-12-15T02:43:55Z'</t>
  </si>
  <si>
    <t>'C42B_2.mzML'</t>
  </si>
  <si>
    <t>'2019-12-15T03:14:52Z'</t>
  </si>
  <si>
    <t>'C42B_3.mzML'</t>
  </si>
  <si>
    <t>'2019-12-15T03:45:49Z'</t>
  </si>
  <si>
    <t>'PC3_1.mzML'</t>
  </si>
  <si>
    <t>'2019-12-15T04:16:49Z'</t>
  </si>
  <si>
    <t>'PC3_2.mzML'</t>
  </si>
  <si>
    <t>'2019-12-15T04:47:48Z'</t>
  </si>
  <si>
    <t>'PC3_3.mzML'</t>
  </si>
  <si>
    <t>'2019-12-15T05:18:46Z'</t>
  </si>
  <si>
    <t>'AML12_1.mzML'</t>
  </si>
  <si>
    <t>'2019-12-15T05:49:44Z'</t>
  </si>
  <si>
    <t>'AML12_2.mzML'</t>
  </si>
  <si>
    <t>'2019-12-15T06:20:40Z'</t>
  </si>
  <si>
    <t>'AML12_3.mzML'</t>
  </si>
  <si>
    <t>'2019-12-15T06:51:44Z'</t>
  </si>
  <si>
    <t>'Sh2o_20191215233153.mzML'</t>
  </si>
  <si>
    <t>'2019-12-15T12:32:46Z'</t>
  </si>
  <si>
    <t>'S6_20191216000252.mzML'</t>
  </si>
  <si>
    <t>'2019-12-15T13:03:46Z'</t>
  </si>
  <si>
    <t>'S4_20191216003354.mzML'</t>
  </si>
  <si>
    <t>'2019-12-15T13:34:48Z'</t>
  </si>
  <si>
    <t>'S2_20191216010457.mzML'</t>
  </si>
  <si>
    <t>'2019-12-15T14:05:51Z'</t>
  </si>
  <si>
    <t>'S0_20191216013559.mzML'</t>
  </si>
  <si>
    <t>'2019-12-15T14:36:53Z'</t>
  </si>
  <si>
    <t>'h2o_eq_20191216020700.mzML'</t>
  </si>
  <si>
    <t>'2019-12-15T15:07:54Z'</t>
  </si>
  <si>
    <t>ALTIS file names</t>
  </si>
  <si>
    <t>injection time</t>
  </si>
  <si>
    <t>QTRAP file names</t>
  </si>
  <si>
    <t>'20191213_PCs-h2o_eq.mzML'</t>
  </si>
  <si>
    <t>'2019-12-12T18:53:41Z'</t>
  </si>
  <si>
    <t>'20191213_PCs-h2o_eq (2).mzML'</t>
  </si>
  <si>
    <t>'2019-12-12T19:25:02Z'</t>
  </si>
  <si>
    <t>'20191213_PCs-S6.mzML'</t>
  </si>
  <si>
    <t>'2019-12-12T19:56:24Z'</t>
  </si>
  <si>
    <t>'20191213_PCs-S4.mzML'</t>
  </si>
  <si>
    <t>'2019-12-12T20:27:45Z'</t>
  </si>
  <si>
    <t>'20191213_PCs-S2.mzML'</t>
  </si>
  <si>
    <t>'2019-12-12T20:59:05Z'</t>
  </si>
  <si>
    <t>'20191213_PCs-S0.mzML'</t>
  </si>
  <si>
    <t>'2019-12-12T21:30:25Z'</t>
  </si>
  <si>
    <t>'20191213_PCs-h2o_eq (3).mzML'</t>
  </si>
  <si>
    <t>'2019-12-12T22:55:17Z'</t>
  </si>
  <si>
    <t>'20191213_PCs-S_h2o.mzML'</t>
  </si>
  <si>
    <t>'2019-12-12T23:26:40Z'</t>
  </si>
  <si>
    <t>'20191213_PCs-S_h2o (2).mzML'</t>
  </si>
  <si>
    <t>'2019-12-13T00:10:19Z'</t>
  </si>
  <si>
    <t>'20191213_PCs-S7.mzML'</t>
  </si>
  <si>
    <t>'2019-12-13T00:41:37Z'</t>
  </si>
  <si>
    <t>'20191213_PCs-S5.mzML'</t>
  </si>
  <si>
    <t>'2019-12-13T01:12:56Z'</t>
  </si>
  <si>
    <t>'20191213_PCs-S3.mzML'</t>
  </si>
  <si>
    <t>'2019-12-13T01:44:15Z'</t>
  </si>
  <si>
    <t>'20191213_PCs-S1.mzML'</t>
  </si>
  <si>
    <t>'2019-12-13T02:15:35Z'</t>
  </si>
  <si>
    <t>'20191213_PCs-h2o_eq (4).mzML'</t>
  </si>
  <si>
    <t>'2019-12-13T02:46:56Z'</t>
  </si>
  <si>
    <t>'20191213_PCs-KLE_1.mzML'</t>
  </si>
  <si>
    <t>'2019-12-13T03:18:19Z'</t>
  </si>
  <si>
    <t>'20191213_PCs-KLE_2.mzML'</t>
  </si>
  <si>
    <t>'2019-12-13T03:49:38Z'</t>
  </si>
  <si>
    <t>'20191213_PCs-KLE_3.mzML'</t>
  </si>
  <si>
    <t>'2019-12-13T04:20:54Z'</t>
  </si>
  <si>
    <t>'20191213_PCs-MFE296_1.mzML'</t>
  </si>
  <si>
    <t>'2019-12-13T04:52:13Z'</t>
  </si>
  <si>
    <t>'20191213_PCs-MFE296_2.mzML'</t>
  </si>
  <si>
    <t>'2019-12-13T05:23:30Z'</t>
  </si>
  <si>
    <t>'20191213_PCs-MFE296_3.mzML'</t>
  </si>
  <si>
    <t>'2019-12-13T05:54:49Z'</t>
  </si>
  <si>
    <t>'20191213_PCs-MFE319_1.mzML'</t>
  </si>
  <si>
    <t>'2019-12-13T06:26:06Z'</t>
  </si>
  <si>
    <t>'20191213_PCs-MFE319_2.mzML'</t>
  </si>
  <si>
    <t>'2019-12-13T06:57:24Z'</t>
  </si>
  <si>
    <t>'20191213_PCs-MFE319_3.mzML'</t>
  </si>
  <si>
    <t>'2019-12-13T07:28:42Z'</t>
  </si>
  <si>
    <t>'20191213_PCs-Ishikawa_1.mzML'</t>
  </si>
  <si>
    <t>'2019-12-13T08:00:01Z'</t>
  </si>
  <si>
    <t>'20191213_PCs-Ishikawa_2.mzML'</t>
  </si>
  <si>
    <t>'2019-12-13T08:31:23Z'</t>
  </si>
  <si>
    <t>'20191213_PCs-Ishikawa_3.mzML'</t>
  </si>
  <si>
    <t>'2019-12-13T09:02:44Z'</t>
  </si>
  <si>
    <t>'20191213_PCs-RL952_1.mzML'</t>
  </si>
  <si>
    <t>'2019-12-13T09:34:01Z'</t>
  </si>
  <si>
    <t>'20191213_PCs-RL952_2.mzML'</t>
  </si>
  <si>
    <t>'2019-12-13T10:05:20Z'</t>
  </si>
  <si>
    <t>'20191213_PCs-RL952_3.mzML'</t>
  </si>
  <si>
    <t>'2019-12-13T10:36:38Z'</t>
  </si>
  <si>
    <t>'20191213_PCs-HEC1A_1.mzML'</t>
  </si>
  <si>
    <t>'2019-12-13T11:07:56Z'</t>
  </si>
  <si>
    <t>'20191213_PCs-HEC1A_2.mzML'</t>
  </si>
  <si>
    <t>'2019-12-13T11:39:15Z'</t>
  </si>
  <si>
    <t>'20191213_PCs-HEC1A_3.mzML'</t>
  </si>
  <si>
    <t>'2019-12-13T12:10:33Z'</t>
  </si>
  <si>
    <t>'20191213_PCs-AN3CA_1.mzML'</t>
  </si>
  <si>
    <t>'2019-12-13T12:41:50Z'</t>
  </si>
  <si>
    <t>'20191213_PCs-AN3CA_2.mzML'</t>
  </si>
  <si>
    <t>'2019-12-13T13:13:08Z'</t>
  </si>
  <si>
    <t>'20191213_PCs-AN3CA_3.mzML'</t>
  </si>
  <si>
    <t>'2019-12-13T13:44:29Z'</t>
  </si>
  <si>
    <t>'20191213_PCs-U87_1.mzML'</t>
  </si>
  <si>
    <t>'2019-12-13T14:15:47Z'</t>
  </si>
  <si>
    <t>'20191213_PCs-U87_2.mzML'</t>
  </si>
  <si>
    <t>'2019-12-13T14:47:06Z'</t>
  </si>
  <si>
    <t>'20191213_PCs-U87_3.mzML'</t>
  </si>
  <si>
    <t>'2019-12-13T15:18:24Z'</t>
  </si>
  <si>
    <t>'Data20191213_PCs-S0_bufAB.mzML'</t>
  </si>
  <si>
    <t>'2019-12-13T15:49:42Z'</t>
  </si>
  <si>
    <t>'Data20191213_PCs-LNCaP_1.mzML'</t>
  </si>
  <si>
    <t>'2019-12-13T16:52:21Z'</t>
  </si>
  <si>
    <t>'Data20191213_PCs-LNCaP_2.mzML'</t>
  </si>
  <si>
    <t>'2019-12-13T17:23:40Z'</t>
  </si>
  <si>
    <t>'Data20191213_PCs-LNCaP_3.mzML'</t>
  </si>
  <si>
    <t>'2019-12-13T17:54:58Z'</t>
  </si>
  <si>
    <t>'Data20191213_PCs-HUE-T_1.mzML'</t>
  </si>
  <si>
    <t>'2019-12-13T18:26:17Z'</t>
  </si>
  <si>
    <t>'Data20191213_PCs-HUE-T_2.mzML'</t>
  </si>
  <si>
    <t>'2019-12-13T18:57:34Z'</t>
  </si>
  <si>
    <t>'Data20191213_PCs-HUE-T_3.mzML'</t>
  </si>
  <si>
    <t>'2019-12-13T19:28:52Z'</t>
  </si>
  <si>
    <t>'Data20191213_PCs-22RV1_1.mzML'</t>
  </si>
  <si>
    <t>'2019-12-13T20:00:16Z'</t>
  </si>
  <si>
    <t>'Data20191213_PCs-22RV1_2.mzML'</t>
  </si>
  <si>
    <t>'2019-12-13T20:31:35Z'</t>
  </si>
  <si>
    <t>'Data20191213_PCs-22RV1_3.mzML'</t>
  </si>
  <si>
    <t>'2019-12-13T21:02:52Z'</t>
  </si>
  <si>
    <t>'Data20191213_PCs-PNT1_1.mzML'</t>
  </si>
  <si>
    <t>'2019-12-13T21:34:11Z'</t>
  </si>
  <si>
    <t>'Data20191213_PCs-PNT1_2.mzML'</t>
  </si>
  <si>
    <t>'2019-12-13T22:05:30Z'</t>
  </si>
  <si>
    <t>'Data20191213_PCs-PNT1_3.mzML'</t>
  </si>
  <si>
    <t>'2019-12-13T22:36:48Z'</t>
  </si>
  <si>
    <t>'Data20191213_PCs-OVCAR3_1.mzML'</t>
  </si>
  <si>
    <t>'2019-12-13T23:08:06Z'</t>
  </si>
  <si>
    <t>'Data20191213_PCs-OVCAR3_2.mzML'</t>
  </si>
  <si>
    <t>'2019-12-13T23:39:26Z'</t>
  </si>
  <si>
    <t>'Data20191213_PCs-OVCAR3_3.mzML'</t>
  </si>
  <si>
    <t>'2019-12-14T00:10:44Z'</t>
  </si>
  <si>
    <t>'Data20191213_PCs-SKOV3_1.mzML'</t>
  </si>
  <si>
    <t>'2019-12-14T00:42:02Z'</t>
  </si>
  <si>
    <t>'Data20191213_PCs-SKOV3_2.mzML'</t>
  </si>
  <si>
    <t>'2019-12-14T01:13:22Z'</t>
  </si>
  <si>
    <t>'Data20191213_PCs-SKOV3_3.mzML'</t>
  </si>
  <si>
    <t>'2019-12-14T01:44:40Z'</t>
  </si>
  <si>
    <t>'Data20191213_PCs-A2780_1.mzML'</t>
  </si>
  <si>
    <t>'2019-12-14T02:15:57Z'</t>
  </si>
  <si>
    <t>'Data20191213_PCs-A2780_2.mzML'</t>
  </si>
  <si>
    <t>'2019-12-14T02:47:16Z'</t>
  </si>
  <si>
    <t>'Data20191213_PCs-A2780_3.mzML'</t>
  </si>
  <si>
    <t>'2019-12-14T03:18:34Z'</t>
  </si>
  <si>
    <t>'Data20191213_PCs-MAD11_1.mzML'</t>
  </si>
  <si>
    <t>'2019-12-14T03:49:54Z'</t>
  </si>
  <si>
    <t>'Data20191213_PCs-MAD11_2.mzML'</t>
  </si>
  <si>
    <t>'2019-12-14T04:21:13Z'</t>
  </si>
  <si>
    <t>'Data20191213_PCs-MAD11_3.mzML'</t>
  </si>
  <si>
    <t>'2019-12-14T04:52:32Z'</t>
  </si>
  <si>
    <t>'Data20191213_PCs-HEPG2_1.mzML'</t>
  </si>
  <si>
    <t>'2019-12-14T05:23:50Z'</t>
  </si>
  <si>
    <t>'Data20191213_PCs-HEPG2_2.mzML'</t>
  </si>
  <si>
    <t>'2019-12-14T05:55:07Z'</t>
  </si>
  <si>
    <t>'Data20191213_PCs-HEPG2_3.mzML'</t>
  </si>
  <si>
    <t>'2019-12-14T06:26:29Z'</t>
  </si>
  <si>
    <t>'Data20191213_PCs-PHSCH8_1.mzML'</t>
  </si>
  <si>
    <t>'2019-12-14T06:57:48Z'</t>
  </si>
  <si>
    <t>'Data20191213_PCs-PHSCH8_2.mzML'</t>
  </si>
  <si>
    <t>'2019-12-14T07:29:06Z'</t>
  </si>
  <si>
    <t>'Data20191213_PCs-PHSCH8_3.mzML'</t>
  </si>
  <si>
    <t>'2019-12-14T08:00:27Z'</t>
  </si>
  <si>
    <t>'Data20191213_PCs-MCF7_1.mzML'</t>
  </si>
  <si>
    <t>'2019-12-14T08:31:47Z'</t>
  </si>
  <si>
    <t>'Data20191213_PCs-MCF7_2.mzML'</t>
  </si>
  <si>
    <t>'2019-12-14T09:03:05Z'</t>
  </si>
  <si>
    <t>'Data20191213_PCs-MCF7_3.mzML'</t>
  </si>
  <si>
    <t>'2019-12-14T09:34:23Z'</t>
  </si>
  <si>
    <t>'Data20191213_PCs-S0_bufAB (2).mzML'</t>
  </si>
  <si>
    <t>'2019-12-14T12:50:11Z'</t>
  </si>
  <si>
    <t>'Data20191213_PCs-H2O_eq (4).mzML'</t>
  </si>
  <si>
    <t>'2019-12-14T13:21:31Z'</t>
  </si>
  <si>
    <t>'Data20191213_PCs-MDAMB231_1.mzML'</t>
  </si>
  <si>
    <t>'2019-12-14T13:52:55Z'</t>
  </si>
  <si>
    <t>'Data20191213_PCs-MDAMB231_2.mzML'</t>
  </si>
  <si>
    <t>'2019-12-14T14:24:13Z'</t>
  </si>
  <si>
    <t>'Data20191213_PCs-MDAMB231_3.mzML'</t>
  </si>
  <si>
    <t>'2019-12-14T14:55:31Z'</t>
  </si>
  <si>
    <t>'Data20191213_PCs-MDAMB458_1.mzML'</t>
  </si>
  <si>
    <t>'2019-12-14T15:26:51Z'</t>
  </si>
  <si>
    <t>'Data20191213_PCs-MDAMB458_2.mzML'</t>
  </si>
  <si>
    <t>'2019-12-14T15:58:11Z'</t>
  </si>
  <si>
    <t>'Data20191213_PCs-MDAMB458_3.mzML'</t>
  </si>
  <si>
    <t>'2019-12-14T16:29:31Z'</t>
  </si>
  <si>
    <t>'Data20191213_PCs-BT474_1.mzML'</t>
  </si>
  <si>
    <t>'2019-12-14T17:00:51Z'</t>
  </si>
  <si>
    <t>'Data20191213_PCs-BT474_2.mzML'</t>
  </si>
  <si>
    <t>'2019-12-14T17:32:10Z'</t>
  </si>
  <si>
    <t>'Data20191213_PCs-BT474_3.mzML'</t>
  </si>
  <si>
    <t>'2019-12-14T18:03:32Z'</t>
  </si>
  <si>
    <t>'Data20191213_PCs-ASPC1_1.mzML'</t>
  </si>
  <si>
    <t>'2019-12-14T18:34:52Z'</t>
  </si>
  <si>
    <t>'Data20191213_PCs-ASPC1_2.mzML'</t>
  </si>
  <si>
    <t>'2019-12-14T19:06:11Z'</t>
  </si>
  <si>
    <t>'Data20191213_PCs-ASPC1_3.mzML'</t>
  </si>
  <si>
    <t>'2019-12-14T19:37:30Z'</t>
  </si>
  <si>
    <t>'Data20191213_PCs-PANC1_1.mzML'</t>
  </si>
  <si>
    <t>'2019-12-14T20:08:47Z'</t>
  </si>
  <si>
    <t>'Data20191213_PCs-PANC1_2.mzML'</t>
  </si>
  <si>
    <t>'2019-12-14T20:40:08Z'</t>
  </si>
  <si>
    <t>'Data20191213_PCs-PANC1_3.mzML'</t>
  </si>
  <si>
    <t>'2019-12-14T21:11:28Z'</t>
  </si>
  <si>
    <t>'Data20191213_PCs-PaCa2_1.mzML'</t>
  </si>
  <si>
    <t>'2019-12-14T21:42:48Z'</t>
  </si>
  <si>
    <t>'Data20191213_PCs-PaCa2_2.mzML'</t>
  </si>
  <si>
    <t>'2019-12-14T22:14:08Z'</t>
  </si>
  <si>
    <t>'Data20191213_PCs-PaCa2_3.mzML'</t>
  </si>
  <si>
    <t>'2019-12-14T22:45:28Z'</t>
  </si>
  <si>
    <t>'Data20191213_PCs-BXPC3_1.mzML'</t>
  </si>
  <si>
    <t>'2019-12-14T23:16:49Z'</t>
  </si>
  <si>
    <t>'Data20191213_PCs-BXPC3_2.mzML'</t>
  </si>
  <si>
    <t>'2019-12-14T23:48:09Z'</t>
  </si>
  <si>
    <t>'Data20191213_PCs-BXPC3_3.mzML'</t>
  </si>
  <si>
    <t>'2019-12-15T00:19:31Z'</t>
  </si>
  <si>
    <t>'Data20191213_PCs-U251_1.mzML'</t>
  </si>
  <si>
    <t>'2019-12-15T00:50:51Z'</t>
  </si>
  <si>
    <t>'Data20191213_PCs-U251_2.mzML'</t>
  </si>
  <si>
    <t>'2019-12-15T01:22:09Z'</t>
  </si>
  <si>
    <t>'Data20191213_PCs-H2O_eq (5).mzML'</t>
  </si>
  <si>
    <t>'2019-12-15T07:52:04Z'</t>
  </si>
  <si>
    <t>'Data20191213_PCs-H2O_eq (6).mzML'</t>
  </si>
  <si>
    <t>'2019-12-15T08:33:27Z'</t>
  </si>
  <si>
    <t>'Data20191213_PCs-U251_3.mzML'</t>
  </si>
  <si>
    <t>'2019-12-15T09:14:52Z'</t>
  </si>
  <si>
    <t>'Data20191213_PCs-C42B_1.mzML'</t>
  </si>
  <si>
    <t>'2019-12-15T09:56:13Z'</t>
  </si>
  <si>
    <t>'Data20191213_PCs-C42B_2.mzML'</t>
  </si>
  <si>
    <t>'2019-12-15T10:37:34Z'</t>
  </si>
  <si>
    <t>'Data20191213_PCs-C42B_3.mzML'</t>
  </si>
  <si>
    <t>'2019-12-15T11:18:52Z'</t>
  </si>
  <si>
    <t>'Data20191213_PCs-PC3_1.mzML'</t>
  </si>
  <si>
    <t>'2019-12-15T12:00:11Z'</t>
  </si>
  <si>
    <t>'Data20191213_PCs-PC3_2.mzML'</t>
  </si>
  <si>
    <t>'2019-12-15T12:41:31Z'</t>
  </si>
  <si>
    <t>'Data20191213_PCs-PC3_3.mzML'</t>
  </si>
  <si>
    <t>'2019-12-15T13:22:50Z'</t>
  </si>
  <si>
    <t>'Data20191213_PCs-H2O_eq.mzML'</t>
  </si>
  <si>
    <t>'2019-12-16T23:34:35Z'</t>
  </si>
  <si>
    <t>'Data20191213_PCs-H2O_eq (2).mzML'</t>
  </si>
  <si>
    <t>'2019-12-17T00:05:59Z'</t>
  </si>
  <si>
    <t>'Data20191213_PCs-S5.mzML'</t>
  </si>
  <si>
    <t>'2019-12-17T00:37:22Z'</t>
  </si>
  <si>
    <t>'Data20191213_PCs-S3.mzML'</t>
  </si>
  <si>
    <t>'2019-12-17T01:08:43Z'</t>
  </si>
  <si>
    <t>'Data20191213_PCs-S1.mzML'</t>
  </si>
  <si>
    <t>'2019-12-17T01:40:03Z'</t>
  </si>
  <si>
    <t>'Data20191213_PCs-AML12_1.mzML'</t>
  </si>
  <si>
    <t>'2019-12-17T02:11:23Z'</t>
  </si>
  <si>
    <t>'Data20191213_PCs-AML12_2.mzML'</t>
  </si>
  <si>
    <t>'2019-12-17T02:42:41Z'</t>
  </si>
  <si>
    <t>'Data20191213_PCs-AML12_3.mzML'</t>
  </si>
  <si>
    <t>'2019-12-17T03:14:00Z'</t>
  </si>
  <si>
    <t>'Data20191213_PCs-U251_3 (2).mzML'</t>
  </si>
  <si>
    <t>'2019-12-17T03:45:21Z'</t>
  </si>
  <si>
    <t>'Data20191213_PCs-C42B_1 (2).mzML'</t>
  </si>
  <si>
    <t>'2019-12-17T04:16:40Z'</t>
  </si>
  <si>
    <t>'Data20191213_PCs-C42B_2 (2).mzML'</t>
  </si>
  <si>
    <t>'2019-12-17T04:48:03Z'</t>
  </si>
  <si>
    <t>'Data20191213_PCs-C42B_3 (2).mzML'</t>
  </si>
  <si>
    <t>'2019-12-17T05:19:24Z'</t>
  </si>
  <si>
    <t>'Data20191213_PCs-PC3_1 (2).mzML'</t>
  </si>
  <si>
    <t>'2019-12-17T05:50:41Z'</t>
  </si>
  <si>
    <t>'Data20191213_PCs-PC3_2 (2).mzML'</t>
  </si>
  <si>
    <t>'2019-12-17T06:22:01Z'</t>
  </si>
  <si>
    <t>'Data20191213_PCs-PC3_3 (2).mzML'</t>
  </si>
  <si>
    <t>'2019-12-17T06:53:19Z'</t>
  </si>
  <si>
    <t>'Data20191213_PCs-H2O_eq (3).mzML'</t>
  </si>
  <si>
    <t>'2019-12-17T07:24:42Z'</t>
  </si>
  <si>
    <t>Sh2o</t>
  </si>
  <si>
    <t>S7</t>
  </si>
  <si>
    <t>S6</t>
  </si>
  <si>
    <t>S5</t>
  </si>
  <si>
    <t>S4</t>
  </si>
  <si>
    <t>S3</t>
  </si>
  <si>
    <t>S2</t>
  </si>
  <si>
    <t>S1</t>
  </si>
  <si>
    <t>S0</t>
  </si>
  <si>
    <t>Sh2o_20191215233153</t>
  </si>
  <si>
    <t>S6_20191216000252</t>
  </si>
  <si>
    <t>S4_20191216003354</t>
  </si>
  <si>
    <t>S2_20191216010457</t>
  </si>
  <si>
    <t>S0_20191216013559</t>
  </si>
  <si>
    <t>h2o_eq_20191216020700</t>
  </si>
  <si>
    <t>KLE_1</t>
  </si>
  <si>
    <t>KLE_2</t>
  </si>
  <si>
    <t>KLE_3</t>
  </si>
  <si>
    <t>MFE296_1</t>
  </si>
  <si>
    <t>MFE296_2</t>
  </si>
  <si>
    <t>MFE296_3</t>
  </si>
  <si>
    <t>MFE319_1</t>
  </si>
  <si>
    <t>MFE319_2</t>
  </si>
  <si>
    <t>MFE319_3</t>
  </si>
  <si>
    <t>Ishikawa_1</t>
  </si>
  <si>
    <t>Ishikawa_2</t>
  </si>
  <si>
    <t>Ishikawa_3</t>
  </si>
  <si>
    <t>RL952_1</t>
  </si>
  <si>
    <t>RL952_2</t>
  </si>
  <si>
    <t>RL952_3</t>
  </si>
  <si>
    <t>HEC1A_1</t>
  </si>
  <si>
    <t>HEC1A_2</t>
  </si>
  <si>
    <t>HEC1A_3</t>
  </si>
  <si>
    <t>AN3CA_1</t>
  </si>
  <si>
    <t>AN3CA_2</t>
  </si>
  <si>
    <t>AN3CA_3</t>
  </si>
  <si>
    <t>U87_1</t>
  </si>
  <si>
    <t>U87_2</t>
  </si>
  <si>
    <t>U87_3</t>
  </si>
  <si>
    <t>LNCaP_1</t>
  </si>
  <si>
    <t>LNCaP_2</t>
  </si>
  <si>
    <t>LNCaP_3</t>
  </si>
  <si>
    <t>HUE-T_1</t>
  </si>
  <si>
    <t>HUE-T_2</t>
  </si>
  <si>
    <t>HUE-T_3</t>
  </si>
  <si>
    <t>22RV1_1</t>
  </si>
  <si>
    <t>22RV1_2</t>
  </si>
  <si>
    <t>22RV1_3</t>
  </si>
  <si>
    <t>PNT1_1</t>
  </si>
  <si>
    <t>PNT1_2</t>
  </si>
  <si>
    <t>PNT1_3</t>
  </si>
  <si>
    <t>OVCAR3_1</t>
  </si>
  <si>
    <t>OVCAR3_2</t>
  </si>
  <si>
    <t>OVCAR3_3</t>
  </si>
  <si>
    <t>SKOV3_1</t>
  </si>
  <si>
    <t>SKOV3_2</t>
  </si>
  <si>
    <t>SKOV3_3</t>
  </si>
  <si>
    <t>A2780_1</t>
  </si>
  <si>
    <t>A2780_2</t>
  </si>
  <si>
    <t>A2780_3</t>
  </si>
  <si>
    <t>MAD11_1</t>
  </si>
  <si>
    <t>MAD11_2</t>
  </si>
  <si>
    <t>MAD11_3</t>
  </si>
  <si>
    <t>HEPG2_1</t>
  </si>
  <si>
    <t>HEPG2_2</t>
  </si>
  <si>
    <t>HEPG2_3</t>
  </si>
  <si>
    <t>PHSCH8_1</t>
  </si>
  <si>
    <t>PHSCH8_2</t>
  </si>
  <si>
    <t>PHSCH8_3</t>
  </si>
  <si>
    <t>MCF7_1</t>
  </si>
  <si>
    <t>MCF7_2</t>
  </si>
  <si>
    <t>MCF7_3</t>
  </si>
  <si>
    <t>MDAMB231_1</t>
  </si>
  <si>
    <t>MDAMB231_2</t>
  </si>
  <si>
    <t>MDAMB231_3</t>
  </si>
  <si>
    <t>MDAMB458_1</t>
  </si>
  <si>
    <t>MDAMB458_2</t>
  </si>
  <si>
    <t>MDAMB458_3</t>
  </si>
  <si>
    <t>BT474_1</t>
  </si>
  <si>
    <t>BT474_2</t>
  </si>
  <si>
    <t>BT474_3</t>
  </si>
  <si>
    <t>ASPC1_1</t>
  </si>
  <si>
    <t>ASPC1_2</t>
  </si>
  <si>
    <t>ASPC1_3</t>
  </si>
  <si>
    <t>PANC1_1</t>
  </si>
  <si>
    <t>PANC1_2</t>
  </si>
  <si>
    <t>PANC1_3</t>
  </si>
  <si>
    <t>PaCa2_1</t>
  </si>
  <si>
    <t>PaCa2_2</t>
  </si>
  <si>
    <t>PaCa2_3</t>
  </si>
  <si>
    <t>BXPC3_1</t>
  </si>
  <si>
    <t>BXPC3_2</t>
  </si>
  <si>
    <t>BXPC3_3</t>
  </si>
  <si>
    <t>U251_1</t>
  </si>
  <si>
    <t>U251_2</t>
  </si>
  <si>
    <t>U251_3</t>
  </si>
  <si>
    <t>C42B_1</t>
  </si>
  <si>
    <t>C42B_2</t>
  </si>
  <si>
    <t>C42B_3</t>
  </si>
  <si>
    <t>PC3_1</t>
  </si>
  <si>
    <t>PC3_2</t>
  </si>
  <si>
    <t>PC3_3</t>
  </si>
  <si>
    <t>AML12_1</t>
  </si>
  <si>
    <t>AML12_2</t>
  </si>
  <si>
    <t>AML12_3</t>
  </si>
  <si>
    <t>wide</t>
  </si>
  <si>
    <t>no peak in samples</t>
  </si>
  <si>
    <t>no signal in sample</t>
  </si>
  <si>
    <t xml:space="preserve">three peaks in std, take the first one, which sample has </t>
  </si>
  <si>
    <t>two peaks, take the first, 2nd looks like background</t>
  </si>
  <si>
    <t>in std but not in samples</t>
  </si>
  <si>
    <t>ignore this mrm</t>
  </si>
  <si>
    <t xml:space="preserve">bad data </t>
  </si>
  <si>
    <t>R5P std poor, and no peak in samples. Ru5P OK though</t>
  </si>
  <si>
    <t>in std, but none s7p in samples</t>
  </si>
  <si>
    <t>20191213_PCs-h2o_eq (3).mzML</t>
  </si>
  <si>
    <t>20191213_PCs-S_h2o.mzML</t>
  </si>
  <si>
    <t>20191213_PCs-S_h2o (2).mzML</t>
  </si>
  <si>
    <t>20191213_PCs-h2o_eq (4).mzML</t>
  </si>
  <si>
    <t>Data20191213_PCs-H2O_eq (4).mzML</t>
  </si>
  <si>
    <t>Data20191213_PCs-H2O_eq (5).mzML</t>
  </si>
  <si>
    <t>Data20191213_PCs-H2O_eq (6).mzML</t>
  </si>
  <si>
    <t>Data20191213_PCs-H2O_eq.mzML</t>
  </si>
  <si>
    <t>Data20191213_PCs-H2O_eq (2).mzML</t>
  </si>
  <si>
    <t>Data20191213_PCs-H2O_eq (3).mzML</t>
  </si>
  <si>
    <t>20191213_PCs-S6.mzML</t>
  </si>
  <si>
    <t>20191213_PCs-S4.mzML</t>
  </si>
  <si>
    <t>20191213_PCs-S2.mzML</t>
  </si>
  <si>
    <t>20191213_PCs-S0.mzML</t>
  </si>
  <si>
    <t>20191213_PCs-S7.mzML</t>
  </si>
  <si>
    <t>20191213_PCs-S5.mzML</t>
  </si>
  <si>
    <t>20191213_PCs-S3.mzML</t>
  </si>
  <si>
    <t>20191213_PCs-S1.mzML</t>
  </si>
  <si>
    <t>Data20191213_PCs-S0_bufAB.mzML</t>
  </si>
  <si>
    <t>Data20191213_PCs-S0_bufAB (2).mzML</t>
  </si>
  <si>
    <t>Data20191213_PCs-S5.mzML</t>
  </si>
  <si>
    <t>Data20191213_PCs-S3.mzML</t>
  </si>
  <si>
    <t>Data20191213_PCs-S1.mzML</t>
  </si>
  <si>
    <t>20191213_PCs-KLE_1.mzML</t>
  </si>
  <si>
    <t>20191213_PCs-KLE_2.mzML</t>
  </si>
  <si>
    <t>20191213_PCs-KLE_3.mzML</t>
  </si>
  <si>
    <t>20191213_PCs-MFE296_1.mzML</t>
  </si>
  <si>
    <t>20191213_PCs-MFE296_2.mzML</t>
  </si>
  <si>
    <t>20191213_PCs-MFE296_3.mzML</t>
  </si>
  <si>
    <t>20191213_PCs-MFE319_1.mzML</t>
  </si>
  <si>
    <t>20191213_PCs-MFE319_2.mzML</t>
  </si>
  <si>
    <t>20191213_PCs-MFE319_3.mzML</t>
  </si>
  <si>
    <t>20191213_PCs-Ishikawa_1.mzML</t>
  </si>
  <si>
    <t>20191213_PCs-Ishikawa_2.mzML</t>
  </si>
  <si>
    <t>20191213_PCs-Ishikawa_3.mzML</t>
  </si>
  <si>
    <t>20191213_PCs-RL952_1.mzML</t>
  </si>
  <si>
    <t>20191213_PCs-RL952_2.mzML</t>
  </si>
  <si>
    <t>20191213_PCs-RL952_3.mzML</t>
  </si>
  <si>
    <t>20191213_PCs-HEC1A_1.mzML</t>
  </si>
  <si>
    <t>20191213_PCs-HEC1A_2.mzML</t>
  </si>
  <si>
    <t>20191213_PCs-HEC1A_3.mzML</t>
  </si>
  <si>
    <t>20191213_PCs-AN3CA_1.mzML</t>
  </si>
  <si>
    <t>20191213_PCs-AN3CA_2.mzML</t>
  </si>
  <si>
    <t>20191213_PCs-AN3CA_3.mzML</t>
  </si>
  <si>
    <t>20191213_PCs-U87_1.mzML</t>
  </si>
  <si>
    <t>20191213_PCs-U87_2.mzML</t>
  </si>
  <si>
    <t>20191213_PCs-U87_3.mzML</t>
  </si>
  <si>
    <t>Data20191213_PCs-LNCaP_1.mzML</t>
  </si>
  <si>
    <t>Data20191213_PCs-LNCaP_2.mzML</t>
  </si>
  <si>
    <t>Data20191213_PCs-LNCaP_3.mzML</t>
  </si>
  <si>
    <t>Data20191213_PCs-HUE-T_1.mzML</t>
  </si>
  <si>
    <t>Data20191213_PCs-HUE-T_2.mzML</t>
  </si>
  <si>
    <t>Data20191213_PCs-HUE-T_3.mzML</t>
  </si>
  <si>
    <t>Data20191213_PCs-22RV1_1.mzML</t>
  </si>
  <si>
    <t>Data20191213_PCs-22RV1_2.mzML</t>
  </si>
  <si>
    <t>Data20191213_PCs-22RV1_3.mzML</t>
  </si>
  <si>
    <t>Data20191213_PCs-PNT1_1.mzML</t>
  </si>
  <si>
    <t>Data20191213_PCs-PNT1_2.mzML</t>
  </si>
  <si>
    <t>Data20191213_PCs-PNT1_3.mzML</t>
  </si>
  <si>
    <t>Data20191213_PCs-OVCAR3_1.mzML</t>
  </si>
  <si>
    <t>Data20191213_PCs-OVCAR3_2.mzML</t>
  </si>
  <si>
    <t>Data20191213_PCs-OVCAR3_3.mzML</t>
  </si>
  <si>
    <t>Data20191213_PCs-SKOV3_1.mzML</t>
  </si>
  <si>
    <t>Data20191213_PCs-SKOV3_2.mzML</t>
  </si>
  <si>
    <t>Data20191213_PCs-SKOV3_3.mzML</t>
  </si>
  <si>
    <t>Data20191213_PCs-A2780_1.mzML</t>
  </si>
  <si>
    <t>Data20191213_PCs-A2780_2.mzML</t>
  </si>
  <si>
    <t>Data20191213_PCs-A2780_3.mzML</t>
  </si>
  <si>
    <t>Data20191213_PCs-MAD11_1.mzML</t>
  </si>
  <si>
    <t>Data20191213_PCs-MAD11_2.mzML</t>
  </si>
  <si>
    <t>Data20191213_PCs-MAD11_3.mzML</t>
  </si>
  <si>
    <t>Data20191213_PCs-HEPG2_1.mzML</t>
  </si>
  <si>
    <t>Data20191213_PCs-HEPG2_2.mzML</t>
  </si>
  <si>
    <t>Data20191213_PCs-HEPG2_3.mzML</t>
  </si>
  <si>
    <t>Data20191213_PCs-PHSCH8_1.mzML</t>
  </si>
  <si>
    <t>Data20191213_PCs-PHSCH8_2.mzML</t>
  </si>
  <si>
    <t>Data20191213_PCs-PHSCH8_3.mzML</t>
  </si>
  <si>
    <t>Data20191213_PCs-MCF7_1.mzML</t>
  </si>
  <si>
    <t>Data20191213_PCs-MCF7_2.mzML</t>
  </si>
  <si>
    <t>Data20191213_PCs-MCF7_3.mzML</t>
  </si>
  <si>
    <t>Data20191213_PCs-MDAMB231_1.mzML</t>
  </si>
  <si>
    <t>Data20191213_PCs-MDAMB231_2.mzML</t>
  </si>
  <si>
    <t>Data20191213_PCs-MDAMB231_3.mzML</t>
  </si>
  <si>
    <t>Data20191213_PCs-MDAMB458_1.mzML</t>
  </si>
  <si>
    <t>Data20191213_PCs-MDAMB458_2.mzML</t>
  </si>
  <si>
    <t>Data20191213_PCs-MDAMB458_3.mzML</t>
  </si>
  <si>
    <t>Data20191213_PCs-BT474_1.mzML</t>
  </si>
  <si>
    <t>Data20191213_PCs-BT474_2.mzML</t>
  </si>
  <si>
    <t>Data20191213_PCs-BT474_3.mzML</t>
  </si>
  <si>
    <t>Data20191213_PCs-ASPC1_1.mzML</t>
  </si>
  <si>
    <t>Data20191213_PCs-ASPC1_2.mzML</t>
  </si>
  <si>
    <t>Data20191213_PCs-ASPC1_3.mzML</t>
  </si>
  <si>
    <t>Data20191213_PCs-PANC1_1.mzML</t>
  </si>
  <si>
    <t>Data20191213_PCs-PANC1_2.mzML</t>
  </si>
  <si>
    <t>Data20191213_PCs-PANC1_3.mzML</t>
  </si>
  <si>
    <t>Data20191213_PCs-PaCa2_1.mzML</t>
  </si>
  <si>
    <t>Data20191213_PCs-PaCa2_2.mzML</t>
  </si>
  <si>
    <t>Data20191213_PCs-PaCa2_3.mzML</t>
  </si>
  <si>
    <t>Data20191213_PCs-BXPC3_1.mzML</t>
  </si>
  <si>
    <t>Data20191213_PCs-BXPC3_2.mzML</t>
  </si>
  <si>
    <t>Data20191213_PCs-BXPC3_3.mzML</t>
  </si>
  <si>
    <t>Data20191213_PCs-U251_1.mzML</t>
  </si>
  <si>
    <t>Data20191213_PCs-U251_2.mzML</t>
  </si>
  <si>
    <t>Data20191213_PCs-U251_3.mzML</t>
  </si>
  <si>
    <t>Data20191213_PCs-C42B_1.mzML</t>
  </si>
  <si>
    <t>Data20191213_PCs-C42B_2.mzML</t>
  </si>
  <si>
    <t>Data20191213_PCs-C42B_3.mzML</t>
  </si>
  <si>
    <t>Data20191213_PCs-PC3_1.mzML</t>
  </si>
  <si>
    <t>Data20191213_PCs-PC3_2.mzML</t>
  </si>
  <si>
    <t>Data20191213_PCs-AML12_1.mzML</t>
  </si>
  <si>
    <t>Data20191213_PCs-AML12_2.mzML</t>
  </si>
  <si>
    <t>Data20191213_PCs-AML12_3.mzML</t>
  </si>
  <si>
    <t>Data20191213_PCs-U251_3 (2).mzML</t>
  </si>
  <si>
    <t>Data20191213_PCs-C42B_1 (2).mzML</t>
  </si>
  <si>
    <t>Data20191213_PCs-C42B_2 (2).mzML</t>
  </si>
  <si>
    <t>Data20191213_PCs-C42B_3 (2).mzML</t>
  </si>
  <si>
    <t>Data20191213_PCs-PC3_1 (2).mzML</t>
  </si>
  <si>
    <t>Data20191213_PCs-PC3_2 (2).mzML</t>
  </si>
  <si>
    <t>Data20191213_PCs-PC3_3 (2).mzML</t>
  </si>
  <si>
    <t>ran on 6500p</t>
  </si>
  <si>
    <t>ISIKAWA_1</t>
  </si>
  <si>
    <t>KLE_1 13/Dec 14:18 injected, assume 400ml</t>
  </si>
  <si>
    <t>stop at MCF7_3, to continue at MDAMB231_1 155</t>
  </si>
  <si>
    <t>at 14/12 9pm</t>
  </si>
  <si>
    <t>over pressure at U251_2. injected at 12:22pm 15/dec</t>
  </si>
  <si>
    <t>pressure started increasing around panc1_3</t>
  </si>
  <si>
    <t>jumped up further during U251_1</t>
  </si>
  <si>
    <t>reduce wash flow 250 to 200. increase run to 40 min</t>
  </si>
  <si>
    <t>ALTIS extracellular file names</t>
  </si>
  <si>
    <t>Oleate</t>
  </si>
  <si>
    <t>Palmitate</t>
  </si>
  <si>
    <t>Palmitic_acid_0_0</t>
  </si>
  <si>
    <t>Oleic_acid_B</t>
  </si>
  <si>
    <t>Oleic_acid_A</t>
  </si>
  <si>
    <t>'h2o_eqr_20200207112741.mzML'</t>
  </si>
  <si>
    <t>'2020-02-07T01:29:51Z'</t>
  </si>
  <si>
    <t>58x6 cell</t>
  </si>
  <si>
    <t>'h2o_eqr.mzML'</t>
  </si>
  <si>
    <t>'2020-02-07T02:01:06Z'</t>
  </si>
  <si>
    <t>36x6 cell</t>
  </si>
  <si>
    <t>'h2o_eqr_20200207123110.mzML'</t>
  </si>
  <si>
    <t>'2020-02-07T02:32:08Z'</t>
  </si>
  <si>
    <t>'h2o_eqrr.mzML'</t>
  </si>
  <si>
    <t>'2020-02-07T03:19:03Z'</t>
  </si>
  <si>
    <t>'std_h2o.mzML'</t>
  </si>
  <si>
    <t>'2020-02-07T03:50:10Z'</t>
  </si>
  <si>
    <t>'std_4.mzML'</t>
  </si>
  <si>
    <t>'2020-02-07T04:21:06Z'</t>
  </si>
  <si>
    <t>'std_3.mzML'</t>
  </si>
  <si>
    <t>'2020-02-07T04:52:00Z'</t>
  </si>
  <si>
    <t>'std_2.mzML'</t>
  </si>
  <si>
    <t>'2020-02-07T05:22:55Z'</t>
  </si>
  <si>
    <t>'std_1.mzML'</t>
  </si>
  <si>
    <t>'2020-02-07T05:53:50Z'</t>
  </si>
  <si>
    <t>'std_0.mzML'</t>
  </si>
  <si>
    <t>'2020-02-07T06:24:44Z'</t>
  </si>
  <si>
    <t>'std_2x.mzML'</t>
  </si>
  <si>
    <t>'2020-02-07T06:55:39Z'</t>
  </si>
  <si>
    <t>'std_4x.mzML'</t>
  </si>
  <si>
    <t>'2020-02-07T07:26:36Z'</t>
  </si>
  <si>
    <t>'2020-02-07T07:57:46Z'</t>
  </si>
  <si>
    <t>'m_KLE_1.mzML'</t>
  </si>
  <si>
    <t>'2020-02-07T08:28:41Z'</t>
  </si>
  <si>
    <t>'m_KLE_2.mzML'</t>
  </si>
  <si>
    <t>'2020-02-07T08:59:36Z'</t>
  </si>
  <si>
    <t>'m_KLE_3.mzML'</t>
  </si>
  <si>
    <t>'2020-02-07T09:30:32Z'</t>
  </si>
  <si>
    <t>'m_MFE296_1.mzML'</t>
  </si>
  <si>
    <t>'2020-02-07T10:01:29Z'</t>
  </si>
  <si>
    <t>'m_MFE296_2.mzML'</t>
  </si>
  <si>
    <t>'2020-02-07T10:32:26Z'</t>
  </si>
  <si>
    <t>'m_MFE296_3.mzML'</t>
  </si>
  <si>
    <t>'2020-02-07T11:03:23Z'</t>
  </si>
  <si>
    <t>'m_MFE319_1.mzML'</t>
  </si>
  <si>
    <t>'2020-02-07T11:34:19Z'</t>
  </si>
  <si>
    <t>'m_MFE319_2.mzML'</t>
  </si>
  <si>
    <t>'2020-02-07T12:05:16Z'</t>
  </si>
  <si>
    <t>'m_MFE319_3.mzML'</t>
  </si>
  <si>
    <t>'2020-02-07T12:36:12Z'</t>
  </si>
  <si>
    <t>'m_Ishikawa_1.mzML'</t>
  </si>
  <si>
    <t>'2020-02-07T13:07:08Z'</t>
  </si>
  <si>
    <t>'m_Ishikawa_2.mzML'</t>
  </si>
  <si>
    <t>'2020-02-07T13:38:06Z'</t>
  </si>
  <si>
    <t>'m_Ishikawa_3.mzML'</t>
  </si>
  <si>
    <t>'2020-02-07T14:09:02Z'</t>
  </si>
  <si>
    <t>'m_RL952_1.mzML'</t>
  </si>
  <si>
    <t>'2020-02-07T14:39:56Z'</t>
  </si>
  <si>
    <t>'m_RL952_2.mzML'</t>
  </si>
  <si>
    <t>'2020-02-07T15:10:53Z'</t>
  </si>
  <si>
    <t>'m_RL952_3.mzML'</t>
  </si>
  <si>
    <t>'2020-02-07T15:41:50Z'</t>
  </si>
  <si>
    <t>'m_HEC1A_1.mzML'</t>
  </si>
  <si>
    <t>'2020-02-07T16:12:46Z'</t>
  </si>
  <si>
    <t>'m_HEC1A_2.mzML'</t>
  </si>
  <si>
    <t>'2020-02-07T16:43:43Z'</t>
  </si>
  <si>
    <t>'m_HEC1A_3.mzML'</t>
  </si>
  <si>
    <t>'2020-02-07T17:14:40Z'</t>
  </si>
  <si>
    <t>'m_AN3CA_1.mzML'</t>
  </si>
  <si>
    <t>'2020-02-07T17:45:36Z'</t>
  </si>
  <si>
    <t>'m_AN3CA_2.mzML'</t>
  </si>
  <si>
    <t>'2020-02-07T18:16:34Z'</t>
  </si>
  <si>
    <t>'m_AN3CA_3.mzML'</t>
  </si>
  <si>
    <t>'2020-02-07T18:47:29Z'</t>
  </si>
  <si>
    <t>'m_U87_1.mzML'</t>
  </si>
  <si>
    <t>'2020-02-07T19:18:24Z'</t>
  </si>
  <si>
    <t>'m_U87_2.mzML'</t>
  </si>
  <si>
    <t>'2020-02-07T19:49:18Z'</t>
  </si>
  <si>
    <t>'m_U87_3.mzML'</t>
  </si>
  <si>
    <t>'2020-02-07T20:20:15Z'</t>
  </si>
  <si>
    <t>'m_LNCaP_1.mzML'</t>
  </si>
  <si>
    <t>'2020-02-07T20:51:12Z'</t>
  </si>
  <si>
    <t>'m_LNCaP_2.mzML'</t>
  </si>
  <si>
    <t>'2020-02-07T21:22:08Z'</t>
  </si>
  <si>
    <t>'m_LNCaP_3.mzML'</t>
  </si>
  <si>
    <t>'2020-02-07T21:53:05Z'</t>
  </si>
  <si>
    <t>'m_HUE-T_1.mzML'</t>
  </si>
  <si>
    <t>'2020-02-07T22:24:02Z'</t>
  </si>
  <si>
    <t>'m_HUE-T_2.mzML'</t>
  </si>
  <si>
    <t>'2020-02-07T22:54:57Z'</t>
  </si>
  <si>
    <t>'m_HUE-T_3.mzML'</t>
  </si>
  <si>
    <t>'2020-02-07T23:25:52Z'</t>
  </si>
  <si>
    <t>'m_22RV1_1.mzML'</t>
  </si>
  <si>
    <t>'2020-02-07T23:56:49Z'</t>
  </si>
  <si>
    <t>'m_22RV1_2.mzML'</t>
  </si>
  <si>
    <t>'2020-02-08T00:27:44Z'</t>
  </si>
  <si>
    <t>'m_22RV1_3.mzML'</t>
  </si>
  <si>
    <t>'2020-02-08T00:58:40Z'</t>
  </si>
  <si>
    <t>'m_PNT1_1.mzML'</t>
  </si>
  <si>
    <t>'2020-02-08T01:29:35Z'</t>
  </si>
  <si>
    <t>'m_PNT1_2.mzML'</t>
  </si>
  <si>
    <t>'2020-02-08T02:00:32Z'</t>
  </si>
  <si>
    <t>'m_PNT1_3.mzML'</t>
  </si>
  <si>
    <t>'2020-02-08T02:31:29Z'</t>
  </si>
  <si>
    <t>'m_OVCAR3_1.mzML'</t>
  </si>
  <si>
    <t>'2020-02-08T03:02:26Z'</t>
  </si>
  <si>
    <t>'m_OVCAR3_2.mzML'</t>
  </si>
  <si>
    <t>'2020-02-08T03:33:21Z'</t>
  </si>
  <si>
    <t>'m_OVCAR3_3.mzML'</t>
  </si>
  <si>
    <t>'2020-02-08T04:04:16Z'</t>
  </si>
  <si>
    <t>'m_SKOV3_1.mzML'</t>
  </si>
  <si>
    <t>'2020-02-08T04:35:11Z'</t>
  </si>
  <si>
    <t>'m_SKOV3_2.mzML'</t>
  </si>
  <si>
    <t>'2020-02-08T05:06:06Z'</t>
  </si>
  <si>
    <t>'m_SKOV3_3.mzML'</t>
  </si>
  <si>
    <t>'2020-02-08T05:37:00Z'</t>
  </si>
  <si>
    <t>'m_A2780_1.mzML'</t>
  </si>
  <si>
    <t>'2020-02-08T06:07:55Z'</t>
  </si>
  <si>
    <t>'m_A2780_2.mzML'</t>
  </si>
  <si>
    <t>'2020-02-08T06:38:51Z'</t>
  </si>
  <si>
    <t>'m_A2780_3.mzML'</t>
  </si>
  <si>
    <t>'2020-02-08T07:09:46Z'</t>
  </si>
  <si>
    <t>'h2o_eq_20200208173949.mzML'</t>
  </si>
  <si>
    <t>'2020-02-08T07:40:46Z'</t>
  </si>
  <si>
    <t>'std_h2o_20200208181049.mzML'</t>
  </si>
  <si>
    <t>'2020-02-08T08:11:44Z'</t>
  </si>
  <si>
    <t>'std_4_20200208184148.mzML'</t>
  </si>
  <si>
    <t>'2020-02-08T08:42:42Z'</t>
  </si>
  <si>
    <t>'std_3_20200208191244.mzML'</t>
  </si>
  <si>
    <t>'2020-02-08T09:13:38Z'</t>
  </si>
  <si>
    <t>'std_2_20200208194341.mzML'</t>
  </si>
  <si>
    <t>'2020-02-08T09:44:35Z'</t>
  </si>
  <si>
    <t>'std_1_20200208201437.mzML'</t>
  </si>
  <si>
    <t>'2020-02-08T10:15:31Z'</t>
  </si>
  <si>
    <t>'std_0_20200208204534.mzML'</t>
  </si>
  <si>
    <t>'2020-02-08T10:46:28Z'</t>
  </si>
  <si>
    <t>'std_2x_20200208211630.mzML'</t>
  </si>
  <si>
    <t>'2020-02-08T11:17:25Z'</t>
  </si>
  <si>
    <t>'std_4x_20200208214729.mzML'</t>
  </si>
  <si>
    <t>'2020-02-08T11:48:23Z'</t>
  </si>
  <si>
    <t>'h2o_eq_20200208221826.mzML'</t>
  </si>
  <si>
    <t>'2020-02-08T12:19:24Z'</t>
  </si>
  <si>
    <t>'h2o_eq_20200209051927.mzML'</t>
  </si>
  <si>
    <t>'2020-02-08T19:20:27Z'</t>
  </si>
  <si>
    <t>'h2o_eq_20200209055032.mzML'</t>
  </si>
  <si>
    <t>'2020-02-08T19:51:31Z'</t>
  </si>
  <si>
    <t>'m_MAD11_1.mzML'</t>
  </si>
  <si>
    <t>'2020-02-08T20:22:36Z'</t>
  </si>
  <si>
    <t>'m_MAD11_2.mzML'</t>
  </si>
  <si>
    <t>'2020-02-08T20:53:37Z'</t>
  </si>
  <si>
    <t>'m_MAD11_3.mzML'</t>
  </si>
  <si>
    <t>'2020-02-08T21:24:33Z'</t>
  </si>
  <si>
    <t>'m_HEPG2_1.mzML'</t>
  </si>
  <si>
    <t>'2020-02-08T21:55:28Z'</t>
  </si>
  <si>
    <t>'m_HEPG2_2.mzML'</t>
  </si>
  <si>
    <t>'2020-02-08T22:26:22Z'</t>
  </si>
  <si>
    <t>'m_HEPG2_3.mzML'</t>
  </si>
  <si>
    <t>'2020-02-08T22:57:19Z'</t>
  </si>
  <si>
    <t>'m_PH5CH8_1.mzML'</t>
  </si>
  <si>
    <t>'2020-02-08T23:28:17Z'</t>
  </si>
  <si>
    <t>'m_PH5CH8_2.mzML'</t>
  </si>
  <si>
    <t>'2020-02-08T23:59:14Z'</t>
  </si>
  <si>
    <t>'m_PH5CH8_3.mzML'</t>
  </si>
  <si>
    <t>'2020-02-09T00:30:10Z'</t>
  </si>
  <si>
    <t>'m_MCF7_1.mzML'</t>
  </si>
  <si>
    <t>'2020-02-09T01:01:07Z'</t>
  </si>
  <si>
    <t>'m_MCF7_2.mzML'</t>
  </si>
  <si>
    <t>'2020-02-09T01:32:04Z'</t>
  </si>
  <si>
    <t>'m_MCF7_3.mzML'</t>
  </si>
  <si>
    <t>'2020-02-09T02:03:00Z'</t>
  </si>
  <si>
    <t>'m_MDAMB231_1.mzML'</t>
  </si>
  <si>
    <t>'2020-02-09T02:33:57Z'</t>
  </si>
  <si>
    <t>'m_MDAMB231_2.mzML'</t>
  </si>
  <si>
    <t>'2020-02-09T03:04:51Z'</t>
  </si>
  <si>
    <t>'m_MDAMB231_3.mzML'</t>
  </si>
  <si>
    <t>'2020-02-09T03:35:48Z'</t>
  </si>
  <si>
    <t>'m_MDAMB458_1.mzML'</t>
  </si>
  <si>
    <t>'2020-02-09T04:06:45Z'</t>
  </si>
  <si>
    <t>'m_MDAMB458_2.mzML'</t>
  </si>
  <si>
    <t>'2020-02-09T04:37:41Z'</t>
  </si>
  <si>
    <t>'m_MDAMB458_3.mzML'</t>
  </si>
  <si>
    <t>'2020-02-09T05:08:38Z'</t>
  </si>
  <si>
    <t>'m_BT474_1.mzML'</t>
  </si>
  <si>
    <t>'2020-02-09T05:39:34Z'</t>
  </si>
  <si>
    <t>'m_BT474_2.mzML'</t>
  </si>
  <si>
    <t>'2020-02-09T06:10:32Z'</t>
  </si>
  <si>
    <t>'m_BT474_3.mzML'</t>
  </si>
  <si>
    <t>'2020-02-09T06:41:27Z'</t>
  </si>
  <si>
    <t>'m_ASPC1_1.mzML'</t>
  </si>
  <si>
    <t>'2020-02-09T07:12:24Z'</t>
  </si>
  <si>
    <t>'m_ASPC1_2.mzML'</t>
  </si>
  <si>
    <t>'2020-02-09T07:43:19Z'</t>
  </si>
  <si>
    <t>'m_ASPC1_3.mzML'</t>
  </si>
  <si>
    <t>'2020-02-09T08:14:15Z'</t>
  </si>
  <si>
    <t>'m_PANC1_1.mzML'</t>
  </si>
  <si>
    <t>'2020-02-09T08:45:12Z'</t>
  </si>
  <si>
    <t>'m_PANC1_2.mzML'</t>
  </si>
  <si>
    <t>'2020-02-09T09:16:09Z'</t>
  </si>
  <si>
    <t>'m_PANC1_3.mzML'</t>
  </si>
  <si>
    <t>'2020-02-09T09:47:05Z'</t>
  </si>
  <si>
    <t>'m_PaCa2_1.mzML'</t>
  </si>
  <si>
    <t>'2020-02-09T10:18:02Z'</t>
  </si>
  <si>
    <t>'m_PaCa2_2.mzML'</t>
  </si>
  <si>
    <t>'2020-02-09T10:49:03Z'</t>
  </si>
  <si>
    <t>'m_PaCa2_3.mzML'</t>
  </si>
  <si>
    <t>'2020-02-09T11:19:59Z'</t>
  </si>
  <si>
    <t>'m_BXPC3_1.mzML'</t>
  </si>
  <si>
    <t>'2020-02-09T11:50:54Z'</t>
  </si>
  <si>
    <t>'m_BXPC3_2.mzML'</t>
  </si>
  <si>
    <t>'2020-02-09T12:21:48Z'</t>
  </si>
  <si>
    <t>'m_BXPC3_3.mzML'</t>
  </si>
  <si>
    <t>'2020-02-09T12:52:43Z'</t>
  </si>
  <si>
    <t>'m_U251_1.mzML'</t>
  </si>
  <si>
    <t>'2020-02-09T13:23:40Z'</t>
  </si>
  <si>
    <t>'m_U251_2.mzML'</t>
  </si>
  <si>
    <t>'2020-02-09T13:54:36Z'</t>
  </si>
  <si>
    <t>'m_U251_3.mzML'</t>
  </si>
  <si>
    <t>'2020-02-09T14:25:33Z'</t>
  </si>
  <si>
    <t>'m_C42B_1.mzML'</t>
  </si>
  <si>
    <t>'2020-02-09T14:56:30Z'</t>
  </si>
  <si>
    <t>'m_C42B_2.mzML'</t>
  </si>
  <si>
    <t>'2020-02-09T15:27:26Z'</t>
  </si>
  <si>
    <t>'m_C42B_3.mzML'</t>
  </si>
  <si>
    <t>'2020-02-09T15:58:23Z'</t>
  </si>
  <si>
    <t>'m_PC3_1.mzML'</t>
  </si>
  <si>
    <t>'2020-02-09T16:29:17Z'</t>
  </si>
  <si>
    <t>'m_PC3_2.mzML'</t>
  </si>
  <si>
    <t>'2020-02-09T17:00:12Z'</t>
  </si>
  <si>
    <t>'m_PC3_3.mzML'</t>
  </si>
  <si>
    <t>'2020-02-09T17:31:07Z'</t>
  </si>
  <si>
    <t>'m_AML12_1.mzML'</t>
  </si>
  <si>
    <t>'2020-02-09T18:02:03Z'</t>
  </si>
  <si>
    <t>'m_AML12_2.mzML'</t>
  </si>
  <si>
    <t>'2020-02-09T18:33:00Z'</t>
  </si>
  <si>
    <t>'m_AML12_3.mzML'</t>
  </si>
  <si>
    <t>'2020-02-09T19:03:57Z'</t>
  </si>
  <si>
    <t>'h2o_eq_20200210053359.mzML'</t>
  </si>
  <si>
    <t>'2020-02-09T19:34:57Z'</t>
  </si>
  <si>
    <t>'std_h2o_20200210060500.mzML'</t>
  </si>
  <si>
    <t>'2020-02-09T20:05:55Z'</t>
  </si>
  <si>
    <t>'std_4_20200210063558.mzML'</t>
  </si>
  <si>
    <t>'2020-02-09T20:36:52Z'</t>
  </si>
  <si>
    <t>'std_3_20200210070655.mzML'</t>
  </si>
  <si>
    <t>'2020-02-09T21:07:49Z'</t>
  </si>
  <si>
    <t>'std_2_20200210073751.mzML'</t>
  </si>
  <si>
    <t>'2020-02-09T21:38:45Z'</t>
  </si>
  <si>
    <t>'std_1_20200210080849.mzML'</t>
  </si>
  <si>
    <t>'2020-02-09T22:09:44Z'</t>
  </si>
  <si>
    <t>'std_0_20200210083947.mzML'</t>
  </si>
  <si>
    <t>'2020-02-09T22:40:41Z'</t>
  </si>
  <si>
    <t>'std_2x_20200210091044.mzML'</t>
  </si>
  <si>
    <t>'2020-02-09T23:11:38Z'</t>
  </si>
  <si>
    <t>'std_4x_20200210094140.mzML'</t>
  </si>
  <si>
    <t>'2020-02-09T23:42:34Z'</t>
  </si>
  <si>
    <t>'h2o_eq_20200210101237.mzML'</t>
  </si>
  <si>
    <t>'2020-02-10T00:13:35Z'</t>
  </si>
  <si>
    <t>ignore. Does not form good peak in samples, and larget tail</t>
  </si>
  <si>
    <t>could be at 1.5. peak at 1.8 in std, which does not have oleate</t>
  </si>
  <si>
    <t>couldn't find palmitate peak in std. peak at 1.8 in std as well</t>
  </si>
  <si>
    <t>twin peaks more apparent in samples. take both</t>
  </si>
  <si>
    <t>wide for std, sharp for samples (comes later0</t>
  </si>
  <si>
    <t>h2o_eqrr.mzML</t>
  </si>
  <si>
    <t>h2o_eq.mzML</t>
  </si>
  <si>
    <t>h2o_eq_20200208173949.mzML</t>
  </si>
  <si>
    <t>h2o_eq_20200210053359.mzML</t>
  </si>
  <si>
    <t>h2o_eq_20200210101237.mzML</t>
  </si>
  <si>
    <t>h2o_eq_20200208221826.mzML</t>
  </si>
  <si>
    <t>h2o_eq_20200209051927.mzML</t>
  </si>
  <si>
    <t>h2o_eq_20200209055032.mzML</t>
  </si>
  <si>
    <t>std_h2o.mzML</t>
  </si>
  <si>
    <t>std_4.mzML</t>
  </si>
  <si>
    <t>std_3.mzML</t>
  </si>
  <si>
    <t>std_2.mzML</t>
  </si>
  <si>
    <t>std_1.mzML</t>
  </si>
  <si>
    <t>std_0.mzML</t>
  </si>
  <si>
    <t>std_2x.mzML</t>
  </si>
  <si>
    <t>std_4x.mzML</t>
  </si>
  <si>
    <t>std_h2o_20200208181049.mzML</t>
  </si>
  <si>
    <t>std_4_20200208184148.mzML</t>
  </si>
  <si>
    <t>std_3_20200208191244.mzML</t>
  </si>
  <si>
    <t>std_2_20200208194341.mzML</t>
  </si>
  <si>
    <t>std_1_20200208201437.mzML</t>
  </si>
  <si>
    <t>std_0_20200208204534.mzML</t>
  </si>
  <si>
    <t>std_2x_20200208211630.mzML</t>
  </si>
  <si>
    <t>std_4x_20200208214729.mzML</t>
  </si>
  <si>
    <t>std_h2o_20200210060500.mzML</t>
  </si>
  <si>
    <t>std_4_20200210063558.mzML</t>
  </si>
  <si>
    <t>std_3_20200210070655.mzML</t>
  </si>
  <si>
    <t>std_2_20200210073751.mzML</t>
  </si>
  <si>
    <t>std_1_20200210080849.mzML</t>
  </si>
  <si>
    <t>std_0_20200210083947.mzML</t>
  </si>
  <si>
    <t>std_2x_20200210091044.mzML</t>
  </si>
  <si>
    <t>std_4x_20200210094140.mzML</t>
  </si>
  <si>
    <t>m_KLE_1.mzML</t>
  </si>
  <si>
    <t>m_KLE_2.mzML</t>
  </si>
  <si>
    <t>m_KLE_3.mzML</t>
  </si>
  <si>
    <t>m_MFE296_1.mzML</t>
  </si>
  <si>
    <t>m_MFE296_2.mzML</t>
  </si>
  <si>
    <t>m_MFE296_3.mzML</t>
  </si>
  <si>
    <t>m_MFE319_1.mzML</t>
  </si>
  <si>
    <t>m_MFE319_2.mzML</t>
  </si>
  <si>
    <t>m_MFE319_3.mzML</t>
  </si>
  <si>
    <t>m_Ishikawa_1.mzML</t>
  </si>
  <si>
    <t>m_Ishikawa_2.mzML</t>
  </si>
  <si>
    <t>m_Ishikawa_3.mzML</t>
  </si>
  <si>
    <t>m_RL952_1.mzML</t>
  </si>
  <si>
    <t>m_RL952_2.mzML</t>
  </si>
  <si>
    <t>m_RL952_3.mzML</t>
  </si>
  <si>
    <t>m_HEC1A_1.mzML</t>
  </si>
  <si>
    <t>m_HEC1A_2.mzML</t>
  </si>
  <si>
    <t>m_HEC1A_3.mzML</t>
  </si>
  <si>
    <t>m_AN3CA_1.mzML</t>
  </si>
  <si>
    <t>m_AN3CA_2.mzML</t>
  </si>
  <si>
    <t>m_AN3CA_3.mzML</t>
  </si>
  <si>
    <t>m_U87_1.mzML</t>
  </si>
  <si>
    <t>m_U87_2.mzML</t>
  </si>
  <si>
    <t>m_U87_3.mzML</t>
  </si>
  <si>
    <t>m_LNCaP_1.mzML</t>
  </si>
  <si>
    <t>m_LNCaP_2.mzML</t>
  </si>
  <si>
    <t>m_LNCaP_3.mzML</t>
  </si>
  <si>
    <t>m_HUE-T_1.mzML</t>
  </si>
  <si>
    <t>m_HUE-T_2.mzML</t>
  </si>
  <si>
    <t>m_HUE-T_3.mzML</t>
  </si>
  <si>
    <t>m_22RV1_1.mzML</t>
  </si>
  <si>
    <t>m_22RV1_2.mzML</t>
  </si>
  <si>
    <t>m_22RV1_3.mzML</t>
  </si>
  <si>
    <t>m_PNT1_1.mzML</t>
  </si>
  <si>
    <t>m_PNT1_2.mzML</t>
  </si>
  <si>
    <t>m_PNT1_3.mzML</t>
  </si>
  <si>
    <t>m_OVCAR3_1.mzML</t>
  </si>
  <si>
    <t>m_OVCAR3_2.mzML</t>
  </si>
  <si>
    <t>m_OVCAR3_3.mzML</t>
  </si>
  <si>
    <t>m_SKOV3_1.mzML</t>
  </si>
  <si>
    <t>m_SKOV3_2.mzML</t>
  </si>
  <si>
    <t>m_SKOV3_3.mzML</t>
  </si>
  <si>
    <t>m_A2780_1.mzML</t>
  </si>
  <si>
    <t>m_A2780_2.mzML</t>
  </si>
  <si>
    <t>m_A2780_3.mzML</t>
  </si>
  <si>
    <t>m_MAD11_1.mzML</t>
  </si>
  <si>
    <t>m_MAD11_2.mzML</t>
  </si>
  <si>
    <t>m_MAD11_3.mzML</t>
  </si>
  <si>
    <t>m_HEPG2_1.mzML</t>
  </si>
  <si>
    <t>m_HEPG2_2.mzML</t>
  </si>
  <si>
    <t>m_HEPG2_3.mzML</t>
  </si>
  <si>
    <t>m_PH5CH8_1.mzML</t>
  </si>
  <si>
    <t>m_PH5CH8_2.mzML</t>
  </si>
  <si>
    <t>m_PH5CH8_3.mzML</t>
  </si>
  <si>
    <t>m_MCF7_1.mzML</t>
  </si>
  <si>
    <t>m_MCF7_2.mzML</t>
  </si>
  <si>
    <t>m_MCF7_3.mzML</t>
  </si>
  <si>
    <t>m_MDAMB231_1.mzML</t>
  </si>
  <si>
    <t>m_MDAMB231_2.mzML</t>
  </si>
  <si>
    <t>m_MDAMB231_3.mzML</t>
  </si>
  <si>
    <t>m_MDAMB458_1.mzML</t>
  </si>
  <si>
    <t>m_MDAMB458_2.mzML</t>
  </si>
  <si>
    <t>m_MDAMB458_3.mzML</t>
  </si>
  <si>
    <t>m_BT474_1.mzML</t>
  </si>
  <si>
    <t>m_BT474_2.mzML</t>
  </si>
  <si>
    <t>m_BT474_3.mzML</t>
  </si>
  <si>
    <t>m_ASPC1_1.mzML</t>
  </si>
  <si>
    <t>m_ASPC1_2.mzML</t>
  </si>
  <si>
    <t>m_ASPC1_3.mzML</t>
  </si>
  <si>
    <t>m_PANC1_1.mzML</t>
  </si>
  <si>
    <t>m_PANC1_2.mzML</t>
  </si>
  <si>
    <t>m_PANC1_3.mzML</t>
  </si>
  <si>
    <t>m_PaCa2_1.mzML</t>
  </si>
  <si>
    <t>m_PaCa2_2.mzML</t>
  </si>
  <si>
    <t>m_PaCa2_3.mzML</t>
  </si>
  <si>
    <t>m_BXPC3_1.mzML</t>
  </si>
  <si>
    <t>m_BXPC3_2.mzML</t>
  </si>
  <si>
    <t>m_BXPC3_3.mzML</t>
  </si>
  <si>
    <t>m_U251_1.mzML</t>
  </si>
  <si>
    <t>m_U251_2.mzML</t>
  </si>
  <si>
    <t>m_U251_3.mzML</t>
  </si>
  <si>
    <t>m_C42B_1.mzML</t>
  </si>
  <si>
    <t>m_C42B_2.mzML</t>
  </si>
  <si>
    <t>m_C42B_3.mzML</t>
  </si>
  <si>
    <t>m_PC3_1.mzML</t>
  </si>
  <si>
    <t>m_PC3_2.mzML</t>
  </si>
  <si>
    <t>m_PC3_3.mzML</t>
  </si>
  <si>
    <t>m_AML12_1.mzML</t>
  </si>
  <si>
    <t>m_AML12_2.mzML</t>
  </si>
  <si>
    <t>m_AML12_3.mzML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</si>
</sst>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1" fontId="0" fillId="0" borderId="0" xfId="0" applyNumberFormat="1" applyFill="1"/>
    <xf numFmtId="0" fontId="0" fillId="0" borderId="0" xfId="0" applyFont="1" applyFill="1"/>
    <xf numFmtId="0" fontId="2" fillId="0" borderId="0" xfId="0" applyFont="1" applyFill="1"/>
    <xf numFmtId="0" fontId="4" fillId="2" borderId="0" xfId="0" applyFont="1" applyFill="1"/>
    <xf numFmtId="0" fontId="0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altis_int!$B$57</c:f>
              <c:strCache>
                <c:ptCount val="1"/>
                <c:pt idx="0">
                  <c:v>CSA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altis_int!$S$1:$DS$1</c:f>
              <c:strCache>
                <c:ptCount val="105"/>
                <c:pt idx="0">
                  <c:v>Sh2o</c:v>
                </c:pt>
                <c:pt idx="1">
                  <c:v>S7</c:v>
                </c:pt>
                <c:pt idx="2">
                  <c:v>S6</c:v>
                </c:pt>
                <c:pt idx="3">
                  <c:v>S5</c:v>
                </c:pt>
                <c:pt idx="4">
                  <c:v>S4</c:v>
                </c:pt>
                <c:pt idx="5">
                  <c:v>S3</c:v>
                </c:pt>
                <c:pt idx="6">
                  <c:v>S2</c:v>
                </c:pt>
                <c:pt idx="7">
                  <c:v>S1</c:v>
                </c:pt>
                <c:pt idx="8">
                  <c:v>S0</c:v>
                </c:pt>
                <c:pt idx="9">
                  <c:v>Sh2o_20191215233153</c:v>
                </c:pt>
                <c:pt idx="10">
                  <c:v>S6_20191216000252</c:v>
                </c:pt>
                <c:pt idx="11">
                  <c:v>S4_20191216003354</c:v>
                </c:pt>
                <c:pt idx="12">
                  <c:v>S2_20191216010457</c:v>
                </c:pt>
                <c:pt idx="13">
                  <c:v>S0_20191216013559</c:v>
                </c:pt>
                <c:pt idx="14">
                  <c:v>h2o_eq_20191216020700</c:v>
                </c:pt>
                <c:pt idx="15">
                  <c:v>KLE_1</c:v>
                </c:pt>
                <c:pt idx="16">
                  <c:v>KLE_2</c:v>
                </c:pt>
                <c:pt idx="17">
                  <c:v>KLE_3</c:v>
                </c:pt>
                <c:pt idx="18">
                  <c:v>MFE296_1</c:v>
                </c:pt>
                <c:pt idx="19">
                  <c:v>MFE296_2</c:v>
                </c:pt>
                <c:pt idx="20">
                  <c:v>MFE296_3</c:v>
                </c:pt>
                <c:pt idx="21">
                  <c:v>MFE319_1</c:v>
                </c:pt>
                <c:pt idx="22">
                  <c:v>MFE319_2</c:v>
                </c:pt>
                <c:pt idx="23">
                  <c:v>MFE319_3</c:v>
                </c:pt>
                <c:pt idx="24">
                  <c:v>Ishikawa_1</c:v>
                </c:pt>
                <c:pt idx="25">
                  <c:v>Ishikawa_2</c:v>
                </c:pt>
                <c:pt idx="26">
                  <c:v>Ishikawa_3</c:v>
                </c:pt>
                <c:pt idx="27">
                  <c:v>RL952_1</c:v>
                </c:pt>
                <c:pt idx="28">
                  <c:v>RL952_2</c:v>
                </c:pt>
                <c:pt idx="29">
                  <c:v>RL952_3</c:v>
                </c:pt>
                <c:pt idx="30">
                  <c:v>HEC1A_1</c:v>
                </c:pt>
                <c:pt idx="31">
                  <c:v>HEC1A_2</c:v>
                </c:pt>
                <c:pt idx="32">
                  <c:v>HEC1A_3</c:v>
                </c:pt>
                <c:pt idx="33">
                  <c:v>AN3CA_1</c:v>
                </c:pt>
                <c:pt idx="34">
                  <c:v>AN3CA_2</c:v>
                </c:pt>
                <c:pt idx="35">
                  <c:v>AN3CA_3</c:v>
                </c:pt>
                <c:pt idx="36">
                  <c:v>U87_1</c:v>
                </c:pt>
                <c:pt idx="37">
                  <c:v>U87_2</c:v>
                </c:pt>
                <c:pt idx="38">
                  <c:v>U87_3</c:v>
                </c:pt>
                <c:pt idx="39">
                  <c:v>LNCaP_1</c:v>
                </c:pt>
                <c:pt idx="40">
                  <c:v>LNCaP_2</c:v>
                </c:pt>
                <c:pt idx="41">
                  <c:v>LNCaP_3</c:v>
                </c:pt>
                <c:pt idx="42">
                  <c:v>HUE-T_1</c:v>
                </c:pt>
                <c:pt idx="43">
                  <c:v>HUE-T_2</c:v>
                </c:pt>
                <c:pt idx="44">
                  <c:v>HUE-T_3</c:v>
                </c:pt>
                <c:pt idx="45">
                  <c:v>22RV1_1</c:v>
                </c:pt>
                <c:pt idx="46">
                  <c:v>22RV1_2</c:v>
                </c:pt>
                <c:pt idx="47">
                  <c:v>22RV1_3</c:v>
                </c:pt>
                <c:pt idx="48">
                  <c:v>PNT1_1</c:v>
                </c:pt>
                <c:pt idx="49">
                  <c:v>PNT1_2</c:v>
                </c:pt>
                <c:pt idx="50">
                  <c:v>PNT1_3</c:v>
                </c:pt>
                <c:pt idx="51">
                  <c:v>OVCAR3_1</c:v>
                </c:pt>
                <c:pt idx="52">
                  <c:v>OVCAR3_2</c:v>
                </c:pt>
                <c:pt idx="53">
                  <c:v>OVCAR3_3</c:v>
                </c:pt>
                <c:pt idx="54">
                  <c:v>SKOV3_1</c:v>
                </c:pt>
                <c:pt idx="55">
                  <c:v>SKOV3_2</c:v>
                </c:pt>
                <c:pt idx="56">
                  <c:v>SKOV3_3</c:v>
                </c:pt>
                <c:pt idx="57">
                  <c:v>A2780_1</c:v>
                </c:pt>
                <c:pt idx="58">
                  <c:v>A2780_2</c:v>
                </c:pt>
                <c:pt idx="59">
                  <c:v>A2780_3</c:v>
                </c:pt>
                <c:pt idx="60">
                  <c:v>MAD11_1</c:v>
                </c:pt>
                <c:pt idx="61">
                  <c:v>MAD11_2</c:v>
                </c:pt>
                <c:pt idx="62">
                  <c:v>MAD11_3</c:v>
                </c:pt>
                <c:pt idx="63">
                  <c:v>HEPG2_1</c:v>
                </c:pt>
                <c:pt idx="64">
                  <c:v>HEPG2_2</c:v>
                </c:pt>
                <c:pt idx="65">
                  <c:v>HEPG2_3</c:v>
                </c:pt>
                <c:pt idx="66">
                  <c:v>PHSCH8_1</c:v>
                </c:pt>
                <c:pt idx="67">
                  <c:v>PHSCH8_2</c:v>
                </c:pt>
                <c:pt idx="68">
                  <c:v>PHSCH8_3</c:v>
                </c:pt>
                <c:pt idx="69">
                  <c:v>MCF7_1</c:v>
                </c:pt>
                <c:pt idx="70">
                  <c:v>MCF7_2</c:v>
                </c:pt>
                <c:pt idx="71">
                  <c:v>MCF7_3</c:v>
                </c:pt>
                <c:pt idx="72">
                  <c:v>MDAMB231_1</c:v>
                </c:pt>
                <c:pt idx="73">
                  <c:v>MDAMB231_2</c:v>
                </c:pt>
                <c:pt idx="74">
                  <c:v>MDAMB231_3</c:v>
                </c:pt>
                <c:pt idx="75">
                  <c:v>MDAMB458_1</c:v>
                </c:pt>
                <c:pt idx="76">
                  <c:v>MDAMB458_2</c:v>
                </c:pt>
                <c:pt idx="77">
                  <c:v>MDAMB458_3</c:v>
                </c:pt>
                <c:pt idx="78">
                  <c:v>BT474_1</c:v>
                </c:pt>
                <c:pt idx="79">
                  <c:v>BT474_2</c:v>
                </c:pt>
                <c:pt idx="80">
                  <c:v>BT474_3</c:v>
                </c:pt>
                <c:pt idx="81">
                  <c:v>ASPC1_1</c:v>
                </c:pt>
                <c:pt idx="82">
                  <c:v>ASPC1_2</c:v>
                </c:pt>
                <c:pt idx="83">
                  <c:v>ASPC1_3</c:v>
                </c:pt>
                <c:pt idx="84">
                  <c:v>PANC1_1</c:v>
                </c:pt>
                <c:pt idx="85">
                  <c:v>PANC1_2</c:v>
                </c:pt>
                <c:pt idx="86">
                  <c:v>PANC1_3</c:v>
                </c:pt>
                <c:pt idx="87">
                  <c:v>PaCa2_1</c:v>
                </c:pt>
                <c:pt idx="88">
                  <c:v>PaCa2_2</c:v>
                </c:pt>
                <c:pt idx="89">
                  <c:v>PaCa2_3</c:v>
                </c:pt>
                <c:pt idx="90">
                  <c:v>BXPC3_1</c:v>
                </c:pt>
                <c:pt idx="91">
                  <c:v>BXPC3_2</c:v>
                </c:pt>
                <c:pt idx="92">
                  <c:v>BXPC3_3</c:v>
                </c:pt>
                <c:pt idx="93">
                  <c:v>U251_1</c:v>
                </c:pt>
                <c:pt idx="94">
                  <c:v>U251_2</c:v>
                </c:pt>
                <c:pt idx="95">
                  <c:v>U251_3</c:v>
                </c:pt>
                <c:pt idx="96">
                  <c:v>C42B_1</c:v>
                </c:pt>
                <c:pt idx="97">
                  <c:v>C42B_2</c:v>
                </c:pt>
                <c:pt idx="98">
                  <c:v>C42B_3</c:v>
                </c:pt>
                <c:pt idx="99">
                  <c:v>PC3_1</c:v>
                </c:pt>
                <c:pt idx="100">
                  <c:v>PC3_2</c:v>
                </c:pt>
                <c:pt idx="101">
                  <c:v>PC3_3</c:v>
                </c:pt>
                <c:pt idx="102">
                  <c:v>AML12_1</c:v>
                </c:pt>
                <c:pt idx="103">
                  <c:v>AML12_2</c:v>
                </c:pt>
                <c:pt idx="104">
                  <c:v>AML12_3</c:v>
                </c:pt>
              </c:strCache>
            </c:strRef>
          </c:cat>
          <c:val>
            <c:numRef>
              <c:f>altis_int!$S$57:$DS$57</c:f>
              <c:numCache>
                <c:formatCode>General</c:formatCode>
                <c:ptCount val="105"/>
                <c:pt idx="0">
                  <c:v>317275.83199882502</c:v>
                </c:pt>
                <c:pt idx="1">
                  <c:v>204507.060694218</c:v>
                </c:pt>
                <c:pt idx="2">
                  <c:v>412264.64654540998</c:v>
                </c:pt>
                <c:pt idx="3">
                  <c:v>410113.42260742199</c:v>
                </c:pt>
                <c:pt idx="4">
                  <c:v>420623.24512338598</c:v>
                </c:pt>
                <c:pt idx="5">
                  <c:v>481865.27090454102</c:v>
                </c:pt>
                <c:pt idx="6">
                  <c:v>3205805.45354462</c:v>
                </c:pt>
                <c:pt idx="7">
                  <c:v>2249272.5312995901</c:v>
                </c:pt>
                <c:pt idx="8">
                  <c:v>998912.91412353504</c:v>
                </c:pt>
                <c:pt idx="9">
                  <c:v>454096.64215063502</c:v>
                </c:pt>
                <c:pt idx="10">
                  <c:v>1497980.07086945</c:v>
                </c:pt>
                <c:pt idx="11">
                  <c:v>36626.519112586997</c:v>
                </c:pt>
                <c:pt idx="12">
                  <c:v>505584.31969451898</c:v>
                </c:pt>
                <c:pt idx="13">
                  <c:v>1229147.7721633899</c:v>
                </c:pt>
                <c:pt idx="14">
                  <c:v>600.71234130859398</c:v>
                </c:pt>
                <c:pt idx="15">
                  <c:v>657676.25334358204</c:v>
                </c:pt>
                <c:pt idx="16">
                  <c:v>2100161.5138091999</c:v>
                </c:pt>
                <c:pt idx="17">
                  <c:v>1472281.27512741</c:v>
                </c:pt>
                <c:pt idx="18">
                  <c:v>1385771.67247963</c:v>
                </c:pt>
                <c:pt idx="19">
                  <c:v>1387276.37159729</c:v>
                </c:pt>
                <c:pt idx="20">
                  <c:v>1435768.92060566</c:v>
                </c:pt>
                <c:pt idx="21">
                  <c:v>1484237.04730892</c:v>
                </c:pt>
                <c:pt idx="22">
                  <c:v>1289836.05859756</c:v>
                </c:pt>
                <c:pt idx="23">
                  <c:v>1860668.8051795999</c:v>
                </c:pt>
                <c:pt idx="24">
                  <c:v>1974943.0149383501</c:v>
                </c:pt>
                <c:pt idx="25">
                  <c:v>1971706.8171844501</c:v>
                </c:pt>
                <c:pt idx="26">
                  <c:v>1652404.70025158</c:v>
                </c:pt>
                <c:pt idx="27">
                  <c:v>1569808.7004513701</c:v>
                </c:pt>
                <c:pt idx="28">
                  <c:v>1490750.5106124899</c:v>
                </c:pt>
                <c:pt idx="29">
                  <c:v>1847735.5429644601</c:v>
                </c:pt>
                <c:pt idx="30">
                  <c:v>2244525.1196785001</c:v>
                </c:pt>
                <c:pt idx="31">
                  <c:v>1204763.9180717501</c:v>
                </c:pt>
                <c:pt idx="32">
                  <c:v>1688344.8355135899</c:v>
                </c:pt>
                <c:pt idx="33">
                  <c:v>560742.29273796105</c:v>
                </c:pt>
                <c:pt idx="34">
                  <c:v>1273224.7155170401</c:v>
                </c:pt>
                <c:pt idx="35">
                  <c:v>1289042.9707508101</c:v>
                </c:pt>
                <c:pt idx="36">
                  <c:v>1431443.1262970001</c:v>
                </c:pt>
                <c:pt idx="37">
                  <c:v>1616719.5560779599</c:v>
                </c:pt>
                <c:pt idx="38">
                  <c:v>1702630.771101</c:v>
                </c:pt>
                <c:pt idx="39">
                  <c:v>1100538.7916717499</c:v>
                </c:pt>
                <c:pt idx="40">
                  <c:v>876135.908203125</c:v>
                </c:pt>
                <c:pt idx="41">
                  <c:v>1245392.9668731701</c:v>
                </c:pt>
                <c:pt idx="42">
                  <c:v>1118509.38830757</c:v>
                </c:pt>
                <c:pt idx="43">
                  <c:v>1878469.4601364101</c:v>
                </c:pt>
                <c:pt idx="44">
                  <c:v>1930078.1422462501</c:v>
                </c:pt>
                <c:pt idx="45">
                  <c:v>1026487.27522087</c:v>
                </c:pt>
                <c:pt idx="46">
                  <c:v>1197142.7648601499</c:v>
                </c:pt>
                <c:pt idx="47">
                  <c:v>900545.91313648201</c:v>
                </c:pt>
                <c:pt idx="48">
                  <c:v>267678.982956886</c:v>
                </c:pt>
                <c:pt idx="49">
                  <c:v>874582.13297653198</c:v>
                </c:pt>
                <c:pt idx="50">
                  <c:v>951720.80263328599</c:v>
                </c:pt>
                <c:pt idx="51">
                  <c:v>864875.39977073704</c:v>
                </c:pt>
                <c:pt idx="52">
                  <c:v>1107766.6340150801</c:v>
                </c:pt>
                <c:pt idx="53">
                  <c:v>1094277.2574672699</c:v>
                </c:pt>
                <c:pt idx="54">
                  <c:v>993883.07693481504</c:v>
                </c:pt>
                <c:pt idx="55">
                  <c:v>998757.69535446202</c:v>
                </c:pt>
                <c:pt idx="56">
                  <c:v>1259619.2339439399</c:v>
                </c:pt>
                <c:pt idx="57">
                  <c:v>807158.04381179798</c:v>
                </c:pt>
                <c:pt idx="58">
                  <c:v>1319457.79335976</c:v>
                </c:pt>
                <c:pt idx="59">
                  <c:v>1000267.80831718</c:v>
                </c:pt>
                <c:pt idx="60">
                  <c:v>1211890.3503789899</c:v>
                </c:pt>
                <c:pt idx="61">
                  <c:v>1231016.6121997801</c:v>
                </c:pt>
                <c:pt idx="62">
                  <c:v>1889915.4116344501</c:v>
                </c:pt>
                <c:pt idx="63">
                  <c:v>1760543.6342468299</c:v>
                </c:pt>
                <c:pt idx="64">
                  <c:v>1143031.1903533901</c:v>
                </c:pt>
                <c:pt idx="65">
                  <c:v>952360.60736083996</c:v>
                </c:pt>
                <c:pt idx="66">
                  <c:v>1044420.56556606</c:v>
                </c:pt>
                <c:pt idx="67">
                  <c:v>1397152.71864188</c:v>
                </c:pt>
                <c:pt idx="68">
                  <c:v>819776.18209838902</c:v>
                </c:pt>
                <c:pt idx="69">
                  <c:v>247970.60578632401</c:v>
                </c:pt>
                <c:pt idx="70">
                  <c:v>1854550.91241074</c:v>
                </c:pt>
                <c:pt idx="71">
                  <c:v>934464.62738800095</c:v>
                </c:pt>
                <c:pt idx="72">
                  <c:v>935755.98204612697</c:v>
                </c:pt>
                <c:pt idx="73">
                  <c:v>1178115.8806114199</c:v>
                </c:pt>
                <c:pt idx="74">
                  <c:v>891972.87645435298</c:v>
                </c:pt>
                <c:pt idx="75">
                  <c:v>667337.81296634697</c:v>
                </c:pt>
                <c:pt idx="76">
                  <c:v>1241855.24956226</c:v>
                </c:pt>
                <c:pt idx="77">
                  <c:v>1595045.0463352201</c:v>
                </c:pt>
                <c:pt idx="78">
                  <c:v>1028809.94535351</c:v>
                </c:pt>
                <c:pt idx="79">
                  <c:v>1016914.70980453</c:v>
                </c:pt>
                <c:pt idx="80">
                  <c:v>956432.70514392899</c:v>
                </c:pt>
                <c:pt idx="81">
                  <c:v>1013384.42021275</c:v>
                </c:pt>
                <c:pt idx="82">
                  <c:v>1143818.51864624</c:v>
                </c:pt>
                <c:pt idx="83">
                  <c:v>1385439.7665472</c:v>
                </c:pt>
                <c:pt idx="84">
                  <c:v>1189819.78029823</c:v>
                </c:pt>
                <c:pt idx="85">
                  <c:v>963080.53615379299</c:v>
                </c:pt>
                <c:pt idx="86">
                  <c:v>945702.025154114</c:v>
                </c:pt>
                <c:pt idx="87">
                  <c:v>1154334.78083229</c:v>
                </c:pt>
                <c:pt idx="88">
                  <c:v>1206835.7042408001</c:v>
                </c:pt>
                <c:pt idx="89">
                  <c:v>2068813.3656253801</c:v>
                </c:pt>
                <c:pt idx="90">
                  <c:v>953467.56387710595</c:v>
                </c:pt>
                <c:pt idx="91">
                  <c:v>1348025.4973716701</c:v>
                </c:pt>
                <c:pt idx="92">
                  <c:v>1093316.2075767501</c:v>
                </c:pt>
                <c:pt idx="93">
                  <c:v>169049.77500534101</c:v>
                </c:pt>
                <c:pt idx="94">
                  <c:v>1204307.3184738201</c:v>
                </c:pt>
                <c:pt idx="95">
                  <c:v>913123.60084724403</c:v>
                </c:pt>
                <c:pt idx="96">
                  <c:v>914717.37201690697</c:v>
                </c:pt>
                <c:pt idx="97">
                  <c:v>885008.87701606797</c:v>
                </c:pt>
                <c:pt idx="98">
                  <c:v>960812.11050605797</c:v>
                </c:pt>
                <c:pt idx="99">
                  <c:v>951705.85613250697</c:v>
                </c:pt>
                <c:pt idx="100">
                  <c:v>1030741.6390152</c:v>
                </c:pt>
                <c:pt idx="101">
                  <c:v>984892.60894584702</c:v>
                </c:pt>
                <c:pt idx="102">
                  <c:v>1370411.62197495</c:v>
                </c:pt>
                <c:pt idx="103">
                  <c:v>1012802.15536499</c:v>
                </c:pt>
                <c:pt idx="104">
                  <c:v>567114.62797546398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6B-4754-BA43-B5B972A1D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686032"/>
        <c:axId val="685701920"/>
      </c:barChart>
      <c:catAx>
        <c:axId val="59668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701920"/>
        <c:crosses val="autoZero"/>
        <c:auto val="1"/>
        <c:lblAlgn val="ctr"/>
        <c:lblOffset val="100"/>
        <c:noMultiLvlLbl val="0"/>
      </c:catAx>
      <c:valAx>
        <c:axId val="68570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68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altis_int!$B$58</c:f>
              <c:strCache>
                <c:ptCount val="1"/>
                <c:pt idx="0">
                  <c:v>MES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altis_int!$S$1:$DS$1</c:f>
              <c:strCache>
                <c:ptCount val="105"/>
                <c:pt idx="0">
                  <c:v>Sh2o</c:v>
                </c:pt>
                <c:pt idx="1">
                  <c:v>S7</c:v>
                </c:pt>
                <c:pt idx="2">
                  <c:v>S6</c:v>
                </c:pt>
                <c:pt idx="3">
                  <c:v>S5</c:v>
                </c:pt>
                <c:pt idx="4">
                  <c:v>S4</c:v>
                </c:pt>
                <c:pt idx="5">
                  <c:v>S3</c:v>
                </c:pt>
                <c:pt idx="6">
                  <c:v>S2</c:v>
                </c:pt>
                <c:pt idx="7">
                  <c:v>S1</c:v>
                </c:pt>
                <c:pt idx="8">
                  <c:v>S0</c:v>
                </c:pt>
                <c:pt idx="9">
                  <c:v>Sh2o_20191215233153</c:v>
                </c:pt>
                <c:pt idx="10">
                  <c:v>S6_20191216000252</c:v>
                </c:pt>
                <c:pt idx="11">
                  <c:v>S4_20191216003354</c:v>
                </c:pt>
                <c:pt idx="12">
                  <c:v>S2_20191216010457</c:v>
                </c:pt>
                <c:pt idx="13">
                  <c:v>S0_20191216013559</c:v>
                </c:pt>
                <c:pt idx="14">
                  <c:v>h2o_eq_20191216020700</c:v>
                </c:pt>
                <c:pt idx="15">
                  <c:v>KLE_1</c:v>
                </c:pt>
                <c:pt idx="16">
                  <c:v>KLE_2</c:v>
                </c:pt>
                <c:pt idx="17">
                  <c:v>KLE_3</c:v>
                </c:pt>
                <c:pt idx="18">
                  <c:v>MFE296_1</c:v>
                </c:pt>
                <c:pt idx="19">
                  <c:v>MFE296_2</c:v>
                </c:pt>
                <c:pt idx="20">
                  <c:v>MFE296_3</c:v>
                </c:pt>
                <c:pt idx="21">
                  <c:v>MFE319_1</c:v>
                </c:pt>
                <c:pt idx="22">
                  <c:v>MFE319_2</c:v>
                </c:pt>
                <c:pt idx="23">
                  <c:v>MFE319_3</c:v>
                </c:pt>
                <c:pt idx="24">
                  <c:v>Ishikawa_1</c:v>
                </c:pt>
                <c:pt idx="25">
                  <c:v>Ishikawa_2</c:v>
                </c:pt>
                <c:pt idx="26">
                  <c:v>Ishikawa_3</c:v>
                </c:pt>
                <c:pt idx="27">
                  <c:v>RL952_1</c:v>
                </c:pt>
                <c:pt idx="28">
                  <c:v>RL952_2</c:v>
                </c:pt>
                <c:pt idx="29">
                  <c:v>RL952_3</c:v>
                </c:pt>
                <c:pt idx="30">
                  <c:v>HEC1A_1</c:v>
                </c:pt>
                <c:pt idx="31">
                  <c:v>HEC1A_2</c:v>
                </c:pt>
                <c:pt idx="32">
                  <c:v>HEC1A_3</c:v>
                </c:pt>
                <c:pt idx="33">
                  <c:v>AN3CA_1</c:v>
                </c:pt>
                <c:pt idx="34">
                  <c:v>AN3CA_2</c:v>
                </c:pt>
                <c:pt idx="35">
                  <c:v>AN3CA_3</c:v>
                </c:pt>
                <c:pt idx="36">
                  <c:v>U87_1</c:v>
                </c:pt>
                <c:pt idx="37">
                  <c:v>U87_2</c:v>
                </c:pt>
                <c:pt idx="38">
                  <c:v>U87_3</c:v>
                </c:pt>
                <c:pt idx="39">
                  <c:v>LNCaP_1</c:v>
                </c:pt>
                <c:pt idx="40">
                  <c:v>LNCaP_2</c:v>
                </c:pt>
                <c:pt idx="41">
                  <c:v>LNCaP_3</c:v>
                </c:pt>
                <c:pt idx="42">
                  <c:v>HUE-T_1</c:v>
                </c:pt>
                <c:pt idx="43">
                  <c:v>HUE-T_2</c:v>
                </c:pt>
                <c:pt idx="44">
                  <c:v>HUE-T_3</c:v>
                </c:pt>
                <c:pt idx="45">
                  <c:v>22RV1_1</c:v>
                </c:pt>
                <c:pt idx="46">
                  <c:v>22RV1_2</c:v>
                </c:pt>
                <c:pt idx="47">
                  <c:v>22RV1_3</c:v>
                </c:pt>
                <c:pt idx="48">
                  <c:v>PNT1_1</c:v>
                </c:pt>
                <c:pt idx="49">
                  <c:v>PNT1_2</c:v>
                </c:pt>
                <c:pt idx="50">
                  <c:v>PNT1_3</c:v>
                </c:pt>
                <c:pt idx="51">
                  <c:v>OVCAR3_1</c:v>
                </c:pt>
                <c:pt idx="52">
                  <c:v>OVCAR3_2</c:v>
                </c:pt>
                <c:pt idx="53">
                  <c:v>OVCAR3_3</c:v>
                </c:pt>
                <c:pt idx="54">
                  <c:v>SKOV3_1</c:v>
                </c:pt>
                <c:pt idx="55">
                  <c:v>SKOV3_2</c:v>
                </c:pt>
                <c:pt idx="56">
                  <c:v>SKOV3_3</c:v>
                </c:pt>
                <c:pt idx="57">
                  <c:v>A2780_1</c:v>
                </c:pt>
                <c:pt idx="58">
                  <c:v>A2780_2</c:v>
                </c:pt>
                <c:pt idx="59">
                  <c:v>A2780_3</c:v>
                </c:pt>
                <c:pt idx="60">
                  <c:v>MAD11_1</c:v>
                </c:pt>
                <c:pt idx="61">
                  <c:v>MAD11_2</c:v>
                </c:pt>
                <c:pt idx="62">
                  <c:v>MAD11_3</c:v>
                </c:pt>
                <c:pt idx="63">
                  <c:v>HEPG2_1</c:v>
                </c:pt>
                <c:pt idx="64">
                  <c:v>HEPG2_2</c:v>
                </c:pt>
                <c:pt idx="65">
                  <c:v>HEPG2_3</c:v>
                </c:pt>
                <c:pt idx="66">
                  <c:v>PHSCH8_1</c:v>
                </c:pt>
                <c:pt idx="67">
                  <c:v>PHSCH8_2</c:v>
                </c:pt>
                <c:pt idx="68">
                  <c:v>PHSCH8_3</c:v>
                </c:pt>
                <c:pt idx="69">
                  <c:v>MCF7_1</c:v>
                </c:pt>
                <c:pt idx="70">
                  <c:v>MCF7_2</c:v>
                </c:pt>
                <c:pt idx="71">
                  <c:v>MCF7_3</c:v>
                </c:pt>
                <c:pt idx="72">
                  <c:v>MDAMB231_1</c:v>
                </c:pt>
                <c:pt idx="73">
                  <c:v>MDAMB231_2</c:v>
                </c:pt>
                <c:pt idx="74">
                  <c:v>MDAMB231_3</c:v>
                </c:pt>
                <c:pt idx="75">
                  <c:v>MDAMB458_1</c:v>
                </c:pt>
                <c:pt idx="76">
                  <c:v>MDAMB458_2</c:v>
                </c:pt>
                <c:pt idx="77">
                  <c:v>MDAMB458_3</c:v>
                </c:pt>
                <c:pt idx="78">
                  <c:v>BT474_1</c:v>
                </c:pt>
                <c:pt idx="79">
                  <c:v>BT474_2</c:v>
                </c:pt>
                <c:pt idx="80">
                  <c:v>BT474_3</c:v>
                </c:pt>
                <c:pt idx="81">
                  <c:v>ASPC1_1</c:v>
                </c:pt>
                <c:pt idx="82">
                  <c:v>ASPC1_2</c:v>
                </c:pt>
                <c:pt idx="83">
                  <c:v>ASPC1_3</c:v>
                </c:pt>
                <c:pt idx="84">
                  <c:v>PANC1_1</c:v>
                </c:pt>
                <c:pt idx="85">
                  <c:v>PANC1_2</c:v>
                </c:pt>
                <c:pt idx="86">
                  <c:v>PANC1_3</c:v>
                </c:pt>
                <c:pt idx="87">
                  <c:v>PaCa2_1</c:v>
                </c:pt>
                <c:pt idx="88">
                  <c:v>PaCa2_2</c:v>
                </c:pt>
                <c:pt idx="89">
                  <c:v>PaCa2_3</c:v>
                </c:pt>
                <c:pt idx="90">
                  <c:v>BXPC3_1</c:v>
                </c:pt>
                <c:pt idx="91">
                  <c:v>BXPC3_2</c:v>
                </c:pt>
                <c:pt idx="92">
                  <c:v>BXPC3_3</c:v>
                </c:pt>
                <c:pt idx="93">
                  <c:v>U251_1</c:v>
                </c:pt>
                <c:pt idx="94">
                  <c:v>U251_2</c:v>
                </c:pt>
                <c:pt idx="95">
                  <c:v>U251_3</c:v>
                </c:pt>
                <c:pt idx="96">
                  <c:v>C42B_1</c:v>
                </c:pt>
                <c:pt idx="97">
                  <c:v>C42B_2</c:v>
                </c:pt>
                <c:pt idx="98">
                  <c:v>C42B_3</c:v>
                </c:pt>
                <c:pt idx="99">
                  <c:v>PC3_1</c:v>
                </c:pt>
                <c:pt idx="100">
                  <c:v>PC3_2</c:v>
                </c:pt>
                <c:pt idx="101">
                  <c:v>PC3_3</c:v>
                </c:pt>
                <c:pt idx="102">
                  <c:v>AML12_1</c:v>
                </c:pt>
                <c:pt idx="103">
                  <c:v>AML12_2</c:v>
                </c:pt>
                <c:pt idx="104">
                  <c:v>AML12_3</c:v>
                </c:pt>
              </c:strCache>
            </c:strRef>
          </c:cat>
          <c:val>
            <c:numRef>
              <c:f>altis_int!$S$58:$DS$58</c:f>
              <c:numCache>
                <c:formatCode>General</c:formatCode>
                <c:ptCount val="105"/>
                <c:pt idx="0">
                  <c:v>93953357.557575196</c:v>
                </c:pt>
                <c:pt idx="1">
                  <c:v>16362339.139622699</c:v>
                </c:pt>
                <c:pt idx="2">
                  <c:v>89392111.856212601</c:v>
                </c:pt>
                <c:pt idx="3">
                  <c:v>72245649.870960206</c:v>
                </c:pt>
                <c:pt idx="4">
                  <c:v>13666132.894029099</c:v>
                </c:pt>
                <c:pt idx="5">
                  <c:v>92113349.028137207</c:v>
                </c:pt>
                <c:pt idx="6">
                  <c:v>95286222.329864502</c:v>
                </c:pt>
                <c:pt idx="7">
                  <c:v>74832500.417648301</c:v>
                </c:pt>
                <c:pt idx="8">
                  <c:v>95365631.014740005</c:v>
                </c:pt>
                <c:pt idx="9">
                  <c:v>7540565.8251190204</c:v>
                </c:pt>
                <c:pt idx="10">
                  <c:v>107847564.3396</c:v>
                </c:pt>
                <c:pt idx="11">
                  <c:v>16638260.206649801</c:v>
                </c:pt>
                <c:pt idx="12">
                  <c:v>103453713.40118399</c:v>
                </c:pt>
                <c:pt idx="13">
                  <c:v>44822122.825195298</c:v>
                </c:pt>
                <c:pt idx="14">
                  <c:v>35528.703383922599</c:v>
                </c:pt>
                <c:pt idx="15">
                  <c:v>2253128.7676391602</c:v>
                </c:pt>
                <c:pt idx="16">
                  <c:v>4713124.3188926503</c:v>
                </c:pt>
                <c:pt idx="17">
                  <c:v>5108094.3040484199</c:v>
                </c:pt>
                <c:pt idx="18">
                  <c:v>5307770.2414741497</c:v>
                </c:pt>
                <c:pt idx="19">
                  <c:v>6140762.9076881399</c:v>
                </c:pt>
                <c:pt idx="20">
                  <c:v>5210087.0596551904</c:v>
                </c:pt>
                <c:pt idx="21">
                  <c:v>5716497.0446953801</c:v>
                </c:pt>
                <c:pt idx="22">
                  <c:v>5123229.3020908805</c:v>
                </c:pt>
                <c:pt idx="23">
                  <c:v>4984863.2393360101</c:v>
                </c:pt>
                <c:pt idx="24">
                  <c:v>4324107.20200253</c:v>
                </c:pt>
                <c:pt idx="25">
                  <c:v>4528621.9089307804</c:v>
                </c:pt>
                <c:pt idx="26">
                  <c:v>4726995.6476440402</c:v>
                </c:pt>
                <c:pt idx="27">
                  <c:v>3882397.8589353599</c:v>
                </c:pt>
                <c:pt idx="28">
                  <c:v>4485702.1752650701</c:v>
                </c:pt>
                <c:pt idx="29">
                  <c:v>4899486.4832267798</c:v>
                </c:pt>
                <c:pt idx="30">
                  <c:v>4581626.6455621701</c:v>
                </c:pt>
                <c:pt idx="31">
                  <c:v>5371303.2180728903</c:v>
                </c:pt>
                <c:pt idx="32">
                  <c:v>5552365.3456058502</c:v>
                </c:pt>
                <c:pt idx="33">
                  <c:v>5266134.7392197903</c:v>
                </c:pt>
                <c:pt idx="34">
                  <c:v>6720696.7471466102</c:v>
                </c:pt>
                <c:pt idx="35">
                  <c:v>6406880.9907379197</c:v>
                </c:pt>
                <c:pt idx="36">
                  <c:v>5856642.6524934797</c:v>
                </c:pt>
                <c:pt idx="37">
                  <c:v>5030645.4681158103</c:v>
                </c:pt>
                <c:pt idx="38">
                  <c:v>5542667.1275304602</c:v>
                </c:pt>
                <c:pt idx="39">
                  <c:v>4774636.5392313004</c:v>
                </c:pt>
                <c:pt idx="40">
                  <c:v>4411898.7277084095</c:v>
                </c:pt>
                <c:pt idx="41">
                  <c:v>4661448.3894376801</c:v>
                </c:pt>
                <c:pt idx="42">
                  <c:v>4371265.5597248096</c:v>
                </c:pt>
                <c:pt idx="43">
                  <c:v>4018008.7610359201</c:v>
                </c:pt>
                <c:pt idx="44">
                  <c:v>4444370.4813423203</c:v>
                </c:pt>
                <c:pt idx="45">
                  <c:v>4418037.6531734504</c:v>
                </c:pt>
                <c:pt idx="46">
                  <c:v>4684768.8708653497</c:v>
                </c:pt>
                <c:pt idx="47">
                  <c:v>4869721.8377046604</c:v>
                </c:pt>
                <c:pt idx="48">
                  <c:v>2896201.4464941001</c:v>
                </c:pt>
                <c:pt idx="49">
                  <c:v>6286718.2780618696</c:v>
                </c:pt>
                <c:pt idx="50">
                  <c:v>5462513.0533351898</c:v>
                </c:pt>
                <c:pt idx="51">
                  <c:v>6967839.0141836395</c:v>
                </c:pt>
                <c:pt idx="52">
                  <c:v>3853167.6034379001</c:v>
                </c:pt>
                <c:pt idx="53">
                  <c:v>6277120.8126816796</c:v>
                </c:pt>
                <c:pt idx="54">
                  <c:v>7527152.2597351102</c:v>
                </c:pt>
                <c:pt idx="55">
                  <c:v>4664433.0817975998</c:v>
                </c:pt>
                <c:pt idx="56">
                  <c:v>7837296.47721803</c:v>
                </c:pt>
                <c:pt idx="57">
                  <c:v>4331224.4342365302</c:v>
                </c:pt>
                <c:pt idx="58">
                  <c:v>5905646.00274086</c:v>
                </c:pt>
                <c:pt idx="59">
                  <c:v>5063937.4749708204</c:v>
                </c:pt>
                <c:pt idx="60">
                  <c:v>5273534.3445739802</c:v>
                </c:pt>
                <c:pt idx="61">
                  <c:v>9460448.9022598304</c:v>
                </c:pt>
                <c:pt idx="62">
                  <c:v>6509607.3800382596</c:v>
                </c:pt>
                <c:pt idx="63">
                  <c:v>11452351.6732683</c:v>
                </c:pt>
                <c:pt idx="64">
                  <c:v>6253388.3635132303</c:v>
                </c:pt>
                <c:pt idx="65">
                  <c:v>4746143.4464702597</c:v>
                </c:pt>
                <c:pt idx="66">
                  <c:v>7861868.0358202504</c:v>
                </c:pt>
                <c:pt idx="67">
                  <c:v>7427909.3881006204</c:v>
                </c:pt>
                <c:pt idx="68">
                  <c:v>6775264.2576055499</c:v>
                </c:pt>
                <c:pt idx="69">
                  <c:v>2777101.4566345201</c:v>
                </c:pt>
                <c:pt idx="70">
                  <c:v>5694854.4525260897</c:v>
                </c:pt>
                <c:pt idx="71">
                  <c:v>4940530.3147554398</c:v>
                </c:pt>
                <c:pt idx="72">
                  <c:v>6224532.6602878598</c:v>
                </c:pt>
                <c:pt idx="73">
                  <c:v>16344821.379413599</c:v>
                </c:pt>
                <c:pt idx="74">
                  <c:v>6378566.6577644404</c:v>
                </c:pt>
                <c:pt idx="75">
                  <c:v>5043949.1500625601</c:v>
                </c:pt>
                <c:pt idx="76">
                  <c:v>6186023.9093837701</c:v>
                </c:pt>
                <c:pt idx="77">
                  <c:v>6913051.2798309298</c:v>
                </c:pt>
                <c:pt idx="78">
                  <c:v>8578459.6880607605</c:v>
                </c:pt>
                <c:pt idx="79">
                  <c:v>10049164.794626201</c:v>
                </c:pt>
                <c:pt idx="80">
                  <c:v>7622251.7881527003</c:v>
                </c:pt>
                <c:pt idx="81">
                  <c:v>5166302.3170547504</c:v>
                </c:pt>
                <c:pt idx="82">
                  <c:v>5807337.05196667</c:v>
                </c:pt>
                <c:pt idx="83">
                  <c:v>15654508.597604999</c:v>
                </c:pt>
                <c:pt idx="84">
                  <c:v>5773451.0073165903</c:v>
                </c:pt>
                <c:pt idx="85">
                  <c:v>5406742.0262184097</c:v>
                </c:pt>
                <c:pt idx="86">
                  <c:v>6866689.8867473602</c:v>
                </c:pt>
                <c:pt idx="87">
                  <c:v>6291508.05249786</c:v>
                </c:pt>
                <c:pt idx="88">
                  <c:v>4260594.5802135495</c:v>
                </c:pt>
                <c:pt idx="89">
                  <c:v>4293145.24682617</c:v>
                </c:pt>
                <c:pt idx="90">
                  <c:v>11642159.832552001</c:v>
                </c:pt>
                <c:pt idx="91">
                  <c:v>7446330.1233444205</c:v>
                </c:pt>
                <c:pt idx="92">
                  <c:v>15908603.1469994</c:v>
                </c:pt>
                <c:pt idx="93">
                  <c:v>4373977.9180064201</c:v>
                </c:pt>
                <c:pt idx="94">
                  <c:v>5468670.7564888</c:v>
                </c:pt>
                <c:pt idx="95">
                  <c:v>7958761.6341972398</c:v>
                </c:pt>
                <c:pt idx="96">
                  <c:v>4734444.2492961902</c:v>
                </c:pt>
                <c:pt idx="97">
                  <c:v>3971912.9277687101</c:v>
                </c:pt>
                <c:pt idx="98">
                  <c:v>6645563.4718856802</c:v>
                </c:pt>
                <c:pt idx="99">
                  <c:v>3805812.4514389001</c:v>
                </c:pt>
                <c:pt idx="100">
                  <c:v>5402490.92468262</c:v>
                </c:pt>
                <c:pt idx="101">
                  <c:v>6357470.2468872098</c:v>
                </c:pt>
                <c:pt idx="102">
                  <c:v>6327515.0333003998</c:v>
                </c:pt>
                <c:pt idx="103">
                  <c:v>6664020.55884552</c:v>
                </c:pt>
                <c:pt idx="104">
                  <c:v>4682347.60025978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9-4DBD-8C8B-7BE9B843A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686032"/>
        <c:axId val="685701920"/>
      </c:barChart>
      <c:catAx>
        <c:axId val="59668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701920"/>
        <c:crosses val="autoZero"/>
        <c:auto val="1"/>
        <c:lblAlgn val="ctr"/>
        <c:lblOffset val="100"/>
        <c:noMultiLvlLbl val="0"/>
      </c:catAx>
      <c:valAx>
        <c:axId val="68570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68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altis_int!$B$59</c:f>
              <c:strCache>
                <c:ptCount val="1"/>
                <c:pt idx="0">
                  <c:v>Thymine-d4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altis_int!$S$1:$DS$1</c:f>
              <c:strCache>
                <c:ptCount val="105"/>
                <c:pt idx="0">
                  <c:v>Sh2o</c:v>
                </c:pt>
                <c:pt idx="1">
                  <c:v>S7</c:v>
                </c:pt>
                <c:pt idx="2">
                  <c:v>S6</c:v>
                </c:pt>
                <c:pt idx="3">
                  <c:v>S5</c:v>
                </c:pt>
                <c:pt idx="4">
                  <c:v>S4</c:v>
                </c:pt>
                <c:pt idx="5">
                  <c:v>S3</c:v>
                </c:pt>
                <c:pt idx="6">
                  <c:v>S2</c:v>
                </c:pt>
                <c:pt idx="7">
                  <c:v>S1</c:v>
                </c:pt>
                <c:pt idx="8">
                  <c:v>S0</c:v>
                </c:pt>
                <c:pt idx="9">
                  <c:v>Sh2o_20191215233153</c:v>
                </c:pt>
                <c:pt idx="10">
                  <c:v>S6_20191216000252</c:v>
                </c:pt>
                <c:pt idx="11">
                  <c:v>S4_20191216003354</c:v>
                </c:pt>
                <c:pt idx="12">
                  <c:v>S2_20191216010457</c:v>
                </c:pt>
                <c:pt idx="13">
                  <c:v>S0_20191216013559</c:v>
                </c:pt>
                <c:pt idx="14">
                  <c:v>h2o_eq_20191216020700</c:v>
                </c:pt>
                <c:pt idx="15">
                  <c:v>KLE_1</c:v>
                </c:pt>
                <c:pt idx="16">
                  <c:v>KLE_2</c:v>
                </c:pt>
                <c:pt idx="17">
                  <c:v>KLE_3</c:v>
                </c:pt>
                <c:pt idx="18">
                  <c:v>MFE296_1</c:v>
                </c:pt>
                <c:pt idx="19">
                  <c:v>MFE296_2</c:v>
                </c:pt>
                <c:pt idx="20">
                  <c:v>MFE296_3</c:v>
                </c:pt>
                <c:pt idx="21">
                  <c:v>MFE319_1</c:v>
                </c:pt>
                <c:pt idx="22">
                  <c:v>MFE319_2</c:v>
                </c:pt>
                <c:pt idx="23">
                  <c:v>MFE319_3</c:v>
                </c:pt>
                <c:pt idx="24">
                  <c:v>Ishikawa_1</c:v>
                </c:pt>
                <c:pt idx="25">
                  <c:v>Ishikawa_2</c:v>
                </c:pt>
                <c:pt idx="26">
                  <c:v>Ishikawa_3</c:v>
                </c:pt>
                <c:pt idx="27">
                  <c:v>RL952_1</c:v>
                </c:pt>
                <c:pt idx="28">
                  <c:v>RL952_2</c:v>
                </c:pt>
                <c:pt idx="29">
                  <c:v>RL952_3</c:v>
                </c:pt>
                <c:pt idx="30">
                  <c:v>HEC1A_1</c:v>
                </c:pt>
                <c:pt idx="31">
                  <c:v>HEC1A_2</c:v>
                </c:pt>
                <c:pt idx="32">
                  <c:v>HEC1A_3</c:v>
                </c:pt>
                <c:pt idx="33">
                  <c:v>AN3CA_1</c:v>
                </c:pt>
                <c:pt idx="34">
                  <c:v>AN3CA_2</c:v>
                </c:pt>
                <c:pt idx="35">
                  <c:v>AN3CA_3</c:v>
                </c:pt>
                <c:pt idx="36">
                  <c:v>U87_1</c:v>
                </c:pt>
                <c:pt idx="37">
                  <c:v>U87_2</c:v>
                </c:pt>
                <c:pt idx="38">
                  <c:v>U87_3</c:v>
                </c:pt>
                <c:pt idx="39">
                  <c:v>LNCaP_1</c:v>
                </c:pt>
                <c:pt idx="40">
                  <c:v>LNCaP_2</c:v>
                </c:pt>
                <c:pt idx="41">
                  <c:v>LNCaP_3</c:v>
                </c:pt>
                <c:pt idx="42">
                  <c:v>HUE-T_1</c:v>
                </c:pt>
                <c:pt idx="43">
                  <c:v>HUE-T_2</c:v>
                </c:pt>
                <c:pt idx="44">
                  <c:v>HUE-T_3</c:v>
                </c:pt>
                <c:pt idx="45">
                  <c:v>22RV1_1</c:v>
                </c:pt>
                <c:pt idx="46">
                  <c:v>22RV1_2</c:v>
                </c:pt>
                <c:pt idx="47">
                  <c:v>22RV1_3</c:v>
                </c:pt>
                <c:pt idx="48">
                  <c:v>PNT1_1</c:v>
                </c:pt>
                <c:pt idx="49">
                  <c:v>PNT1_2</c:v>
                </c:pt>
                <c:pt idx="50">
                  <c:v>PNT1_3</c:v>
                </c:pt>
                <c:pt idx="51">
                  <c:v>OVCAR3_1</c:v>
                </c:pt>
                <c:pt idx="52">
                  <c:v>OVCAR3_2</c:v>
                </c:pt>
                <c:pt idx="53">
                  <c:v>OVCAR3_3</c:v>
                </c:pt>
                <c:pt idx="54">
                  <c:v>SKOV3_1</c:v>
                </c:pt>
                <c:pt idx="55">
                  <c:v>SKOV3_2</c:v>
                </c:pt>
                <c:pt idx="56">
                  <c:v>SKOV3_3</c:v>
                </c:pt>
                <c:pt idx="57">
                  <c:v>A2780_1</c:v>
                </c:pt>
                <c:pt idx="58">
                  <c:v>A2780_2</c:v>
                </c:pt>
                <c:pt idx="59">
                  <c:v>A2780_3</c:v>
                </c:pt>
                <c:pt idx="60">
                  <c:v>MAD11_1</c:v>
                </c:pt>
                <c:pt idx="61">
                  <c:v>MAD11_2</c:v>
                </c:pt>
                <c:pt idx="62">
                  <c:v>MAD11_3</c:v>
                </c:pt>
                <c:pt idx="63">
                  <c:v>HEPG2_1</c:v>
                </c:pt>
                <c:pt idx="64">
                  <c:v>HEPG2_2</c:v>
                </c:pt>
                <c:pt idx="65">
                  <c:v>HEPG2_3</c:v>
                </c:pt>
                <c:pt idx="66">
                  <c:v>PHSCH8_1</c:v>
                </c:pt>
                <c:pt idx="67">
                  <c:v>PHSCH8_2</c:v>
                </c:pt>
                <c:pt idx="68">
                  <c:v>PHSCH8_3</c:v>
                </c:pt>
                <c:pt idx="69">
                  <c:v>MCF7_1</c:v>
                </c:pt>
                <c:pt idx="70">
                  <c:v>MCF7_2</c:v>
                </c:pt>
                <c:pt idx="71">
                  <c:v>MCF7_3</c:v>
                </c:pt>
                <c:pt idx="72">
                  <c:v>MDAMB231_1</c:v>
                </c:pt>
                <c:pt idx="73">
                  <c:v>MDAMB231_2</c:v>
                </c:pt>
                <c:pt idx="74">
                  <c:v>MDAMB231_3</c:v>
                </c:pt>
                <c:pt idx="75">
                  <c:v>MDAMB458_1</c:v>
                </c:pt>
                <c:pt idx="76">
                  <c:v>MDAMB458_2</c:v>
                </c:pt>
                <c:pt idx="77">
                  <c:v>MDAMB458_3</c:v>
                </c:pt>
                <c:pt idx="78">
                  <c:v>BT474_1</c:v>
                </c:pt>
                <c:pt idx="79">
                  <c:v>BT474_2</c:v>
                </c:pt>
                <c:pt idx="80">
                  <c:v>BT474_3</c:v>
                </c:pt>
                <c:pt idx="81">
                  <c:v>ASPC1_1</c:v>
                </c:pt>
                <c:pt idx="82">
                  <c:v>ASPC1_2</c:v>
                </c:pt>
                <c:pt idx="83">
                  <c:v>ASPC1_3</c:v>
                </c:pt>
                <c:pt idx="84">
                  <c:v>PANC1_1</c:v>
                </c:pt>
                <c:pt idx="85">
                  <c:v>PANC1_2</c:v>
                </c:pt>
                <c:pt idx="86">
                  <c:v>PANC1_3</c:v>
                </c:pt>
                <c:pt idx="87">
                  <c:v>PaCa2_1</c:v>
                </c:pt>
                <c:pt idx="88">
                  <c:v>PaCa2_2</c:v>
                </c:pt>
                <c:pt idx="89">
                  <c:v>PaCa2_3</c:v>
                </c:pt>
                <c:pt idx="90">
                  <c:v>BXPC3_1</c:v>
                </c:pt>
                <c:pt idx="91">
                  <c:v>BXPC3_2</c:v>
                </c:pt>
                <c:pt idx="92">
                  <c:v>BXPC3_3</c:v>
                </c:pt>
                <c:pt idx="93">
                  <c:v>U251_1</c:v>
                </c:pt>
                <c:pt idx="94">
                  <c:v>U251_2</c:v>
                </c:pt>
                <c:pt idx="95">
                  <c:v>U251_3</c:v>
                </c:pt>
                <c:pt idx="96">
                  <c:v>C42B_1</c:v>
                </c:pt>
                <c:pt idx="97">
                  <c:v>C42B_2</c:v>
                </c:pt>
                <c:pt idx="98">
                  <c:v>C42B_3</c:v>
                </c:pt>
                <c:pt idx="99">
                  <c:v>PC3_1</c:v>
                </c:pt>
                <c:pt idx="100">
                  <c:v>PC3_2</c:v>
                </c:pt>
                <c:pt idx="101">
                  <c:v>PC3_3</c:v>
                </c:pt>
                <c:pt idx="102">
                  <c:v>AML12_1</c:v>
                </c:pt>
                <c:pt idx="103">
                  <c:v>AML12_2</c:v>
                </c:pt>
                <c:pt idx="104">
                  <c:v>AML12_3</c:v>
                </c:pt>
              </c:strCache>
            </c:strRef>
          </c:cat>
          <c:val>
            <c:numRef>
              <c:f>altis_int!$S$59:$DS$59</c:f>
              <c:numCache>
                <c:formatCode>General</c:formatCode>
                <c:ptCount val="105"/>
                <c:pt idx="0">
                  <c:v>207158.149427414</c:v>
                </c:pt>
                <c:pt idx="1">
                  <c:v>41986.143023490898</c:v>
                </c:pt>
                <c:pt idx="2">
                  <c:v>286724.98070812202</c:v>
                </c:pt>
                <c:pt idx="3">
                  <c:v>245520.67212793301</c:v>
                </c:pt>
                <c:pt idx="4">
                  <c:v>47449.373357772798</c:v>
                </c:pt>
                <c:pt idx="5">
                  <c:v>303884.70365655399</c:v>
                </c:pt>
                <c:pt idx="6">
                  <c:v>220985.851301193</c:v>
                </c:pt>
                <c:pt idx="7">
                  <c:v>204357.295944691</c:v>
                </c:pt>
                <c:pt idx="8">
                  <c:v>247877.61304092401</c:v>
                </c:pt>
                <c:pt idx="9">
                  <c:v>158094.78933811199</c:v>
                </c:pt>
                <c:pt idx="10">
                  <c:v>145311.67306518601</c:v>
                </c:pt>
                <c:pt idx="11">
                  <c:v>42214.3915262222</c:v>
                </c:pt>
                <c:pt idx="12">
                  <c:v>169683.34796357201</c:v>
                </c:pt>
                <c:pt idx="13">
                  <c:v>158739.84894371001</c:v>
                </c:pt>
                <c:pt idx="14">
                  <c:v>-90.521753311157198</c:v>
                </c:pt>
                <c:pt idx="15">
                  <c:v>73799.853936672196</c:v>
                </c:pt>
                <c:pt idx="16">
                  <c:v>131389.576107979</c:v>
                </c:pt>
                <c:pt idx="17">
                  <c:v>143425.25031715599</c:v>
                </c:pt>
                <c:pt idx="18">
                  <c:v>108975.79276213401</c:v>
                </c:pt>
                <c:pt idx="19">
                  <c:v>123671.55059409099</c:v>
                </c:pt>
                <c:pt idx="20">
                  <c:v>135432.98314273401</c:v>
                </c:pt>
                <c:pt idx="21">
                  <c:v>119187.678217173</c:v>
                </c:pt>
                <c:pt idx="22">
                  <c:v>173730.79874038699</c:v>
                </c:pt>
                <c:pt idx="23">
                  <c:v>167614.29529714599</c:v>
                </c:pt>
                <c:pt idx="24">
                  <c:v>129446.085782051</c:v>
                </c:pt>
                <c:pt idx="25">
                  <c:v>132914.77403450001</c:v>
                </c:pt>
                <c:pt idx="26">
                  <c:v>134292.72874069199</c:v>
                </c:pt>
                <c:pt idx="27">
                  <c:v>110548.78599739099</c:v>
                </c:pt>
                <c:pt idx="28">
                  <c:v>135776.27894330001</c:v>
                </c:pt>
                <c:pt idx="29">
                  <c:v>121839.22423267399</c:v>
                </c:pt>
                <c:pt idx="30">
                  <c:v>152707.54349708601</c:v>
                </c:pt>
                <c:pt idx="31">
                  <c:v>220817.70509004599</c:v>
                </c:pt>
                <c:pt idx="32">
                  <c:v>204656.248516083</c:v>
                </c:pt>
                <c:pt idx="33">
                  <c:v>144805.14478778801</c:v>
                </c:pt>
                <c:pt idx="34">
                  <c:v>174157.76808548</c:v>
                </c:pt>
                <c:pt idx="35">
                  <c:v>187745.38490295401</c:v>
                </c:pt>
                <c:pt idx="36">
                  <c:v>125520.577735424</c:v>
                </c:pt>
                <c:pt idx="37">
                  <c:v>119669.538913727</c:v>
                </c:pt>
                <c:pt idx="38">
                  <c:v>113227.61273670199</c:v>
                </c:pt>
                <c:pt idx="39">
                  <c:v>96384.167295455904</c:v>
                </c:pt>
                <c:pt idx="40">
                  <c:v>117904.752455711</c:v>
                </c:pt>
                <c:pt idx="41">
                  <c:v>100431.428002357</c:v>
                </c:pt>
                <c:pt idx="42">
                  <c:v>190933.41496849101</c:v>
                </c:pt>
                <c:pt idx="43">
                  <c:v>156539.36867260901</c:v>
                </c:pt>
                <c:pt idx="44">
                  <c:v>148764.79707789401</c:v>
                </c:pt>
                <c:pt idx="45">
                  <c:v>182478.19914817801</c:v>
                </c:pt>
                <c:pt idx="46">
                  <c:v>131255.33287143701</c:v>
                </c:pt>
                <c:pt idx="47">
                  <c:v>152041.83768987699</c:v>
                </c:pt>
                <c:pt idx="48">
                  <c:v>45107.616377830498</c:v>
                </c:pt>
                <c:pt idx="49">
                  <c:v>140450.407836914</c:v>
                </c:pt>
                <c:pt idx="50">
                  <c:v>142631.90293026</c:v>
                </c:pt>
                <c:pt idx="51">
                  <c:v>86625.009082794204</c:v>
                </c:pt>
                <c:pt idx="52">
                  <c:v>135029.97494947899</c:v>
                </c:pt>
                <c:pt idx="53">
                  <c:v>97425.238153457598</c:v>
                </c:pt>
                <c:pt idx="54">
                  <c:v>154268.85760235801</c:v>
                </c:pt>
                <c:pt idx="55">
                  <c:v>125064.225275993</c:v>
                </c:pt>
                <c:pt idx="56">
                  <c:v>134293.484869003</c:v>
                </c:pt>
                <c:pt idx="57">
                  <c:v>111904.533320138</c:v>
                </c:pt>
                <c:pt idx="58">
                  <c:v>103172.390485287</c:v>
                </c:pt>
                <c:pt idx="59">
                  <c:v>133020.11050033601</c:v>
                </c:pt>
                <c:pt idx="60">
                  <c:v>137823.15445613899</c:v>
                </c:pt>
                <c:pt idx="61">
                  <c:v>168360.81350111999</c:v>
                </c:pt>
                <c:pt idx="62">
                  <c:v>155443.93913173699</c:v>
                </c:pt>
                <c:pt idx="63">
                  <c:v>116877.722244263</c:v>
                </c:pt>
                <c:pt idx="64">
                  <c:v>108294.76818943</c:v>
                </c:pt>
                <c:pt idx="65">
                  <c:v>132659.407411575</c:v>
                </c:pt>
                <c:pt idx="66">
                  <c:v>122850.63312149</c:v>
                </c:pt>
                <c:pt idx="67">
                  <c:v>130965.864502311</c:v>
                </c:pt>
                <c:pt idx="68">
                  <c:v>131030.104111671</c:v>
                </c:pt>
                <c:pt idx="69">
                  <c:v>57519.429551124602</c:v>
                </c:pt>
                <c:pt idx="70">
                  <c:v>135475.83918666799</c:v>
                </c:pt>
                <c:pt idx="71">
                  <c:v>133035.73269081101</c:v>
                </c:pt>
                <c:pt idx="72">
                  <c:v>167981.41579627999</c:v>
                </c:pt>
                <c:pt idx="73">
                  <c:v>201200.14107513399</c:v>
                </c:pt>
                <c:pt idx="74">
                  <c:v>159770.602974415</c:v>
                </c:pt>
                <c:pt idx="75">
                  <c:v>96738.734731674194</c:v>
                </c:pt>
                <c:pt idx="76">
                  <c:v>94146.326576232896</c:v>
                </c:pt>
                <c:pt idx="77">
                  <c:v>114543.14659559701</c:v>
                </c:pt>
                <c:pt idx="78">
                  <c:v>141743.43836784401</c:v>
                </c:pt>
                <c:pt idx="79">
                  <c:v>95949.386604309097</c:v>
                </c:pt>
                <c:pt idx="80">
                  <c:v>146583.80292511001</c:v>
                </c:pt>
                <c:pt idx="81">
                  <c:v>113774.04171371501</c:v>
                </c:pt>
                <c:pt idx="82">
                  <c:v>117739.445146561</c:v>
                </c:pt>
                <c:pt idx="83">
                  <c:v>203645.81125354799</c:v>
                </c:pt>
                <c:pt idx="84">
                  <c:v>106163.09480142601</c:v>
                </c:pt>
                <c:pt idx="85">
                  <c:v>137371.03436660799</c:v>
                </c:pt>
                <c:pt idx="86">
                  <c:v>154718.40745687499</c:v>
                </c:pt>
                <c:pt idx="87">
                  <c:v>142032.41655135201</c:v>
                </c:pt>
                <c:pt idx="88">
                  <c:v>161071.03744316101</c:v>
                </c:pt>
                <c:pt idx="89">
                  <c:v>108257.04887175599</c:v>
                </c:pt>
                <c:pt idx="90">
                  <c:v>121427.81778073301</c:v>
                </c:pt>
                <c:pt idx="91">
                  <c:v>104465.31545162199</c:v>
                </c:pt>
                <c:pt idx="92">
                  <c:v>176167.24376750001</c:v>
                </c:pt>
                <c:pt idx="93">
                  <c:v>71144.326592445403</c:v>
                </c:pt>
                <c:pt idx="94">
                  <c:v>128159.146389008</c:v>
                </c:pt>
                <c:pt idx="95">
                  <c:v>159020.35371661201</c:v>
                </c:pt>
                <c:pt idx="96">
                  <c:v>104726.14816188801</c:v>
                </c:pt>
                <c:pt idx="97">
                  <c:v>109018.686347961</c:v>
                </c:pt>
                <c:pt idx="98">
                  <c:v>88947.523818969697</c:v>
                </c:pt>
                <c:pt idx="99">
                  <c:v>90465.348823547407</c:v>
                </c:pt>
                <c:pt idx="100">
                  <c:v>108467.39226614599</c:v>
                </c:pt>
                <c:pt idx="101">
                  <c:v>93326.202504158005</c:v>
                </c:pt>
                <c:pt idx="102">
                  <c:v>103807.348055757</c:v>
                </c:pt>
                <c:pt idx="103">
                  <c:v>145476.27635219699</c:v>
                </c:pt>
                <c:pt idx="104">
                  <c:v>87696.5235977173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6A-4B61-94DB-1611371DE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686032"/>
        <c:axId val="685701920"/>
      </c:barChart>
      <c:catAx>
        <c:axId val="59668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701920"/>
        <c:crosses val="autoZero"/>
        <c:auto val="1"/>
        <c:lblAlgn val="ctr"/>
        <c:lblOffset val="100"/>
        <c:noMultiLvlLbl val="0"/>
      </c:catAx>
      <c:valAx>
        <c:axId val="68570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68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ALTIS_INT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'combinedData(incomplete)'!$G$34</c:f>
              <c:strCache>
                <c:ptCount val="1"/>
                <c:pt idx="0">
                  <c:v>hexoseP_79_0_0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'combinedData(incomplete)'!$J$38:$AK$38</c:f>
              <c:strCache>
                <c:ptCount val="28"/>
                <c:pt idx="0">
                  <c:v>blank_0</c:v>
                </c:pt>
                <c:pt idx="1">
                  <c:v>std_h2o</c:v>
                </c:pt>
                <c:pt idx="2">
                  <c:v>std_6</c:v>
                </c:pt>
                <c:pt idx="3">
                  <c:v>std_5</c:v>
                </c:pt>
                <c:pt idx="4">
                  <c:v>std_4</c:v>
                </c:pt>
                <c:pt idx="5">
                  <c:v>std_3</c:v>
                </c:pt>
                <c:pt idx="6">
                  <c:v>std_2</c:v>
                </c:pt>
                <c:pt idx="7">
                  <c:v>std_1</c:v>
                </c:pt>
                <c:pt idx="8">
                  <c:v>std_0</c:v>
                </c:pt>
                <c:pt idx="10">
                  <c:v>int_contTest</c:v>
                </c:pt>
                <c:pt idx="11">
                  <c:v>int_contTest</c:v>
                </c:pt>
                <c:pt idx="12">
                  <c:v>int_contTest</c:v>
                </c:pt>
                <c:pt idx="13">
                  <c:v>int_contTest</c:v>
                </c:pt>
                <c:pt idx="14">
                  <c:v>int_contTest</c:v>
                </c:pt>
                <c:pt idx="15">
                  <c:v>int_contTest</c:v>
                </c:pt>
                <c:pt idx="17">
                  <c:v>int_siCont</c:v>
                </c:pt>
                <c:pt idx="18">
                  <c:v>int_siCont</c:v>
                </c:pt>
                <c:pt idx="19">
                  <c:v>int_siCont</c:v>
                </c:pt>
                <c:pt idx="21">
                  <c:v>int_siACSM3</c:v>
                </c:pt>
                <c:pt idx="22">
                  <c:v>int_siACSM3</c:v>
                </c:pt>
                <c:pt idx="23">
                  <c:v>int_siACSM3</c:v>
                </c:pt>
                <c:pt idx="25">
                  <c:v>int_siACSM1</c:v>
                </c:pt>
                <c:pt idx="26">
                  <c:v>int_siACSM1</c:v>
                </c:pt>
                <c:pt idx="27">
                  <c:v>int_siACSM1</c:v>
                </c:pt>
              </c:strCache>
            </c:strRef>
          </c:cat>
          <c:val>
            <c:numRef>
              <c:f>'combinedData(incomplete)'!$J$34:$AK$34</c:f>
              <c:numCache>
                <c:formatCode>General</c:formatCode>
                <c:ptCount val="28"/>
                <c:pt idx="0">
                  <c:v>9041.9590000000007</c:v>
                </c:pt>
                <c:pt idx="1">
                  <c:v>12145.485000000001</c:v>
                </c:pt>
                <c:pt idx="2">
                  <c:v>207046.18799999999</c:v>
                </c:pt>
                <c:pt idx="3">
                  <c:v>386106.77799999999</c:v>
                </c:pt>
                <c:pt idx="4">
                  <c:v>92202.66</c:v>
                </c:pt>
                <c:pt idx="5">
                  <c:v>1929125.9180000001</c:v>
                </c:pt>
                <c:pt idx="6">
                  <c:v>4025065.145</c:v>
                </c:pt>
                <c:pt idx="7">
                  <c:v>6536260.7790000001</c:v>
                </c:pt>
                <c:pt idx="8">
                  <c:v>15005905.967</c:v>
                </c:pt>
                <c:pt idx="10">
                  <c:v>22329.09</c:v>
                </c:pt>
                <c:pt idx="11">
                  <c:v>218693.95600000001</c:v>
                </c:pt>
                <c:pt idx="12">
                  <c:v>92657.661999999997</c:v>
                </c:pt>
                <c:pt idx="13">
                  <c:v>3528565.4619999998</c:v>
                </c:pt>
                <c:pt idx="14">
                  <c:v>7652224.2489999998</c:v>
                </c:pt>
                <c:pt idx="15">
                  <c:v>106786.083</c:v>
                </c:pt>
                <c:pt idx="17">
                  <c:v>222907.008</c:v>
                </c:pt>
                <c:pt idx="18">
                  <c:v>311757.46999999997</c:v>
                </c:pt>
                <c:pt idx="19">
                  <c:v>331597.946</c:v>
                </c:pt>
                <c:pt idx="21">
                  <c:v>802179.87600000005</c:v>
                </c:pt>
                <c:pt idx="22">
                  <c:v>602135.75100000005</c:v>
                </c:pt>
                <c:pt idx="23">
                  <c:v>703501.08700000006</c:v>
                </c:pt>
                <c:pt idx="25">
                  <c:v>255419.389</c:v>
                </c:pt>
                <c:pt idx="26">
                  <c:v>294396.804</c:v>
                </c:pt>
                <c:pt idx="27">
                  <c:v>211156.75700000001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5D-433E-BBC5-16BBBFE76689}"/>
            </c:ext>
          </c:extLst>
        </c:ser>
        <c:ser>
          <c:idx val="1"/>
          <c:order val="1"/>
          <c:tx>
            <c:strRef>
              <c:f>'combinedData(incomplete)'!$G$35</c:f>
              <c:strCache>
                <c:ptCount val="1"/>
                <c:pt idx="0">
                  <c:v>hexoseP_97_0_0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'combinedData(incomplete)'!$J$38:$AK$38</c:f>
              <c:strCache>
                <c:ptCount val="28"/>
                <c:pt idx="0">
                  <c:v>blank_0</c:v>
                </c:pt>
                <c:pt idx="1">
                  <c:v>std_h2o</c:v>
                </c:pt>
                <c:pt idx="2">
                  <c:v>std_6</c:v>
                </c:pt>
                <c:pt idx="3">
                  <c:v>std_5</c:v>
                </c:pt>
                <c:pt idx="4">
                  <c:v>std_4</c:v>
                </c:pt>
                <c:pt idx="5">
                  <c:v>std_3</c:v>
                </c:pt>
                <c:pt idx="6">
                  <c:v>std_2</c:v>
                </c:pt>
                <c:pt idx="7">
                  <c:v>std_1</c:v>
                </c:pt>
                <c:pt idx="8">
                  <c:v>std_0</c:v>
                </c:pt>
                <c:pt idx="10">
                  <c:v>int_contTest</c:v>
                </c:pt>
                <c:pt idx="11">
                  <c:v>int_contTest</c:v>
                </c:pt>
                <c:pt idx="12">
                  <c:v>int_contTest</c:v>
                </c:pt>
                <c:pt idx="13">
                  <c:v>int_contTest</c:v>
                </c:pt>
                <c:pt idx="14">
                  <c:v>int_contTest</c:v>
                </c:pt>
                <c:pt idx="15">
                  <c:v>int_contTest</c:v>
                </c:pt>
                <c:pt idx="17">
                  <c:v>int_siCont</c:v>
                </c:pt>
                <c:pt idx="18">
                  <c:v>int_siCont</c:v>
                </c:pt>
                <c:pt idx="19">
                  <c:v>int_siCont</c:v>
                </c:pt>
                <c:pt idx="21">
                  <c:v>int_siACSM3</c:v>
                </c:pt>
                <c:pt idx="22">
                  <c:v>int_siACSM3</c:v>
                </c:pt>
                <c:pt idx="23">
                  <c:v>int_siACSM3</c:v>
                </c:pt>
                <c:pt idx="25">
                  <c:v>int_siACSM1</c:v>
                </c:pt>
                <c:pt idx="26">
                  <c:v>int_siACSM1</c:v>
                </c:pt>
                <c:pt idx="27">
                  <c:v>int_siACSM1</c:v>
                </c:pt>
              </c:strCache>
            </c:strRef>
          </c:cat>
          <c:val>
            <c:numRef>
              <c:f>'combinedData(incomplete)'!$J$35:$AK$35</c:f>
              <c:numCache>
                <c:formatCode>General</c:formatCode>
                <c:ptCount val="28"/>
                <c:pt idx="0">
                  <c:v>6753.0990000000002</c:v>
                </c:pt>
                <c:pt idx="1">
                  <c:v>11648.314</c:v>
                </c:pt>
                <c:pt idx="2">
                  <c:v>163475.25399999999</c:v>
                </c:pt>
                <c:pt idx="3">
                  <c:v>302623.505</c:v>
                </c:pt>
                <c:pt idx="4">
                  <c:v>73728.157999999996</c:v>
                </c:pt>
                <c:pt idx="5">
                  <c:v>1546057.49</c:v>
                </c:pt>
                <c:pt idx="6">
                  <c:v>3167464.5350000001</c:v>
                </c:pt>
                <c:pt idx="7">
                  <c:v>5189797.1270000003</c:v>
                </c:pt>
                <c:pt idx="8">
                  <c:v>11918753.047</c:v>
                </c:pt>
                <c:pt idx="10">
                  <c:v>17375.675999999999</c:v>
                </c:pt>
                <c:pt idx="11">
                  <c:v>156133.261</c:v>
                </c:pt>
                <c:pt idx="12">
                  <c:v>67103.816999999995</c:v>
                </c:pt>
                <c:pt idx="13">
                  <c:v>2717550.4709999999</c:v>
                </c:pt>
                <c:pt idx="14">
                  <c:v>5935916.8150000004</c:v>
                </c:pt>
                <c:pt idx="15">
                  <c:v>92265.722999999998</c:v>
                </c:pt>
                <c:pt idx="17">
                  <c:v>243788.98699999999</c:v>
                </c:pt>
                <c:pt idx="18">
                  <c:v>370175.28399999999</c:v>
                </c:pt>
                <c:pt idx="19">
                  <c:v>412702.03399999999</c:v>
                </c:pt>
                <c:pt idx="21">
                  <c:v>991865.56599999999</c:v>
                </c:pt>
                <c:pt idx="22">
                  <c:v>675603.75399999996</c:v>
                </c:pt>
                <c:pt idx="23">
                  <c:v>842517.26699999999</c:v>
                </c:pt>
                <c:pt idx="25">
                  <c:v>260949.54199999999</c:v>
                </c:pt>
                <c:pt idx="26">
                  <c:v>314413.10499999998</c:v>
                </c:pt>
                <c:pt idx="27">
                  <c:v>206730.34400000001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5D-433E-BBC5-16BBBFE76689}"/>
            </c:ext>
          </c:extLst>
        </c:ser>
        <c:ser>
          <c:idx val="2"/>
          <c:order val="2"/>
          <c:tx>
            <c:strRef>
              <c:f>'combinedData(incomplete)'!$G$36</c:f>
              <c:strCache>
                <c:ptCount val="1"/>
                <c:pt idx="0">
                  <c:v>hexoseP_G6Pmore_0_0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'combinedData(incomplete)'!$J$38:$AK$38</c:f>
              <c:strCache>
                <c:ptCount val="28"/>
                <c:pt idx="0">
                  <c:v>blank_0</c:v>
                </c:pt>
                <c:pt idx="1">
                  <c:v>std_h2o</c:v>
                </c:pt>
                <c:pt idx="2">
                  <c:v>std_6</c:v>
                </c:pt>
                <c:pt idx="3">
                  <c:v>std_5</c:v>
                </c:pt>
                <c:pt idx="4">
                  <c:v>std_4</c:v>
                </c:pt>
                <c:pt idx="5">
                  <c:v>std_3</c:v>
                </c:pt>
                <c:pt idx="6">
                  <c:v>std_2</c:v>
                </c:pt>
                <c:pt idx="7">
                  <c:v>std_1</c:v>
                </c:pt>
                <c:pt idx="8">
                  <c:v>std_0</c:v>
                </c:pt>
                <c:pt idx="10">
                  <c:v>int_contTest</c:v>
                </c:pt>
                <c:pt idx="11">
                  <c:v>int_contTest</c:v>
                </c:pt>
                <c:pt idx="12">
                  <c:v>int_contTest</c:v>
                </c:pt>
                <c:pt idx="13">
                  <c:v>int_contTest</c:v>
                </c:pt>
                <c:pt idx="14">
                  <c:v>int_contTest</c:v>
                </c:pt>
                <c:pt idx="15">
                  <c:v>int_contTest</c:v>
                </c:pt>
                <c:pt idx="17">
                  <c:v>int_siCont</c:v>
                </c:pt>
                <c:pt idx="18">
                  <c:v>int_siCont</c:v>
                </c:pt>
                <c:pt idx="19">
                  <c:v>int_siCont</c:v>
                </c:pt>
                <c:pt idx="21">
                  <c:v>int_siACSM3</c:v>
                </c:pt>
                <c:pt idx="22">
                  <c:v>int_siACSM3</c:v>
                </c:pt>
                <c:pt idx="23">
                  <c:v>int_siACSM3</c:v>
                </c:pt>
                <c:pt idx="25">
                  <c:v>int_siACSM1</c:v>
                </c:pt>
                <c:pt idx="26">
                  <c:v>int_siACSM1</c:v>
                </c:pt>
                <c:pt idx="27">
                  <c:v>int_siACSM1</c:v>
                </c:pt>
              </c:strCache>
            </c:strRef>
          </c:cat>
          <c:val>
            <c:numRef>
              <c:f>'combinedData(incomplete)'!$J$36:$AK$36</c:f>
              <c:numCache>
                <c:formatCode>General</c:formatCode>
                <c:ptCount val="28"/>
                <c:pt idx="0">
                  <c:v>1276.692</c:v>
                </c:pt>
                <c:pt idx="1">
                  <c:v>-306.86900000000003</c:v>
                </c:pt>
                <c:pt idx="2">
                  <c:v>17684.501</c:v>
                </c:pt>
                <c:pt idx="3">
                  <c:v>27426.109</c:v>
                </c:pt>
                <c:pt idx="4">
                  <c:v>7629.1930000000002</c:v>
                </c:pt>
                <c:pt idx="5">
                  <c:v>143369.117</c:v>
                </c:pt>
                <c:pt idx="6">
                  <c:v>294152.38400000002</c:v>
                </c:pt>
                <c:pt idx="7">
                  <c:v>492534.87699999998</c:v>
                </c:pt>
                <c:pt idx="8">
                  <c:v>1068864.7220000001</c:v>
                </c:pt>
                <c:pt idx="10">
                  <c:v>32.601999999999997</c:v>
                </c:pt>
                <c:pt idx="11">
                  <c:v>11549.84</c:v>
                </c:pt>
                <c:pt idx="12">
                  <c:v>5678.9409999999998</c:v>
                </c:pt>
                <c:pt idx="13">
                  <c:v>224157.09299999999</c:v>
                </c:pt>
                <c:pt idx="14">
                  <c:v>516004.16800000001</c:v>
                </c:pt>
                <c:pt idx="15">
                  <c:v>9544.4259999999995</c:v>
                </c:pt>
                <c:pt idx="17">
                  <c:v>28449.897000000001</c:v>
                </c:pt>
                <c:pt idx="18">
                  <c:v>37656.663</c:v>
                </c:pt>
                <c:pt idx="19">
                  <c:v>40906.728999999999</c:v>
                </c:pt>
                <c:pt idx="21">
                  <c:v>136362.93799999999</c:v>
                </c:pt>
                <c:pt idx="22">
                  <c:v>90478.154999999999</c:v>
                </c:pt>
                <c:pt idx="23">
                  <c:v>114491.219</c:v>
                </c:pt>
                <c:pt idx="25">
                  <c:v>34544.42</c:v>
                </c:pt>
                <c:pt idx="26">
                  <c:v>43162.343999999997</c:v>
                </c:pt>
                <c:pt idx="27">
                  <c:v>26854.302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5D-433E-BBC5-16BBBFE76689}"/>
            </c:ext>
          </c:extLst>
        </c:ser>
        <c:ser>
          <c:idx val="3"/>
          <c:order val="3"/>
          <c:tx>
            <c:strRef>
              <c:f>'combinedData(incomplete)'!$G$37</c:f>
              <c:strCache>
                <c:ptCount val="1"/>
                <c:pt idx="0">
                  <c:v>hexoseP_G1Pmore_0_0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'combinedData(incomplete)'!$J$38:$AK$38</c:f>
              <c:strCache>
                <c:ptCount val="28"/>
                <c:pt idx="0">
                  <c:v>blank_0</c:v>
                </c:pt>
                <c:pt idx="1">
                  <c:v>std_h2o</c:v>
                </c:pt>
                <c:pt idx="2">
                  <c:v>std_6</c:v>
                </c:pt>
                <c:pt idx="3">
                  <c:v>std_5</c:v>
                </c:pt>
                <c:pt idx="4">
                  <c:v>std_4</c:v>
                </c:pt>
                <c:pt idx="5">
                  <c:v>std_3</c:v>
                </c:pt>
                <c:pt idx="6">
                  <c:v>std_2</c:v>
                </c:pt>
                <c:pt idx="7">
                  <c:v>std_1</c:v>
                </c:pt>
                <c:pt idx="8">
                  <c:v>std_0</c:v>
                </c:pt>
                <c:pt idx="10">
                  <c:v>int_contTest</c:v>
                </c:pt>
                <c:pt idx="11">
                  <c:v>int_contTest</c:v>
                </c:pt>
                <c:pt idx="12">
                  <c:v>int_contTest</c:v>
                </c:pt>
                <c:pt idx="13">
                  <c:v>int_contTest</c:v>
                </c:pt>
                <c:pt idx="14">
                  <c:v>int_contTest</c:v>
                </c:pt>
                <c:pt idx="15">
                  <c:v>int_contTest</c:v>
                </c:pt>
                <c:pt idx="17">
                  <c:v>int_siCont</c:v>
                </c:pt>
                <c:pt idx="18">
                  <c:v>int_siCont</c:v>
                </c:pt>
                <c:pt idx="19">
                  <c:v>int_siCont</c:v>
                </c:pt>
                <c:pt idx="21">
                  <c:v>int_siACSM3</c:v>
                </c:pt>
                <c:pt idx="22">
                  <c:v>int_siACSM3</c:v>
                </c:pt>
                <c:pt idx="23">
                  <c:v>int_siACSM3</c:v>
                </c:pt>
                <c:pt idx="25">
                  <c:v>int_siACSM1</c:v>
                </c:pt>
                <c:pt idx="26">
                  <c:v>int_siACSM1</c:v>
                </c:pt>
                <c:pt idx="27">
                  <c:v>int_siACSM1</c:v>
                </c:pt>
              </c:strCache>
            </c:strRef>
          </c:cat>
          <c:val>
            <c:numRef>
              <c:f>'combinedData(incomplete)'!$J$37:$AK$37</c:f>
              <c:numCache>
                <c:formatCode>General</c:formatCode>
                <c:ptCount val="28"/>
                <c:pt idx="0">
                  <c:v>-6959.9639999999999</c:v>
                </c:pt>
                <c:pt idx="1">
                  <c:v>4081.1289999999999</c:v>
                </c:pt>
                <c:pt idx="2">
                  <c:v>61903.828000000001</c:v>
                </c:pt>
                <c:pt idx="3">
                  <c:v>108346.42</c:v>
                </c:pt>
                <c:pt idx="4">
                  <c:v>26430.275000000001</c:v>
                </c:pt>
                <c:pt idx="5">
                  <c:v>553258.79</c:v>
                </c:pt>
                <c:pt idx="6">
                  <c:v>1141117.7069999999</c:v>
                </c:pt>
                <c:pt idx="7">
                  <c:v>1851226.5319999999</c:v>
                </c:pt>
                <c:pt idx="8">
                  <c:v>4297215.0690000001</c:v>
                </c:pt>
                <c:pt idx="10">
                  <c:v>4627.4120000000003</c:v>
                </c:pt>
                <c:pt idx="11">
                  <c:v>70168.153000000006</c:v>
                </c:pt>
                <c:pt idx="12">
                  <c:v>27910.263999999999</c:v>
                </c:pt>
                <c:pt idx="13">
                  <c:v>1036549.471</c:v>
                </c:pt>
                <c:pt idx="14">
                  <c:v>2282573.2459999998</c:v>
                </c:pt>
                <c:pt idx="15">
                  <c:v>28961.093000000001</c:v>
                </c:pt>
                <c:pt idx="17">
                  <c:v>30813.725999999999</c:v>
                </c:pt>
                <c:pt idx="18">
                  <c:v>19303.303</c:v>
                </c:pt>
                <c:pt idx="19">
                  <c:v>16209.154</c:v>
                </c:pt>
                <c:pt idx="21">
                  <c:v>48519.68</c:v>
                </c:pt>
                <c:pt idx="22">
                  <c:v>27882.687000000002</c:v>
                </c:pt>
                <c:pt idx="23">
                  <c:v>36252.165999999997</c:v>
                </c:pt>
                <c:pt idx="25">
                  <c:v>4102.2860000000001</c:v>
                </c:pt>
                <c:pt idx="26">
                  <c:v>8097.1959999999999</c:v>
                </c:pt>
                <c:pt idx="27">
                  <c:v>771.05600000000004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5D-433E-BBC5-16BBBFE76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3806920"/>
        <c:axId val="653799376"/>
      </c:barChart>
      <c:catAx>
        <c:axId val="65380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799376"/>
        <c:crosses val="autoZero"/>
        <c:auto val="1"/>
        <c:lblAlgn val="ctr"/>
        <c:lblOffset val="100"/>
        <c:noMultiLvlLbl val="0"/>
      </c:catAx>
      <c:valAx>
        <c:axId val="65379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'combinedData(incomplete)'!$G$62</c:f>
              <c:strCache>
                <c:ptCount val="1"/>
                <c:pt idx="0">
                  <c:v>hexoseP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806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ALTIS_INT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'combinedData(incomplete)'!$G$34</c:f>
              <c:strCache>
                <c:ptCount val="1"/>
                <c:pt idx="0">
                  <c:v>hexoseP_79_0_0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'combinedData(incomplete)'!$T$38:$AK$38</c:f>
              <c:strCache>
                <c:ptCount val="18"/>
                <c:pt idx="0">
                  <c:v>int_contTest</c:v>
                </c:pt>
                <c:pt idx="1">
                  <c:v>int_contTest</c:v>
                </c:pt>
                <c:pt idx="2">
                  <c:v>int_contTest</c:v>
                </c:pt>
                <c:pt idx="3">
                  <c:v>int_contTest</c:v>
                </c:pt>
                <c:pt idx="4">
                  <c:v>int_contTest</c:v>
                </c:pt>
                <c:pt idx="5">
                  <c:v>int_contTest</c:v>
                </c:pt>
                <c:pt idx="7">
                  <c:v>int_siCont</c:v>
                </c:pt>
                <c:pt idx="8">
                  <c:v>int_siCont</c:v>
                </c:pt>
                <c:pt idx="9">
                  <c:v>int_siCont</c:v>
                </c:pt>
                <c:pt idx="11">
                  <c:v>int_siACSM3</c:v>
                </c:pt>
                <c:pt idx="12">
                  <c:v>int_siACSM3</c:v>
                </c:pt>
                <c:pt idx="13">
                  <c:v>int_siACSM3</c:v>
                </c:pt>
                <c:pt idx="15">
                  <c:v>int_siACSM1</c:v>
                </c:pt>
                <c:pt idx="16">
                  <c:v>int_siACSM1</c:v>
                </c:pt>
                <c:pt idx="17">
                  <c:v>int_siACSM1</c:v>
                </c:pt>
              </c:strCache>
            </c:strRef>
          </c:cat>
          <c:val>
            <c:numRef>
              <c:f>'combinedData(incomplete)'!$T$34:$AK$34</c:f>
              <c:numCache>
                <c:formatCode>General</c:formatCode>
                <c:ptCount val="18"/>
                <c:pt idx="0">
                  <c:v>22329.09</c:v>
                </c:pt>
                <c:pt idx="1">
                  <c:v>218693.95600000001</c:v>
                </c:pt>
                <c:pt idx="2">
                  <c:v>92657.661999999997</c:v>
                </c:pt>
                <c:pt idx="3">
                  <c:v>3528565.4619999998</c:v>
                </c:pt>
                <c:pt idx="4">
                  <c:v>7652224.2489999998</c:v>
                </c:pt>
                <c:pt idx="5">
                  <c:v>106786.083</c:v>
                </c:pt>
                <c:pt idx="7">
                  <c:v>222907.008</c:v>
                </c:pt>
                <c:pt idx="8">
                  <c:v>311757.46999999997</c:v>
                </c:pt>
                <c:pt idx="9">
                  <c:v>331597.946</c:v>
                </c:pt>
                <c:pt idx="11">
                  <c:v>802179.87600000005</c:v>
                </c:pt>
                <c:pt idx="12">
                  <c:v>602135.75100000005</c:v>
                </c:pt>
                <c:pt idx="13">
                  <c:v>703501.08700000006</c:v>
                </c:pt>
                <c:pt idx="15">
                  <c:v>255419.389</c:v>
                </c:pt>
                <c:pt idx="16">
                  <c:v>294396.804</c:v>
                </c:pt>
                <c:pt idx="17">
                  <c:v>211156.75700000001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1E-453C-9FFF-F1F7ED91A6F1}"/>
            </c:ext>
          </c:extLst>
        </c:ser>
        <c:ser>
          <c:idx val="1"/>
          <c:order val="1"/>
          <c:tx>
            <c:strRef>
              <c:f>'combinedData(incomplete)'!$G$35</c:f>
              <c:strCache>
                <c:ptCount val="1"/>
                <c:pt idx="0">
                  <c:v>hexoseP_97_0_0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'combinedData(incomplete)'!$T$38:$AK$38</c:f>
              <c:strCache>
                <c:ptCount val="18"/>
                <c:pt idx="0">
                  <c:v>int_contTest</c:v>
                </c:pt>
                <c:pt idx="1">
                  <c:v>int_contTest</c:v>
                </c:pt>
                <c:pt idx="2">
                  <c:v>int_contTest</c:v>
                </c:pt>
                <c:pt idx="3">
                  <c:v>int_contTest</c:v>
                </c:pt>
                <c:pt idx="4">
                  <c:v>int_contTest</c:v>
                </c:pt>
                <c:pt idx="5">
                  <c:v>int_contTest</c:v>
                </c:pt>
                <c:pt idx="7">
                  <c:v>int_siCont</c:v>
                </c:pt>
                <c:pt idx="8">
                  <c:v>int_siCont</c:v>
                </c:pt>
                <c:pt idx="9">
                  <c:v>int_siCont</c:v>
                </c:pt>
                <c:pt idx="11">
                  <c:v>int_siACSM3</c:v>
                </c:pt>
                <c:pt idx="12">
                  <c:v>int_siACSM3</c:v>
                </c:pt>
                <c:pt idx="13">
                  <c:v>int_siACSM3</c:v>
                </c:pt>
                <c:pt idx="15">
                  <c:v>int_siACSM1</c:v>
                </c:pt>
                <c:pt idx="16">
                  <c:v>int_siACSM1</c:v>
                </c:pt>
                <c:pt idx="17">
                  <c:v>int_siACSM1</c:v>
                </c:pt>
              </c:strCache>
            </c:strRef>
          </c:cat>
          <c:val>
            <c:numRef>
              <c:f>'combinedData(incomplete)'!$T$35:$AK$35</c:f>
              <c:numCache>
                <c:formatCode>General</c:formatCode>
                <c:ptCount val="18"/>
                <c:pt idx="0">
                  <c:v>17375.675999999999</c:v>
                </c:pt>
                <c:pt idx="1">
                  <c:v>156133.261</c:v>
                </c:pt>
                <c:pt idx="2">
                  <c:v>67103.816999999995</c:v>
                </c:pt>
                <c:pt idx="3">
                  <c:v>2717550.4709999999</c:v>
                </c:pt>
                <c:pt idx="4">
                  <c:v>5935916.8150000004</c:v>
                </c:pt>
                <c:pt idx="5">
                  <c:v>92265.722999999998</c:v>
                </c:pt>
                <c:pt idx="7">
                  <c:v>243788.98699999999</c:v>
                </c:pt>
                <c:pt idx="8">
                  <c:v>370175.28399999999</c:v>
                </c:pt>
                <c:pt idx="9">
                  <c:v>412702.03399999999</c:v>
                </c:pt>
                <c:pt idx="11">
                  <c:v>991865.56599999999</c:v>
                </c:pt>
                <c:pt idx="12">
                  <c:v>675603.75399999996</c:v>
                </c:pt>
                <c:pt idx="13">
                  <c:v>842517.26699999999</c:v>
                </c:pt>
                <c:pt idx="15">
                  <c:v>260949.54199999999</c:v>
                </c:pt>
                <c:pt idx="16">
                  <c:v>314413.10499999998</c:v>
                </c:pt>
                <c:pt idx="17">
                  <c:v>206730.34400000001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1E-453C-9FFF-F1F7ED91A6F1}"/>
            </c:ext>
          </c:extLst>
        </c:ser>
        <c:ser>
          <c:idx val="2"/>
          <c:order val="2"/>
          <c:tx>
            <c:strRef>
              <c:f>'combinedData(incomplete)'!$G$36</c:f>
              <c:strCache>
                <c:ptCount val="1"/>
                <c:pt idx="0">
                  <c:v>hexoseP_G6Pmore_0_0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'combinedData(incomplete)'!$T$38:$AK$38</c:f>
              <c:strCache>
                <c:ptCount val="18"/>
                <c:pt idx="0">
                  <c:v>int_contTest</c:v>
                </c:pt>
                <c:pt idx="1">
                  <c:v>int_contTest</c:v>
                </c:pt>
                <c:pt idx="2">
                  <c:v>int_contTest</c:v>
                </c:pt>
                <c:pt idx="3">
                  <c:v>int_contTest</c:v>
                </c:pt>
                <c:pt idx="4">
                  <c:v>int_contTest</c:v>
                </c:pt>
                <c:pt idx="5">
                  <c:v>int_contTest</c:v>
                </c:pt>
                <c:pt idx="7">
                  <c:v>int_siCont</c:v>
                </c:pt>
                <c:pt idx="8">
                  <c:v>int_siCont</c:v>
                </c:pt>
                <c:pt idx="9">
                  <c:v>int_siCont</c:v>
                </c:pt>
                <c:pt idx="11">
                  <c:v>int_siACSM3</c:v>
                </c:pt>
                <c:pt idx="12">
                  <c:v>int_siACSM3</c:v>
                </c:pt>
                <c:pt idx="13">
                  <c:v>int_siACSM3</c:v>
                </c:pt>
                <c:pt idx="15">
                  <c:v>int_siACSM1</c:v>
                </c:pt>
                <c:pt idx="16">
                  <c:v>int_siACSM1</c:v>
                </c:pt>
                <c:pt idx="17">
                  <c:v>int_siACSM1</c:v>
                </c:pt>
              </c:strCache>
            </c:strRef>
          </c:cat>
          <c:val>
            <c:numRef>
              <c:f>'combinedData(incomplete)'!$T$36:$AK$36</c:f>
              <c:numCache>
                <c:formatCode>General</c:formatCode>
                <c:ptCount val="18"/>
                <c:pt idx="0">
                  <c:v>32.601999999999997</c:v>
                </c:pt>
                <c:pt idx="1">
                  <c:v>11549.84</c:v>
                </c:pt>
                <c:pt idx="2">
                  <c:v>5678.9409999999998</c:v>
                </c:pt>
                <c:pt idx="3">
                  <c:v>224157.09299999999</c:v>
                </c:pt>
                <c:pt idx="4">
                  <c:v>516004.16800000001</c:v>
                </c:pt>
                <c:pt idx="5">
                  <c:v>9544.4259999999995</c:v>
                </c:pt>
                <c:pt idx="7">
                  <c:v>28449.897000000001</c:v>
                </c:pt>
                <c:pt idx="8">
                  <c:v>37656.663</c:v>
                </c:pt>
                <c:pt idx="9">
                  <c:v>40906.728999999999</c:v>
                </c:pt>
                <c:pt idx="11">
                  <c:v>136362.93799999999</c:v>
                </c:pt>
                <c:pt idx="12">
                  <c:v>90478.154999999999</c:v>
                </c:pt>
                <c:pt idx="13">
                  <c:v>114491.219</c:v>
                </c:pt>
                <c:pt idx="15">
                  <c:v>34544.42</c:v>
                </c:pt>
                <c:pt idx="16">
                  <c:v>43162.343999999997</c:v>
                </c:pt>
                <c:pt idx="17">
                  <c:v>26854.302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1E-453C-9FFF-F1F7ED91A6F1}"/>
            </c:ext>
          </c:extLst>
        </c:ser>
        <c:ser>
          <c:idx val="3"/>
          <c:order val="3"/>
          <c:tx>
            <c:strRef>
              <c:f>'combinedData(incomplete)'!$G$37</c:f>
              <c:strCache>
                <c:ptCount val="1"/>
                <c:pt idx="0">
                  <c:v>hexoseP_G1Pmore_0_0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'combinedData(incomplete)'!$T$38:$AK$38</c:f>
              <c:strCache>
                <c:ptCount val="18"/>
                <c:pt idx="0">
                  <c:v>int_contTest</c:v>
                </c:pt>
                <c:pt idx="1">
                  <c:v>int_contTest</c:v>
                </c:pt>
                <c:pt idx="2">
                  <c:v>int_contTest</c:v>
                </c:pt>
                <c:pt idx="3">
                  <c:v>int_contTest</c:v>
                </c:pt>
                <c:pt idx="4">
                  <c:v>int_contTest</c:v>
                </c:pt>
                <c:pt idx="5">
                  <c:v>int_contTest</c:v>
                </c:pt>
                <c:pt idx="7">
                  <c:v>int_siCont</c:v>
                </c:pt>
                <c:pt idx="8">
                  <c:v>int_siCont</c:v>
                </c:pt>
                <c:pt idx="9">
                  <c:v>int_siCont</c:v>
                </c:pt>
                <c:pt idx="11">
                  <c:v>int_siACSM3</c:v>
                </c:pt>
                <c:pt idx="12">
                  <c:v>int_siACSM3</c:v>
                </c:pt>
                <c:pt idx="13">
                  <c:v>int_siACSM3</c:v>
                </c:pt>
                <c:pt idx="15">
                  <c:v>int_siACSM1</c:v>
                </c:pt>
                <c:pt idx="16">
                  <c:v>int_siACSM1</c:v>
                </c:pt>
                <c:pt idx="17">
                  <c:v>int_siACSM1</c:v>
                </c:pt>
              </c:strCache>
            </c:strRef>
          </c:cat>
          <c:val>
            <c:numRef>
              <c:f>'combinedData(incomplete)'!$T$37:$AK$37</c:f>
              <c:numCache>
                <c:formatCode>General</c:formatCode>
                <c:ptCount val="18"/>
                <c:pt idx="0">
                  <c:v>4627.4120000000003</c:v>
                </c:pt>
                <c:pt idx="1">
                  <c:v>70168.153000000006</c:v>
                </c:pt>
                <c:pt idx="2">
                  <c:v>27910.263999999999</c:v>
                </c:pt>
                <c:pt idx="3">
                  <c:v>1036549.471</c:v>
                </c:pt>
                <c:pt idx="4">
                  <c:v>2282573.2459999998</c:v>
                </c:pt>
                <c:pt idx="5">
                  <c:v>28961.093000000001</c:v>
                </c:pt>
                <c:pt idx="7">
                  <c:v>30813.725999999999</c:v>
                </c:pt>
                <c:pt idx="8">
                  <c:v>19303.303</c:v>
                </c:pt>
                <c:pt idx="9">
                  <c:v>16209.154</c:v>
                </c:pt>
                <c:pt idx="11">
                  <c:v>48519.68</c:v>
                </c:pt>
                <c:pt idx="12">
                  <c:v>27882.687000000002</c:v>
                </c:pt>
                <c:pt idx="13">
                  <c:v>36252.165999999997</c:v>
                </c:pt>
                <c:pt idx="15">
                  <c:v>4102.2860000000001</c:v>
                </c:pt>
                <c:pt idx="16">
                  <c:v>8097.1959999999999</c:v>
                </c:pt>
                <c:pt idx="17">
                  <c:v>771.05600000000004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61E-453C-9FFF-F1F7ED91A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3806920"/>
        <c:axId val="653799376"/>
      </c:barChart>
      <c:catAx>
        <c:axId val="65380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799376"/>
        <c:crosses val="autoZero"/>
        <c:auto val="1"/>
        <c:lblAlgn val="ctr"/>
        <c:lblOffset val="100"/>
        <c:noMultiLvlLbl val="0"/>
      </c:catAx>
      <c:valAx>
        <c:axId val="65379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'combinedData(incomplete)'!$G$62</c:f>
              <c:strCache>
                <c:ptCount val="1"/>
                <c:pt idx="0">
                  <c:v>hexoseP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806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ALTIS_EXT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'combinedData(incomplete)'!$G$44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'combinedData(incomplete)'!$J$48:$AJ$48</c:f>
              <c:strCache>
                <c:ptCount val="27"/>
                <c:pt idx="0">
                  <c:v>std_h2o</c:v>
                </c:pt>
                <c:pt idx="1">
                  <c:v>std_3</c:v>
                </c:pt>
                <c:pt idx="2">
                  <c:v>std_2</c:v>
                </c:pt>
                <c:pt idx="3">
                  <c:v>std_1</c:v>
                </c:pt>
                <c:pt idx="4">
                  <c:v>std_0</c:v>
                </c:pt>
                <c:pt idx="5">
                  <c:v>std_2x</c:v>
                </c:pt>
                <c:pt idx="6">
                  <c:v>std_4x</c:v>
                </c:pt>
                <c:pt idx="7">
                  <c:v>std_oleate</c:v>
                </c:pt>
                <c:pt idx="9">
                  <c:v>ext_naïve</c:v>
                </c:pt>
                <c:pt idx="10">
                  <c:v>ext_naïve</c:v>
                </c:pt>
                <c:pt idx="11">
                  <c:v>ext_naïve</c:v>
                </c:pt>
                <c:pt idx="12">
                  <c:v>ext_t0</c:v>
                </c:pt>
                <c:pt idx="13">
                  <c:v>ext_t0</c:v>
                </c:pt>
                <c:pt idx="14">
                  <c:v>ext_t0</c:v>
                </c:pt>
                <c:pt idx="16">
                  <c:v>ext_siCont</c:v>
                </c:pt>
                <c:pt idx="17">
                  <c:v>ext_siCont</c:v>
                </c:pt>
                <c:pt idx="18">
                  <c:v>ext_siCont</c:v>
                </c:pt>
                <c:pt idx="20">
                  <c:v>ext_siACSM3</c:v>
                </c:pt>
                <c:pt idx="21">
                  <c:v>ext_siACSM3</c:v>
                </c:pt>
                <c:pt idx="22">
                  <c:v>ext_siACSM3</c:v>
                </c:pt>
                <c:pt idx="24">
                  <c:v>ext_siACSM1</c:v>
                </c:pt>
                <c:pt idx="25">
                  <c:v>ext_siACSM1</c:v>
                </c:pt>
                <c:pt idx="26">
                  <c:v>ext_siACSM1</c:v>
                </c:pt>
              </c:strCache>
            </c:strRef>
          </c:cat>
          <c:val>
            <c:numRef>
              <c:f>'combinedData(incomplete)'!$J$44:$AJ$44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6D-4406-AD61-FE4BA3F75483}"/>
            </c:ext>
          </c:extLst>
        </c:ser>
        <c:ser>
          <c:idx val="1"/>
          <c:order val="1"/>
          <c:tx>
            <c:strRef>
              <c:f>'combinedData(incomplete)'!$G$45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'combinedData(incomplete)'!$J$48:$AJ$48</c:f>
              <c:strCache>
                <c:ptCount val="27"/>
                <c:pt idx="0">
                  <c:v>std_h2o</c:v>
                </c:pt>
                <c:pt idx="1">
                  <c:v>std_3</c:v>
                </c:pt>
                <c:pt idx="2">
                  <c:v>std_2</c:v>
                </c:pt>
                <c:pt idx="3">
                  <c:v>std_1</c:v>
                </c:pt>
                <c:pt idx="4">
                  <c:v>std_0</c:v>
                </c:pt>
                <c:pt idx="5">
                  <c:v>std_2x</c:v>
                </c:pt>
                <c:pt idx="6">
                  <c:v>std_4x</c:v>
                </c:pt>
                <c:pt idx="7">
                  <c:v>std_oleate</c:v>
                </c:pt>
                <c:pt idx="9">
                  <c:v>ext_naïve</c:v>
                </c:pt>
                <c:pt idx="10">
                  <c:v>ext_naïve</c:v>
                </c:pt>
                <c:pt idx="11">
                  <c:v>ext_naïve</c:v>
                </c:pt>
                <c:pt idx="12">
                  <c:v>ext_t0</c:v>
                </c:pt>
                <c:pt idx="13">
                  <c:v>ext_t0</c:v>
                </c:pt>
                <c:pt idx="14">
                  <c:v>ext_t0</c:v>
                </c:pt>
                <c:pt idx="16">
                  <c:v>ext_siCont</c:v>
                </c:pt>
                <c:pt idx="17">
                  <c:v>ext_siCont</c:v>
                </c:pt>
                <c:pt idx="18">
                  <c:v>ext_siCont</c:v>
                </c:pt>
                <c:pt idx="20">
                  <c:v>ext_siACSM3</c:v>
                </c:pt>
                <c:pt idx="21">
                  <c:v>ext_siACSM3</c:v>
                </c:pt>
                <c:pt idx="22">
                  <c:v>ext_siACSM3</c:v>
                </c:pt>
                <c:pt idx="24">
                  <c:v>ext_siACSM1</c:v>
                </c:pt>
                <c:pt idx="25">
                  <c:v>ext_siACSM1</c:v>
                </c:pt>
                <c:pt idx="26">
                  <c:v>ext_siACSM1</c:v>
                </c:pt>
              </c:strCache>
            </c:strRef>
          </c:cat>
          <c:val>
            <c:numRef>
              <c:f>'combinedData(incomplete)'!$J$45:$AJ$45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6D-4406-AD61-FE4BA3F75483}"/>
            </c:ext>
          </c:extLst>
        </c:ser>
        <c:ser>
          <c:idx val="2"/>
          <c:order val="2"/>
          <c:tx>
            <c:strRef>
              <c:f>'combinedData(incomplete)'!$G$46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'combinedData(incomplete)'!$J$48:$AJ$48</c:f>
              <c:strCache>
                <c:ptCount val="27"/>
                <c:pt idx="0">
                  <c:v>std_h2o</c:v>
                </c:pt>
                <c:pt idx="1">
                  <c:v>std_3</c:v>
                </c:pt>
                <c:pt idx="2">
                  <c:v>std_2</c:v>
                </c:pt>
                <c:pt idx="3">
                  <c:v>std_1</c:v>
                </c:pt>
                <c:pt idx="4">
                  <c:v>std_0</c:v>
                </c:pt>
                <c:pt idx="5">
                  <c:v>std_2x</c:v>
                </c:pt>
                <c:pt idx="6">
                  <c:v>std_4x</c:v>
                </c:pt>
                <c:pt idx="7">
                  <c:v>std_oleate</c:v>
                </c:pt>
                <c:pt idx="9">
                  <c:v>ext_naïve</c:v>
                </c:pt>
                <c:pt idx="10">
                  <c:v>ext_naïve</c:v>
                </c:pt>
                <c:pt idx="11">
                  <c:v>ext_naïve</c:v>
                </c:pt>
                <c:pt idx="12">
                  <c:v>ext_t0</c:v>
                </c:pt>
                <c:pt idx="13">
                  <c:v>ext_t0</c:v>
                </c:pt>
                <c:pt idx="14">
                  <c:v>ext_t0</c:v>
                </c:pt>
                <c:pt idx="16">
                  <c:v>ext_siCont</c:v>
                </c:pt>
                <c:pt idx="17">
                  <c:v>ext_siCont</c:v>
                </c:pt>
                <c:pt idx="18">
                  <c:v>ext_siCont</c:v>
                </c:pt>
                <c:pt idx="20">
                  <c:v>ext_siACSM3</c:v>
                </c:pt>
                <c:pt idx="21">
                  <c:v>ext_siACSM3</c:v>
                </c:pt>
                <c:pt idx="22">
                  <c:v>ext_siACSM3</c:v>
                </c:pt>
                <c:pt idx="24">
                  <c:v>ext_siACSM1</c:v>
                </c:pt>
                <c:pt idx="25">
                  <c:v>ext_siACSM1</c:v>
                </c:pt>
                <c:pt idx="26">
                  <c:v>ext_siACSM1</c:v>
                </c:pt>
              </c:strCache>
            </c:strRef>
          </c:cat>
          <c:val>
            <c:numRef>
              <c:f>'combinedData(incomplete)'!$J$46:$AJ$46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6D-4406-AD61-FE4BA3F75483}"/>
            </c:ext>
          </c:extLst>
        </c:ser>
        <c:ser>
          <c:idx val="3"/>
          <c:order val="3"/>
          <c:tx>
            <c:strRef>
              <c:f>'combinedData(incomplete)'!$G$47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'combinedData(incomplete)'!$J$48:$AJ$48</c:f>
              <c:strCache>
                <c:ptCount val="27"/>
                <c:pt idx="0">
                  <c:v>std_h2o</c:v>
                </c:pt>
                <c:pt idx="1">
                  <c:v>std_3</c:v>
                </c:pt>
                <c:pt idx="2">
                  <c:v>std_2</c:v>
                </c:pt>
                <c:pt idx="3">
                  <c:v>std_1</c:v>
                </c:pt>
                <c:pt idx="4">
                  <c:v>std_0</c:v>
                </c:pt>
                <c:pt idx="5">
                  <c:v>std_2x</c:v>
                </c:pt>
                <c:pt idx="6">
                  <c:v>std_4x</c:v>
                </c:pt>
                <c:pt idx="7">
                  <c:v>std_oleate</c:v>
                </c:pt>
                <c:pt idx="9">
                  <c:v>ext_naïve</c:v>
                </c:pt>
                <c:pt idx="10">
                  <c:v>ext_naïve</c:v>
                </c:pt>
                <c:pt idx="11">
                  <c:v>ext_naïve</c:v>
                </c:pt>
                <c:pt idx="12">
                  <c:v>ext_t0</c:v>
                </c:pt>
                <c:pt idx="13">
                  <c:v>ext_t0</c:v>
                </c:pt>
                <c:pt idx="14">
                  <c:v>ext_t0</c:v>
                </c:pt>
                <c:pt idx="16">
                  <c:v>ext_siCont</c:v>
                </c:pt>
                <c:pt idx="17">
                  <c:v>ext_siCont</c:v>
                </c:pt>
                <c:pt idx="18">
                  <c:v>ext_siCont</c:v>
                </c:pt>
                <c:pt idx="20">
                  <c:v>ext_siACSM3</c:v>
                </c:pt>
                <c:pt idx="21">
                  <c:v>ext_siACSM3</c:v>
                </c:pt>
                <c:pt idx="22">
                  <c:v>ext_siACSM3</c:v>
                </c:pt>
                <c:pt idx="24">
                  <c:v>ext_siACSM1</c:v>
                </c:pt>
                <c:pt idx="25">
                  <c:v>ext_siACSM1</c:v>
                </c:pt>
                <c:pt idx="26">
                  <c:v>ext_siACSM1</c:v>
                </c:pt>
              </c:strCache>
            </c:strRef>
          </c:cat>
          <c:val>
            <c:numRef>
              <c:f>'combinedData(incomplete)'!$J$47:$AJ$47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6D-4406-AD61-FE4BA3F75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3806920"/>
        <c:axId val="653799376"/>
      </c:barChart>
      <c:catAx>
        <c:axId val="65380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799376"/>
        <c:crosses val="autoZero"/>
        <c:auto val="1"/>
        <c:lblAlgn val="ctr"/>
        <c:lblOffset val="100"/>
        <c:noMultiLvlLbl val="0"/>
      </c:catAx>
      <c:valAx>
        <c:axId val="65379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'combinedData(incomplete)'!$G$62</c:f>
              <c:strCache>
                <c:ptCount val="1"/>
                <c:pt idx="0">
                  <c:v>hexoseP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806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ALTIS_EXT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'combinedData(incomplete)'!$G$44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'combinedData(incomplete)'!$J$48:$AJ$48</c:f>
              <c:strCache>
                <c:ptCount val="27"/>
                <c:pt idx="0">
                  <c:v>std_h2o</c:v>
                </c:pt>
                <c:pt idx="1">
                  <c:v>std_3</c:v>
                </c:pt>
                <c:pt idx="2">
                  <c:v>std_2</c:v>
                </c:pt>
                <c:pt idx="3">
                  <c:v>std_1</c:v>
                </c:pt>
                <c:pt idx="4">
                  <c:v>std_0</c:v>
                </c:pt>
                <c:pt idx="5">
                  <c:v>std_2x</c:v>
                </c:pt>
                <c:pt idx="6">
                  <c:v>std_4x</c:v>
                </c:pt>
                <c:pt idx="7">
                  <c:v>std_oleate</c:v>
                </c:pt>
                <c:pt idx="9">
                  <c:v>ext_naïve</c:v>
                </c:pt>
                <c:pt idx="10">
                  <c:v>ext_naïve</c:v>
                </c:pt>
                <c:pt idx="11">
                  <c:v>ext_naïve</c:v>
                </c:pt>
                <c:pt idx="12">
                  <c:v>ext_t0</c:v>
                </c:pt>
                <c:pt idx="13">
                  <c:v>ext_t0</c:v>
                </c:pt>
                <c:pt idx="14">
                  <c:v>ext_t0</c:v>
                </c:pt>
                <c:pt idx="16">
                  <c:v>ext_siCont</c:v>
                </c:pt>
                <c:pt idx="17">
                  <c:v>ext_siCont</c:v>
                </c:pt>
                <c:pt idx="18">
                  <c:v>ext_siCont</c:v>
                </c:pt>
                <c:pt idx="20">
                  <c:v>ext_siACSM3</c:v>
                </c:pt>
                <c:pt idx="21">
                  <c:v>ext_siACSM3</c:v>
                </c:pt>
                <c:pt idx="22">
                  <c:v>ext_siACSM3</c:v>
                </c:pt>
                <c:pt idx="24">
                  <c:v>ext_siACSM1</c:v>
                </c:pt>
                <c:pt idx="25">
                  <c:v>ext_siACSM1</c:v>
                </c:pt>
                <c:pt idx="26">
                  <c:v>ext_siACSM1</c:v>
                </c:pt>
              </c:strCache>
            </c:strRef>
          </c:cat>
          <c:val>
            <c:numRef>
              <c:f>'combinedData(incomplete)'!$J$44:$AJ$44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0C-4D5D-A34C-CC1B4082B1B4}"/>
            </c:ext>
          </c:extLst>
        </c:ser>
        <c:ser>
          <c:idx val="1"/>
          <c:order val="1"/>
          <c:tx>
            <c:strRef>
              <c:f>'combinedData(incomplete)'!$G$45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'combinedData(incomplete)'!$J$48:$AJ$48</c:f>
              <c:strCache>
                <c:ptCount val="27"/>
                <c:pt idx="0">
                  <c:v>std_h2o</c:v>
                </c:pt>
                <c:pt idx="1">
                  <c:v>std_3</c:v>
                </c:pt>
                <c:pt idx="2">
                  <c:v>std_2</c:v>
                </c:pt>
                <c:pt idx="3">
                  <c:v>std_1</c:v>
                </c:pt>
                <c:pt idx="4">
                  <c:v>std_0</c:v>
                </c:pt>
                <c:pt idx="5">
                  <c:v>std_2x</c:v>
                </c:pt>
                <c:pt idx="6">
                  <c:v>std_4x</c:v>
                </c:pt>
                <c:pt idx="7">
                  <c:v>std_oleate</c:v>
                </c:pt>
                <c:pt idx="9">
                  <c:v>ext_naïve</c:v>
                </c:pt>
                <c:pt idx="10">
                  <c:v>ext_naïve</c:v>
                </c:pt>
                <c:pt idx="11">
                  <c:v>ext_naïve</c:v>
                </c:pt>
                <c:pt idx="12">
                  <c:v>ext_t0</c:v>
                </c:pt>
                <c:pt idx="13">
                  <c:v>ext_t0</c:v>
                </c:pt>
                <c:pt idx="14">
                  <c:v>ext_t0</c:v>
                </c:pt>
                <c:pt idx="16">
                  <c:v>ext_siCont</c:v>
                </c:pt>
                <c:pt idx="17">
                  <c:v>ext_siCont</c:v>
                </c:pt>
                <c:pt idx="18">
                  <c:v>ext_siCont</c:v>
                </c:pt>
                <c:pt idx="20">
                  <c:v>ext_siACSM3</c:v>
                </c:pt>
                <c:pt idx="21">
                  <c:v>ext_siACSM3</c:v>
                </c:pt>
                <c:pt idx="22">
                  <c:v>ext_siACSM3</c:v>
                </c:pt>
                <c:pt idx="24">
                  <c:v>ext_siACSM1</c:v>
                </c:pt>
                <c:pt idx="25">
                  <c:v>ext_siACSM1</c:v>
                </c:pt>
                <c:pt idx="26">
                  <c:v>ext_siACSM1</c:v>
                </c:pt>
              </c:strCache>
            </c:strRef>
          </c:cat>
          <c:val>
            <c:numRef>
              <c:f>'combinedData(incomplete)'!$J$45:$AJ$45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0C-4D5D-A34C-CC1B4082B1B4}"/>
            </c:ext>
          </c:extLst>
        </c:ser>
        <c:ser>
          <c:idx val="2"/>
          <c:order val="2"/>
          <c:tx>
            <c:strRef>
              <c:f>'combinedData(incomplete)'!$G$46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'combinedData(incomplete)'!$J$48:$AJ$48</c:f>
              <c:strCache>
                <c:ptCount val="27"/>
                <c:pt idx="0">
                  <c:v>std_h2o</c:v>
                </c:pt>
                <c:pt idx="1">
                  <c:v>std_3</c:v>
                </c:pt>
                <c:pt idx="2">
                  <c:v>std_2</c:v>
                </c:pt>
                <c:pt idx="3">
                  <c:v>std_1</c:v>
                </c:pt>
                <c:pt idx="4">
                  <c:v>std_0</c:v>
                </c:pt>
                <c:pt idx="5">
                  <c:v>std_2x</c:v>
                </c:pt>
                <c:pt idx="6">
                  <c:v>std_4x</c:v>
                </c:pt>
                <c:pt idx="7">
                  <c:v>std_oleate</c:v>
                </c:pt>
                <c:pt idx="9">
                  <c:v>ext_naïve</c:v>
                </c:pt>
                <c:pt idx="10">
                  <c:v>ext_naïve</c:v>
                </c:pt>
                <c:pt idx="11">
                  <c:v>ext_naïve</c:v>
                </c:pt>
                <c:pt idx="12">
                  <c:v>ext_t0</c:v>
                </c:pt>
                <c:pt idx="13">
                  <c:v>ext_t0</c:v>
                </c:pt>
                <c:pt idx="14">
                  <c:v>ext_t0</c:v>
                </c:pt>
                <c:pt idx="16">
                  <c:v>ext_siCont</c:v>
                </c:pt>
                <c:pt idx="17">
                  <c:v>ext_siCont</c:v>
                </c:pt>
                <c:pt idx="18">
                  <c:v>ext_siCont</c:v>
                </c:pt>
                <c:pt idx="20">
                  <c:v>ext_siACSM3</c:v>
                </c:pt>
                <c:pt idx="21">
                  <c:v>ext_siACSM3</c:v>
                </c:pt>
                <c:pt idx="22">
                  <c:v>ext_siACSM3</c:v>
                </c:pt>
                <c:pt idx="24">
                  <c:v>ext_siACSM1</c:v>
                </c:pt>
                <c:pt idx="25">
                  <c:v>ext_siACSM1</c:v>
                </c:pt>
                <c:pt idx="26">
                  <c:v>ext_siACSM1</c:v>
                </c:pt>
              </c:strCache>
            </c:strRef>
          </c:cat>
          <c:val>
            <c:numRef>
              <c:f>'combinedData(incomplete)'!$J$46:$AJ$46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0C-4D5D-A34C-CC1B4082B1B4}"/>
            </c:ext>
          </c:extLst>
        </c:ser>
        <c:ser>
          <c:idx val="3"/>
          <c:order val="3"/>
          <c:tx>
            <c:strRef>
              <c:f>'combinedData(incomplete)'!$G$47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'combinedData(incomplete)'!$J$48:$AJ$48</c:f>
              <c:strCache>
                <c:ptCount val="27"/>
                <c:pt idx="0">
                  <c:v>std_h2o</c:v>
                </c:pt>
                <c:pt idx="1">
                  <c:v>std_3</c:v>
                </c:pt>
                <c:pt idx="2">
                  <c:v>std_2</c:v>
                </c:pt>
                <c:pt idx="3">
                  <c:v>std_1</c:v>
                </c:pt>
                <c:pt idx="4">
                  <c:v>std_0</c:v>
                </c:pt>
                <c:pt idx="5">
                  <c:v>std_2x</c:v>
                </c:pt>
                <c:pt idx="6">
                  <c:v>std_4x</c:v>
                </c:pt>
                <c:pt idx="7">
                  <c:v>std_oleate</c:v>
                </c:pt>
                <c:pt idx="9">
                  <c:v>ext_naïve</c:v>
                </c:pt>
                <c:pt idx="10">
                  <c:v>ext_naïve</c:v>
                </c:pt>
                <c:pt idx="11">
                  <c:v>ext_naïve</c:v>
                </c:pt>
                <c:pt idx="12">
                  <c:v>ext_t0</c:v>
                </c:pt>
                <c:pt idx="13">
                  <c:v>ext_t0</c:v>
                </c:pt>
                <c:pt idx="14">
                  <c:v>ext_t0</c:v>
                </c:pt>
                <c:pt idx="16">
                  <c:v>ext_siCont</c:v>
                </c:pt>
                <c:pt idx="17">
                  <c:v>ext_siCont</c:v>
                </c:pt>
                <c:pt idx="18">
                  <c:v>ext_siCont</c:v>
                </c:pt>
                <c:pt idx="20">
                  <c:v>ext_siACSM3</c:v>
                </c:pt>
                <c:pt idx="21">
                  <c:v>ext_siACSM3</c:v>
                </c:pt>
                <c:pt idx="22">
                  <c:v>ext_siACSM3</c:v>
                </c:pt>
                <c:pt idx="24">
                  <c:v>ext_siACSM1</c:v>
                </c:pt>
                <c:pt idx="25">
                  <c:v>ext_siACSM1</c:v>
                </c:pt>
                <c:pt idx="26">
                  <c:v>ext_siACSM1</c:v>
                </c:pt>
              </c:strCache>
            </c:strRef>
          </c:cat>
          <c:val>
            <c:numRef>
              <c:f>'combinedData(incomplete)'!$J$47:$AJ$47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80C-4D5D-A34C-CC1B4082B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3806920"/>
        <c:axId val="653799376"/>
      </c:barChart>
      <c:catAx>
        <c:axId val="65380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799376"/>
        <c:crosses val="autoZero"/>
        <c:auto val="1"/>
        <c:lblAlgn val="ctr"/>
        <c:lblOffset val="100"/>
        <c:noMultiLvlLbl val="0"/>
      </c:catAx>
      <c:valAx>
        <c:axId val="65379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'combinedData(incomplete)'!$G$62</c:f>
              <c:strCache>
                <c:ptCount val="1"/>
                <c:pt idx="0">
                  <c:v>hexoseP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806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QTRAP_INT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'combinedData(incomplete)'!$G$54</c:f>
              <c:strCache>
                <c:ptCount val="1"/>
                <c:pt idx="0">
                  <c:v>F6P_G6P_G1P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'combinedData(incomplete)'!$V$58:$BB$58</c:f>
              <c:strCache>
                <c:ptCount val="33"/>
                <c:pt idx="0">
                  <c:v>int_contTest</c:v>
                </c:pt>
                <c:pt idx="1">
                  <c:v>int_contTest</c:v>
                </c:pt>
                <c:pt idx="2">
                  <c:v>int_contTest</c:v>
                </c:pt>
                <c:pt idx="3">
                  <c:v>int_contTest</c:v>
                </c:pt>
                <c:pt idx="4">
                  <c:v>int_contTest</c:v>
                </c:pt>
                <c:pt idx="5">
                  <c:v>int_contTest</c:v>
                </c:pt>
                <c:pt idx="6">
                  <c:v>int_contTest</c:v>
                </c:pt>
                <c:pt idx="7">
                  <c:v>int_contTest</c:v>
                </c:pt>
                <c:pt idx="8">
                  <c:v>int_contTest</c:v>
                </c:pt>
                <c:pt idx="9">
                  <c:v>int_contTest</c:v>
                </c:pt>
                <c:pt idx="10">
                  <c:v>int_contTest</c:v>
                </c:pt>
                <c:pt idx="11">
                  <c:v>int_contTest</c:v>
                </c:pt>
                <c:pt idx="13">
                  <c:v>int_siCont</c:v>
                </c:pt>
                <c:pt idx="14">
                  <c:v>int_siCont</c:v>
                </c:pt>
                <c:pt idx="15">
                  <c:v>int_siCont</c:v>
                </c:pt>
                <c:pt idx="16">
                  <c:v>int_siCont</c:v>
                </c:pt>
                <c:pt idx="17">
                  <c:v>int_siCont</c:v>
                </c:pt>
                <c:pt idx="18">
                  <c:v>int_siCont</c:v>
                </c:pt>
                <c:pt idx="20">
                  <c:v>int_siACSM3</c:v>
                </c:pt>
                <c:pt idx="21">
                  <c:v>int_siACSM3</c:v>
                </c:pt>
                <c:pt idx="22">
                  <c:v>int_siACSM3</c:v>
                </c:pt>
                <c:pt idx="23">
                  <c:v>int_siACSM3</c:v>
                </c:pt>
                <c:pt idx="24">
                  <c:v>int_siACSM3</c:v>
                </c:pt>
                <c:pt idx="25">
                  <c:v>int_siACSM3</c:v>
                </c:pt>
                <c:pt idx="27">
                  <c:v>int_siACSM1</c:v>
                </c:pt>
                <c:pt idx="28">
                  <c:v>int_siACSM1</c:v>
                </c:pt>
                <c:pt idx="29">
                  <c:v>int_siACSM1</c:v>
                </c:pt>
                <c:pt idx="30">
                  <c:v>int_siACSM1</c:v>
                </c:pt>
                <c:pt idx="31">
                  <c:v>int_siACSM1</c:v>
                </c:pt>
                <c:pt idx="32">
                  <c:v>int_siACSM1</c:v>
                </c:pt>
              </c:strCache>
            </c:strRef>
          </c:cat>
          <c:val>
            <c:numRef>
              <c:f>'combinedData(incomplete)'!$V$54:$BB$54</c:f>
              <c:numCache>
                <c:formatCode>General</c:formatCode>
                <c:ptCount val="33"/>
                <c:pt idx="0">
                  <c:v>2780159</c:v>
                </c:pt>
                <c:pt idx="1">
                  <c:v>104472487</c:v>
                </c:pt>
                <c:pt idx="2">
                  <c:v>304310280</c:v>
                </c:pt>
                <c:pt idx="3">
                  <c:v>433118</c:v>
                </c:pt>
                <c:pt idx="4">
                  <c:v>11979538</c:v>
                </c:pt>
                <c:pt idx="5">
                  <c:v>53561889</c:v>
                </c:pt>
                <c:pt idx="6">
                  <c:v>15250844</c:v>
                </c:pt>
                <c:pt idx="7">
                  <c:v>11298416</c:v>
                </c:pt>
                <c:pt idx="8">
                  <c:v>16162766</c:v>
                </c:pt>
                <c:pt idx="9">
                  <c:v>3044770</c:v>
                </c:pt>
                <c:pt idx="10">
                  <c:v>6970474</c:v>
                </c:pt>
                <c:pt idx="11">
                  <c:v>2826714</c:v>
                </c:pt>
                <c:pt idx="13">
                  <c:v>168442861</c:v>
                </c:pt>
                <c:pt idx="14">
                  <c:v>68435488</c:v>
                </c:pt>
                <c:pt idx="15">
                  <c:v>63030528</c:v>
                </c:pt>
                <c:pt idx="16">
                  <c:v>3811645</c:v>
                </c:pt>
                <c:pt idx="17">
                  <c:v>3526468</c:v>
                </c:pt>
                <c:pt idx="18">
                  <c:v>5069737</c:v>
                </c:pt>
                <c:pt idx="20">
                  <c:v>16884337</c:v>
                </c:pt>
                <c:pt idx="21">
                  <c:v>59651428</c:v>
                </c:pt>
                <c:pt idx="22">
                  <c:v>184302234</c:v>
                </c:pt>
                <c:pt idx="23">
                  <c:v>5781453</c:v>
                </c:pt>
                <c:pt idx="24">
                  <c:v>6563442</c:v>
                </c:pt>
                <c:pt idx="25">
                  <c:v>6352055</c:v>
                </c:pt>
                <c:pt idx="27">
                  <c:v>942743</c:v>
                </c:pt>
                <c:pt idx="28">
                  <c:v>5312887</c:v>
                </c:pt>
                <c:pt idx="29">
                  <c:v>5270048</c:v>
                </c:pt>
                <c:pt idx="30">
                  <c:v>4204475</c:v>
                </c:pt>
                <c:pt idx="31">
                  <c:v>1899866</c:v>
                </c:pt>
                <c:pt idx="32">
                  <c:v>2268192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15-4241-A60F-FA8739C7A328}"/>
            </c:ext>
          </c:extLst>
        </c:ser>
        <c:ser>
          <c:idx val="1"/>
          <c:order val="1"/>
          <c:tx>
            <c:strRef>
              <c:f>'combinedData(incomplete)'!$G$55</c:f>
              <c:strCache>
                <c:ptCount val="1"/>
                <c:pt idx="0">
                  <c:v>G6P_199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'combinedData(incomplete)'!$V$58:$BB$58</c:f>
              <c:strCache>
                <c:ptCount val="33"/>
                <c:pt idx="0">
                  <c:v>int_contTest</c:v>
                </c:pt>
                <c:pt idx="1">
                  <c:v>int_contTest</c:v>
                </c:pt>
                <c:pt idx="2">
                  <c:v>int_contTest</c:v>
                </c:pt>
                <c:pt idx="3">
                  <c:v>int_contTest</c:v>
                </c:pt>
                <c:pt idx="4">
                  <c:v>int_contTest</c:v>
                </c:pt>
                <c:pt idx="5">
                  <c:v>int_contTest</c:v>
                </c:pt>
                <c:pt idx="6">
                  <c:v>int_contTest</c:v>
                </c:pt>
                <c:pt idx="7">
                  <c:v>int_contTest</c:v>
                </c:pt>
                <c:pt idx="8">
                  <c:v>int_contTest</c:v>
                </c:pt>
                <c:pt idx="9">
                  <c:v>int_contTest</c:v>
                </c:pt>
                <c:pt idx="10">
                  <c:v>int_contTest</c:v>
                </c:pt>
                <c:pt idx="11">
                  <c:v>int_contTest</c:v>
                </c:pt>
                <c:pt idx="13">
                  <c:v>int_siCont</c:v>
                </c:pt>
                <c:pt idx="14">
                  <c:v>int_siCont</c:v>
                </c:pt>
                <c:pt idx="15">
                  <c:v>int_siCont</c:v>
                </c:pt>
                <c:pt idx="16">
                  <c:v>int_siCont</c:v>
                </c:pt>
                <c:pt idx="17">
                  <c:v>int_siCont</c:v>
                </c:pt>
                <c:pt idx="18">
                  <c:v>int_siCont</c:v>
                </c:pt>
                <c:pt idx="20">
                  <c:v>int_siACSM3</c:v>
                </c:pt>
                <c:pt idx="21">
                  <c:v>int_siACSM3</c:v>
                </c:pt>
                <c:pt idx="22">
                  <c:v>int_siACSM3</c:v>
                </c:pt>
                <c:pt idx="23">
                  <c:v>int_siACSM3</c:v>
                </c:pt>
                <c:pt idx="24">
                  <c:v>int_siACSM3</c:v>
                </c:pt>
                <c:pt idx="25">
                  <c:v>int_siACSM3</c:v>
                </c:pt>
                <c:pt idx="27">
                  <c:v>int_siACSM1</c:v>
                </c:pt>
                <c:pt idx="28">
                  <c:v>int_siACSM1</c:v>
                </c:pt>
                <c:pt idx="29">
                  <c:v>int_siACSM1</c:v>
                </c:pt>
                <c:pt idx="30">
                  <c:v>int_siACSM1</c:v>
                </c:pt>
                <c:pt idx="31">
                  <c:v>int_siACSM1</c:v>
                </c:pt>
                <c:pt idx="32">
                  <c:v>int_siACSM1</c:v>
                </c:pt>
              </c:strCache>
            </c:strRef>
          </c:cat>
          <c:val>
            <c:numRef>
              <c:f>'combinedData(incomplete)'!$V$55:$BB$55</c:f>
              <c:numCache>
                <c:formatCode>General</c:formatCode>
                <c:ptCount val="33"/>
                <c:pt idx="0">
                  <c:v>206271</c:v>
                </c:pt>
                <c:pt idx="1">
                  <c:v>10591250</c:v>
                </c:pt>
                <c:pt idx="2">
                  <c:v>33537077</c:v>
                </c:pt>
                <c:pt idx="3">
                  <c:v>-28363</c:v>
                </c:pt>
                <c:pt idx="4">
                  <c:v>1145686</c:v>
                </c:pt>
                <c:pt idx="5">
                  <c:v>5531590</c:v>
                </c:pt>
                <c:pt idx="6">
                  <c:v>2463124</c:v>
                </c:pt>
                <c:pt idx="7">
                  <c:v>1581950</c:v>
                </c:pt>
                <c:pt idx="8">
                  <c:v>3031946</c:v>
                </c:pt>
                <c:pt idx="9">
                  <c:v>308071</c:v>
                </c:pt>
                <c:pt idx="10">
                  <c:v>913449</c:v>
                </c:pt>
                <c:pt idx="11">
                  <c:v>173441</c:v>
                </c:pt>
                <c:pt idx="13">
                  <c:v>16451974</c:v>
                </c:pt>
                <c:pt idx="14">
                  <c:v>6515998</c:v>
                </c:pt>
                <c:pt idx="15">
                  <c:v>5892927</c:v>
                </c:pt>
                <c:pt idx="16">
                  <c:v>417466</c:v>
                </c:pt>
                <c:pt idx="17">
                  <c:v>301726</c:v>
                </c:pt>
                <c:pt idx="18">
                  <c:v>615110</c:v>
                </c:pt>
                <c:pt idx="20">
                  <c:v>1579433</c:v>
                </c:pt>
                <c:pt idx="21">
                  <c:v>5584953</c:v>
                </c:pt>
                <c:pt idx="22">
                  <c:v>17782453</c:v>
                </c:pt>
                <c:pt idx="23">
                  <c:v>762875</c:v>
                </c:pt>
                <c:pt idx="24">
                  <c:v>1063982</c:v>
                </c:pt>
                <c:pt idx="25">
                  <c:v>1104390</c:v>
                </c:pt>
                <c:pt idx="27">
                  <c:v>-110074</c:v>
                </c:pt>
                <c:pt idx="28">
                  <c:v>560920</c:v>
                </c:pt>
                <c:pt idx="29">
                  <c:v>572920</c:v>
                </c:pt>
                <c:pt idx="30">
                  <c:v>185803</c:v>
                </c:pt>
                <c:pt idx="31">
                  <c:v>-194110</c:v>
                </c:pt>
                <c:pt idx="32">
                  <c:v>-137851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15-4241-A60F-FA8739C7A328}"/>
            </c:ext>
          </c:extLst>
        </c:ser>
        <c:ser>
          <c:idx val="2"/>
          <c:order val="2"/>
          <c:tx>
            <c:strRef>
              <c:f>'combinedData(incomplete)'!$G$56</c:f>
              <c:strCache>
                <c:ptCount val="1"/>
                <c:pt idx="0">
                  <c:v>G1P_241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'combinedData(incomplete)'!$V$58:$BB$58</c:f>
              <c:strCache>
                <c:ptCount val="33"/>
                <c:pt idx="0">
                  <c:v>int_contTest</c:v>
                </c:pt>
                <c:pt idx="1">
                  <c:v>int_contTest</c:v>
                </c:pt>
                <c:pt idx="2">
                  <c:v>int_contTest</c:v>
                </c:pt>
                <c:pt idx="3">
                  <c:v>int_contTest</c:v>
                </c:pt>
                <c:pt idx="4">
                  <c:v>int_contTest</c:v>
                </c:pt>
                <c:pt idx="5">
                  <c:v>int_contTest</c:v>
                </c:pt>
                <c:pt idx="6">
                  <c:v>int_contTest</c:v>
                </c:pt>
                <c:pt idx="7">
                  <c:v>int_contTest</c:v>
                </c:pt>
                <c:pt idx="8">
                  <c:v>int_contTest</c:v>
                </c:pt>
                <c:pt idx="9">
                  <c:v>int_contTest</c:v>
                </c:pt>
                <c:pt idx="10">
                  <c:v>int_contTest</c:v>
                </c:pt>
                <c:pt idx="11">
                  <c:v>int_contTest</c:v>
                </c:pt>
                <c:pt idx="13">
                  <c:v>int_siCont</c:v>
                </c:pt>
                <c:pt idx="14">
                  <c:v>int_siCont</c:v>
                </c:pt>
                <c:pt idx="15">
                  <c:v>int_siCont</c:v>
                </c:pt>
                <c:pt idx="16">
                  <c:v>int_siCont</c:v>
                </c:pt>
                <c:pt idx="17">
                  <c:v>int_siCont</c:v>
                </c:pt>
                <c:pt idx="18">
                  <c:v>int_siCont</c:v>
                </c:pt>
                <c:pt idx="20">
                  <c:v>int_siACSM3</c:v>
                </c:pt>
                <c:pt idx="21">
                  <c:v>int_siACSM3</c:v>
                </c:pt>
                <c:pt idx="22">
                  <c:v>int_siACSM3</c:v>
                </c:pt>
                <c:pt idx="23">
                  <c:v>int_siACSM3</c:v>
                </c:pt>
                <c:pt idx="24">
                  <c:v>int_siACSM3</c:v>
                </c:pt>
                <c:pt idx="25">
                  <c:v>int_siACSM3</c:v>
                </c:pt>
                <c:pt idx="27">
                  <c:v>int_siACSM1</c:v>
                </c:pt>
                <c:pt idx="28">
                  <c:v>int_siACSM1</c:v>
                </c:pt>
                <c:pt idx="29">
                  <c:v>int_siACSM1</c:v>
                </c:pt>
                <c:pt idx="30">
                  <c:v>int_siACSM1</c:v>
                </c:pt>
                <c:pt idx="31">
                  <c:v>int_siACSM1</c:v>
                </c:pt>
                <c:pt idx="32">
                  <c:v>int_siACSM1</c:v>
                </c:pt>
              </c:strCache>
            </c:strRef>
          </c:cat>
          <c:val>
            <c:numRef>
              <c:f>'combinedData(incomplete)'!$V$56:$BB$56</c:f>
              <c:numCache>
                <c:formatCode>General</c:formatCode>
                <c:ptCount val="33"/>
                <c:pt idx="0">
                  <c:v>676087</c:v>
                </c:pt>
                <c:pt idx="1">
                  <c:v>24454721</c:v>
                </c:pt>
                <c:pt idx="2">
                  <c:v>66636652</c:v>
                </c:pt>
                <c:pt idx="3">
                  <c:v>120195</c:v>
                </c:pt>
                <c:pt idx="4">
                  <c:v>2828537</c:v>
                </c:pt>
                <c:pt idx="5">
                  <c:v>12890044</c:v>
                </c:pt>
                <c:pt idx="6">
                  <c:v>979778</c:v>
                </c:pt>
                <c:pt idx="7">
                  <c:v>588780</c:v>
                </c:pt>
                <c:pt idx="8">
                  <c:v>819990</c:v>
                </c:pt>
                <c:pt idx="9">
                  <c:v>-136692</c:v>
                </c:pt>
                <c:pt idx="10">
                  <c:v>146800</c:v>
                </c:pt>
                <c:pt idx="11">
                  <c:v>-25823</c:v>
                </c:pt>
                <c:pt idx="13">
                  <c:v>41004755</c:v>
                </c:pt>
                <c:pt idx="14">
                  <c:v>17024653</c:v>
                </c:pt>
                <c:pt idx="15">
                  <c:v>16369260</c:v>
                </c:pt>
                <c:pt idx="16">
                  <c:v>115387</c:v>
                </c:pt>
                <c:pt idx="17">
                  <c:v>-778</c:v>
                </c:pt>
                <c:pt idx="18">
                  <c:v>96282</c:v>
                </c:pt>
                <c:pt idx="20">
                  <c:v>4034339</c:v>
                </c:pt>
                <c:pt idx="21">
                  <c:v>15046497</c:v>
                </c:pt>
                <c:pt idx="22">
                  <c:v>45426390</c:v>
                </c:pt>
                <c:pt idx="23">
                  <c:v>167804</c:v>
                </c:pt>
                <c:pt idx="24">
                  <c:v>198753</c:v>
                </c:pt>
                <c:pt idx="25">
                  <c:v>110969</c:v>
                </c:pt>
                <c:pt idx="27">
                  <c:v>-63756</c:v>
                </c:pt>
                <c:pt idx="28">
                  <c:v>215437</c:v>
                </c:pt>
                <c:pt idx="29">
                  <c:v>166686</c:v>
                </c:pt>
                <c:pt idx="30">
                  <c:v>109247</c:v>
                </c:pt>
                <c:pt idx="31">
                  <c:v>-142989</c:v>
                </c:pt>
                <c:pt idx="32">
                  <c:v>-123841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15-4241-A60F-FA8739C7A328}"/>
            </c:ext>
          </c:extLst>
        </c:ser>
        <c:ser>
          <c:idx val="3"/>
          <c:order val="3"/>
          <c:tx>
            <c:strRef>
              <c:f>'combinedData(incomplete)'!$G$57</c:f>
              <c:strCache>
                <c:ptCount val="1"/>
                <c:pt idx="0">
                  <c:v>#NUM!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'combinedData(incomplete)'!$V$58:$BB$58</c:f>
              <c:strCache>
                <c:ptCount val="33"/>
                <c:pt idx="0">
                  <c:v>int_contTest</c:v>
                </c:pt>
                <c:pt idx="1">
                  <c:v>int_contTest</c:v>
                </c:pt>
                <c:pt idx="2">
                  <c:v>int_contTest</c:v>
                </c:pt>
                <c:pt idx="3">
                  <c:v>int_contTest</c:v>
                </c:pt>
                <c:pt idx="4">
                  <c:v>int_contTest</c:v>
                </c:pt>
                <c:pt idx="5">
                  <c:v>int_contTest</c:v>
                </c:pt>
                <c:pt idx="6">
                  <c:v>int_contTest</c:v>
                </c:pt>
                <c:pt idx="7">
                  <c:v>int_contTest</c:v>
                </c:pt>
                <c:pt idx="8">
                  <c:v>int_contTest</c:v>
                </c:pt>
                <c:pt idx="9">
                  <c:v>int_contTest</c:v>
                </c:pt>
                <c:pt idx="10">
                  <c:v>int_contTest</c:v>
                </c:pt>
                <c:pt idx="11">
                  <c:v>int_contTest</c:v>
                </c:pt>
                <c:pt idx="13">
                  <c:v>int_siCont</c:v>
                </c:pt>
                <c:pt idx="14">
                  <c:v>int_siCont</c:v>
                </c:pt>
                <c:pt idx="15">
                  <c:v>int_siCont</c:v>
                </c:pt>
                <c:pt idx="16">
                  <c:v>int_siCont</c:v>
                </c:pt>
                <c:pt idx="17">
                  <c:v>int_siCont</c:v>
                </c:pt>
                <c:pt idx="18">
                  <c:v>int_siCont</c:v>
                </c:pt>
                <c:pt idx="20">
                  <c:v>int_siACSM3</c:v>
                </c:pt>
                <c:pt idx="21">
                  <c:v>int_siACSM3</c:v>
                </c:pt>
                <c:pt idx="22">
                  <c:v>int_siACSM3</c:v>
                </c:pt>
                <c:pt idx="23">
                  <c:v>int_siACSM3</c:v>
                </c:pt>
                <c:pt idx="24">
                  <c:v>int_siACSM3</c:v>
                </c:pt>
                <c:pt idx="25">
                  <c:v>int_siACSM3</c:v>
                </c:pt>
                <c:pt idx="27">
                  <c:v>int_siACSM1</c:v>
                </c:pt>
                <c:pt idx="28">
                  <c:v>int_siACSM1</c:v>
                </c:pt>
                <c:pt idx="29">
                  <c:v>int_siACSM1</c:v>
                </c:pt>
                <c:pt idx="30">
                  <c:v>int_siACSM1</c:v>
                </c:pt>
                <c:pt idx="31">
                  <c:v>int_siACSM1</c:v>
                </c:pt>
                <c:pt idx="32">
                  <c:v>int_siACSM1</c:v>
                </c:pt>
              </c:strCache>
            </c:strRef>
          </c:cat>
          <c:val>
            <c:numRef>
              <c:f>'combinedData(incomplete)'!$V$57:$BB$57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15-4241-A60F-FA8739C7A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3806920"/>
        <c:axId val="653799376"/>
      </c:barChart>
      <c:catAx>
        <c:axId val="65380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799376"/>
        <c:crosses val="autoZero"/>
        <c:auto val="1"/>
        <c:lblAlgn val="ctr"/>
        <c:lblOffset val="100"/>
        <c:noMultiLvlLbl val="0"/>
      </c:catAx>
      <c:valAx>
        <c:axId val="65379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'combinedData(incomplete)'!$G$62</c:f>
              <c:strCache>
                <c:ptCount val="1"/>
                <c:pt idx="0">
                  <c:v>hexoseP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806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QTRAP_INT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'combinedData(incomplete)'!$G$54</c:f>
              <c:strCache>
                <c:ptCount val="1"/>
                <c:pt idx="0">
                  <c:v>F6P_G6P_G1P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'combinedData(incomplete)'!$J$58:$BB$58</c:f>
              <c:strCache>
                <c:ptCount val="45"/>
                <c:pt idx="0">
                  <c:v>std_h2o</c:v>
                </c:pt>
                <c:pt idx="1">
                  <c:v>std_1in10</c:v>
                </c:pt>
                <c:pt idx="2">
                  <c:v>std_1in10</c:v>
                </c:pt>
                <c:pt idx="3">
                  <c:v>std_1in10</c:v>
                </c:pt>
                <c:pt idx="4">
                  <c:v>std_6</c:v>
                </c:pt>
                <c:pt idx="5">
                  <c:v>std_5</c:v>
                </c:pt>
                <c:pt idx="6">
                  <c:v>std_4</c:v>
                </c:pt>
                <c:pt idx="7">
                  <c:v>std_3</c:v>
                </c:pt>
                <c:pt idx="8">
                  <c:v>std_2</c:v>
                </c:pt>
                <c:pt idx="9">
                  <c:v>std_1</c:v>
                </c:pt>
                <c:pt idx="10">
                  <c:v>std_0</c:v>
                </c:pt>
                <c:pt idx="12">
                  <c:v>int_contTest</c:v>
                </c:pt>
                <c:pt idx="13">
                  <c:v>int_contTest</c:v>
                </c:pt>
                <c:pt idx="14">
                  <c:v>int_contTest</c:v>
                </c:pt>
                <c:pt idx="15">
                  <c:v>int_contTest</c:v>
                </c:pt>
                <c:pt idx="16">
                  <c:v>int_contTest</c:v>
                </c:pt>
                <c:pt idx="17">
                  <c:v>int_contTest</c:v>
                </c:pt>
                <c:pt idx="18">
                  <c:v>int_contTest</c:v>
                </c:pt>
                <c:pt idx="19">
                  <c:v>int_contTest</c:v>
                </c:pt>
                <c:pt idx="20">
                  <c:v>int_contTest</c:v>
                </c:pt>
                <c:pt idx="21">
                  <c:v>int_contTest</c:v>
                </c:pt>
                <c:pt idx="22">
                  <c:v>int_contTest</c:v>
                </c:pt>
                <c:pt idx="23">
                  <c:v>int_contTest</c:v>
                </c:pt>
                <c:pt idx="25">
                  <c:v>int_siCont</c:v>
                </c:pt>
                <c:pt idx="26">
                  <c:v>int_siCont</c:v>
                </c:pt>
                <c:pt idx="27">
                  <c:v>int_siCont</c:v>
                </c:pt>
                <c:pt idx="28">
                  <c:v>int_siCont</c:v>
                </c:pt>
                <c:pt idx="29">
                  <c:v>int_siCont</c:v>
                </c:pt>
                <c:pt idx="30">
                  <c:v>int_siCont</c:v>
                </c:pt>
                <c:pt idx="32">
                  <c:v>int_siACSM3</c:v>
                </c:pt>
                <c:pt idx="33">
                  <c:v>int_siACSM3</c:v>
                </c:pt>
                <c:pt idx="34">
                  <c:v>int_siACSM3</c:v>
                </c:pt>
                <c:pt idx="35">
                  <c:v>int_siACSM3</c:v>
                </c:pt>
                <c:pt idx="36">
                  <c:v>int_siACSM3</c:v>
                </c:pt>
                <c:pt idx="37">
                  <c:v>int_siACSM3</c:v>
                </c:pt>
                <c:pt idx="39">
                  <c:v>int_siACSM1</c:v>
                </c:pt>
                <c:pt idx="40">
                  <c:v>int_siACSM1</c:v>
                </c:pt>
                <c:pt idx="41">
                  <c:v>int_siACSM1</c:v>
                </c:pt>
                <c:pt idx="42">
                  <c:v>int_siACSM1</c:v>
                </c:pt>
                <c:pt idx="43">
                  <c:v>int_siACSM1</c:v>
                </c:pt>
                <c:pt idx="44">
                  <c:v>int_siACSM1</c:v>
                </c:pt>
              </c:strCache>
            </c:strRef>
          </c:cat>
          <c:val>
            <c:numRef>
              <c:f>'combinedData(incomplete)'!$J$54:$BB$54</c:f>
              <c:numCache>
                <c:formatCode>General</c:formatCode>
                <c:ptCount val="45"/>
                <c:pt idx="0">
                  <c:v>2265</c:v>
                </c:pt>
                <c:pt idx="1">
                  <c:v>35653</c:v>
                </c:pt>
                <c:pt idx="2">
                  <c:v>28979</c:v>
                </c:pt>
                <c:pt idx="3">
                  <c:v>-12416</c:v>
                </c:pt>
                <c:pt idx="4">
                  <c:v>54946</c:v>
                </c:pt>
                <c:pt idx="5">
                  <c:v>31553</c:v>
                </c:pt>
                <c:pt idx="6">
                  <c:v>64857</c:v>
                </c:pt>
                <c:pt idx="7">
                  <c:v>-215578</c:v>
                </c:pt>
                <c:pt idx="8">
                  <c:v>115205</c:v>
                </c:pt>
                <c:pt idx="9">
                  <c:v>120704</c:v>
                </c:pt>
                <c:pt idx="10">
                  <c:v>7264230</c:v>
                </c:pt>
                <c:pt idx="12">
                  <c:v>2780159</c:v>
                </c:pt>
                <c:pt idx="13">
                  <c:v>104472487</c:v>
                </c:pt>
                <c:pt idx="14">
                  <c:v>304310280</c:v>
                </c:pt>
                <c:pt idx="15">
                  <c:v>433118</c:v>
                </c:pt>
                <c:pt idx="16">
                  <c:v>11979538</c:v>
                </c:pt>
                <c:pt idx="17">
                  <c:v>53561889</c:v>
                </c:pt>
                <c:pt idx="18">
                  <c:v>15250844</c:v>
                </c:pt>
                <c:pt idx="19">
                  <c:v>11298416</c:v>
                </c:pt>
                <c:pt idx="20">
                  <c:v>16162766</c:v>
                </c:pt>
                <c:pt idx="21">
                  <c:v>3044770</c:v>
                </c:pt>
                <c:pt idx="22">
                  <c:v>6970474</c:v>
                </c:pt>
                <c:pt idx="23">
                  <c:v>2826714</c:v>
                </c:pt>
                <c:pt idx="25">
                  <c:v>168442861</c:v>
                </c:pt>
                <c:pt idx="26">
                  <c:v>68435488</c:v>
                </c:pt>
                <c:pt idx="27">
                  <c:v>63030528</c:v>
                </c:pt>
                <c:pt idx="28">
                  <c:v>3811645</c:v>
                </c:pt>
                <c:pt idx="29">
                  <c:v>3526468</c:v>
                </c:pt>
                <c:pt idx="30">
                  <c:v>5069737</c:v>
                </c:pt>
                <c:pt idx="32">
                  <c:v>16884337</c:v>
                </c:pt>
                <c:pt idx="33">
                  <c:v>59651428</c:v>
                </c:pt>
                <c:pt idx="34">
                  <c:v>184302234</c:v>
                </c:pt>
                <c:pt idx="35">
                  <c:v>5781453</c:v>
                </c:pt>
                <c:pt idx="36">
                  <c:v>6563442</c:v>
                </c:pt>
                <c:pt idx="37">
                  <c:v>6352055</c:v>
                </c:pt>
                <c:pt idx="39">
                  <c:v>942743</c:v>
                </c:pt>
                <c:pt idx="40">
                  <c:v>5312887</c:v>
                </c:pt>
                <c:pt idx="41">
                  <c:v>5270048</c:v>
                </c:pt>
                <c:pt idx="42">
                  <c:v>4204475</c:v>
                </c:pt>
                <c:pt idx="43">
                  <c:v>1899866</c:v>
                </c:pt>
                <c:pt idx="44">
                  <c:v>2268192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8E-43CF-B9C8-C22BAC35DD33}"/>
            </c:ext>
          </c:extLst>
        </c:ser>
        <c:ser>
          <c:idx val="1"/>
          <c:order val="1"/>
          <c:tx>
            <c:strRef>
              <c:f>'combinedData(incomplete)'!$G$55</c:f>
              <c:strCache>
                <c:ptCount val="1"/>
                <c:pt idx="0">
                  <c:v>G6P_199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'combinedData(incomplete)'!$J$58:$BB$58</c:f>
              <c:strCache>
                <c:ptCount val="45"/>
                <c:pt idx="0">
                  <c:v>std_h2o</c:v>
                </c:pt>
                <c:pt idx="1">
                  <c:v>std_1in10</c:v>
                </c:pt>
                <c:pt idx="2">
                  <c:v>std_1in10</c:v>
                </c:pt>
                <c:pt idx="3">
                  <c:v>std_1in10</c:v>
                </c:pt>
                <c:pt idx="4">
                  <c:v>std_6</c:v>
                </c:pt>
                <c:pt idx="5">
                  <c:v>std_5</c:v>
                </c:pt>
                <c:pt idx="6">
                  <c:v>std_4</c:v>
                </c:pt>
                <c:pt idx="7">
                  <c:v>std_3</c:v>
                </c:pt>
                <c:pt idx="8">
                  <c:v>std_2</c:v>
                </c:pt>
                <c:pt idx="9">
                  <c:v>std_1</c:v>
                </c:pt>
                <c:pt idx="10">
                  <c:v>std_0</c:v>
                </c:pt>
                <c:pt idx="12">
                  <c:v>int_contTest</c:v>
                </c:pt>
                <c:pt idx="13">
                  <c:v>int_contTest</c:v>
                </c:pt>
                <c:pt idx="14">
                  <c:v>int_contTest</c:v>
                </c:pt>
                <c:pt idx="15">
                  <c:v>int_contTest</c:v>
                </c:pt>
                <c:pt idx="16">
                  <c:v>int_contTest</c:v>
                </c:pt>
                <c:pt idx="17">
                  <c:v>int_contTest</c:v>
                </c:pt>
                <c:pt idx="18">
                  <c:v>int_contTest</c:v>
                </c:pt>
                <c:pt idx="19">
                  <c:v>int_contTest</c:v>
                </c:pt>
                <c:pt idx="20">
                  <c:v>int_contTest</c:v>
                </c:pt>
                <c:pt idx="21">
                  <c:v>int_contTest</c:v>
                </c:pt>
                <c:pt idx="22">
                  <c:v>int_contTest</c:v>
                </c:pt>
                <c:pt idx="23">
                  <c:v>int_contTest</c:v>
                </c:pt>
                <c:pt idx="25">
                  <c:v>int_siCont</c:v>
                </c:pt>
                <c:pt idx="26">
                  <c:v>int_siCont</c:v>
                </c:pt>
                <c:pt idx="27">
                  <c:v>int_siCont</c:v>
                </c:pt>
                <c:pt idx="28">
                  <c:v>int_siCont</c:v>
                </c:pt>
                <c:pt idx="29">
                  <c:v>int_siCont</c:v>
                </c:pt>
                <c:pt idx="30">
                  <c:v>int_siCont</c:v>
                </c:pt>
                <c:pt idx="32">
                  <c:v>int_siACSM3</c:v>
                </c:pt>
                <c:pt idx="33">
                  <c:v>int_siACSM3</c:v>
                </c:pt>
                <c:pt idx="34">
                  <c:v>int_siACSM3</c:v>
                </c:pt>
                <c:pt idx="35">
                  <c:v>int_siACSM3</c:v>
                </c:pt>
                <c:pt idx="36">
                  <c:v>int_siACSM3</c:v>
                </c:pt>
                <c:pt idx="37">
                  <c:v>int_siACSM3</c:v>
                </c:pt>
                <c:pt idx="39">
                  <c:v>int_siACSM1</c:v>
                </c:pt>
                <c:pt idx="40">
                  <c:v>int_siACSM1</c:v>
                </c:pt>
                <c:pt idx="41">
                  <c:v>int_siACSM1</c:v>
                </c:pt>
                <c:pt idx="42">
                  <c:v>int_siACSM1</c:v>
                </c:pt>
                <c:pt idx="43">
                  <c:v>int_siACSM1</c:v>
                </c:pt>
                <c:pt idx="44">
                  <c:v>int_siACSM1</c:v>
                </c:pt>
              </c:strCache>
            </c:strRef>
          </c:cat>
          <c:val>
            <c:numRef>
              <c:f>'combinedData(incomplete)'!$J$55:$BB$55</c:f>
              <c:numCache>
                <c:formatCode>General</c:formatCode>
                <c:ptCount val="45"/>
                <c:pt idx="0">
                  <c:v>-105410</c:v>
                </c:pt>
                <c:pt idx="1">
                  <c:v>-71401</c:v>
                </c:pt>
                <c:pt idx="2">
                  <c:v>-57497</c:v>
                </c:pt>
                <c:pt idx="3">
                  <c:v>-71280</c:v>
                </c:pt>
                <c:pt idx="4">
                  <c:v>-200806</c:v>
                </c:pt>
                <c:pt idx="5">
                  <c:v>-39186</c:v>
                </c:pt>
                <c:pt idx="6">
                  <c:v>-121674</c:v>
                </c:pt>
                <c:pt idx="7">
                  <c:v>-54049</c:v>
                </c:pt>
                <c:pt idx="8">
                  <c:v>-134821</c:v>
                </c:pt>
                <c:pt idx="9">
                  <c:v>-102666</c:v>
                </c:pt>
                <c:pt idx="10">
                  <c:v>656384</c:v>
                </c:pt>
                <c:pt idx="12">
                  <c:v>206271</c:v>
                </c:pt>
                <c:pt idx="13">
                  <c:v>10591250</c:v>
                </c:pt>
                <c:pt idx="14">
                  <c:v>33537077</c:v>
                </c:pt>
                <c:pt idx="15">
                  <c:v>-28363</c:v>
                </c:pt>
                <c:pt idx="16">
                  <c:v>1145686</c:v>
                </c:pt>
                <c:pt idx="17">
                  <c:v>5531590</c:v>
                </c:pt>
                <c:pt idx="18">
                  <c:v>2463124</c:v>
                </c:pt>
                <c:pt idx="19">
                  <c:v>1581950</c:v>
                </c:pt>
                <c:pt idx="20">
                  <c:v>3031946</c:v>
                </c:pt>
                <c:pt idx="21">
                  <c:v>308071</c:v>
                </c:pt>
                <c:pt idx="22">
                  <c:v>913449</c:v>
                </c:pt>
                <c:pt idx="23">
                  <c:v>173441</c:v>
                </c:pt>
                <c:pt idx="25">
                  <c:v>16451974</c:v>
                </c:pt>
                <c:pt idx="26">
                  <c:v>6515998</c:v>
                </c:pt>
                <c:pt idx="27">
                  <c:v>5892927</c:v>
                </c:pt>
                <c:pt idx="28">
                  <c:v>417466</c:v>
                </c:pt>
                <c:pt idx="29">
                  <c:v>301726</c:v>
                </c:pt>
                <c:pt idx="30">
                  <c:v>615110</c:v>
                </c:pt>
                <c:pt idx="32">
                  <c:v>1579433</c:v>
                </c:pt>
                <c:pt idx="33">
                  <c:v>5584953</c:v>
                </c:pt>
                <c:pt idx="34">
                  <c:v>17782453</c:v>
                </c:pt>
                <c:pt idx="35">
                  <c:v>762875</c:v>
                </c:pt>
                <c:pt idx="36">
                  <c:v>1063982</c:v>
                </c:pt>
                <c:pt idx="37">
                  <c:v>1104390</c:v>
                </c:pt>
                <c:pt idx="39">
                  <c:v>-110074</c:v>
                </c:pt>
                <c:pt idx="40">
                  <c:v>560920</c:v>
                </c:pt>
                <c:pt idx="41">
                  <c:v>572920</c:v>
                </c:pt>
                <c:pt idx="42">
                  <c:v>185803</c:v>
                </c:pt>
                <c:pt idx="43">
                  <c:v>-194110</c:v>
                </c:pt>
                <c:pt idx="44">
                  <c:v>-137851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8E-43CF-B9C8-C22BAC35DD33}"/>
            </c:ext>
          </c:extLst>
        </c:ser>
        <c:ser>
          <c:idx val="2"/>
          <c:order val="2"/>
          <c:tx>
            <c:strRef>
              <c:f>'combinedData(incomplete)'!$G$56</c:f>
              <c:strCache>
                <c:ptCount val="1"/>
                <c:pt idx="0">
                  <c:v>G1P_241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'combinedData(incomplete)'!$J$58:$BB$58</c:f>
              <c:strCache>
                <c:ptCount val="45"/>
                <c:pt idx="0">
                  <c:v>std_h2o</c:v>
                </c:pt>
                <c:pt idx="1">
                  <c:v>std_1in10</c:v>
                </c:pt>
                <c:pt idx="2">
                  <c:v>std_1in10</c:v>
                </c:pt>
                <c:pt idx="3">
                  <c:v>std_1in10</c:v>
                </c:pt>
                <c:pt idx="4">
                  <c:v>std_6</c:v>
                </c:pt>
                <c:pt idx="5">
                  <c:v>std_5</c:v>
                </c:pt>
                <c:pt idx="6">
                  <c:v>std_4</c:v>
                </c:pt>
                <c:pt idx="7">
                  <c:v>std_3</c:v>
                </c:pt>
                <c:pt idx="8">
                  <c:v>std_2</c:v>
                </c:pt>
                <c:pt idx="9">
                  <c:v>std_1</c:v>
                </c:pt>
                <c:pt idx="10">
                  <c:v>std_0</c:v>
                </c:pt>
                <c:pt idx="12">
                  <c:v>int_contTest</c:v>
                </c:pt>
                <c:pt idx="13">
                  <c:v>int_contTest</c:v>
                </c:pt>
                <c:pt idx="14">
                  <c:v>int_contTest</c:v>
                </c:pt>
                <c:pt idx="15">
                  <c:v>int_contTest</c:v>
                </c:pt>
                <c:pt idx="16">
                  <c:v>int_contTest</c:v>
                </c:pt>
                <c:pt idx="17">
                  <c:v>int_contTest</c:v>
                </c:pt>
                <c:pt idx="18">
                  <c:v>int_contTest</c:v>
                </c:pt>
                <c:pt idx="19">
                  <c:v>int_contTest</c:v>
                </c:pt>
                <c:pt idx="20">
                  <c:v>int_contTest</c:v>
                </c:pt>
                <c:pt idx="21">
                  <c:v>int_contTest</c:v>
                </c:pt>
                <c:pt idx="22">
                  <c:v>int_contTest</c:v>
                </c:pt>
                <c:pt idx="23">
                  <c:v>int_contTest</c:v>
                </c:pt>
                <c:pt idx="25">
                  <c:v>int_siCont</c:v>
                </c:pt>
                <c:pt idx="26">
                  <c:v>int_siCont</c:v>
                </c:pt>
                <c:pt idx="27">
                  <c:v>int_siCont</c:v>
                </c:pt>
                <c:pt idx="28">
                  <c:v>int_siCont</c:v>
                </c:pt>
                <c:pt idx="29">
                  <c:v>int_siCont</c:v>
                </c:pt>
                <c:pt idx="30">
                  <c:v>int_siCont</c:v>
                </c:pt>
                <c:pt idx="32">
                  <c:v>int_siACSM3</c:v>
                </c:pt>
                <c:pt idx="33">
                  <c:v>int_siACSM3</c:v>
                </c:pt>
                <c:pt idx="34">
                  <c:v>int_siACSM3</c:v>
                </c:pt>
                <c:pt idx="35">
                  <c:v>int_siACSM3</c:v>
                </c:pt>
                <c:pt idx="36">
                  <c:v>int_siACSM3</c:v>
                </c:pt>
                <c:pt idx="37">
                  <c:v>int_siACSM3</c:v>
                </c:pt>
                <c:pt idx="39">
                  <c:v>int_siACSM1</c:v>
                </c:pt>
                <c:pt idx="40">
                  <c:v>int_siACSM1</c:v>
                </c:pt>
                <c:pt idx="41">
                  <c:v>int_siACSM1</c:v>
                </c:pt>
                <c:pt idx="42">
                  <c:v>int_siACSM1</c:v>
                </c:pt>
                <c:pt idx="43">
                  <c:v>int_siACSM1</c:v>
                </c:pt>
                <c:pt idx="44">
                  <c:v>int_siACSM1</c:v>
                </c:pt>
              </c:strCache>
            </c:strRef>
          </c:cat>
          <c:val>
            <c:numRef>
              <c:f>'combinedData(incomplete)'!$J$56:$BB$56</c:f>
              <c:numCache>
                <c:formatCode>General</c:formatCode>
                <c:ptCount val="45"/>
                <c:pt idx="0">
                  <c:v>27081</c:v>
                </c:pt>
                <c:pt idx="1">
                  <c:v>-22475</c:v>
                </c:pt>
                <c:pt idx="2">
                  <c:v>-24331</c:v>
                </c:pt>
                <c:pt idx="3">
                  <c:v>-19643</c:v>
                </c:pt>
                <c:pt idx="4">
                  <c:v>-10248</c:v>
                </c:pt>
                <c:pt idx="5">
                  <c:v>49600</c:v>
                </c:pt>
                <c:pt idx="6">
                  <c:v>5703</c:v>
                </c:pt>
                <c:pt idx="7">
                  <c:v>-124723</c:v>
                </c:pt>
                <c:pt idx="8">
                  <c:v>-32008</c:v>
                </c:pt>
                <c:pt idx="9">
                  <c:v>-3769</c:v>
                </c:pt>
                <c:pt idx="10">
                  <c:v>1741506</c:v>
                </c:pt>
                <c:pt idx="12">
                  <c:v>676087</c:v>
                </c:pt>
                <c:pt idx="13">
                  <c:v>24454721</c:v>
                </c:pt>
                <c:pt idx="14">
                  <c:v>66636652</c:v>
                </c:pt>
                <c:pt idx="15">
                  <c:v>120195</c:v>
                </c:pt>
                <c:pt idx="16">
                  <c:v>2828537</c:v>
                </c:pt>
                <c:pt idx="17">
                  <c:v>12890044</c:v>
                </c:pt>
                <c:pt idx="18">
                  <c:v>979778</c:v>
                </c:pt>
                <c:pt idx="19">
                  <c:v>588780</c:v>
                </c:pt>
                <c:pt idx="20">
                  <c:v>819990</c:v>
                </c:pt>
                <c:pt idx="21">
                  <c:v>-136692</c:v>
                </c:pt>
                <c:pt idx="22">
                  <c:v>146800</c:v>
                </c:pt>
                <c:pt idx="23">
                  <c:v>-25823</c:v>
                </c:pt>
                <c:pt idx="25">
                  <c:v>41004755</c:v>
                </c:pt>
                <c:pt idx="26">
                  <c:v>17024653</c:v>
                </c:pt>
                <c:pt idx="27">
                  <c:v>16369260</c:v>
                </c:pt>
                <c:pt idx="28">
                  <c:v>115387</c:v>
                </c:pt>
                <c:pt idx="29">
                  <c:v>-778</c:v>
                </c:pt>
                <c:pt idx="30">
                  <c:v>96282</c:v>
                </c:pt>
                <c:pt idx="32">
                  <c:v>4034339</c:v>
                </c:pt>
                <c:pt idx="33">
                  <c:v>15046497</c:v>
                </c:pt>
                <c:pt idx="34">
                  <c:v>45426390</c:v>
                </c:pt>
                <c:pt idx="35">
                  <c:v>167804</c:v>
                </c:pt>
                <c:pt idx="36">
                  <c:v>198753</c:v>
                </c:pt>
                <c:pt idx="37">
                  <c:v>110969</c:v>
                </c:pt>
                <c:pt idx="39">
                  <c:v>-63756</c:v>
                </c:pt>
                <c:pt idx="40">
                  <c:v>215437</c:v>
                </c:pt>
                <c:pt idx="41">
                  <c:v>166686</c:v>
                </c:pt>
                <c:pt idx="42">
                  <c:v>109247</c:v>
                </c:pt>
                <c:pt idx="43">
                  <c:v>-142989</c:v>
                </c:pt>
                <c:pt idx="44">
                  <c:v>-123841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8E-43CF-B9C8-C22BAC35DD33}"/>
            </c:ext>
          </c:extLst>
        </c:ser>
        <c:ser>
          <c:idx val="3"/>
          <c:order val="3"/>
          <c:tx>
            <c:strRef>
              <c:f>'combinedData(incomplete)'!$G$57</c:f>
              <c:strCache>
                <c:ptCount val="1"/>
                <c:pt idx="0">
                  <c:v>#NUM!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'combinedData(incomplete)'!$J$58:$BB$58</c:f>
              <c:strCache>
                <c:ptCount val="45"/>
                <c:pt idx="0">
                  <c:v>std_h2o</c:v>
                </c:pt>
                <c:pt idx="1">
                  <c:v>std_1in10</c:v>
                </c:pt>
                <c:pt idx="2">
                  <c:v>std_1in10</c:v>
                </c:pt>
                <c:pt idx="3">
                  <c:v>std_1in10</c:v>
                </c:pt>
                <c:pt idx="4">
                  <c:v>std_6</c:v>
                </c:pt>
                <c:pt idx="5">
                  <c:v>std_5</c:v>
                </c:pt>
                <c:pt idx="6">
                  <c:v>std_4</c:v>
                </c:pt>
                <c:pt idx="7">
                  <c:v>std_3</c:v>
                </c:pt>
                <c:pt idx="8">
                  <c:v>std_2</c:v>
                </c:pt>
                <c:pt idx="9">
                  <c:v>std_1</c:v>
                </c:pt>
                <c:pt idx="10">
                  <c:v>std_0</c:v>
                </c:pt>
                <c:pt idx="12">
                  <c:v>int_contTest</c:v>
                </c:pt>
                <c:pt idx="13">
                  <c:v>int_contTest</c:v>
                </c:pt>
                <c:pt idx="14">
                  <c:v>int_contTest</c:v>
                </c:pt>
                <c:pt idx="15">
                  <c:v>int_contTest</c:v>
                </c:pt>
                <c:pt idx="16">
                  <c:v>int_contTest</c:v>
                </c:pt>
                <c:pt idx="17">
                  <c:v>int_contTest</c:v>
                </c:pt>
                <c:pt idx="18">
                  <c:v>int_contTest</c:v>
                </c:pt>
                <c:pt idx="19">
                  <c:v>int_contTest</c:v>
                </c:pt>
                <c:pt idx="20">
                  <c:v>int_contTest</c:v>
                </c:pt>
                <c:pt idx="21">
                  <c:v>int_contTest</c:v>
                </c:pt>
                <c:pt idx="22">
                  <c:v>int_contTest</c:v>
                </c:pt>
                <c:pt idx="23">
                  <c:v>int_contTest</c:v>
                </c:pt>
                <c:pt idx="25">
                  <c:v>int_siCont</c:v>
                </c:pt>
                <c:pt idx="26">
                  <c:v>int_siCont</c:v>
                </c:pt>
                <c:pt idx="27">
                  <c:v>int_siCont</c:v>
                </c:pt>
                <c:pt idx="28">
                  <c:v>int_siCont</c:v>
                </c:pt>
                <c:pt idx="29">
                  <c:v>int_siCont</c:v>
                </c:pt>
                <c:pt idx="30">
                  <c:v>int_siCont</c:v>
                </c:pt>
                <c:pt idx="32">
                  <c:v>int_siACSM3</c:v>
                </c:pt>
                <c:pt idx="33">
                  <c:v>int_siACSM3</c:v>
                </c:pt>
                <c:pt idx="34">
                  <c:v>int_siACSM3</c:v>
                </c:pt>
                <c:pt idx="35">
                  <c:v>int_siACSM3</c:v>
                </c:pt>
                <c:pt idx="36">
                  <c:v>int_siACSM3</c:v>
                </c:pt>
                <c:pt idx="37">
                  <c:v>int_siACSM3</c:v>
                </c:pt>
                <c:pt idx="39">
                  <c:v>int_siACSM1</c:v>
                </c:pt>
                <c:pt idx="40">
                  <c:v>int_siACSM1</c:v>
                </c:pt>
                <c:pt idx="41">
                  <c:v>int_siACSM1</c:v>
                </c:pt>
                <c:pt idx="42">
                  <c:v>int_siACSM1</c:v>
                </c:pt>
                <c:pt idx="43">
                  <c:v>int_siACSM1</c:v>
                </c:pt>
                <c:pt idx="44">
                  <c:v>int_siACSM1</c:v>
                </c:pt>
              </c:strCache>
            </c:strRef>
          </c:cat>
          <c:val>
            <c:numRef>
              <c:f>'combinedData(incomplete)'!$J$57:$BB$57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8E-43CF-B9C8-C22BAC35D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3806920"/>
        <c:axId val="653799376"/>
      </c:barChart>
      <c:catAx>
        <c:axId val="65380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799376"/>
        <c:crosses val="autoZero"/>
        <c:auto val="1"/>
        <c:lblAlgn val="ctr"/>
        <c:lblOffset val="100"/>
        <c:noMultiLvlLbl val="0"/>
      </c:catAx>
      <c:valAx>
        <c:axId val="65379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'combinedData(incomplete)'!$G$62</c:f>
              <c:strCache>
                <c:ptCount val="1"/>
                <c:pt idx="0">
                  <c:v>hexoseP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806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65</xdr:row>
      <xdr:rowOff>70758</xdr:rowOff>
    </xdr:from>
    <xdr:to>
      <xdr:col>29</xdr:col>
      <xdr:colOff>653143</xdr:colOff>
      <xdr:row>79</xdr:row>
      <xdr:rowOff>146958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0383CA-64AC-44D3-AB64-DF88325AB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</xdr:colOff>
      <xdr:row>80</xdr:row>
      <xdr:rowOff>95250</xdr:rowOff>
    </xdr:from>
    <xdr:to>
      <xdr:col>29</xdr:col>
      <xdr:colOff>625928</xdr:colOff>
      <xdr:row>94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0CA9F16-51EE-45D6-8E1E-D06DE5E8B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13607</xdr:colOff>
      <xdr:row>95</xdr:row>
      <xdr:rowOff>190499</xdr:rowOff>
    </xdr:from>
    <xdr:to>
      <xdr:col>29</xdr:col>
      <xdr:colOff>625927</xdr:colOff>
      <xdr:row>110</xdr:row>
      <xdr:rowOff>76199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47876CB-ABA4-4CB9-BEAF-C934C8812E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17317</xdr:colOff>
      <xdr:row>62</xdr:row>
      <xdr:rowOff>31173</xdr:rowOff>
    </xdr:from>
    <xdr:to>
      <xdr:col>19</xdr:col>
      <xdr:colOff>294409</xdr:colOff>
      <xdr:row>82</xdr:row>
      <xdr:rowOff>34636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F13E3C-7C50-4163-9FF6-DCAFE2CDB4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62</xdr:row>
      <xdr:rowOff>0</xdr:rowOff>
    </xdr:from>
    <xdr:to>
      <xdr:col>30</xdr:col>
      <xdr:colOff>467592</xdr:colOff>
      <xdr:row>82</xdr:row>
      <xdr:rowOff>3463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BAF9605-A9FC-4637-8188-808C5347F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84</xdr:row>
      <xdr:rowOff>0</xdr:rowOff>
    </xdr:from>
    <xdr:to>
      <xdr:col>19</xdr:col>
      <xdr:colOff>277092</xdr:colOff>
      <xdr:row>104</xdr:row>
      <xdr:rowOff>3463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D330B68C-AE54-46A7-80CA-A00D78FA07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84</xdr:row>
      <xdr:rowOff>0</xdr:rowOff>
    </xdr:from>
    <xdr:to>
      <xdr:col>30</xdr:col>
      <xdr:colOff>467592</xdr:colOff>
      <xdr:row>104</xdr:row>
      <xdr:rowOff>3463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DB1B801-3849-4223-B7A7-D5E588FA21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106</xdr:row>
      <xdr:rowOff>0</xdr:rowOff>
    </xdr:from>
    <xdr:to>
      <xdr:col>30</xdr:col>
      <xdr:colOff>467592</xdr:colOff>
      <xdr:row>126</xdr:row>
      <xdr:rowOff>3463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9FA87711-00C7-4E28-B094-B9974DECB0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106</xdr:row>
      <xdr:rowOff>0</xdr:rowOff>
    </xdr:from>
    <xdr:to>
      <xdr:col>19</xdr:col>
      <xdr:colOff>277092</xdr:colOff>
      <xdr:row>126</xdr:row>
      <xdr:rowOff>3463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6084F1A0-6C6D-42D6-A967-C4737B8AAF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CAB9-A6FF-41F7-89AB-68284EB7B6EF}">
  <dimension ref="A1:DS82"/>
  <sheetViews>
    <sheetView zoomScale="70" zoomScaleNormal="70" workbookViewId="0">
      <selection activeCell="A2" sqref="A2:G17"/>
    </sheetView>
  </sheetViews>
  <sheetFormatPr defaultRowHeight="15" x14ac:dyDescent="0.25"/>
  <cols>
    <col min="1" max="1" width="15.7109375" customWidth="1"/>
    <col min="2" max="2" width="34.42578125" customWidth="1"/>
    <col min="19" max="42" width="11" customWidth="1"/>
  </cols>
  <sheetData>
    <row r="1" spans="1:123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11</v>
      </c>
      <c r="R1" t="s">
        <v>8</v>
      </c>
      <c r="S1" t="s">
        <v>696</v>
      </c>
      <c r="T1" t="s">
        <v>697</v>
      </c>
      <c r="U1" t="s">
        <v>698</v>
      </c>
      <c r="V1" t="s">
        <v>699</v>
      </c>
      <c r="W1" t="s">
        <v>700</v>
      </c>
      <c r="X1" t="s">
        <v>701</v>
      </c>
      <c r="Y1" t="s">
        <v>702</v>
      </c>
      <c r="Z1" t="s">
        <v>703</v>
      </c>
      <c r="AA1" t="s">
        <v>704</v>
      </c>
      <c r="AB1" t="s">
        <v>705</v>
      </c>
      <c r="AC1" t="s">
        <v>706</v>
      </c>
      <c r="AD1" t="s">
        <v>707</v>
      </c>
      <c r="AE1" t="s">
        <v>708</v>
      </c>
      <c r="AF1" t="s">
        <v>709</v>
      </c>
      <c r="AG1" t="s">
        <v>710</v>
      </c>
      <c r="AH1" t="s">
        <v>711</v>
      </c>
      <c r="AI1" t="s">
        <v>712</v>
      </c>
      <c r="AJ1" t="s">
        <v>713</v>
      </c>
      <c r="AK1" t="s">
        <v>714</v>
      </c>
      <c r="AL1" t="s">
        <v>715</v>
      </c>
      <c r="AM1" t="s">
        <v>716</v>
      </c>
      <c r="AN1" t="s">
        <v>717</v>
      </c>
      <c r="AO1" t="s">
        <v>718</v>
      </c>
      <c r="AP1" t="s">
        <v>719</v>
      </c>
      <c r="AQ1" t="s">
        <v>720</v>
      </c>
      <c r="AR1" t="s">
        <v>721</v>
      </c>
      <c r="AS1" t="s">
        <v>722</v>
      </c>
      <c r="AT1" t="s">
        <v>723</v>
      </c>
      <c r="AU1" t="s">
        <v>724</v>
      </c>
      <c r="AV1" t="s">
        <v>725</v>
      </c>
      <c r="AW1" t="s">
        <v>726</v>
      </c>
      <c r="AX1" t="s">
        <v>727</v>
      </c>
      <c r="AY1" t="s">
        <v>728</v>
      </c>
      <c r="AZ1" t="s">
        <v>729</v>
      </c>
      <c r="BA1" t="s">
        <v>730</v>
      </c>
      <c r="BB1" t="s">
        <v>731</v>
      </c>
      <c r="BC1" t="s">
        <v>732</v>
      </c>
      <c r="BD1" t="s">
        <v>733</v>
      </c>
      <c r="BE1" t="s">
        <v>734</v>
      </c>
      <c r="BF1" t="s">
        <v>735</v>
      </c>
      <c r="BG1" t="s">
        <v>736</v>
      </c>
      <c r="BH1" t="s">
        <v>737</v>
      </c>
      <c r="BI1" t="s">
        <v>738</v>
      </c>
      <c r="BJ1" t="s">
        <v>739</v>
      </c>
      <c r="BK1" t="s">
        <v>740</v>
      </c>
      <c r="BL1" t="s">
        <v>741</v>
      </c>
      <c r="BM1" t="s">
        <v>742</v>
      </c>
      <c r="BN1" t="s">
        <v>743</v>
      </c>
      <c r="BO1" t="s">
        <v>744</v>
      </c>
      <c r="BP1" t="s">
        <v>745</v>
      </c>
      <c r="BQ1" t="s">
        <v>746</v>
      </c>
      <c r="BR1" t="s">
        <v>747</v>
      </c>
      <c r="BS1" t="s">
        <v>748</v>
      </c>
      <c r="BT1" t="s">
        <v>749</v>
      </c>
      <c r="BU1" t="s">
        <v>750</v>
      </c>
      <c r="BV1" t="s">
        <v>751</v>
      </c>
      <c r="BW1" t="s">
        <v>752</v>
      </c>
      <c r="BX1" t="s">
        <v>753</v>
      </c>
      <c r="BY1" t="s">
        <v>754</v>
      </c>
      <c r="BZ1" t="s">
        <v>755</v>
      </c>
      <c r="CA1" t="s">
        <v>756</v>
      </c>
      <c r="CB1" t="s">
        <v>757</v>
      </c>
      <c r="CC1" t="s">
        <v>758</v>
      </c>
      <c r="CD1" t="s">
        <v>759</v>
      </c>
      <c r="CE1" t="s">
        <v>760</v>
      </c>
      <c r="CF1" t="s">
        <v>761</v>
      </c>
      <c r="CG1" t="s">
        <v>762</v>
      </c>
      <c r="CH1" t="s">
        <v>763</v>
      </c>
      <c r="CI1" t="s">
        <v>764</v>
      </c>
      <c r="CJ1" t="s">
        <v>765</v>
      </c>
      <c r="CK1" t="s">
        <v>766</v>
      </c>
      <c r="CL1" t="s">
        <v>767</v>
      </c>
      <c r="CM1" t="s">
        <v>768</v>
      </c>
      <c r="CN1" t="s">
        <v>769</v>
      </c>
      <c r="CO1" t="s">
        <v>770</v>
      </c>
      <c r="CP1" t="s">
        <v>771</v>
      </c>
      <c r="CQ1" t="s">
        <v>772</v>
      </c>
      <c r="CR1" t="s">
        <v>773</v>
      </c>
      <c r="CS1" t="s">
        <v>774</v>
      </c>
      <c r="CT1" t="s">
        <v>775</v>
      </c>
      <c r="CU1" t="s">
        <v>776</v>
      </c>
      <c r="CV1" t="s">
        <v>777</v>
      </c>
      <c r="CW1" t="s">
        <v>778</v>
      </c>
      <c r="CX1" t="s">
        <v>779</v>
      </c>
      <c r="CY1" t="s">
        <v>780</v>
      </c>
      <c r="CZ1" t="s">
        <v>781</v>
      </c>
      <c r="DA1" t="s">
        <v>782</v>
      </c>
      <c r="DB1" t="s">
        <v>783</v>
      </c>
      <c r="DC1" t="s">
        <v>784</v>
      </c>
      <c r="DD1" t="s">
        <v>785</v>
      </c>
      <c r="DE1" t="s">
        <v>786</v>
      </c>
      <c r="DF1" t="s">
        <v>787</v>
      </c>
      <c r="DG1" t="s">
        <v>788</v>
      </c>
      <c r="DH1" t="s">
        <v>789</v>
      </c>
      <c r="DI1" t="s">
        <v>790</v>
      </c>
      <c r="DJ1" t="s">
        <v>791</v>
      </c>
      <c r="DK1" t="s">
        <v>792</v>
      </c>
      <c r="DL1" t="s">
        <v>793</v>
      </c>
      <c r="DM1" t="s">
        <v>794</v>
      </c>
      <c r="DN1" t="s">
        <v>795</v>
      </c>
      <c r="DO1" t="s">
        <v>796</v>
      </c>
      <c r="DP1" t="s">
        <v>797</v>
      </c>
      <c r="DQ1" t="s">
        <v>798</v>
      </c>
      <c r="DR1" t="s">
        <v>799</v>
      </c>
      <c r="DS1" t="s">
        <v>800</v>
      </c>
    </row>
    <row r="2" spans="1:123" x14ac:dyDescent="0.25">
      <c r="A2" t="s">
        <v>92</v>
      </c>
      <c r="B2" t="s">
        <v>67</v>
      </c>
      <c r="C2">
        <v>15</v>
      </c>
      <c r="D2">
        <v>30</v>
      </c>
      <c r="E2" t="s">
        <v>32</v>
      </c>
      <c r="F2">
        <v>184.86199999999999</v>
      </c>
      <c r="G2">
        <v>96.917000000000002</v>
      </c>
      <c r="H2">
        <v>14.4</v>
      </c>
      <c r="I2">
        <v>43</v>
      </c>
      <c r="J2">
        <v>17.100000000000001</v>
      </c>
      <c r="K2">
        <v>0</v>
      </c>
      <c r="L2">
        <v>0</v>
      </c>
      <c r="Q2" t="s">
        <v>92</v>
      </c>
      <c r="R2">
        <v>17.106000000000002</v>
      </c>
      <c r="S2">
        <v>3786.26</v>
      </c>
      <c r="T2">
        <v>3094.4690000000001</v>
      </c>
      <c r="U2">
        <v>44612.040999999997</v>
      </c>
      <c r="V2">
        <v>132103.26999999999</v>
      </c>
      <c r="W2">
        <v>18972.591</v>
      </c>
      <c r="X2">
        <v>838099.52300000004</v>
      </c>
      <c r="Y2">
        <v>1710868.5589999999</v>
      </c>
      <c r="Z2">
        <v>3071272.5120000001</v>
      </c>
      <c r="AA2">
        <v>6908804.1090000002</v>
      </c>
      <c r="AB2">
        <v>18304.914000000001</v>
      </c>
      <c r="AC2">
        <v>32380.753000000001</v>
      </c>
      <c r="AD2">
        <v>18843.361000000001</v>
      </c>
      <c r="AE2">
        <v>957963.89800000004</v>
      </c>
      <c r="AF2">
        <v>1677281.929</v>
      </c>
      <c r="AG2">
        <v>58464.930999999997</v>
      </c>
      <c r="AH2">
        <v>161104.177</v>
      </c>
      <c r="AI2">
        <v>108248.353</v>
      </c>
      <c r="AJ2">
        <v>89591.072</v>
      </c>
      <c r="AK2">
        <v>289205.86800000002</v>
      </c>
      <c r="AL2">
        <v>207948.52799999999</v>
      </c>
      <c r="AM2">
        <v>244029.25200000001</v>
      </c>
      <c r="AN2">
        <v>69604.581000000006</v>
      </c>
      <c r="AO2">
        <v>77398.744999999995</v>
      </c>
      <c r="AP2">
        <v>47565.74</v>
      </c>
      <c r="AQ2">
        <v>81601.892999999996</v>
      </c>
      <c r="AR2">
        <v>88343.228000000003</v>
      </c>
      <c r="AS2">
        <v>107937.04</v>
      </c>
      <c r="AT2">
        <v>89096.667000000001</v>
      </c>
      <c r="AU2">
        <v>116592.374</v>
      </c>
      <c r="AV2">
        <v>120465.97199999999</v>
      </c>
      <c r="AW2">
        <v>44839.025000000001</v>
      </c>
      <c r="AX2">
        <v>48262.175999999999</v>
      </c>
      <c r="AY2">
        <v>48154.029000000002</v>
      </c>
      <c r="AZ2">
        <v>21185.293000000001</v>
      </c>
      <c r="BA2">
        <v>20192.923999999999</v>
      </c>
      <c r="BB2">
        <v>16464.572</v>
      </c>
      <c r="BC2">
        <v>252932.70199999999</v>
      </c>
      <c r="BD2">
        <v>145384.72099999999</v>
      </c>
      <c r="BE2">
        <v>130517.818</v>
      </c>
      <c r="BF2">
        <v>168495.465</v>
      </c>
      <c r="BG2">
        <v>131838.89600000001</v>
      </c>
      <c r="BH2">
        <v>103502.94500000001</v>
      </c>
      <c r="BI2">
        <v>39227.646999999997</v>
      </c>
      <c r="BJ2">
        <v>37831.300000000003</v>
      </c>
      <c r="BK2">
        <v>34743.553</v>
      </c>
      <c r="BL2">
        <v>55568.235000000001</v>
      </c>
      <c r="BM2">
        <v>53949.491999999998</v>
      </c>
      <c r="BN2">
        <v>40388.974000000002</v>
      </c>
      <c r="BO2">
        <v>28012.353999999999</v>
      </c>
      <c r="BP2">
        <v>117286.51700000001</v>
      </c>
      <c r="BQ2">
        <v>153769.117</v>
      </c>
      <c r="BR2">
        <v>81575.213000000003</v>
      </c>
      <c r="BS2">
        <v>154438.78400000001</v>
      </c>
      <c r="BT2">
        <v>137487.62</v>
      </c>
      <c r="BU2">
        <v>48089.762999999999</v>
      </c>
      <c r="BV2">
        <v>41036.811000000002</v>
      </c>
      <c r="BW2">
        <v>46616.773000000001</v>
      </c>
      <c r="BX2">
        <v>199997.32500000001</v>
      </c>
      <c r="BY2">
        <v>197368.94500000001</v>
      </c>
      <c r="BZ2">
        <v>179904.76199999999</v>
      </c>
      <c r="CA2">
        <v>46982.044999999998</v>
      </c>
      <c r="CB2">
        <v>51213.076999999997</v>
      </c>
      <c r="CC2">
        <v>42523.337</v>
      </c>
      <c r="CD2">
        <v>26354.82</v>
      </c>
      <c r="CE2">
        <v>19778.238000000001</v>
      </c>
      <c r="CF2">
        <v>17715.054</v>
      </c>
      <c r="CG2">
        <v>98135.717000000004</v>
      </c>
      <c r="CH2">
        <v>142105.45600000001</v>
      </c>
      <c r="CI2">
        <v>104345.47199999999</v>
      </c>
      <c r="CJ2">
        <v>18057.866999999998</v>
      </c>
      <c r="CK2">
        <v>33934.659</v>
      </c>
      <c r="CL2">
        <v>33471.724999999999</v>
      </c>
      <c r="CM2">
        <v>48432.682999999997</v>
      </c>
      <c r="CN2">
        <v>59985.383000000002</v>
      </c>
      <c r="CO2">
        <v>41592.828999999998</v>
      </c>
      <c r="CP2">
        <v>66680.414999999994</v>
      </c>
      <c r="CQ2">
        <v>112230.807</v>
      </c>
      <c r="CR2">
        <v>110211.897</v>
      </c>
      <c r="CS2">
        <v>74836.619000000006</v>
      </c>
      <c r="CT2">
        <v>62005.555999999997</v>
      </c>
      <c r="CU2">
        <v>90289.983999999997</v>
      </c>
      <c r="CV2">
        <v>44004.527000000002</v>
      </c>
      <c r="CW2">
        <v>45533.455999999998</v>
      </c>
      <c r="CX2">
        <v>58318.589</v>
      </c>
      <c r="CY2">
        <v>78506.298999999999</v>
      </c>
      <c r="CZ2">
        <v>93982.562999999995</v>
      </c>
      <c r="DA2">
        <v>78442.293000000005</v>
      </c>
      <c r="DB2">
        <v>269512.69300000003</v>
      </c>
      <c r="DC2">
        <v>259432.861</v>
      </c>
      <c r="DD2">
        <v>433441.91100000002</v>
      </c>
      <c r="DE2">
        <v>108613.576</v>
      </c>
      <c r="DF2">
        <v>96452.786999999997</v>
      </c>
      <c r="DG2">
        <v>67596.751999999993</v>
      </c>
      <c r="DH2">
        <v>16930.016</v>
      </c>
      <c r="DI2">
        <v>42610.523999999998</v>
      </c>
      <c r="DJ2">
        <v>70769.743000000002</v>
      </c>
      <c r="DK2">
        <v>66511.308999999994</v>
      </c>
      <c r="DL2">
        <v>52112.167999999998</v>
      </c>
      <c r="DM2">
        <v>56031.31</v>
      </c>
      <c r="DN2">
        <v>130598.327</v>
      </c>
      <c r="DO2">
        <v>146901.94699999999</v>
      </c>
      <c r="DP2">
        <v>86859.153999999995</v>
      </c>
      <c r="DQ2">
        <v>52847.86</v>
      </c>
      <c r="DR2">
        <v>48593.81</v>
      </c>
      <c r="DS2">
        <v>23040.583999999999</v>
      </c>
    </row>
    <row r="3" spans="1:123" x14ac:dyDescent="0.25">
      <c r="A3" t="s">
        <v>93</v>
      </c>
      <c r="B3" t="s">
        <v>71</v>
      </c>
      <c r="C3">
        <v>15</v>
      </c>
      <c r="D3">
        <v>30</v>
      </c>
      <c r="E3" t="s">
        <v>32</v>
      </c>
      <c r="F3">
        <v>274.96199999999999</v>
      </c>
      <c r="G3">
        <v>96.917000000000002</v>
      </c>
      <c r="H3">
        <v>16.18</v>
      </c>
      <c r="I3">
        <v>61</v>
      </c>
      <c r="J3">
        <v>17.3</v>
      </c>
      <c r="K3">
        <v>0</v>
      </c>
      <c r="L3">
        <v>0</v>
      </c>
      <c r="Q3" t="s">
        <v>93</v>
      </c>
      <c r="R3">
        <v>17.207999999999998</v>
      </c>
      <c r="S3">
        <v>2069.902</v>
      </c>
      <c r="T3">
        <v>2227.489</v>
      </c>
      <c r="U3">
        <v>15556.852000000001</v>
      </c>
      <c r="V3">
        <v>31003.976999999999</v>
      </c>
      <c r="W3">
        <v>8843.2469999999994</v>
      </c>
      <c r="X3">
        <v>240391.05600000001</v>
      </c>
      <c r="Y3">
        <v>493358.97499999998</v>
      </c>
      <c r="Z3">
        <v>985216.00399999996</v>
      </c>
      <c r="AA3">
        <v>2684141.699</v>
      </c>
      <c r="AB3">
        <v>22108.093000000001</v>
      </c>
      <c r="AC3">
        <v>16223.083000000001</v>
      </c>
      <c r="AD3">
        <v>9214.1370000000006</v>
      </c>
      <c r="AE3">
        <v>385217.94500000001</v>
      </c>
      <c r="AF3">
        <v>1258579.1029999999</v>
      </c>
      <c r="AG3">
        <v>48434.584000000003</v>
      </c>
      <c r="AH3">
        <v>100323.383</v>
      </c>
      <c r="AI3">
        <v>53160.55</v>
      </c>
      <c r="AJ3">
        <v>42714.271999999997</v>
      </c>
      <c r="AK3">
        <v>41324.925999999999</v>
      </c>
      <c r="AL3">
        <v>35942.885999999999</v>
      </c>
      <c r="AM3">
        <v>36123.461000000003</v>
      </c>
      <c r="AN3">
        <v>25498.858</v>
      </c>
      <c r="AO3">
        <v>24563.73</v>
      </c>
      <c r="AP3">
        <v>22905.965</v>
      </c>
      <c r="AQ3">
        <v>21710.474999999999</v>
      </c>
      <c r="AR3">
        <v>22071.627</v>
      </c>
      <c r="AS3">
        <v>20708.097000000002</v>
      </c>
      <c r="AT3">
        <v>18311.458999999999</v>
      </c>
      <c r="AU3">
        <v>22311.236000000001</v>
      </c>
      <c r="AV3">
        <v>18465.960999999999</v>
      </c>
      <c r="AW3">
        <v>17952.036</v>
      </c>
      <c r="AX3">
        <v>18227.804</v>
      </c>
      <c r="AY3">
        <v>17694.439999999999</v>
      </c>
      <c r="AZ3">
        <v>6978.2489999999998</v>
      </c>
      <c r="BA3">
        <v>7074.46</v>
      </c>
      <c r="BB3">
        <v>4734.2280000000001</v>
      </c>
      <c r="BC3">
        <v>48396.688000000002</v>
      </c>
      <c r="BD3">
        <v>58550.942000000003</v>
      </c>
      <c r="BE3">
        <v>34969.436999999998</v>
      </c>
      <c r="BF3">
        <v>25641.623</v>
      </c>
      <c r="BG3">
        <v>18401.088</v>
      </c>
      <c r="BH3">
        <v>18795.913</v>
      </c>
      <c r="BI3">
        <v>24940.33</v>
      </c>
      <c r="BJ3">
        <v>35867.29</v>
      </c>
      <c r="BK3">
        <v>35988.571000000004</v>
      </c>
      <c r="BL3">
        <v>11205.895</v>
      </c>
      <c r="BM3">
        <v>7570.42</v>
      </c>
      <c r="BN3">
        <v>5684.6809999999996</v>
      </c>
      <c r="BO3">
        <v>32100.27</v>
      </c>
      <c r="BP3">
        <v>129500.217</v>
      </c>
      <c r="BQ3">
        <v>141918.954</v>
      </c>
      <c r="BR3">
        <v>28691.592000000001</v>
      </c>
      <c r="BS3">
        <v>18276.552</v>
      </c>
      <c r="BT3">
        <v>20180.035</v>
      </c>
      <c r="BU3">
        <v>30157.72</v>
      </c>
      <c r="BV3">
        <v>23408.326000000001</v>
      </c>
      <c r="BW3">
        <v>32543.425999999999</v>
      </c>
      <c r="BX3">
        <v>33569.764000000003</v>
      </c>
      <c r="BY3">
        <v>28214.868999999999</v>
      </c>
      <c r="BZ3">
        <v>24826.178</v>
      </c>
      <c r="CA3">
        <v>22136.475999999999</v>
      </c>
      <c r="CB3">
        <v>26996.621999999999</v>
      </c>
      <c r="CC3">
        <v>23901.817999999999</v>
      </c>
      <c r="CD3">
        <v>9216.2579999999998</v>
      </c>
      <c r="CE3">
        <v>7925.5510000000004</v>
      </c>
      <c r="CF3">
        <v>8011.7879999999996</v>
      </c>
      <c r="CG3">
        <v>23459.667000000001</v>
      </c>
      <c r="CH3">
        <v>28475.239000000001</v>
      </c>
      <c r="CI3">
        <v>19218.303</v>
      </c>
      <c r="CJ3">
        <v>19218.719000000001</v>
      </c>
      <c r="CK3">
        <v>71617.94</v>
      </c>
      <c r="CL3">
        <v>69549.62</v>
      </c>
      <c r="CM3">
        <v>134109.83499999999</v>
      </c>
      <c r="CN3">
        <v>233668.57500000001</v>
      </c>
      <c r="CO3">
        <v>123443.015</v>
      </c>
      <c r="CP3">
        <v>72423.184999999998</v>
      </c>
      <c r="CQ3">
        <v>85248.087</v>
      </c>
      <c r="CR3">
        <v>76643.085000000006</v>
      </c>
      <c r="CS3">
        <v>26233.418000000001</v>
      </c>
      <c r="CT3">
        <v>19679.294000000002</v>
      </c>
      <c r="CU3">
        <v>20830.98</v>
      </c>
      <c r="CV3">
        <v>9101.3009999999995</v>
      </c>
      <c r="CW3">
        <v>10463.929</v>
      </c>
      <c r="CX3">
        <v>11144.468999999999</v>
      </c>
      <c r="CY3">
        <v>61924.930999999997</v>
      </c>
      <c r="CZ3">
        <v>71925.404999999999</v>
      </c>
      <c r="DA3">
        <v>79684.630999999994</v>
      </c>
      <c r="DB3">
        <v>67189.517000000007</v>
      </c>
      <c r="DC3">
        <v>61423.624000000003</v>
      </c>
      <c r="DD3">
        <v>67704.987999999998</v>
      </c>
      <c r="DE3">
        <v>278193.88900000002</v>
      </c>
      <c r="DF3">
        <v>278653.70400000003</v>
      </c>
      <c r="DG3">
        <v>321167.65600000002</v>
      </c>
      <c r="DH3">
        <v>44217.572999999997</v>
      </c>
      <c r="DI3">
        <v>53268.671999999999</v>
      </c>
      <c r="DJ3">
        <v>48189.811000000002</v>
      </c>
      <c r="DK3">
        <v>30659.326000000001</v>
      </c>
      <c r="DL3">
        <v>19006.749</v>
      </c>
      <c r="DM3">
        <v>22003.036</v>
      </c>
      <c r="DN3">
        <v>47922.254000000001</v>
      </c>
      <c r="DO3">
        <v>36097.233</v>
      </c>
      <c r="DP3">
        <v>18180.907999999999</v>
      </c>
      <c r="DQ3">
        <v>51808.425000000003</v>
      </c>
      <c r="DR3">
        <v>61989.419000000002</v>
      </c>
      <c r="DS3">
        <v>50844.482000000004</v>
      </c>
    </row>
    <row r="4" spans="1:123" x14ac:dyDescent="0.25">
      <c r="A4" t="s">
        <v>94</v>
      </c>
      <c r="B4" t="s">
        <v>59</v>
      </c>
      <c r="C4">
        <v>15</v>
      </c>
      <c r="D4">
        <v>30</v>
      </c>
      <c r="E4" t="s">
        <v>32</v>
      </c>
      <c r="F4">
        <v>808.06100000000004</v>
      </c>
      <c r="G4">
        <v>408</v>
      </c>
      <c r="H4">
        <v>34.450000000000003</v>
      </c>
      <c r="I4">
        <v>249</v>
      </c>
      <c r="J4">
        <v>15.8</v>
      </c>
      <c r="K4">
        <v>0</v>
      </c>
      <c r="L4">
        <v>0</v>
      </c>
      <c r="Q4" t="s">
        <v>94</v>
      </c>
      <c r="R4">
        <v>15.82</v>
      </c>
      <c r="S4">
        <v>825.57399999999996</v>
      </c>
      <c r="T4">
        <v>3420.3290000000002</v>
      </c>
      <c r="U4">
        <v>53517.614999999998</v>
      </c>
      <c r="V4">
        <v>107380.935</v>
      </c>
      <c r="W4">
        <v>28200.621999999999</v>
      </c>
      <c r="X4">
        <v>604011.95499999996</v>
      </c>
      <c r="Y4">
        <v>1188358.281</v>
      </c>
      <c r="Z4">
        <v>2711672.6370000001</v>
      </c>
      <c r="AA4">
        <v>6930110.0159999998</v>
      </c>
      <c r="AB4">
        <v>975.42200000000003</v>
      </c>
      <c r="AC4">
        <v>28181.044000000002</v>
      </c>
      <c r="AD4">
        <v>17547.866000000002</v>
      </c>
      <c r="AE4">
        <v>428980.73499999999</v>
      </c>
      <c r="AF4">
        <v>874524.26599999995</v>
      </c>
      <c r="AG4">
        <v>5286.3230000000003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657.77200000000005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1382.2460000000001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221.76900000000001</v>
      </c>
      <c r="CE4">
        <v>0</v>
      </c>
      <c r="CF4">
        <v>0</v>
      </c>
      <c r="CG4">
        <v>0</v>
      </c>
      <c r="CH4">
        <v>0</v>
      </c>
      <c r="CI4">
        <v>0</v>
      </c>
      <c r="CJ4">
        <v>24.68</v>
      </c>
      <c r="CK4">
        <v>0</v>
      </c>
      <c r="CL4">
        <v>0</v>
      </c>
      <c r="CM4">
        <v>0</v>
      </c>
      <c r="CN4">
        <v>3.2229999999999999</v>
      </c>
      <c r="CO4">
        <v>0</v>
      </c>
      <c r="CP4">
        <v>0</v>
      </c>
      <c r="CQ4">
        <v>0</v>
      </c>
      <c r="CR4">
        <v>0</v>
      </c>
      <c r="CS4">
        <v>0</v>
      </c>
      <c r="CT4">
        <v>23.472999999999999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11.118</v>
      </c>
      <c r="DE4">
        <v>0</v>
      </c>
      <c r="DF4">
        <v>0</v>
      </c>
      <c r="DG4">
        <v>268.63900000000001</v>
      </c>
      <c r="DH4">
        <v>1009.5890000000001</v>
      </c>
      <c r="DI4">
        <v>0</v>
      </c>
      <c r="DJ4">
        <v>0</v>
      </c>
      <c r="DK4">
        <v>206.43700000000001</v>
      </c>
      <c r="DL4">
        <v>60.731999999999999</v>
      </c>
      <c r="DM4">
        <v>99.888999999999996</v>
      </c>
      <c r="DN4">
        <v>0</v>
      </c>
      <c r="DO4">
        <v>0</v>
      </c>
      <c r="DP4">
        <v>93.471000000000004</v>
      </c>
      <c r="DQ4">
        <v>0</v>
      </c>
      <c r="DR4">
        <v>0</v>
      </c>
      <c r="DS4">
        <v>0</v>
      </c>
    </row>
    <row r="5" spans="1:123" x14ac:dyDescent="0.25">
      <c r="A5" t="s">
        <v>77</v>
      </c>
      <c r="B5" t="s">
        <v>57</v>
      </c>
      <c r="C5">
        <v>15</v>
      </c>
      <c r="D5">
        <v>30</v>
      </c>
      <c r="E5" t="s">
        <v>32</v>
      </c>
      <c r="F5">
        <v>426.1</v>
      </c>
      <c r="G5">
        <v>158.833</v>
      </c>
      <c r="H5">
        <v>26</v>
      </c>
      <c r="I5">
        <v>131</v>
      </c>
      <c r="J5">
        <v>16.75</v>
      </c>
      <c r="K5">
        <v>0</v>
      </c>
      <c r="L5">
        <v>16.899999999999999</v>
      </c>
      <c r="Q5" t="s">
        <v>77</v>
      </c>
      <c r="R5">
        <v>16.789000000000001</v>
      </c>
      <c r="S5">
        <v>2399.2719999999999</v>
      </c>
      <c r="T5">
        <v>427.60700000000003</v>
      </c>
      <c r="U5">
        <v>-6261.1980000000003</v>
      </c>
      <c r="V5">
        <v>10737.482</v>
      </c>
      <c r="W5">
        <v>3843.9989999999998</v>
      </c>
      <c r="X5">
        <v>62302.788</v>
      </c>
      <c r="Y5">
        <v>37711.767</v>
      </c>
      <c r="Z5">
        <v>1049249.8740000001</v>
      </c>
      <c r="AA5">
        <v>452233.46899999998</v>
      </c>
      <c r="AB5">
        <v>6119.5029999999997</v>
      </c>
      <c r="AC5">
        <v>9361.8150000000005</v>
      </c>
      <c r="AD5">
        <v>940.28</v>
      </c>
      <c r="AE5">
        <v>112178.56</v>
      </c>
      <c r="AF5">
        <v>3737087.5550000002</v>
      </c>
      <c r="AG5">
        <v>7674.009</v>
      </c>
      <c r="AH5">
        <v>269803.88500000001</v>
      </c>
      <c r="AI5">
        <v>576637.52500000002</v>
      </c>
      <c r="AJ5">
        <v>733831.82200000004</v>
      </c>
      <c r="AK5">
        <v>1689477.2250000001</v>
      </c>
      <c r="AL5">
        <v>1196232.186</v>
      </c>
      <c r="AM5">
        <v>1481165.6640000001</v>
      </c>
      <c r="AN5">
        <v>556024.77</v>
      </c>
      <c r="AO5">
        <v>645441.36399999994</v>
      </c>
      <c r="AP5">
        <v>464559.82699999999</v>
      </c>
      <c r="AQ5">
        <v>504749.83199999999</v>
      </c>
      <c r="AR5">
        <v>611148.28399999999</v>
      </c>
      <c r="AS5">
        <v>661519.86600000004</v>
      </c>
      <c r="AT5">
        <v>682893.14399999997</v>
      </c>
      <c r="AU5">
        <v>802001.67599999998</v>
      </c>
      <c r="AV5">
        <v>788259.11300000001</v>
      </c>
      <c r="AW5">
        <v>419383.27799999999</v>
      </c>
      <c r="AX5">
        <v>381022.78399999999</v>
      </c>
      <c r="AY5">
        <v>385893.18099999998</v>
      </c>
      <c r="AZ5">
        <v>516730.46600000001</v>
      </c>
      <c r="BA5">
        <v>705662.70499999996</v>
      </c>
      <c r="BB5">
        <v>573258.99899999995</v>
      </c>
      <c r="BC5">
        <v>858824.054</v>
      </c>
      <c r="BD5">
        <v>1032915.998</v>
      </c>
      <c r="BE5">
        <v>1028611.606</v>
      </c>
      <c r="BF5">
        <v>888703.17500000005</v>
      </c>
      <c r="BG5">
        <v>756932.47199999995</v>
      </c>
      <c r="BH5">
        <v>756095.34100000001</v>
      </c>
      <c r="BI5">
        <v>438156.85800000001</v>
      </c>
      <c r="BJ5">
        <v>525051.35499999998</v>
      </c>
      <c r="BK5">
        <v>455938.71600000001</v>
      </c>
      <c r="BL5">
        <v>477804.18</v>
      </c>
      <c r="BM5">
        <v>509080.63400000002</v>
      </c>
      <c r="BN5">
        <v>425441.02100000001</v>
      </c>
      <c r="BO5">
        <v>290866.22499999998</v>
      </c>
      <c r="BP5">
        <v>660734.31200000003</v>
      </c>
      <c r="BQ5">
        <v>921375.3</v>
      </c>
      <c r="BR5">
        <v>939186.38300000003</v>
      </c>
      <c r="BS5">
        <v>2752288.8650000002</v>
      </c>
      <c r="BT5">
        <v>2004601.108</v>
      </c>
      <c r="BU5">
        <v>366325.35800000001</v>
      </c>
      <c r="BV5">
        <v>314357.228</v>
      </c>
      <c r="BW5">
        <v>403919.50900000002</v>
      </c>
      <c r="BX5">
        <v>698510.17700000003</v>
      </c>
      <c r="BY5">
        <v>757798.7</v>
      </c>
      <c r="BZ5">
        <v>648243.56999999995</v>
      </c>
      <c r="CA5">
        <v>475857.69900000002</v>
      </c>
      <c r="CB5">
        <v>577624.72600000002</v>
      </c>
      <c r="CC5">
        <v>589446.647</v>
      </c>
      <c r="CD5">
        <v>105666.769</v>
      </c>
      <c r="CE5">
        <v>189084.16699999999</v>
      </c>
      <c r="CF5">
        <v>275246.929</v>
      </c>
      <c r="CG5">
        <v>663368.50199999998</v>
      </c>
      <c r="CH5">
        <v>798542.23699999996</v>
      </c>
      <c r="CI5">
        <v>622324.33400000003</v>
      </c>
      <c r="CJ5">
        <v>90606.46</v>
      </c>
      <c r="CK5">
        <v>304523.69400000002</v>
      </c>
      <c r="CL5">
        <v>271694.46299999999</v>
      </c>
      <c r="CM5">
        <v>716070.35900000005</v>
      </c>
      <c r="CN5">
        <v>860806.44299999997</v>
      </c>
      <c r="CO5">
        <v>596351.25100000005</v>
      </c>
      <c r="CP5">
        <v>502328.23700000002</v>
      </c>
      <c r="CQ5">
        <v>681331.95600000001</v>
      </c>
      <c r="CR5">
        <v>714317.92</v>
      </c>
      <c r="CS5">
        <v>629257.43799999997</v>
      </c>
      <c r="CT5">
        <v>595247.71900000004</v>
      </c>
      <c r="CU5">
        <v>792478.49100000004</v>
      </c>
      <c r="CV5">
        <v>464341.337</v>
      </c>
      <c r="CW5">
        <v>432130.98800000001</v>
      </c>
      <c r="CX5">
        <v>578608.67799999996</v>
      </c>
      <c r="CY5">
        <v>995607.34199999995</v>
      </c>
      <c r="CZ5">
        <v>1067999.824</v>
      </c>
      <c r="DA5">
        <v>907655.14899999998</v>
      </c>
      <c r="DB5">
        <v>2433132.1609999998</v>
      </c>
      <c r="DC5">
        <v>1820432.5719999999</v>
      </c>
      <c r="DD5">
        <v>2626739.395</v>
      </c>
      <c r="DE5">
        <v>905227.61399999994</v>
      </c>
      <c r="DF5">
        <v>796410.40899999999</v>
      </c>
      <c r="DG5">
        <v>727867.65399999998</v>
      </c>
      <c r="DH5">
        <v>253558.476</v>
      </c>
      <c r="DI5">
        <v>595753.83299999998</v>
      </c>
      <c r="DJ5">
        <v>1029131.807</v>
      </c>
      <c r="DK5">
        <v>569766.19799999997</v>
      </c>
      <c r="DL5">
        <v>1375.9659999999999</v>
      </c>
      <c r="DM5">
        <v>9273.5169999999998</v>
      </c>
      <c r="DN5">
        <v>671.23099999999999</v>
      </c>
      <c r="DO5">
        <v>408.60500000000002</v>
      </c>
      <c r="DP5">
        <v>4493.4709999999995</v>
      </c>
      <c r="DQ5">
        <v>1753.13</v>
      </c>
      <c r="DR5">
        <v>1322.84</v>
      </c>
      <c r="DS5">
        <v>794.41</v>
      </c>
    </row>
    <row r="6" spans="1:123" x14ac:dyDescent="0.25">
      <c r="A6" t="s">
        <v>90</v>
      </c>
      <c r="B6" t="s">
        <v>36</v>
      </c>
      <c r="C6">
        <v>15</v>
      </c>
      <c r="D6">
        <v>30</v>
      </c>
      <c r="E6" t="s">
        <v>32</v>
      </c>
      <c r="F6">
        <v>144.9</v>
      </c>
      <c r="G6">
        <v>101</v>
      </c>
      <c r="H6">
        <v>10.199999999999999</v>
      </c>
      <c r="I6">
        <v>31</v>
      </c>
      <c r="J6">
        <v>14.3</v>
      </c>
      <c r="K6">
        <v>0</v>
      </c>
      <c r="L6">
        <v>0</v>
      </c>
      <c r="N6" t="s">
        <v>227</v>
      </c>
      <c r="Q6" t="s">
        <v>90</v>
      </c>
      <c r="R6">
        <v>14.282999999999999</v>
      </c>
      <c r="S6">
        <v>13125.249</v>
      </c>
      <c r="T6">
        <v>53968.148000000001</v>
      </c>
      <c r="U6">
        <v>538854.01899999997</v>
      </c>
      <c r="V6">
        <v>864349.32499999995</v>
      </c>
      <c r="W6">
        <v>332701.00400000002</v>
      </c>
      <c r="X6">
        <v>1941028.125</v>
      </c>
      <c r="Y6">
        <v>3373662.7030000002</v>
      </c>
      <c r="Z6">
        <v>3257401.3640000001</v>
      </c>
      <c r="AA6">
        <v>5450235.949</v>
      </c>
      <c r="AB6">
        <v>15035.57</v>
      </c>
      <c r="AC6">
        <v>580428.52500000002</v>
      </c>
      <c r="AD6">
        <v>275601.853</v>
      </c>
      <c r="AE6">
        <v>3718852.1510000001</v>
      </c>
      <c r="AF6">
        <v>3751557.1740000001</v>
      </c>
      <c r="AG6">
        <v>55304.125999999997</v>
      </c>
      <c r="AH6">
        <v>203430.861</v>
      </c>
      <c r="AI6">
        <v>161183.639</v>
      </c>
      <c r="AJ6">
        <v>116436.18399999999</v>
      </c>
      <c r="AK6">
        <v>460178.19500000001</v>
      </c>
      <c r="AL6">
        <v>459421.96500000003</v>
      </c>
      <c r="AM6">
        <v>421537.25099999999</v>
      </c>
      <c r="AN6">
        <v>240873.81</v>
      </c>
      <c r="AO6">
        <v>258827.93299999999</v>
      </c>
      <c r="AP6">
        <v>376139.36900000001</v>
      </c>
      <c r="AQ6">
        <v>237734.71400000001</v>
      </c>
      <c r="AR6">
        <v>277448.29100000003</v>
      </c>
      <c r="AS6">
        <v>274748.55</v>
      </c>
      <c r="AT6">
        <v>369587.14500000002</v>
      </c>
      <c r="AU6">
        <v>383082.1</v>
      </c>
      <c r="AV6">
        <v>366849.55200000003</v>
      </c>
      <c r="AW6">
        <v>276674.74200000003</v>
      </c>
      <c r="AX6">
        <v>287248.93900000001</v>
      </c>
      <c r="AY6">
        <v>285051.52600000001</v>
      </c>
      <c r="AZ6">
        <v>209478.726</v>
      </c>
      <c r="BA6">
        <v>203332.774</v>
      </c>
      <c r="BB6">
        <v>201409.95800000001</v>
      </c>
      <c r="BC6">
        <v>291517.10100000002</v>
      </c>
      <c r="BD6">
        <v>261499.85</v>
      </c>
      <c r="BE6">
        <v>212313.149</v>
      </c>
      <c r="BF6">
        <v>105049.485</v>
      </c>
      <c r="BG6">
        <v>207922.96900000001</v>
      </c>
      <c r="BH6">
        <v>188902.217</v>
      </c>
      <c r="BI6">
        <v>190081.56599999999</v>
      </c>
      <c r="BJ6">
        <v>221681.179</v>
      </c>
      <c r="BK6">
        <v>191606.734</v>
      </c>
      <c r="BL6">
        <v>198052.84</v>
      </c>
      <c r="BM6">
        <v>169217.52600000001</v>
      </c>
      <c r="BN6">
        <v>166707.08900000001</v>
      </c>
      <c r="BO6">
        <v>60924.646999999997</v>
      </c>
      <c r="BP6">
        <v>170840.61600000001</v>
      </c>
      <c r="BQ6">
        <v>206849.07399999999</v>
      </c>
      <c r="BR6">
        <v>250886.79399999999</v>
      </c>
      <c r="BS6">
        <v>118294.20600000001</v>
      </c>
      <c r="BT6">
        <v>270099.56099999999</v>
      </c>
      <c r="BU6">
        <v>57495.82</v>
      </c>
      <c r="BV6">
        <v>92236.387000000002</v>
      </c>
      <c r="BW6">
        <v>41044.803999999996</v>
      </c>
      <c r="BX6">
        <v>222002.33799999999</v>
      </c>
      <c r="BY6">
        <v>202824.67600000001</v>
      </c>
      <c r="BZ6">
        <v>246664.52100000001</v>
      </c>
      <c r="CA6">
        <v>352098.36800000002</v>
      </c>
      <c r="CB6">
        <v>217520.818</v>
      </c>
      <c r="CC6">
        <v>380983.79300000001</v>
      </c>
      <c r="CD6">
        <v>113480.079</v>
      </c>
      <c r="CE6">
        <v>185076.424</v>
      </c>
      <c r="CF6">
        <v>199079.49100000001</v>
      </c>
      <c r="CG6">
        <v>197088.58100000001</v>
      </c>
      <c r="CH6">
        <v>167622.97500000001</v>
      </c>
      <c r="CI6">
        <v>193313.90599999999</v>
      </c>
      <c r="CJ6">
        <v>161758.96799999999</v>
      </c>
      <c r="CK6">
        <v>424798.46500000003</v>
      </c>
      <c r="CL6">
        <v>362322.22700000001</v>
      </c>
      <c r="CM6">
        <v>185307.12100000001</v>
      </c>
      <c r="CN6">
        <v>141580.492</v>
      </c>
      <c r="CO6">
        <v>154409.29800000001</v>
      </c>
      <c r="CP6">
        <v>160034.391</v>
      </c>
      <c r="CQ6">
        <v>196480.946</v>
      </c>
      <c r="CR6">
        <v>198709.46799999999</v>
      </c>
      <c r="CS6">
        <v>196688.23199999999</v>
      </c>
      <c r="CT6">
        <v>170001.10200000001</v>
      </c>
      <c r="CU6">
        <v>169719.59400000001</v>
      </c>
      <c r="CV6">
        <v>132137.64000000001</v>
      </c>
      <c r="CW6">
        <v>125824.965</v>
      </c>
      <c r="CX6">
        <v>55705.587</v>
      </c>
      <c r="CY6">
        <v>214857.84700000001</v>
      </c>
      <c r="CZ6">
        <v>213134.76500000001</v>
      </c>
      <c r="DA6">
        <v>231718.41699999999</v>
      </c>
      <c r="DB6">
        <v>151968.47899999999</v>
      </c>
      <c r="DC6">
        <v>128439.992</v>
      </c>
      <c r="DD6">
        <v>144783.098</v>
      </c>
      <c r="DE6">
        <v>197120.71299999999</v>
      </c>
      <c r="DF6">
        <v>442709.17800000001</v>
      </c>
      <c r="DG6">
        <v>265184.82</v>
      </c>
      <c r="DH6">
        <v>129714.125</v>
      </c>
      <c r="DI6">
        <v>301075.413</v>
      </c>
      <c r="DJ6">
        <v>340264.23100000003</v>
      </c>
      <c r="DK6">
        <v>57421.690999999999</v>
      </c>
      <c r="DL6">
        <v>78143.56</v>
      </c>
      <c r="DM6">
        <v>74694.971999999994</v>
      </c>
      <c r="DN6">
        <v>48475.589</v>
      </c>
      <c r="DO6">
        <v>50791.131000000001</v>
      </c>
      <c r="DP6">
        <v>50284.686999999998</v>
      </c>
      <c r="DQ6">
        <v>66906.148000000001</v>
      </c>
      <c r="DR6">
        <v>68116.278999999995</v>
      </c>
      <c r="DS6">
        <v>89655.895000000004</v>
      </c>
    </row>
    <row r="7" spans="1:123" x14ac:dyDescent="0.25">
      <c r="A7" t="s">
        <v>80</v>
      </c>
      <c r="B7" t="s">
        <v>14</v>
      </c>
      <c r="C7">
        <v>15</v>
      </c>
      <c r="D7">
        <v>30</v>
      </c>
      <c r="E7" t="s">
        <v>13</v>
      </c>
      <c r="F7">
        <v>90</v>
      </c>
      <c r="G7">
        <v>44</v>
      </c>
      <c r="H7">
        <v>10.199999999999999</v>
      </c>
      <c r="I7">
        <v>30</v>
      </c>
      <c r="J7">
        <v>13.2</v>
      </c>
      <c r="K7">
        <v>0</v>
      </c>
      <c r="L7">
        <v>0</v>
      </c>
      <c r="Q7" t="s">
        <v>80</v>
      </c>
      <c r="R7">
        <v>13.196999999999999</v>
      </c>
      <c r="S7">
        <v>10757.343999999999</v>
      </c>
      <c r="T7">
        <v>11293.486000000001</v>
      </c>
      <c r="U7">
        <v>83437.822</v>
      </c>
      <c r="V7">
        <v>164120.951</v>
      </c>
      <c r="W7">
        <v>38229.339</v>
      </c>
      <c r="X7">
        <v>612866.47900000005</v>
      </c>
      <c r="Y7">
        <v>1252279.8910000001</v>
      </c>
      <c r="Z7">
        <v>2444481.9139999999</v>
      </c>
      <c r="AA7">
        <v>5716507.1880000001</v>
      </c>
      <c r="AB7">
        <v>248878.32199999999</v>
      </c>
      <c r="AC7">
        <v>314212.47999999998</v>
      </c>
      <c r="AD7">
        <v>267635.31400000001</v>
      </c>
      <c r="AE7">
        <v>1415862.6089999999</v>
      </c>
      <c r="AF7">
        <v>3644311.77</v>
      </c>
      <c r="AG7">
        <v>214205.77</v>
      </c>
      <c r="AH7">
        <v>10666090.516000001</v>
      </c>
      <c r="AI7">
        <v>25635981.5</v>
      </c>
      <c r="AJ7">
        <v>17110426.905999999</v>
      </c>
      <c r="AK7">
        <v>36133077.75</v>
      </c>
      <c r="AL7">
        <v>30555697.563000001</v>
      </c>
      <c r="AM7">
        <v>35319359.438000001</v>
      </c>
      <c r="AN7">
        <v>16998906</v>
      </c>
      <c r="AO7">
        <v>22229930.313000001</v>
      </c>
      <c r="AP7">
        <v>16298378.039000001</v>
      </c>
      <c r="AQ7">
        <v>22739357.227000002</v>
      </c>
      <c r="AR7">
        <v>22514871.375</v>
      </c>
      <c r="AS7">
        <v>25605466.75</v>
      </c>
      <c r="AT7">
        <v>23605235.844000001</v>
      </c>
      <c r="AU7">
        <v>26285575.938000001</v>
      </c>
      <c r="AV7">
        <v>26504476.313000001</v>
      </c>
      <c r="AW7">
        <v>18029179.046999998</v>
      </c>
      <c r="AX7">
        <v>13704910.858999999</v>
      </c>
      <c r="AY7">
        <v>15182764.453</v>
      </c>
      <c r="AZ7">
        <v>8990656.4379999992</v>
      </c>
      <c r="BA7">
        <v>13752829.155999999</v>
      </c>
      <c r="BB7">
        <v>12853618.375</v>
      </c>
      <c r="BC7">
        <v>35631884.563000001</v>
      </c>
      <c r="BD7">
        <v>24393058.07</v>
      </c>
      <c r="BE7">
        <v>23295953.046999998</v>
      </c>
      <c r="BF7">
        <v>10171155.25</v>
      </c>
      <c r="BG7">
        <v>15307490.594000001</v>
      </c>
      <c r="BH7">
        <v>13909618.715</v>
      </c>
      <c r="BI7">
        <v>4667020.648</v>
      </c>
      <c r="BJ7">
        <v>4678443.1050000004</v>
      </c>
      <c r="BK7">
        <v>4406126.977</v>
      </c>
      <c r="BL7">
        <v>17141941.655999999</v>
      </c>
      <c r="BM7">
        <v>16445160</v>
      </c>
      <c r="BN7">
        <v>15628903.844000001</v>
      </c>
      <c r="BO7">
        <v>3931303.781</v>
      </c>
      <c r="BP7">
        <v>14798013.5</v>
      </c>
      <c r="BQ7">
        <v>17799102.313000001</v>
      </c>
      <c r="BR7">
        <v>15086413.969000001</v>
      </c>
      <c r="BS7">
        <v>7286464.625</v>
      </c>
      <c r="BT7">
        <v>20329866.780999999</v>
      </c>
      <c r="BU7">
        <v>4688520.7580000004</v>
      </c>
      <c r="BV7">
        <v>4439386.2419999996</v>
      </c>
      <c r="BW7">
        <v>4734062.9139999999</v>
      </c>
      <c r="BX7">
        <v>12854665.358999999</v>
      </c>
      <c r="BY7">
        <v>12554489.280999999</v>
      </c>
      <c r="BZ7">
        <v>9910766.4649999999</v>
      </c>
      <c r="CA7">
        <v>21351602.844000001</v>
      </c>
      <c r="CB7">
        <v>24443491.438000001</v>
      </c>
      <c r="CC7">
        <v>25317069.75</v>
      </c>
      <c r="CD7">
        <v>22529571</v>
      </c>
      <c r="CE7">
        <v>33181905.125</v>
      </c>
      <c r="CF7">
        <v>33575094.625</v>
      </c>
      <c r="CG7">
        <v>15051396.187999999</v>
      </c>
      <c r="CH7">
        <v>16584546.094000001</v>
      </c>
      <c r="CI7">
        <v>13864886.547</v>
      </c>
      <c r="CJ7">
        <v>4980515.3439999996</v>
      </c>
      <c r="CK7">
        <v>20056959.405999999</v>
      </c>
      <c r="CL7">
        <v>16038406.766000001</v>
      </c>
      <c r="CM7">
        <v>13731957.719000001</v>
      </c>
      <c r="CN7">
        <v>17296160.313000001</v>
      </c>
      <c r="CO7">
        <v>11112488.766000001</v>
      </c>
      <c r="CP7">
        <v>11190390.312999999</v>
      </c>
      <c r="CQ7">
        <v>15960476.344000001</v>
      </c>
      <c r="CR7">
        <v>16864160.905999999</v>
      </c>
      <c r="CS7">
        <v>14874383.187999999</v>
      </c>
      <c r="CT7">
        <v>13303225.719000001</v>
      </c>
      <c r="CU7">
        <v>19844633.188000001</v>
      </c>
      <c r="CV7">
        <v>9551899.9529999997</v>
      </c>
      <c r="CW7">
        <v>8070484.6639999999</v>
      </c>
      <c r="CX7">
        <v>6033827.2340000002</v>
      </c>
      <c r="CY7">
        <v>24990962.313000001</v>
      </c>
      <c r="CZ7">
        <v>25662080.813000001</v>
      </c>
      <c r="DA7">
        <v>30237707.75</v>
      </c>
      <c r="DB7">
        <v>20519475.938000001</v>
      </c>
      <c r="DC7">
        <v>13910260.312999999</v>
      </c>
      <c r="DD7">
        <v>31788520.625</v>
      </c>
      <c r="DE7">
        <v>16188409.125</v>
      </c>
      <c r="DF7">
        <v>22471860.125</v>
      </c>
      <c r="DG7">
        <v>21671244</v>
      </c>
      <c r="DH7">
        <v>4859448</v>
      </c>
      <c r="DI7">
        <v>16722503.062999999</v>
      </c>
      <c r="DJ7">
        <v>19813381.938000001</v>
      </c>
      <c r="DK7">
        <v>27114919.780999999</v>
      </c>
      <c r="DL7">
        <v>26077041.414000001</v>
      </c>
      <c r="DM7">
        <v>31186188.203000002</v>
      </c>
      <c r="DN7">
        <v>10791053.437999999</v>
      </c>
      <c r="DO7">
        <v>8347638.3130000001</v>
      </c>
      <c r="DP7">
        <v>19903365.594000001</v>
      </c>
      <c r="DQ7">
        <v>15444122.108999999</v>
      </c>
      <c r="DR7">
        <v>29726914.813000001</v>
      </c>
      <c r="DS7">
        <v>28651674.063000001</v>
      </c>
    </row>
    <row r="8" spans="1:123" x14ac:dyDescent="0.25">
      <c r="A8" t="s">
        <v>78</v>
      </c>
      <c r="B8" t="s">
        <v>62</v>
      </c>
      <c r="C8">
        <v>15</v>
      </c>
      <c r="D8">
        <v>30</v>
      </c>
      <c r="E8" t="s">
        <v>32</v>
      </c>
      <c r="F8">
        <v>345.94200000000001</v>
      </c>
      <c r="G8">
        <v>78.917000000000002</v>
      </c>
      <c r="H8">
        <v>26.68</v>
      </c>
      <c r="I8">
        <v>172</v>
      </c>
      <c r="J8">
        <v>16.100000000000001</v>
      </c>
      <c r="K8">
        <v>0</v>
      </c>
      <c r="L8">
        <v>0</v>
      </c>
      <c r="Q8" t="s">
        <v>78</v>
      </c>
      <c r="R8">
        <v>16.074999999999999</v>
      </c>
      <c r="S8">
        <v>3107.86</v>
      </c>
      <c r="T8">
        <v>1901.6559999999999</v>
      </c>
      <c r="U8">
        <v>5393.8050000000003</v>
      </c>
      <c r="V8">
        <v>14252.023999999999</v>
      </c>
      <c r="W8">
        <v>3851.654</v>
      </c>
      <c r="X8">
        <v>55956.91</v>
      </c>
      <c r="Y8">
        <v>102937.17200000001</v>
      </c>
      <c r="Z8">
        <v>186680.34700000001</v>
      </c>
      <c r="AA8">
        <v>335278.20299999998</v>
      </c>
      <c r="AB8">
        <v>1655.539</v>
      </c>
      <c r="AC8">
        <v>6326.2910000000002</v>
      </c>
      <c r="AD8">
        <v>3749.0990000000002</v>
      </c>
      <c r="AE8">
        <v>86820.483999999997</v>
      </c>
      <c r="AF8">
        <v>206972.45</v>
      </c>
      <c r="AG8">
        <v>5103.4459999999999</v>
      </c>
      <c r="AH8">
        <v>30584.721000000001</v>
      </c>
      <c r="AI8">
        <v>14020.714</v>
      </c>
      <c r="AJ8">
        <v>25442.303</v>
      </c>
      <c r="AK8">
        <v>22809.737000000001</v>
      </c>
      <c r="AL8">
        <v>25424.755000000001</v>
      </c>
      <c r="AM8">
        <v>28003.956999999999</v>
      </c>
      <c r="AN8">
        <v>45829.110999999997</v>
      </c>
      <c r="AO8">
        <v>28779.694</v>
      </c>
      <c r="AP8">
        <v>37356.586000000003</v>
      </c>
      <c r="AQ8">
        <v>27276.143</v>
      </c>
      <c r="AR8">
        <v>28244.381000000001</v>
      </c>
      <c r="AS8">
        <v>23961.255000000001</v>
      </c>
      <c r="AT8">
        <v>27850.955999999998</v>
      </c>
      <c r="AU8">
        <v>25227.344000000001</v>
      </c>
      <c r="AV8">
        <v>38923.633999999998</v>
      </c>
      <c r="AW8">
        <v>8012.8639999999996</v>
      </c>
      <c r="AX8">
        <v>21742.482</v>
      </c>
      <c r="AY8">
        <v>21481.692999999999</v>
      </c>
      <c r="AZ8">
        <v>54613.362999999998</v>
      </c>
      <c r="BA8">
        <v>74067.239000000001</v>
      </c>
      <c r="BB8">
        <v>48677.669000000002</v>
      </c>
      <c r="BC8">
        <v>39322.587</v>
      </c>
      <c r="BD8">
        <v>87380.418000000005</v>
      </c>
      <c r="BE8">
        <v>131007.31299999999</v>
      </c>
      <c r="BF8">
        <v>14877.331</v>
      </c>
      <c r="BG8">
        <v>20956.120999999999</v>
      </c>
      <c r="BH8">
        <v>26474.161</v>
      </c>
      <c r="BI8">
        <v>6881.3310000000001</v>
      </c>
      <c r="BJ8">
        <v>9362.75</v>
      </c>
      <c r="BK8">
        <v>17835.958999999999</v>
      </c>
      <c r="BL8">
        <v>7250.2809999999999</v>
      </c>
      <c r="BM8">
        <v>10464.799999999999</v>
      </c>
      <c r="BN8">
        <v>15709.322</v>
      </c>
      <c r="BO8">
        <v>32914.127999999997</v>
      </c>
      <c r="BP8">
        <v>52754.572999999997</v>
      </c>
      <c r="BQ8">
        <v>42494.258000000002</v>
      </c>
      <c r="BR8">
        <v>100802.28</v>
      </c>
      <c r="BS8">
        <v>89447.520999999993</v>
      </c>
      <c r="BT8">
        <v>53682.762999999999</v>
      </c>
      <c r="BU8">
        <v>13893.751</v>
      </c>
      <c r="BV8">
        <v>13834.957</v>
      </c>
      <c r="BW8">
        <v>8436.3940000000002</v>
      </c>
      <c r="BX8">
        <v>10922.991</v>
      </c>
      <c r="BY8">
        <v>15495.550999999999</v>
      </c>
      <c r="BZ8">
        <v>25687.995999999999</v>
      </c>
      <c r="CA8">
        <v>13627.692999999999</v>
      </c>
      <c r="CB8">
        <v>16728.739000000001</v>
      </c>
      <c r="CC8">
        <v>20768.791000000001</v>
      </c>
      <c r="CD8">
        <v>88919.282000000007</v>
      </c>
      <c r="CE8">
        <v>229321.90299999999</v>
      </c>
      <c r="CF8">
        <v>220562.04699999999</v>
      </c>
      <c r="CG8">
        <v>59323.561000000002</v>
      </c>
      <c r="CH8">
        <v>56114.195</v>
      </c>
      <c r="CI8">
        <v>55777.137000000002</v>
      </c>
      <c r="CJ8">
        <v>18140.280999999999</v>
      </c>
      <c r="CK8">
        <v>9488.3870000000006</v>
      </c>
      <c r="CL8">
        <v>16829.917000000001</v>
      </c>
      <c r="CM8">
        <v>65267.639000000003</v>
      </c>
      <c r="CN8">
        <v>29369.65</v>
      </c>
      <c r="CO8">
        <v>44337.072</v>
      </c>
      <c r="CP8">
        <v>35685.517</v>
      </c>
      <c r="CQ8">
        <v>25693.327000000001</v>
      </c>
      <c r="CR8">
        <v>30722.916000000001</v>
      </c>
      <c r="CS8">
        <v>72076.14</v>
      </c>
      <c r="CT8">
        <v>55984.915000000001</v>
      </c>
      <c r="CU8">
        <v>39799.112999999998</v>
      </c>
      <c r="CV8">
        <v>11406.242</v>
      </c>
      <c r="CW8">
        <v>13763.120999999999</v>
      </c>
      <c r="CX8">
        <v>8183.6379999999999</v>
      </c>
      <c r="CY8">
        <v>20859.760999999999</v>
      </c>
      <c r="CZ8">
        <v>29454.416000000001</v>
      </c>
      <c r="DA8">
        <v>27811.469000000001</v>
      </c>
      <c r="DB8">
        <v>36993.964999999997</v>
      </c>
      <c r="DC8">
        <v>28394.841</v>
      </c>
      <c r="DD8">
        <v>24220.38</v>
      </c>
      <c r="DE8">
        <v>11716.482</v>
      </c>
      <c r="DF8">
        <v>24648.147000000001</v>
      </c>
      <c r="DG8">
        <v>15097.548000000001</v>
      </c>
      <c r="DH8">
        <v>24871.78</v>
      </c>
      <c r="DI8">
        <v>29732.755000000001</v>
      </c>
      <c r="DJ8">
        <v>44775.883000000002</v>
      </c>
      <c r="DK8">
        <v>12752.212</v>
      </c>
      <c r="DL8">
        <v>20459.108</v>
      </c>
      <c r="DM8">
        <v>23242.352999999999</v>
      </c>
      <c r="DN8">
        <v>10888.566999999999</v>
      </c>
      <c r="DO8">
        <v>9027.6290000000008</v>
      </c>
      <c r="DP8">
        <v>13353.302</v>
      </c>
      <c r="DQ8">
        <v>97467.760999999999</v>
      </c>
      <c r="DR8">
        <v>83849.441000000006</v>
      </c>
      <c r="DS8">
        <v>161665.815</v>
      </c>
    </row>
    <row r="9" spans="1:123" x14ac:dyDescent="0.25">
      <c r="A9" t="s">
        <v>27</v>
      </c>
      <c r="B9" t="s">
        <v>27</v>
      </c>
      <c r="C9">
        <v>15</v>
      </c>
      <c r="D9">
        <v>30</v>
      </c>
      <c r="E9" t="s">
        <v>13</v>
      </c>
      <c r="F9">
        <v>175.16800000000001</v>
      </c>
      <c r="G9">
        <v>70.125</v>
      </c>
      <c r="H9">
        <v>22.93</v>
      </c>
      <c r="I9">
        <v>48</v>
      </c>
      <c r="J9">
        <v>19.399999999999999</v>
      </c>
      <c r="K9">
        <v>0</v>
      </c>
      <c r="L9">
        <v>0</v>
      </c>
      <c r="Q9" t="s">
        <v>27</v>
      </c>
      <c r="R9">
        <v>19.398</v>
      </c>
      <c r="S9">
        <v>88801.406000000003</v>
      </c>
      <c r="T9">
        <v>140115.446</v>
      </c>
      <c r="U9">
        <v>2536226.4449999998</v>
      </c>
      <c r="V9">
        <v>4240982.5779999997</v>
      </c>
      <c r="W9">
        <v>908845.70299999998</v>
      </c>
      <c r="X9">
        <v>21095188.563000001</v>
      </c>
      <c r="Y9">
        <v>42934055.438000001</v>
      </c>
      <c r="Z9">
        <v>66923875.875</v>
      </c>
      <c r="AA9">
        <v>134447389.25</v>
      </c>
      <c r="AB9">
        <v>104782.027</v>
      </c>
      <c r="AC9">
        <v>2034403.4620000001</v>
      </c>
      <c r="AD9">
        <v>660637.78300000005</v>
      </c>
      <c r="AE9">
        <v>23418061.929000001</v>
      </c>
      <c r="AF9">
        <v>36443499.434</v>
      </c>
      <c r="AG9">
        <v>511749.342</v>
      </c>
      <c r="AH9">
        <v>32777483.438000001</v>
      </c>
      <c r="AI9">
        <v>79273443</v>
      </c>
      <c r="AJ9">
        <v>41563705.938000001</v>
      </c>
      <c r="AK9">
        <v>22227405.655999999</v>
      </c>
      <c r="AL9">
        <v>18997756.969000001</v>
      </c>
      <c r="AM9">
        <v>18505301.155999999</v>
      </c>
      <c r="AN9">
        <v>11041382.812999999</v>
      </c>
      <c r="AO9">
        <v>13071163.437999999</v>
      </c>
      <c r="AP9">
        <v>13139852.608999999</v>
      </c>
      <c r="AQ9">
        <v>20197834.530999999</v>
      </c>
      <c r="AR9">
        <v>27202239.530999999</v>
      </c>
      <c r="AS9">
        <v>21997058.719000001</v>
      </c>
      <c r="AT9">
        <v>18437955.905999999</v>
      </c>
      <c r="AU9">
        <v>15039755.780999999</v>
      </c>
      <c r="AV9">
        <v>17786059.625</v>
      </c>
      <c r="AW9">
        <v>15545344</v>
      </c>
      <c r="AX9">
        <v>15772815.937999999</v>
      </c>
      <c r="AY9">
        <v>15009281.844000001</v>
      </c>
      <c r="AZ9">
        <v>8952365.4220000003</v>
      </c>
      <c r="BA9">
        <v>13740101.82</v>
      </c>
      <c r="BB9">
        <v>12349885.483999999</v>
      </c>
      <c r="BC9">
        <v>34223261.875</v>
      </c>
      <c r="BD9">
        <v>25998258</v>
      </c>
      <c r="BE9">
        <v>15606325.312999999</v>
      </c>
      <c r="BF9">
        <v>124270853</v>
      </c>
      <c r="BG9">
        <v>128262770.75</v>
      </c>
      <c r="BH9">
        <v>89088513.25</v>
      </c>
      <c r="BI9">
        <v>38875461.813000001</v>
      </c>
      <c r="BJ9">
        <v>56639076.125</v>
      </c>
      <c r="BK9">
        <v>48893427</v>
      </c>
      <c r="BL9">
        <v>38668304.063000001</v>
      </c>
      <c r="BM9">
        <v>50024661.625</v>
      </c>
      <c r="BN9">
        <v>42685883.688000001</v>
      </c>
      <c r="BO9">
        <v>19813981.530999999</v>
      </c>
      <c r="BP9">
        <v>65488366.813000001</v>
      </c>
      <c r="BQ9">
        <v>76889833.5</v>
      </c>
      <c r="BR9">
        <v>87232018.625</v>
      </c>
      <c r="BS9">
        <v>81711209.875</v>
      </c>
      <c r="BT9">
        <v>115668935.75</v>
      </c>
      <c r="BU9">
        <v>80143599.375</v>
      </c>
      <c r="BV9">
        <v>74120470.25</v>
      </c>
      <c r="BW9">
        <v>81729074</v>
      </c>
      <c r="BX9">
        <v>81296917</v>
      </c>
      <c r="BY9">
        <v>113536536.75</v>
      </c>
      <c r="BZ9">
        <v>90925878.75</v>
      </c>
      <c r="CA9">
        <v>16107499.562999999</v>
      </c>
      <c r="CB9">
        <v>28247532.625</v>
      </c>
      <c r="CC9">
        <v>15608435.655999999</v>
      </c>
      <c r="CD9">
        <v>54015559.375</v>
      </c>
      <c r="CE9">
        <v>33392649.938000001</v>
      </c>
      <c r="CF9">
        <v>43479483.5</v>
      </c>
      <c r="CG9">
        <v>14362371.937999999</v>
      </c>
      <c r="CH9">
        <v>16465809.141000001</v>
      </c>
      <c r="CI9">
        <v>13348666.125</v>
      </c>
      <c r="CJ9">
        <v>11650930.858999999</v>
      </c>
      <c r="CK9">
        <v>24385778.5</v>
      </c>
      <c r="CL9">
        <v>28502935.25</v>
      </c>
      <c r="CM9">
        <v>32234253.75</v>
      </c>
      <c r="CN9">
        <v>32231945.438000001</v>
      </c>
      <c r="CO9">
        <v>27510642.030999999</v>
      </c>
      <c r="CP9">
        <v>8308033.8830000004</v>
      </c>
      <c r="CQ9">
        <v>12051110.922</v>
      </c>
      <c r="CR9">
        <v>7622637.2419999996</v>
      </c>
      <c r="CS9">
        <v>10470381.312999999</v>
      </c>
      <c r="CT9">
        <v>8823920.7029999997</v>
      </c>
      <c r="CU9">
        <v>14315371.5</v>
      </c>
      <c r="CV9">
        <v>25909994.530999999</v>
      </c>
      <c r="CW9">
        <v>39273856.063000001</v>
      </c>
      <c r="CX9">
        <v>36567756.5</v>
      </c>
      <c r="CY9">
        <v>21572460.405999999</v>
      </c>
      <c r="CZ9">
        <v>19329145.938000001</v>
      </c>
      <c r="DA9">
        <v>20179710.344000001</v>
      </c>
      <c r="DB9">
        <v>30670895.563000001</v>
      </c>
      <c r="DC9">
        <v>44149913.813000001</v>
      </c>
      <c r="DD9">
        <v>37555492</v>
      </c>
      <c r="DE9">
        <v>93975230.5</v>
      </c>
      <c r="DF9">
        <v>75774902.5</v>
      </c>
      <c r="DG9">
        <v>55897115.625</v>
      </c>
      <c r="DH9">
        <v>4599844.93</v>
      </c>
      <c r="DI9">
        <v>14955131.766000001</v>
      </c>
      <c r="DJ9">
        <v>17331031.905999999</v>
      </c>
      <c r="DK9">
        <v>97803211.658000007</v>
      </c>
      <c r="DL9">
        <v>65915352.726999998</v>
      </c>
      <c r="DM9">
        <v>80135094.059</v>
      </c>
      <c r="DN9">
        <v>27942756.006000001</v>
      </c>
      <c r="DO9">
        <v>36681706.266000003</v>
      </c>
      <c r="DP9">
        <v>36858525.340000004</v>
      </c>
      <c r="DQ9">
        <v>20300437.175999999</v>
      </c>
      <c r="DR9">
        <v>19196455.179000001</v>
      </c>
      <c r="DS9">
        <v>12924488.387</v>
      </c>
    </row>
    <row r="10" spans="1:123" x14ac:dyDescent="0.25">
      <c r="A10" t="s">
        <v>82</v>
      </c>
      <c r="B10" t="s">
        <v>20</v>
      </c>
      <c r="C10">
        <v>15</v>
      </c>
      <c r="D10">
        <v>30</v>
      </c>
      <c r="E10" t="s">
        <v>13</v>
      </c>
      <c r="F10">
        <v>133</v>
      </c>
      <c r="G10">
        <v>74.099999999999994</v>
      </c>
      <c r="H10">
        <v>14.6</v>
      </c>
      <c r="I10">
        <v>31</v>
      </c>
      <c r="J10">
        <v>14.1</v>
      </c>
      <c r="K10">
        <v>0</v>
      </c>
      <c r="L10">
        <v>0</v>
      </c>
      <c r="Q10" t="s">
        <v>82</v>
      </c>
      <c r="R10">
        <v>14.076000000000001</v>
      </c>
      <c r="S10">
        <v>6455.4650000000001</v>
      </c>
      <c r="T10">
        <v>11233.369000000001</v>
      </c>
      <c r="U10">
        <v>177517.10399999999</v>
      </c>
      <c r="V10">
        <v>397288.26400000002</v>
      </c>
      <c r="W10">
        <v>84331.307000000001</v>
      </c>
      <c r="X10">
        <v>1721620.0630000001</v>
      </c>
      <c r="Y10">
        <v>3538661.844</v>
      </c>
      <c r="Z10">
        <v>7008902.1560000004</v>
      </c>
      <c r="AA10">
        <v>13957997.5</v>
      </c>
      <c r="AB10">
        <v>6009.2479999999996</v>
      </c>
      <c r="AC10">
        <v>163032.21799999999</v>
      </c>
      <c r="AD10">
        <v>64424.438000000002</v>
      </c>
      <c r="AE10">
        <v>2760960.1880000001</v>
      </c>
      <c r="AF10">
        <v>4326686.5290000001</v>
      </c>
      <c r="AG10">
        <v>16261.298000000001</v>
      </c>
      <c r="AH10">
        <v>238389.31299999999</v>
      </c>
      <c r="AI10">
        <v>476356.41100000002</v>
      </c>
      <c r="AJ10">
        <v>329946.21899999998</v>
      </c>
      <c r="AK10">
        <v>156071.74799999999</v>
      </c>
      <c r="AL10">
        <v>123230.728</v>
      </c>
      <c r="AM10">
        <v>139047.522</v>
      </c>
      <c r="AN10">
        <v>433667.08</v>
      </c>
      <c r="AO10">
        <v>414122.64899999998</v>
      </c>
      <c r="AP10">
        <v>356785.33100000001</v>
      </c>
      <c r="AQ10">
        <v>665812.89800000004</v>
      </c>
      <c r="AR10">
        <v>688600.24399999995</v>
      </c>
      <c r="AS10">
        <v>753671.33600000001</v>
      </c>
      <c r="AT10">
        <v>194128.666</v>
      </c>
      <c r="AU10">
        <v>208258.71599999999</v>
      </c>
      <c r="AV10">
        <v>193628.23800000001</v>
      </c>
      <c r="AW10">
        <v>266626.71100000001</v>
      </c>
      <c r="AX10">
        <v>206063.003</v>
      </c>
      <c r="AY10">
        <v>208558.82500000001</v>
      </c>
      <c r="AZ10">
        <v>2128416</v>
      </c>
      <c r="BA10">
        <v>1442134.861</v>
      </c>
      <c r="BB10">
        <v>1415354.1640000001</v>
      </c>
      <c r="BC10">
        <v>492198.40700000001</v>
      </c>
      <c r="BD10">
        <v>420953.75</v>
      </c>
      <c r="BE10">
        <v>384884.913</v>
      </c>
      <c r="BF10">
        <v>1648620.79</v>
      </c>
      <c r="BG10">
        <v>5701050.1979999999</v>
      </c>
      <c r="BH10">
        <v>4826615.2089999998</v>
      </c>
      <c r="BI10">
        <v>1936804.3970000001</v>
      </c>
      <c r="BJ10">
        <v>1849337.85</v>
      </c>
      <c r="BK10">
        <v>1599883.1270000001</v>
      </c>
      <c r="BL10">
        <v>6638083.8289999999</v>
      </c>
      <c r="BM10">
        <v>5578382.3119999999</v>
      </c>
      <c r="BN10">
        <v>5134445.9989999998</v>
      </c>
      <c r="BO10">
        <v>2807478.4360000002</v>
      </c>
      <c r="BP10">
        <v>5142598.5089999996</v>
      </c>
      <c r="BQ10">
        <v>5513880.9560000002</v>
      </c>
      <c r="BR10">
        <v>4256237.773</v>
      </c>
      <c r="BS10">
        <v>877823.98600000003</v>
      </c>
      <c r="BT10">
        <v>5204527.6459999997</v>
      </c>
      <c r="BU10">
        <v>1672368.1359999999</v>
      </c>
      <c r="BV10">
        <v>1647777.81</v>
      </c>
      <c r="BW10">
        <v>1450659.618</v>
      </c>
      <c r="BX10">
        <v>4526380.9840000002</v>
      </c>
      <c r="BY10">
        <v>3994982.2459999998</v>
      </c>
      <c r="BZ10">
        <v>3251796.628</v>
      </c>
      <c r="CA10">
        <v>133622.55600000001</v>
      </c>
      <c r="CB10">
        <v>133746.53099999999</v>
      </c>
      <c r="CC10">
        <v>131483.01300000001</v>
      </c>
      <c r="CD10">
        <v>91378.304999999993</v>
      </c>
      <c r="CE10">
        <v>172754.19099999999</v>
      </c>
      <c r="CF10">
        <v>214129.07800000001</v>
      </c>
      <c r="CG10">
        <v>457611.91899999999</v>
      </c>
      <c r="CH10">
        <v>310388.77399999998</v>
      </c>
      <c r="CI10">
        <v>410147.973</v>
      </c>
      <c r="CJ10">
        <v>227284.601</v>
      </c>
      <c r="CK10">
        <v>634467.75300000003</v>
      </c>
      <c r="CL10">
        <v>575601.94999999995</v>
      </c>
      <c r="CM10">
        <v>345107.05900000001</v>
      </c>
      <c r="CN10">
        <v>223454.54800000001</v>
      </c>
      <c r="CO10">
        <v>174089.69200000001</v>
      </c>
      <c r="CP10">
        <v>1516728.412</v>
      </c>
      <c r="CQ10">
        <v>1791934.1540000001</v>
      </c>
      <c r="CR10">
        <v>2024672.764</v>
      </c>
      <c r="CS10">
        <v>1626294.6710000001</v>
      </c>
      <c r="CT10">
        <v>1081517.652</v>
      </c>
      <c r="CU10">
        <v>1151128.5090000001</v>
      </c>
      <c r="CV10">
        <v>2160303.1170000001</v>
      </c>
      <c r="CW10">
        <v>1845384.0319999999</v>
      </c>
      <c r="CX10">
        <v>594674.70900000003</v>
      </c>
      <c r="CY10">
        <v>508574.12400000001</v>
      </c>
      <c r="CZ10">
        <v>468362.859</v>
      </c>
      <c r="DA10">
        <v>519378.94</v>
      </c>
      <c r="DB10">
        <v>184870.51</v>
      </c>
      <c r="DC10">
        <v>142969.62899999999</v>
      </c>
      <c r="DD10">
        <v>135910.34099999999</v>
      </c>
      <c r="DE10">
        <v>2062454.797</v>
      </c>
      <c r="DF10">
        <v>5587031.0590000004</v>
      </c>
      <c r="DG10">
        <v>5556951.9840000002</v>
      </c>
      <c r="DH10">
        <v>4392829.875</v>
      </c>
      <c r="DI10">
        <v>335515.245</v>
      </c>
      <c r="DJ10">
        <v>374603.212</v>
      </c>
      <c r="DK10">
        <v>2646426.4389999998</v>
      </c>
      <c r="DL10">
        <v>1628690.9609999999</v>
      </c>
      <c r="DM10">
        <v>2216433.5269999998</v>
      </c>
      <c r="DN10">
        <v>371909.64799999999</v>
      </c>
      <c r="DO10">
        <v>303550.15399999998</v>
      </c>
      <c r="DP10">
        <v>1713733.2779999999</v>
      </c>
      <c r="DQ10">
        <v>39526.413</v>
      </c>
      <c r="DR10">
        <v>83316.945000000007</v>
      </c>
      <c r="DS10">
        <v>106507.01</v>
      </c>
    </row>
    <row r="11" spans="1:123" x14ac:dyDescent="0.25">
      <c r="A11" t="s">
        <v>83</v>
      </c>
      <c r="B11" t="s">
        <v>21</v>
      </c>
      <c r="C11">
        <v>15</v>
      </c>
      <c r="D11">
        <v>30</v>
      </c>
      <c r="E11" t="s">
        <v>13</v>
      </c>
      <c r="F11">
        <v>134</v>
      </c>
      <c r="G11">
        <v>74.099999999999994</v>
      </c>
      <c r="H11">
        <v>14.6</v>
      </c>
      <c r="I11">
        <v>31</v>
      </c>
      <c r="J11">
        <v>15.2</v>
      </c>
      <c r="K11">
        <v>0</v>
      </c>
      <c r="L11">
        <v>0</v>
      </c>
      <c r="Q11" t="s">
        <v>83</v>
      </c>
      <c r="R11">
        <v>15.179</v>
      </c>
      <c r="S11">
        <v>3808.0639999999999</v>
      </c>
      <c r="T11">
        <v>3814.893</v>
      </c>
      <c r="U11">
        <v>65382.883000000002</v>
      </c>
      <c r="V11">
        <v>106043.512</v>
      </c>
      <c r="W11">
        <v>28508.516</v>
      </c>
      <c r="X11">
        <v>580850.56499999994</v>
      </c>
      <c r="Y11">
        <v>1255883.3470000001</v>
      </c>
      <c r="Z11">
        <v>1974062.047</v>
      </c>
      <c r="AA11">
        <v>4099068.8050000002</v>
      </c>
      <c r="AB11">
        <v>4230.634</v>
      </c>
      <c r="AC11">
        <v>60760.33</v>
      </c>
      <c r="AD11">
        <v>24017.793000000001</v>
      </c>
      <c r="AE11">
        <v>786526.424</v>
      </c>
      <c r="AF11">
        <v>3228987.1630000002</v>
      </c>
      <c r="AG11">
        <v>14234.296</v>
      </c>
      <c r="AH11">
        <v>99163.585000000006</v>
      </c>
      <c r="AI11">
        <v>136332.342</v>
      </c>
      <c r="AJ11">
        <v>169001.09</v>
      </c>
      <c r="AK11">
        <v>58830.682999999997</v>
      </c>
      <c r="AL11">
        <v>58425.201999999997</v>
      </c>
      <c r="AM11">
        <v>55073.834000000003</v>
      </c>
      <c r="AN11">
        <v>138167.90400000001</v>
      </c>
      <c r="AO11">
        <v>80932.534</v>
      </c>
      <c r="AP11">
        <v>65880.891000000003</v>
      </c>
      <c r="AQ11">
        <v>155279.94899999999</v>
      </c>
      <c r="AR11">
        <v>176505.041</v>
      </c>
      <c r="AS11">
        <v>197238.62899999999</v>
      </c>
      <c r="AT11">
        <v>100612.946</v>
      </c>
      <c r="AU11">
        <v>132798.56299999999</v>
      </c>
      <c r="AV11">
        <v>156655.98000000001</v>
      </c>
      <c r="AW11">
        <v>151241.785</v>
      </c>
      <c r="AX11">
        <v>205911.34099999999</v>
      </c>
      <c r="AY11">
        <v>224840.45300000001</v>
      </c>
      <c r="AZ11">
        <v>169036.35399999999</v>
      </c>
      <c r="BA11">
        <v>125895.11599999999</v>
      </c>
      <c r="BB11">
        <v>88922.357000000004</v>
      </c>
      <c r="BC11">
        <v>58666.356</v>
      </c>
      <c r="BD11">
        <v>63737.57</v>
      </c>
      <c r="BE11">
        <v>73136.074999999997</v>
      </c>
      <c r="BF11">
        <v>76949.985000000001</v>
      </c>
      <c r="BG11">
        <v>84273.732000000004</v>
      </c>
      <c r="BH11">
        <v>92947.524000000005</v>
      </c>
      <c r="BI11">
        <v>54309.307000000001</v>
      </c>
      <c r="BJ11">
        <v>58186.264999999999</v>
      </c>
      <c r="BK11">
        <v>69793.066999999995</v>
      </c>
      <c r="BL11">
        <v>198221.19500000001</v>
      </c>
      <c r="BM11">
        <v>233694.99400000001</v>
      </c>
      <c r="BN11">
        <v>249116.14799999999</v>
      </c>
      <c r="BO11">
        <v>199651.62299999999</v>
      </c>
      <c r="BP11">
        <v>106590.55100000001</v>
      </c>
      <c r="BQ11">
        <v>78225.948999999993</v>
      </c>
      <c r="BR11">
        <v>160191.011</v>
      </c>
      <c r="BS11">
        <v>81000.187999999995</v>
      </c>
      <c r="BT11">
        <v>124010.83900000001</v>
      </c>
      <c r="BU11">
        <v>75340.406000000003</v>
      </c>
      <c r="BV11">
        <v>67691.084000000003</v>
      </c>
      <c r="BW11">
        <v>65245.245000000003</v>
      </c>
      <c r="BX11">
        <v>54820.135999999999</v>
      </c>
      <c r="BY11">
        <v>53407.54</v>
      </c>
      <c r="BZ11">
        <v>64270.574999999997</v>
      </c>
      <c r="CA11">
        <v>70529.194000000003</v>
      </c>
      <c r="CB11">
        <v>89045.188999999998</v>
      </c>
      <c r="CC11">
        <v>89689.43</v>
      </c>
      <c r="CD11">
        <v>385084.299</v>
      </c>
      <c r="CE11">
        <v>532483.71499999997</v>
      </c>
      <c r="CF11">
        <v>448470.87800000003</v>
      </c>
      <c r="CG11">
        <v>533386.92700000003</v>
      </c>
      <c r="CH11">
        <v>384927.842</v>
      </c>
      <c r="CI11">
        <v>419993.44099999999</v>
      </c>
      <c r="CJ11">
        <v>96475.361000000004</v>
      </c>
      <c r="CK11">
        <v>67044</v>
      </c>
      <c r="CL11">
        <v>81021.879000000001</v>
      </c>
      <c r="CM11">
        <v>78608.078999999998</v>
      </c>
      <c r="CN11">
        <v>59356.800999999999</v>
      </c>
      <c r="CO11">
        <v>83440.866999999998</v>
      </c>
      <c r="CP11">
        <v>45116.436999999998</v>
      </c>
      <c r="CQ11">
        <v>54922.19</v>
      </c>
      <c r="CR11">
        <v>59607.974999999999</v>
      </c>
      <c r="CS11">
        <v>406148.674</v>
      </c>
      <c r="CT11">
        <v>278527.63199999998</v>
      </c>
      <c r="CU11">
        <v>157126.09099999999</v>
      </c>
      <c r="CV11">
        <v>53849.945</v>
      </c>
      <c r="CW11">
        <v>60937.650999999998</v>
      </c>
      <c r="CX11">
        <v>50883.305</v>
      </c>
      <c r="CY11">
        <v>157772.60800000001</v>
      </c>
      <c r="CZ11">
        <v>189342.348</v>
      </c>
      <c r="DA11">
        <v>188110.28400000001</v>
      </c>
      <c r="DB11">
        <v>51073.807000000001</v>
      </c>
      <c r="DC11">
        <v>45488.54</v>
      </c>
      <c r="DD11">
        <v>42619.118000000002</v>
      </c>
      <c r="DE11">
        <v>116720.08199999999</v>
      </c>
      <c r="DF11">
        <v>170302.804</v>
      </c>
      <c r="DG11">
        <v>114592.701</v>
      </c>
      <c r="DH11">
        <v>276834.32699999999</v>
      </c>
      <c r="DI11">
        <v>53462.624000000003</v>
      </c>
      <c r="DJ11">
        <v>62613.563999999998</v>
      </c>
      <c r="DK11">
        <v>83246.895999999993</v>
      </c>
      <c r="DL11">
        <v>70120.566999999995</v>
      </c>
      <c r="DM11">
        <v>94408.952999999994</v>
      </c>
      <c r="DN11">
        <v>67219.245999999999</v>
      </c>
      <c r="DO11">
        <v>60722.947999999997</v>
      </c>
      <c r="DP11">
        <v>69092.422999999995</v>
      </c>
      <c r="DQ11">
        <v>43129.93</v>
      </c>
      <c r="DR11">
        <v>51079.582000000002</v>
      </c>
      <c r="DS11">
        <v>56923.065000000002</v>
      </c>
    </row>
    <row r="12" spans="1:123" x14ac:dyDescent="0.25">
      <c r="A12" t="s">
        <v>95</v>
      </c>
      <c r="B12" t="s">
        <v>63</v>
      </c>
      <c r="C12">
        <v>15</v>
      </c>
      <c r="D12">
        <v>30</v>
      </c>
      <c r="E12" t="s">
        <v>32</v>
      </c>
      <c r="F12">
        <v>505.88200000000001</v>
      </c>
      <c r="G12">
        <v>158.887</v>
      </c>
      <c r="H12">
        <v>29.87</v>
      </c>
      <c r="I12">
        <v>121</v>
      </c>
      <c r="J12">
        <v>17</v>
      </c>
      <c r="K12">
        <v>0</v>
      </c>
      <c r="L12">
        <v>0</v>
      </c>
      <c r="Q12" t="s">
        <v>95</v>
      </c>
      <c r="R12">
        <v>17.048999999999999</v>
      </c>
      <c r="S12">
        <v>2587.7719999999999</v>
      </c>
      <c r="T12">
        <v>2129.616</v>
      </c>
      <c r="U12">
        <v>27454.850999999999</v>
      </c>
      <c r="V12">
        <v>72535.224000000002</v>
      </c>
      <c r="W12">
        <v>12118.744000000001</v>
      </c>
      <c r="X12">
        <v>853526.15500000003</v>
      </c>
      <c r="Y12">
        <v>2128138.7889999999</v>
      </c>
      <c r="Z12">
        <v>4027303.281</v>
      </c>
      <c r="AA12">
        <v>8954615.1559999995</v>
      </c>
      <c r="AB12">
        <v>9618.2829999999994</v>
      </c>
      <c r="AC12">
        <v>664.81700000000001</v>
      </c>
      <c r="AD12">
        <v>2536.61</v>
      </c>
      <c r="AE12">
        <v>10416.745999999999</v>
      </c>
      <c r="AF12">
        <v>126271.258</v>
      </c>
      <c r="AG12">
        <v>13256.931</v>
      </c>
      <c r="AH12">
        <v>2761677.8360000001</v>
      </c>
      <c r="AI12">
        <v>6932173.1880000001</v>
      </c>
      <c r="AJ12">
        <v>8146338.6409999998</v>
      </c>
      <c r="AK12">
        <v>14352312.187999999</v>
      </c>
      <c r="AL12">
        <v>10933528.703</v>
      </c>
      <c r="AM12">
        <v>9630013.3279999997</v>
      </c>
      <c r="AN12">
        <v>4060024.8590000002</v>
      </c>
      <c r="AO12">
        <v>4177082.023</v>
      </c>
      <c r="AP12">
        <v>2672015.969</v>
      </c>
      <c r="AQ12">
        <v>4153965.375</v>
      </c>
      <c r="AR12">
        <v>4692594.375</v>
      </c>
      <c r="AS12">
        <v>4707551.727</v>
      </c>
      <c r="AT12">
        <v>5430491.625</v>
      </c>
      <c r="AU12">
        <v>7644235.625</v>
      </c>
      <c r="AV12">
        <v>7894641.2659999998</v>
      </c>
      <c r="AW12">
        <v>3533971.8050000002</v>
      </c>
      <c r="AX12">
        <v>3342016.07</v>
      </c>
      <c r="AY12">
        <v>3482752.523</v>
      </c>
      <c r="AZ12">
        <v>3858999.0630000001</v>
      </c>
      <c r="BA12">
        <v>5108642.2970000003</v>
      </c>
      <c r="BB12">
        <v>4185446.5469999998</v>
      </c>
      <c r="BC12">
        <v>6618534.1409999998</v>
      </c>
      <c r="BD12">
        <v>6087898.5389999999</v>
      </c>
      <c r="BE12">
        <v>5120019.023</v>
      </c>
      <c r="BF12">
        <v>4116941.1949999998</v>
      </c>
      <c r="BG12">
        <v>3898933.1919999998</v>
      </c>
      <c r="BH12">
        <v>3743273.2280000001</v>
      </c>
      <c r="BI12">
        <v>4024251.7969999998</v>
      </c>
      <c r="BJ12">
        <v>4741626.8669999996</v>
      </c>
      <c r="BK12">
        <v>4840304.0779999997</v>
      </c>
      <c r="BL12">
        <v>5703478.6720000003</v>
      </c>
      <c r="BM12">
        <v>5811018.6090000002</v>
      </c>
      <c r="BN12">
        <v>5033637.0310000004</v>
      </c>
      <c r="BO12">
        <v>2628434.6269999999</v>
      </c>
      <c r="BP12">
        <v>5852083.2970000003</v>
      </c>
      <c r="BQ12">
        <v>6261600.0630000001</v>
      </c>
      <c r="BR12">
        <v>5946368.6409999998</v>
      </c>
      <c r="BS12">
        <v>5616767.4380000001</v>
      </c>
      <c r="BT12">
        <v>8682328.7339999992</v>
      </c>
      <c r="BU12">
        <v>4001775.3229999999</v>
      </c>
      <c r="BV12">
        <v>3769449.602</v>
      </c>
      <c r="BW12">
        <v>5381130.5630000001</v>
      </c>
      <c r="BX12">
        <v>6892288.0779999997</v>
      </c>
      <c r="BY12">
        <v>6968542.148</v>
      </c>
      <c r="BZ12">
        <v>6292689.5310000004</v>
      </c>
      <c r="CA12">
        <v>4282557.4380000001</v>
      </c>
      <c r="CB12">
        <v>5344911.5860000001</v>
      </c>
      <c r="CC12">
        <v>4218503.9840000002</v>
      </c>
      <c r="CD12">
        <v>191890.90700000001</v>
      </c>
      <c r="CE12">
        <v>102618.145</v>
      </c>
      <c r="CF12">
        <v>195637.42</v>
      </c>
      <c r="CG12">
        <v>5519312.6950000003</v>
      </c>
      <c r="CH12">
        <v>6737867.8909999998</v>
      </c>
      <c r="CI12">
        <v>6346358.2970000003</v>
      </c>
      <c r="CJ12">
        <v>973067.66799999995</v>
      </c>
      <c r="CK12">
        <v>2484169.7969999998</v>
      </c>
      <c r="CL12">
        <v>2447126.969</v>
      </c>
      <c r="CM12">
        <v>4665482.4330000002</v>
      </c>
      <c r="CN12">
        <v>6384021.1880000001</v>
      </c>
      <c r="CO12">
        <v>3428558.477</v>
      </c>
      <c r="CP12">
        <v>4374158.5470000003</v>
      </c>
      <c r="CQ12">
        <v>6471214.6090000002</v>
      </c>
      <c r="CR12">
        <v>5577105.9840000002</v>
      </c>
      <c r="CS12">
        <v>4128246.8480000002</v>
      </c>
      <c r="CT12">
        <v>3630483.102</v>
      </c>
      <c r="CU12">
        <v>4670627.5389999999</v>
      </c>
      <c r="CV12">
        <v>4014183.8909999998</v>
      </c>
      <c r="CW12">
        <v>4192844.2030000002</v>
      </c>
      <c r="CX12">
        <v>6317926.6090000002</v>
      </c>
      <c r="CY12">
        <v>9156475.1410000008</v>
      </c>
      <c r="CZ12">
        <v>9572574.9379999992</v>
      </c>
      <c r="DA12">
        <v>8485131.023</v>
      </c>
      <c r="DB12">
        <v>9237449.8440000005</v>
      </c>
      <c r="DC12">
        <v>7775155.926</v>
      </c>
      <c r="DD12">
        <v>9862636.4379999992</v>
      </c>
      <c r="DE12">
        <v>7092042.9220000003</v>
      </c>
      <c r="DF12">
        <v>5171126.93</v>
      </c>
      <c r="DG12">
        <v>5503233.7970000003</v>
      </c>
      <c r="DH12">
        <v>2000376.7339999999</v>
      </c>
      <c r="DI12">
        <v>4365490.2790000001</v>
      </c>
      <c r="DJ12">
        <v>5947423.2189999996</v>
      </c>
      <c r="DK12">
        <v>6900849.1299999999</v>
      </c>
      <c r="DL12">
        <v>1051279.1850000001</v>
      </c>
      <c r="DM12">
        <v>666757.19700000004</v>
      </c>
      <c r="DN12">
        <v>30122.456999999999</v>
      </c>
      <c r="DO12">
        <v>140064.098</v>
      </c>
      <c r="DP12">
        <v>38034.267</v>
      </c>
      <c r="DQ12">
        <v>60951.093999999997</v>
      </c>
      <c r="DR12">
        <v>127385.24</v>
      </c>
      <c r="DS12">
        <v>18307.11</v>
      </c>
    </row>
    <row r="13" spans="1:123" x14ac:dyDescent="0.25">
      <c r="A13" t="s">
        <v>91</v>
      </c>
      <c r="B13" t="s">
        <v>37</v>
      </c>
      <c r="C13">
        <v>15</v>
      </c>
      <c r="D13">
        <v>30</v>
      </c>
      <c r="E13" t="s">
        <v>32</v>
      </c>
      <c r="F13">
        <v>191</v>
      </c>
      <c r="G13">
        <v>111</v>
      </c>
      <c r="H13">
        <v>11</v>
      </c>
      <c r="I13">
        <v>44</v>
      </c>
      <c r="J13">
        <v>17</v>
      </c>
      <c r="K13">
        <v>0</v>
      </c>
      <c r="L13">
        <v>0</v>
      </c>
      <c r="Q13" t="s">
        <v>91</v>
      </c>
      <c r="R13">
        <v>17.042000000000002</v>
      </c>
      <c r="S13">
        <v>977812.348</v>
      </c>
      <c r="T13">
        <v>648648.58200000005</v>
      </c>
      <c r="U13">
        <v>1847438.406</v>
      </c>
      <c r="V13">
        <v>3598242.3360000001</v>
      </c>
      <c r="W13">
        <v>778205.21100000001</v>
      </c>
      <c r="X13">
        <v>9230800.8589999992</v>
      </c>
      <c r="Y13">
        <v>13789449.25</v>
      </c>
      <c r="Z13">
        <v>17802746.75</v>
      </c>
      <c r="AA13">
        <v>34048472.063000001</v>
      </c>
      <c r="AB13">
        <v>945351.71299999999</v>
      </c>
      <c r="AC13">
        <v>1833919.541</v>
      </c>
      <c r="AD13">
        <v>972896.18900000001</v>
      </c>
      <c r="AE13">
        <v>9343734.3049999997</v>
      </c>
      <c r="AF13">
        <v>17104978.068999998</v>
      </c>
      <c r="AG13">
        <v>4465764.4179999996</v>
      </c>
      <c r="AH13">
        <v>9437822.875</v>
      </c>
      <c r="AI13">
        <v>12867794.530999999</v>
      </c>
      <c r="AJ13">
        <v>15892782.75</v>
      </c>
      <c r="AK13">
        <v>22699355.125</v>
      </c>
      <c r="AL13">
        <v>21401218.313000001</v>
      </c>
      <c r="AM13">
        <v>20545823.719000001</v>
      </c>
      <c r="AN13">
        <v>12647558.687999999</v>
      </c>
      <c r="AO13">
        <v>12981049.562999999</v>
      </c>
      <c r="AP13">
        <v>9965718.8440000005</v>
      </c>
      <c r="AQ13">
        <v>9925438.8049999997</v>
      </c>
      <c r="AR13">
        <v>9944388.5470000003</v>
      </c>
      <c r="AS13">
        <v>10818193.766000001</v>
      </c>
      <c r="AT13">
        <v>10292146.375</v>
      </c>
      <c r="AU13">
        <v>12108215.155999999</v>
      </c>
      <c r="AV13">
        <v>12114833.905999999</v>
      </c>
      <c r="AW13">
        <v>7854518.625</v>
      </c>
      <c r="AX13">
        <v>8401013.3129999992</v>
      </c>
      <c r="AY13">
        <v>8522422.2190000005</v>
      </c>
      <c r="AZ13">
        <v>11569585.219000001</v>
      </c>
      <c r="BA13">
        <v>16034060.280999999</v>
      </c>
      <c r="BB13">
        <v>13688537.719000001</v>
      </c>
      <c r="BC13">
        <v>14239424</v>
      </c>
      <c r="BD13">
        <v>13571071.719000001</v>
      </c>
      <c r="BE13">
        <v>12137284.733999999</v>
      </c>
      <c r="BF13">
        <v>15419308.344000001</v>
      </c>
      <c r="BG13">
        <v>15718088.844000001</v>
      </c>
      <c r="BH13">
        <v>15089354.125</v>
      </c>
      <c r="BI13">
        <v>10746273.062999999</v>
      </c>
      <c r="BJ13">
        <v>13186312.280999999</v>
      </c>
      <c r="BK13">
        <v>13558037.75</v>
      </c>
      <c r="BL13">
        <v>9222562.7190000005</v>
      </c>
      <c r="BM13">
        <v>8306721.9060000004</v>
      </c>
      <c r="BN13">
        <v>7076953.3909999998</v>
      </c>
      <c r="BO13">
        <v>6979188.6409999998</v>
      </c>
      <c r="BP13">
        <v>14132400.25</v>
      </c>
      <c r="BQ13">
        <v>16260487.905999999</v>
      </c>
      <c r="BR13">
        <v>19840892.375</v>
      </c>
      <c r="BS13">
        <v>23421588.75</v>
      </c>
      <c r="BT13">
        <v>26023865.375</v>
      </c>
      <c r="BU13">
        <v>12003570.155999999</v>
      </c>
      <c r="BV13">
        <v>10336827.141000001</v>
      </c>
      <c r="BW13">
        <v>10153061.219000001</v>
      </c>
      <c r="BX13">
        <v>13664248.344000001</v>
      </c>
      <c r="BY13">
        <v>13623104.5</v>
      </c>
      <c r="BZ13">
        <v>12288305.719000001</v>
      </c>
      <c r="CA13">
        <v>9908705.1410000008</v>
      </c>
      <c r="CB13">
        <v>12394385</v>
      </c>
      <c r="CC13">
        <v>10334268.141000001</v>
      </c>
      <c r="CD13">
        <v>17586154</v>
      </c>
      <c r="CE13">
        <v>15856546.155999999</v>
      </c>
      <c r="CF13">
        <v>16528096.344000001</v>
      </c>
      <c r="CG13">
        <v>14298621</v>
      </c>
      <c r="CH13">
        <v>16375602.405999999</v>
      </c>
      <c r="CI13">
        <v>14947437.562999999</v>
      </c>
      <c r="CJ13">
        <v>5529539.6560000004</v>
      </c>
      <c r="CK13">
        <v>6252629.5470000003</v>
      </c>
      <c r="CL13">
        <v>6331609.875</v>
      </c>
      <c r="CM13">
        <v>8915010.9379999992</v>
      </c>
      <c r="CN13">
        <v>11845611.937999999</v>
      </c>
      <c r="CO13">
        <v>7067517.5630000001</v>
      </c>
      <c r="CP13">
        <v>12635728.530999999</v>
      </c>
      <c r="CQ13">
        <v>16746628.469000001</v>
      </c>
      <c r="CR13">
        <v>15620128.172</v>
      </c>
      <c r="CS13">
        <v>10337678.562999999</v>
      </c>
      <c r="CT13">
        <v>9886364.6089999992</v>
      </c>
      <c r="CU13">
        <v>11477343.344000001</v>
      </c>
      <c r="CV13">
        <v>5917349.5159999998</v>
      </c>
      <c r="CW13">
        <v>6319084.977</v>
      </c>
      <c r="CX13">
        <v>9017598.4529999997</v>
      </c>
      <c r="CY13">
        <v>18415568.438000001</v>
      </c>
      <c r="CZ13">
        <v>18190313.265999999</v>
      </c>
      <c r="DA13">
        <v>17916146.703000002</v>
      </c>
      <c r="DB13">
        <v>12721154.905999999</v>
      </c>
      <c r="DC13">
        <v>10894967.516000001</v>
      </c>
      <c r="DD13">
        <v>13304084.828</v>
      </c>
      <c r="DE13">
        <v>15865989.233999999</v>
      </c>
      <c r="DF13">
        <v>12905552.875</v>
      </c>
      <c r="DG13">
        <v>14346428.108999999</v>
      </c>
      <c r="DH13">
        <v>5386283.0779999997</v>
      </c>
      <c r="DI13">
        <v>11317437.969000001</v>
      </c>
      <c r="DJ13">
        <v>14416171.437999999</v>
      </c>
      <c r="DK13">
        <v>19222474.758000001</v>
      </c>
      <c r="DL13">
        <v>18359207.864</v>
      </c>
      <c r="DM13">
        <v>19989851.548</v>
      </c>
      <c r="DN13">
        <v>13659007.873</v>
      </c>
      <c r="DO13">
        <v>14713088.832</v>
      </c>
      <c r="DP13">
        <v>13398125.331</v>
      </c>
      <c r="DQ13">
        <v>19645650.984999999</v>
      </c>
      <c r="DR13">
        <v>18908814.324999999</v>
      </c>
      <c r="DS13">
        <v>13445153.609999999</v>
      </c>
    </row>
    <row r="14" spans="1:123" x14ac:dyDescent="0.25">
      <c r="A14" t="s">
        <v>75</v>
      </c>
      <c r="B14" t="s">
        <v>58</v>
      </c>
      <c r="C14">
        <v>15</v>
      </c>
      <c r="D14">
        <v>30</v>
      </c>
      <c r="E14" t="s">
        <v>32</v>
      </c>
      <c r="F14">
        <v>766.125</v>
      </c>
      <c r="G14">
        <v>408</v>
      </c>
      <c r="H14">
        <v>33.96</v>
      </c>
      <c r="I14">
        <v>154</v>
      </c>
      <c r="J14">
        <v>16.2</v>
      </c>
      <c r="K14">
        <v>0</v>
      </c>
      <c r="L14">
        <v>0</v>
      </c>
      <c r="Q14" t="s">
        <v>75</v>
      </c>
      <c r="R14">
        <v>16.207999999999998</v>
      </c>
      <c r="S14">
        <v>366.56299999999999</v>
      </c>
      <c r="T14">
        <v>813.68299999999999</v>
      </c>
      <c r="U14">
        <v>2563.0129999999999</v>
      </c>
      <c r="V14">
        <v>12845.838</v>
      </c>
      <c r="W14">
        <v>1341.9690000000001</v>
      </c>
      <c r="X14">
        <v>60045.271999999997</v>
      </c>
      <c r="Y14">
        <v>126930.401</v>
      </c>
      <c r="Z14">
        <v>267304.98100000003</v>
      </c>
      <c r="AA14">
        <v>770919.96299999999</v>
      </c>
      <c r="AB14">
        <v>7961.4290000000001</v>
      </c>
      <c r="AC14">
        <v>9292.723</v>
      </c>
      <c r="AD14">
        <v>6529.1180000000004</v>
      </c>
      <c r="AE14">
        <v>59002.767</v>
      </c>
      <c r="AF14">
        <v>273642.95299999998</v>
      </c>
      <c r="AG14">
        <v>14572.597</v>
      </c>
      <c r="AH14">
        <v>7001.4110000000001</v>
      </c>
      <c r="AI14">
        <v>3245.8490000000002</v>
      </c>
      <c r="AJ14">
        <v>8315.9159999999993</v>
      </c>
      <c r="AK14">
        <v>10821.477000000001</v>
      </c>
      <c r="AL14">
        <v>23474.486000000001</v>
      </c>
      <c r="AM14">
        <v>22322.174999999999</v>
      </c>
      <c r="AN14">
        <v>34374.802000000003</v>
      </c>
      <c r="AO14">
        <v>22041.077000000001</v>
      </c>
      <c r="AP14">
        <v>20268.981</v>
      </c>
      <c r="AQ14">
        <v>13941.977000000001</v>
      </c>
      <c r="AR14">
        <v>14017.929</v>
      </c>
      <c r="AS14">
        <v>12120.635</v>
      </c>
      <c r="AT14">
        <v>14203.687</v>
      </c>
      <c r="AU14">
        <v>17656.262999999999</v>
      </c>
      <c r="AV14">
        <v>22554.39</v>
      </c>
      <c r="AW14">
        <v>3901.0369999999998</v>
      </c>
      <c r="AX14">
        <v>11374.145</v>
      </c>
      <c r="AY14">
        <v>11006.753000000001</v>
      </c>
      <c r="AZ14">
        <v>18641.537</v>
      </c>
      <c r="BA14">
        <v>22886.082999999999</v>
      </c>
      <c r="BB14">
        <v>16686.528999999999</v>
      </c>
      <c r="BC14">
        <v>17404.481</v>
      </c>
      <c r="BD14">
        <v>18371.592000000001</v>
      </c>
      <c r="BE14">
        <v>19199.268</v>
      </c>
      <c r="BF14">
        <v>1294.354</v>
      </c>
      <c r="BG14">
        <v>2074.0369999999998</v>
      </c>
      <c r="BH14">
        <v>8465.43</v>
      </c>
      <c r="BI14">
        <v>2282.5070000000001</v>
      </c>
      <c r="BJ14">
        <v>3291.2040000000002</v>
      </c>
      <c r="BK14">
        <v>5754.6980000000003</v>
      </c>
      <c r="BL14">
        <v>2268.0920000000001</v>
      </c>
      <c r="BM14">
        <v>4997.1850000000004</v>
      </c>
      <c r="BN14">
        <v>9236.6640000000007</v>
      </c>
      <c r="BO14">
        <v>14354.82</v>
      </c>
      <c r="BP14">
        <v>16016.931</v>
      </c>
      <c r="BQ14">
        <v>14304.946</v>
      </c>
      <c r="BR14">
        <v>14108.796</v>
      </c>
      <c r="BS14">
        <v>46.877000000000002</v>
      </c>
      <c r="BT14">
        <v>5927.5870000000004</v>
      </c>
      <c r="BU14">
        <v>5542.3890000000001</v>
      </c>
      <c r="BV14">
        <v>5413.9920000000002</v>
      </c>
      <c r="BW14">
        <v>4191.34</v>
      </c>
      <c r="BX14">
        <v>1531.434</v>
      </c>
      <c r="BY14">
        <v>3236.5010000000002</v>
      </c>
      <c r="BZ14">
        <v>6406.192</v>
      </c>
      <c r="CA14">
        <v>3590.933</v>
      </c>
      <c r="CB14">
        <v>2675.0680000000002</v>
      </c>
      <c r="CC14">
        <v>4948.8130000000001</v>
      </c>
      <c r="CD14">
        <v>1544.14</v>
      </c>
      <c r="CE14">
        <v>2168.576</v>
      </c>
      <c r="CF14">
        <v>956.43799999999999</v>
      </c>
      <c r="CG14">
        <v>17941.797999999999</v>
      </c>
      <c r="CH14">
        <v>17462.311000000002</v>
      </c>
      <c r="CI14">
        <v>18101.786</v>
      </c>
      <c r="CJ14">
        <v>4570.2569999999996</v>
      </c>
      <c r="CK14">
        <v>1859.799</v>
      </c>
      <c r="CL14">
        <v>5499.424</v>
      </c>
      <c r="CM14">
        <v>9455.3960000000006</v>
      </c>
      <c r="CN14">
        <v>5164.799</v>
      </c>
      <c r="CO14">
        <v>7191.518</v>
      </c>
      <c r="CP14">
        <v>14445.111999999999</v>
      </c>
      <c r="CQ14">
        <v>17036.776999999998</v>
      </c>
      <c r="CR14">
        <v>17408.753000000001</v>
      </c>
      <c r="CS14">
        <v>19715.143</v>
      </c>
      <c r="CT14">
        <v>17722</v>
      </c>
      <c r="CU14">
        <v>12659.652</v>
      </c>
      <c r="CV14">
        <v>3150.1660000000002</v>
      </c>
      <c r="CW14">
        <v>5979.9620000000004</v>
      </c>
      <c r="CX14">
        <v>3786.6480000000001</v>
      </c>
      <c r="CY14">
        <v>10810.484</v>
      </c>
      <c r="CZ14">
        <v>20057.451000000001</v>
      </c>
      <c r="DA14">
        <v>18774.011999999999</v>
      </c>
      <c r="DB14">
        <v>2983.6770000000001</v>
      </c>
      <c r="DC14">
        <v>168.96</v>
      </c>
      <c r="DD14">
        <v>333.86399999999998</v>
      </c>
      <c r="DE14">
        <v>2572.3009999999999</v>
      </c>
      <c r="DF14">
        <v>8326.5759999999991</v>
      </c>
      <c r="DG14">
        <v>5294.2709999999997</v>
      </c>
      <c r="DH14">
        <v>12985.239</v>
      </c>
      <c r="DI14">
        <v>12206.554</v>
      </c>
      <c r="DJ14">
        <v>11991.258</v>
      </c>
      <c r="DK14">
        <v>2733.8919999999998</v>
      </c>
      <c r="DL14">
        <v>3167.9940000000001</v>
      </c>
      <c r="DM14">
        <v>2310.7130000000002</v>
      </c>
      <c r="DN14">
        <v>1676.059</v>
      </c>
      <c r="DO14">
        <v>1189.4649999999999</v>
      </c>
      <c r="DP14">
        <v>3511.1030000000001</v>
      </c>
      <c r="DQ14">
        <v>2264.6869999999999</v>
      </c>
      <c r="DR14">
        <v>3539.7539999999999</v>
      </c>
      <c r="DS14">
        <v>23791.268</v>
      </c>
    </row>
    <row r="15" spans="1:123" x14ac:dyDescent="0.25">
      <c r="A15" t="s">
        <v>96</v>
      </c>
      <c r="B15" t="s">
        <v>51</v>
      </c>
      <c r="C15">
        <v>15</v>
      </c>
      <c r="D15">
        <v>30</v>
      </c>
      <c r="E15" t="s">
        <v>13</v>
      </c>
      <c r="F15">
        <v>121.95</v>
      </c>
      <c r="G15">
        <v>104.97</v>
      </c>
      <c r="H15">
        <v>10.23</v>
      </c>
      <c r="I15">
        <v>30</v>
      </c>
      <c r="J15">
        <v>3.5</v>
      </c>
      <c r="K15">
        <v>0</v>
      </c>
      <c r="L15">
        <v>0</v>
      </c>
      <c r="N15" t="s">
        <v>228</v>
      </c>
      <c r="Q15" t="s">
        <v>96</v>
      </c>
      <c r="R15">
        <v>3.6349999999999998</v>
      </c>
      <c r="S15">
        <v>913.60299999999995</v>
      </c>
      <c r="T15">
        <v>492.73</v>
      </c>
      <c r="U15">
        <v>540.19500000000005</v>
      </c>
      <c r="V15">
        <v>673.81700000000001</v>
      </c>
      <c r="W15">
        <v>803.51199999999994</v>
      </c>
      <c r="X15">
        <v>686.03</v>
      </c>
      <c r="Y15">
        <v>553.24199999999996</v>
      </c>
      <c r="Z15">
        <v>860.78499999999997</v>
      </c>
      <c r="AA15">
        <v>1727.328</v>
      </c>
      <c r="AB15">
        <v>858.35900000000004</v>
      </c>
      <c r="AC15">
        <v>1100.5930000000001</v>
      </c>
      <c r="AD15">
        <v>1003.269</v>
      </c>
      <c r="AE15">
        <v>848.36900000000003</v>
      </c>
      <c r="AF15">
        <v>1303.498</v>
      </c>
      <c r="AG15">
        <v>1307.703</v>
      </c>
      <c r="AH15">
        <v>1870.6969999999999</v>
      </c>
      <c r="AI15">
        <v>1215.7470000000001</v>
      </c>
      <c r="AJ15">
        <v>1931.452</v>
      </c>
      <c r="AK15">
        <v>1265.2170000000001</v>
      </c>
      <c r="AL15">
        <v>1285.2429999999999</v>
      </c>
      <c r="AM15">
        <v>1230.1679999999999</v>
      </c>
      <c r="AN15">
        <v>1228.7840000000001</v>
      </c>
      <c r="AO15">
        <v>1347.1690000000001</v>
      </c>
      <c r="AP15">
        <v>1101.316</v>
      </c>
      <c r="AQ15">
        <v>1007.804</v>
      </c>
      <c r="AR15">
        <v>654.75599999999997</v>
      </c>
      <c r="AS15">
        <v>815.91499999999996</v>
      </c>
      <c r="AT15">
        <v>1100.75</v>
      </c>
      <c r="AU15">
        <v>1001.582</v>
      </c>
      <c r="AV15">
        <v>1126.175</v>
      </c>
      <c r="AW15">
        <v>1189.942</v>
      </c>
      <c r="AX15">
        <v>1321.308</v>
      </c>
      <c r="AY15">
        <v>820.59799999999996</v>
      </c>
      <c r="AZ15">
        <v>880.94799999999998</v>
      </c>
      <c r="BA15">
        <v>659.65700000000004</v>
      </c>
      <c r="BB15">
        <v>1255.046</v>
      </c>
      <c r="BC15">
        <v>975.65899999999999</v>
      </c>
      <c r="BD15">
        <v>1299.0889999999999</v>
      </c>
      <c r="BE15">
        <v>1103.364</v>
      </c>
      <c r="BF15">
        <v>1329.508</v>
      </c>
      <c r="BG15">
        <v>1148.7180000000001</v>
      </c>
      <c r="BH15">
        <v>786.51099999999997</v>
      </c>
      <c r="BI15">
        <v>1265.075</v>
      </c>
      <c r="BJ15">
        <v>1246.8720000000001</v>
      </c>
      <c r="BK15">
        <v>929.86500000000001</v>
      </c>
      <c r="BL15">
        <v>1126.173</v>
      </c>
      <c r="BM15">
        <v>768.78300000000002</v>
      </c>
      <c r="BN15">
        <v>796.23400000000004</v>
      </c>
      <c r="BO15">
        <v>971.53</v>
      </c>
      <c r="BP15">
        <v>1073.7809999999999</v>
      </c>
      <c r="BQ15">
        <v>1155.8420000000001</v>
      </c>
      <c r="BR15">
        <v>699.59799999999996</v>
      </c>
      <c r="BS15">
        <v>815.76</v>
      </c>
      <c r="BT15">
        <v>739.64599999999996</v>
      </c>
      <c r="BU15">
        <v>443.995</v>
      </c>
      <c r="BV15">
        <v>767.846</v>
      </c>
      <c r="BW15">
        <v>555.23099999999999</v>
      </c>
      <c r="BX15">
        <v>662.26</v>
      </c>
      <c r="BY15">
        <v>939.56299999999999</v>
      </c>
      <c r="BZ15">
        <v>863.77800000000002</v>
      </c>
      <c r="CA15">
        <v>833.73800000000006</v>
      </c>
      <c r="CB15">
        <v>992.04399999999998</v>
      </c>
      <c r="CC15">
        <v>604.83399999999995</v>
      </c>
      <c r="CD15">
        <v>1119.55</v>
      </c>
      <c r="CE15">
        <v>1655.404</v>
      </c>
      <c r="CF15">
        <v>1313.569</v>
      </c>
      <c r="CG15">
        <v>1350.0029999999999</v>
      </c>
      <c r="CH15">
        <v>1179.7629999999999</v>
      </c>
      <c r="CI15">
        <v>1227.402</v>
      </c>
      <c r="CJ15">
        <v>1251.319</v>
      </c>
      <c r="CK15">
        <v>1282.9179999999999</v>
      </c>
      <c r="CL15">
        <v>931.87599999999998</v>
      </c>
      <c r="CM15">
        <v>1053.1590000000001</v>
      </c>
      <c r="CN15">
        <v>576.399</v>
      </c>
      <c r="CO15">
        <v>940.26400000000001</v>
      </c>
      <c r="CP15">
        <v>1011.0940000000001</v>
      </c>
      <c r="CQ15">
        <v>933.87199999999996</v>
      </c>
      <c r="CR15">
        <v>842.86800000000005</v>
      </c>
      <c r="CS15">
        <v>684.32500000000005</v>
      </c>
      <c r="CT15">
        <v>659.69799999999998</v>
      </c>
      <c r="CU15">
        <v>1036.3800000000001</v>
      </c>
      <c r="CV15">
        <v>698.98299999999995</v>
      </c>
      <c r="CW15">
        <v>1055.0239999999999</v>
      </c>
      <c r="CX15">
        <v>691.98099999999999</v>
      </c>
      <c r="CY15">
        <v>749.57399999999996</v>
      </c>
      <c r="CZ15">
        <v>629.88800000000003</v>
      </c>
      <c r="DA15">
        <v>1106.711</v>
      </c>
      <c r="DB15">
        <v>1242.1859999999999</v>
      </c>
      <c r="DC15">
        <v>1070.7619999999999</v>
      </c>
      <c r="DD15">
        <v>779.97799999999995</v>
      </c>
      <c r="DE15">
        <v>1349.847</v>
      </c>
      <c r="DF15">
        <v>1580.4359999999999</v>
      </c>
      <c r="DG15">
        <v>1009.478</v>
      </c>
      <c r="DH15">
        <v>776.93200000000002</v>
      </c>
      <c r="DI15">
        <v>1075.8589999999999</v>
      </c>
      <c r="DJ15">
        <v>884.34900000000005</v>
      </c>
      <c r="DK15">
        <v>1139.838</v>
      </c>
      <c r="DL15">
        <v>734.64499999999998</v>
      </c>
      <c r="DM15">
        <v>927.32</v>
      </c>
      <c r="DN15">
        <v>703.51700000000005</v>
      </c>
      <c r="DO15">
        <v>775.29300000000001</v>
      </c>
      <c r="DP15">
        <v>1049.855</v>
      </c>
      <c r="DQ15">
        <v>962.077</v>
      </c>
      <c r="DR15">
        <v>1195.876</v>
      </c>
      <c r="DS15">
        <v>1048.17</v>
      </c>
    </row>
    <row r="16" spans="1:123" x14ac:dyDescent="0.25">
      <c r="A16" t="s">
        <v>97</v>
      </c>
      <c r="B16" t="s">
        <v>64</v>
      </c>
      <c r="C16">
        <v>15</v>
      </c>
      <c r="D16">
        <v>30</v>
      </c>
      <c r="E16" t="s">
        <v>32</v>
      </c>
      <c r="F16">
        <v>168.875</v>
      </c>
      <c r="G16">
        <v>78.917000000000002</v>
      </c>
      <c r="H16">
        <v>28.16</v>
      </c>
      <c r="I16">
        <v>39</v>
      </c>
      <c r="J16">
        <v>16.5</v>
      </c>
      <c r="K16">
        <v>0</v>
      </c>
      <c r="L16">
        <v>0</v>
      </c>
      <c r="N16" t="s">
        <v>232</v>
      </c>
      <c r="Q16" t="s">
        <v>97</v>
      </c>
      <c r="R16">
        <v>16.489000000000001</v>
      </c>
      <c r="S16">
        <v>1265.443</v>
      </c>
      <c r="T16">
        <v>2445.616</v>
      </c>
      <c r="U16">
        <v>21697.675999999999</v>
      </c>
      <c r="V16">
        <v>51156.364999999998</v>
      </c>
      <c r="W16">
        <v>14413.901</v>
      </c>
      <c r="X16">
        <v>398556.69099999999</v>
      </c>
      <c r="Y16">
        <v>764446.4</v>
      </c>
      <c r="Z16">
        <v>1488947.406</v>
      </c>
      <c r="AA16">
        <v>3212835.031</v>
      </c>
      <c r="AB16">
        <v>3277.288</v>
      </c>
      <c r="AC16">
        <v>11391.055</v>
      </c>
      <c r="AD16">
        <v>7583.2539999999999</v>
      </c>
      <c r="AE16">
        <v>297414.11300000001</v>
      </c>
      <c r="AF16">
        <v>1462370.3910000001</v>
      </c>
      <c r="AG16">
        <v>15441.724</v>
      </c>
      <c r="AH16">
        <v>84128.138999999996</v>
      </c>
      <c r="AI16">
        <v>148089</v>
      </c>
      <c r="AJ16">
        <v>162166.655</v>
      </c>
      <c r="AK16">
        <v>999520.03700000001</v>
      </c>
      <c r="AL16">
        <v>847955.98400000005</v>
      </c>
      <c r="AM16">
        <v>1293096.5660000001</v>
      </c>
      <c r="AN16">
        <v>164036.144</v>
      </c>
      <c r="AO16">
        <v>212117.25599999999</v>
      </c>
      <c r="AP16">
        <v>163477.533</v>
      </c>
      <c r="AQ16">
        <v>347902.06199999998</v>
      </c>
      <c r="AR16">
        <v>372593.261</v>
      </c>
      <c r="AS16">
        <v>330280.83199999999</v>
      </c>
      <c r="AT16">
        <v>290290.20799999998</v>
      </c>
      <c r="AU16">
        <v>285834.59399999998</v>
      </c>
      <c r="AV16">
        <v>306009.35800000001</v>
      </c>
      <c r="AW16">
        <v>115150.30499999999</v>
      </c>
      <c r="AX16">
        <v>78012.725999999995</v>
      </c>
      <c r="AY16">
        <v>73761.7</v>
      </c>
      <c r="AZ16">
        <v>10936.039000000001</v>
      </c>
      <c r="BA16">
        <v>10344.607</v>
      </c>
      <c r="BB16">
        <v>8593.4130000000005</v>
      </c>
      <c r="BC16">
        <v>824080.86100000003</v>
      </c>
      <c r="BD16">
        <v>998553.26599999995</v>
      </c>
      <c r="BE16">
        <v>695433.76</v>
      </c>
      <c r="BF16">
        <v>76079.077000000005</v>
      </c>
      <c r="BG16">
        <v>85758.915999999997</v>
      </c>
      <c r="BH16">
        <v>91813.54</v>
      </c>
      <c r="BI16">
        <v>35460.86</v>
      </c>
      <c r="BJ16">
        <v>36416.703999999998</v>
      </c>
      <c r="BK16">
        <v>39362.385999999999</v>
      </c>
      <c r="BL16">
        <v>87888.235000000001</v>
      </c>
      <c r="BM16">
        <v>71156.801000000007</v>
      </c>
      <c r="BN16">
        <v>64796.184000000001</v>
      </c>
      <c r="BO16">
        <v>62285.076000000001</v>
      </c>
      <c r="BP16">
        <v>245167.057</v>
      </c>
      <c r="BQ16">
        <v>201642.239</v>
      </c>
      <c r="BR16">
        <v>329945.31800000003</v>
      </c>
      <c r="BS16">
        <v>197080.53200000001</v>
      </c>
      <c r="BT16">
        <v>449130.22899999999</v>
      </c>
      <c r="BU16">
        <v>59322.697</v>
      </c>
      <c r="BV16">
        <v>45551.044000000002</v>
      </c>
      <c r="BW16">
        <v>44451.95</v>
      </c>
      <c r="BX16">
        <v>154789.54199999999</v>
      </c>
      <c r="BY16">
        <v>213822.58600000001</v>
      </c>
      <c r="BZ16">
        <v>219275.42199999999</v>
      </c>
      <c r="CA16">
        <v>111663.702</v>
      </c>
      <c r="CB16">
        <v>179517.674</v>
      </c>
      <c r="CC16">
        <v>148755.17600000001</v>
      </c>
      <c r="CD16">
        <v>12103.315000000001</v>
      </c>
      <c r="CE16">
        <v>9094.652</v>
      </c>
      <c r="CF16">
        <v>10862.285</v>
      </c>
      <c r="CG16">
        <v>171029.49</v>
      </c>
      <c r="CH16">
        <v>228100.13800000001</v>
      </c>
      <c r="CI16">
        <v>183146.48199999999</v>
      </c>
      <c r="CJ16">
        <v>37495.214999999997</v>
      </c>
      <c r="CK16">
        <v>102156.872</v>
      </c>
      <c r="CL16">
        <v>110499.344</v>
      </c>
      <c r="CM16">
        <v>188421.003</v>
      </c>
      <c r="CN16">
        <v>215198.11600000001</v>
      </c>
      <c r="CO16">
        <v>143347.80600000001</v>
      </c>
      <c r="CP16">
        <v>57897.317999999999</v>
      </c>
      <c r="CQ16">
        <v>86437.430999999997</v>
      </c>
      <c r="CR16">
        <v>95532.785000000003</v>
      </c>
      <c r="CS16">
        <v>89624.607999999993</v>
      </c>
      <c r="CT16">
        <v>100521.859</v>
      </c>
      <c r="CU16">
        <v>97757.948999999993</v>
      </c>
      <c r="CV16">
        <v>99399.006999999998</v>
      </c>
      <c r="CW16">
        <v>76800.020999999993</v>
      </c>
      <c r="CX16">
        <v>102547.84600000001</v>
      </c>
      <c r="CY16">
        <v>187939.89300000001</v>
      </c>
      <c r="CZ16">
        <v>187263.70499999999</v>
      </c>
      <c r="DA16">
        <v>186659.59099999999</v>
      </c>
      <c r="DB16">
        <v>489407.19699999999</v>
      </c>
      <c r="DC16">
        <v>445531.70600000001</v>
      </c>
      <c r="DD16">
        <v>439446.42099999997</v>
      </c>
      <c r="DE16">
        <v>153260.88399999999</v>
      </c>
      <c r="DF16">
        <v>97493.554000000004</v>
      </c>
      <c r="DG16">
        <v>124596.217</v>
      </c>
      <c r="DH16">
        <v>101608.516</v>
      </c>
      <c r="DI16">
        <v>406880.60399999999</v>
      </c>
      <c r="DJ16">
        <v>452697.94699999999</v>
      </c>
      <c r="DK16">
        <v>56012.620999999999</v>
      </c>
      <c r="DL16">
        <v>19658.405999999999</v>
      </c>
      <c r="DM16">
        <v>26953.097000000002</v>
      </c>
      <c r="DN16">
        <v>148951.226</v>
      </c>
      <c r="DO16">
        <v>158357.31299999999</v>
      </c>
      <c r="DP16">
        <v>106425.137</v>
      </c>
      <c r="DQ16">
        <v>239818.72</v>
      </c>
      <c r="DR16">
        <v>278285.05099999998</v>
      </c>
      <c r="DS16">
        <v>195717.70600000001</v>
      </c>
    </row>
    <row r="17" spans="1:123" x14ac:dyDescent="0.25">
      <c r="A17" t="s">
        <v>98</v>
      </c>
      <c r="B17" t="s">
        <v>55</v>
      </c>
      <c r="C17">
        <v>15</v>
      </c>
      <c r="D17">
        <v>30</v>
      </c>
      <c r="E17" t="s">
        <v>32</v>
      </c>
      <c r="F17">
        <v>198.95</v>
      </c>
      <c r="G17">
        <v>78.917000000000002</v>
      </c>
      <c r="H17">
        <v>30.78</v>
      </c>
      <c r="I17">
        <v>59</v>
      </c>
      <c r="J17">
        <v>16.899999999999999</v>
      </c>
      <c r="K17">
        <v>0</v>
      </c>
      <c r="L17">
        <v>0</v>
      </c>
      <c r="N17" t="s">
        <v>233</v>
      </c>
      <c r="Q17" t="s">
        <v>98</v>
      </c>
      <c r="R17">
        <v>16.881</v>
      </c>
      <c r="S17">
        <v>371.26499999999999</v>
      </c>
      <c r="T17">
        <v>381.48099999999999</v>
      </c>
      <c r="U17">
        <v>3994.7139999999999</v>
      </c>
      <c r="V17">
        <v>5437.4830000000002</v>
      </c>
      <c r="W17">
        <v>1956.2719999999999</v>
      </c>
      <c r="X17">
        <v>22188.061000000002</v>
      </c>
      <c r="Y17">
        <v>40218.256999999998</v>
      </c>
      <c r="Z17">
        <v>65355.366000000002</v>
      </c>
      <c r="AA17">
        <v>129928.307</v>
      </c>
      <c r="AB17">
        <v>1245.796</v>
      </c>
      <c r="AC17">
        <v>4158.0559999999996</v>
      </c>
      <c r="AD17">
        <v>2160.98</v>
      </c>
      <c r="AE17">
        <v>53395.502</v>
      </c>
      <c r="AF17">
        <v>106010.769</v>
      </c>
      <c r="AG17">
        <v>4753.6589999999997</v>
      </c>
      <c r="AH17">
        <v>10421.888999999999</v>
      </c>
      <c r="AI17">
        <v>15963.279</v>
      </c>
      <c r="AJ17">
        <v>17680.914000000001</v>
      </c>
      <c r="AK17">
        <v>42823.462</v>
      </c>
      <c r="AL17">
        <v>40561.872000000003</v>
      </c>
      <c r="AM17">
        <v>42841.226000000002</v>
      </c>
      <c r="AN17">
        <v>20447.991999999998</v>
      </c>
      <c r="AO17">
        <v>23450.019</v>
      </c>
      <c r="AP17">
        <v>15780.409</v>
      </c>
      <c r="AQ17">
        <v>11679.492</v>
      </c>
      <c r="AR17">
        <v>11552.427</v>
      </c>
      <c r="AS17">
        <v>12666.812</v>
      </c>
      <c r="AT17">
        <v>23729.205000000002</v>
      </c>
      <c r="AU17">
        <v>31562.715</v>
      </c>
      <c r="AV17">
        <v>27612.217000000001</v>
      </c>
      <c r="AW17">
        <v>4815.3130000000001</v>
      </c>
      <c r="AX17">
        <v>4312.2790000000005</v>
      </c>
      <c r="AY17">
        <v>4037.5970000000002</v>
      </c>
      <c r="AZ17">
        <v>11490.317999999999</v>
      </c>
      <c r="BA17">
        <v>22279.958999999999</v>
      </c>
      <c r="BB17">
        <v>18842.613000000001</v>
      </c>
      <c r="BC17">
        <v>34056.648999999998</v>
      </c>
      <c r="BD17">
        <v>29327.558000000001</v>
      </c>
      <c r="BE17">
        <v>23961.742999999999</v>
      </c>
      <c r="BF17">
        <v>94603.517000000007</v>
      </c>
      <c r="BG17">
        <v>55885.093000000001</v>
      </c>
      <c r="BH17">
        <v>38192.146000000001</v>
      </c>
      <c r="BI17">
        <v>16646.384999999998</v>
      </c>
      <c r="BJ17">
        <v>18155.805</v>
      </c>
      <c r="BK17">
        <v>15407.304</v>
      </c>
      <c r="BL17">
        <v>37256.03</v>
      </c>
      <c r="BM17">
        <v>37565.392999999996</v>
      </c>
      <c r="BN17">
        <v>31350.366999999998</v>
      </c>
      <c r="BO17">
        <v>4312.4939999999997</v>
      </c>
      <c r="BP17">
        <v>20685.46</v>
      </c>
      <c r="BQ17">
        <v>29475.33</v>
      </c>
      <c r="BR17">
        <v>19269.069</v>
      </c>
      <c r="BS17">
        <v>34595.936000000002</v>
      </c>
      <c r="BT17">
        <v>34116.300000000003</v>
      </c>
      <c r="BU17">
        <v>13945.832</v>
      </c>
      <c r="BV17">
        <v>11955.455</v>
      </c>
      <c r="BW17">
        <v>15003.18</v>
      </c>
      <c r="BX17">
        <v>41742.999000000003</v>
      </c>
      <c r="BY17">
        <v>38628.33</v>
      </c>
      <c r="BZ17">
        <v>29537.992999999999</v>
      </c>
      <c r="CA17">
        <v>8973.768</v>
      </c>
      <c r="CB17">
        <v>13019.407999999999</v>
      </c>
      <c r="CC17">
        <v>10353.948</v>
      </c>
      <c r="CD17">
        <v>114990.995</v>
      </c>
      <c r="CE17">
        <v>75010.301000000007</v>
      </c>
      <c r="CF17">
        <v>83378.131999999998</v>
      </c>
      <c r="CG17">
        <v>15892.807000000001</v>
      </c>
      <c r="CH17">
        <v>17881.014999999999</v>
      </c>
      <c r="CI17">
        <v>13453.404</v>
      </c>
      <c r="CJ17">
        <v>1847.4880000000001</v>
      </c>
      <c r="CK17">
        <v>7946.8320000000003</v>
      </c>
      <c r="CL17">
        <v>5871.0460000000003</v>
      </c>
      <c r="CM17">
        <v>18306.448</v>
      </c>
      <c r="CN17">
        <v>29871.657999999999</v>
      </c>
      <c r="CO17">
        <v>15557.437</v>
      </c>
      <c r="CP17">
        <v>11177.948</v>
      </c>
      <c r="CQ17">
        <v>15685.825000000001</v>
      </c>
      <c r="CR17">
        <v>17481.486000000001</v>
      </c>
      <c r="CS17">
        <v>20349.539000000001</v>
      </c>
      <c r="CT17">
        <v>19009.534</v>
      </c>
      <c r="CU17">
        <v>30892.198</v>
      </c>
      <c r="CV17">
        <v>19535.423999999999</v>
      </c>
      <c r="CW17">
        <v>18892.754000000001</v>
      </c>
      <c r="CX17">
        <v>31619.64</v>
      </c>
      <c r="CY17">
        <v>36874.006999999998</v>
      </c>
      <c r="CZ17">
        <v>44159.567000000003</v>
      </c>
      <c r="DA17">
        <v>43393.824999999997</v>
      </c>
      <c r="DB17">
        <v>36660.286</v>
      </c>
      <c r="DC17">
        <v>30722.35</v>
      </c>
      <c r="DD17">
        <v>47105.995999999999</v>
      </c>
      <c r="DE17">
        <v>32084.608</v>
      </c>
      <c r="DF17">
        <v>21902.081999999999</v>
      </c>
      <c r="DG17">
        <v>25235.731</v>
      </c>
      <c r="DH17">
        <v>5439.1109999999999</v>
      </c>
      <c r="DI17">
        <v>22388.375</v>
      </c>
      <c r="DJ17">
        <v>26555.074000000001</v>
      </c>
      <c r="DK17">
        <v>62152.815999999999</v>
      </c>
      <c r="DL17">
        <v>49075.932999999997</v>
      </c>
      <c r="DM17">
        <v>58036.239000000001</v>
      </c>
      <c r="DN17">
        <v>16478.952000000001</v>
      </c>
      <c r="DO17">
        <v>19232.705999999998</v>
      </c>
      <c r="DP17">
        <v>16002.893</v>
      </c>
      <c r="DQ17">
        <v>44467.95</v>
      </c>
      <c r="DR17">
        <v>38909.428999999996</v>
      </c>
      <c r="DS17">
        <v>23832.644</v>
      </c>
    </row>
    <row r="18" spans="1:123" x14ac:dyDescent="0.25">
      <c r="A18" t="s">
        <v>99</v>
      </c>
      <c r="B18" t="s">
        <v>73</v>
      </c>
      <c r="C18">
        <v>15</v>
      </c>
      <c r="D18">
        <v>30</v>
      </c>
      <c r="E18" t="s">
        <v>32</v>
      </c>
      <c r="F18">
        <v>338.95</v>
      </c>
      <c r="G18">
        <v>78.917000000000002</v>
      </c>
      <c r="H18">
        <v>47.11</v>
      </c>
      <c r="I18">
        <v>72</v>
      </c>
      <c r="J18">
        <v>17.5</v>
      </c>
      <c r="K18">
        <v>0</v>
      </c>
      <c r="L18">
        <v>0</v>
      </c>
      <c r="Q18" t="s">
        <v>99</v>
      </c>
      <c r="R18">
        <v>17.533999999999999</v>
      </c>
      <c r="S18">
        <v>1255.3109999999999</v>
      </c>
      <c r="T18">
        <v>1164.5160000000001</v>
      </c>
      <c r="U18">
        <v>6065.82</v>
      </c>
      <c r="V18">
        <v>11784.925999999999</v>
      </c>
      <c r="W18">
        <v>3858.23</v>
      </c>
      <c r="X18">
        <v>102489.54300000001</v>
      </c>
      <c r="Y18">
        <v>241055.04699999999</v>
      </c>
      <c r="Z18">
        <v>464625.25599999999</v>
      </c>
      <c r="AA18">
        <v>1308848.8829999999</v>
      </c>
      <c r="AB18">
        <v>1016.753</v>
      </c>
      <c r="AC18">
        <v>5451.1620000000003</v>
      </c>
      <c r="AD18">
        <v>2837.4859999999999</v>
      </c>
      <c r="AE18">
        <v>89025.64</v>
      </c>
      <c r="AF18">
        <v>29987.508000000002</v>
      </c>
      <c r="AG18">
        <v>2616.14</v>
      </c>
      <c r="AH18">
        <v>102126.54399999999</v>
      </c>
      <c r="AI18">
        <v>116041.21</v>
      </c>
      <c r="AJ18">
        <v>189375.49400000001</v>
      </c>
      <c r="AK18">
        <v>447837.45899999997</v>
      </c>
      <c r="AL18">
        <v>437474.99099999998</v>
      </c>
      <c r="AM18">
        <v>493451.18300000002</v>
      </c>
      <c r="AN18">
        <v>320856.53399999999</v>
      </c>
      <c r="AO18">
        <v>354882.29499999998</v>
      </c>
      <c r="AP18">
        <v>255416.098</v>
      </c>
      <c r="AQ18">
        <v>288759.37900000002</v>
      </c>
      <c r="AR18">
        <v>322822.859</v>
      </c>
      <c r="AS18">
        <v>317429.64</v>
      </c>
      <c r="AT18">
        <v>196408.46799999999</v>
      </c>
      <c r="AU18">
        <v>230295.448</v>
      </c>
      <c r="AV18">
        <v>269933.28100000002</v>
      </c>
      <c r="AW18">
        <v>146184.726</v>
      </c>
      <c r="AX18">
        <v>164919.91</v>
      </c>
      <c r="AY18">
        <v>163185.253</v>
      </c>
      <c r="AZ18">
        <v>51872.813000000002</v>
      </c>
      <c r="BA18">
        <v>50022.606</v>
      </c>
      <c r="BB18">
        <v>36636.919000000002</v>
      </c>
      <c r="BC18">
        <v>1283220.159</v>
      </c>
      <c r="BD18">
        <v>1328744.9750000001</v>
      </c>
      <c r="BE18">
        <v>1378804.1569999999</v>
      </c>
      <c r="BF18">
        <v>281744.80800000002</v>
      </c>
      <c r="BG18">
        <v>183992.587</v>
      </c>
      <c r="BH18">
        <v>200825.37599999999</v>
      </c>
      <c r="BI18">
        <v>223383.245</v>
      </c>
      <c r="BJ18">
        <v>221616.05499999999</v>
      </c>
      <c r="BK18">
        <v>207002.18799999999</v>
      </c>
      <c r="BL18">
        <v>88817.188999999998</v>
      </c>
      <c r="BM18">
        <v>79988.582999999999</v>
      </c>
      <c r="BN18">
        <v>70836.792000000001</v>
      </c>
      <c r="BO18">
        <v>115722.599</v>
      </c>
      <c r="BP18">
        <v>315337.049</v>
      </c>
      <c r="BQ18">
        <v>420591.52600000001</v>
      </c>
      <c r="BR18">
        <v>558101.77500000002</v>
      </c>
      <c r="BS18">
        <v>564285.03399999999</v>
      </c>
      <c r="BT18">
        <v>787764.76100000006</v>
      </c>
      <c r="BU18">
        <v>218922.84599999999</v>
      </c>
      <c r="BV18">
        <v>150828.16</v>
      </c>
      <c r="BW18">
        <v>165768.984</v>
      </c>
      <c r="BX18">
        <v>494959.71299999999</v>
      </c>
      <c r="BY18">
        <v>678118.63699999999</v>
      </c>
      <c r="BZ18">
        <v>608405.30299999996</v>
      </c>
      <c r="CA18">
        <v>279442.098</v>
      </c>
      <c r="CB18">
        <v>353921.98</v>
      </c>
      <c r="CC18">
        <v>323486.55200000003</v>
      </c>
      <c r="CD18">
        <v>219291.31899999999</v>
      </c>
      <c r="CE18">
        <v>158769.52100000001</v>
      </c>
      <c r="CF18">
        <v>156148.959</v>
      </c>
      <c r="CG18">
        <v>249282.58600000001</v>
      </c>
      <c r="CH18">
        <v>323572.15100000001</v>
      </c>
      <c r="CI18">
        <v>277260.64399999997</v>
      </c>
      <c r="CJ18">
        <v>69777.672999999995</v>
      </c>
      <c r="CK18">
        <v>142824.37400000001</v>
      </c>
      <c r="CL18">
        <v>141038.21900000001</v>
      </c>
      <c r="CM18">
        <v>694421.38800000004</v>
      </c>
      <c r="CN18">
        <v>1121225.135</v>
      </c>
      <c r="CO18">
        <v>664446.04200000002</v>
      </c>
      <c r="CP18">
        <v>419539.85</v>
      </c>
      <c r="CQ18">
        <v>492367.97700000001</v>
      </c>
      <c r="CR18">
        <v>534396.41099999996</v>
      </c>
      <c r="CS18">
        <v>311673.06599999999</v>
      </c>
      <c r="CT18">
        <v>282467.685</v>
      </c>
      <c r="CU18">
        <v>336379.28399999999</v>
      </c>
      <c r="CV18">
        <v>165603.71900000001</v>
      </c>
      <c r="CW18">
        <v>172905.33600000001</v>
      </c>
      <c r="CX18">
        <v>269356.88900000002</v>
      </c>
      <c r="CY18">
        <v>226764.14499999999</v>
      </c>
      <c r="CZ18">
        <v>247789.57800000001</v>
      </c>
      <c r="DA18">
        <v>249238.42199999999</v>
      </c>
      <c r="DB18">
        <v>1329422.4609999999</v>
      </c>
      <c r="DC18">
        <v>1148667.5959999999</v>
      </c>
      <c r="DD18">
        <v>1733057.7709999999</v>
      </c>
      <c r="DE18">
        <v>597731.08400000003</v>
      </c>
      <c r="DF18">
        <v>446082.78399999999</v>
      </c>
      <c r="DG18">
        <v>542351.95499999996</v>
      </c>
      <c r="DH18">
        <v>299265.14899999998</v>
      </c>
      <c r="DI18">
        <v>707819.152</v>
      </c>
      <c r="DJ18">
        <v>1230067.8089999999</v>
      </c>
      <c r="DK18">
        <v>120195.69</v>
      </c>
      <c r="DL18">
        <v>15080.790999999999</v>
      </c>
      <c r="DM18">
        <v>12247.828</v>
      </c>
      <c r="DN18">
        <v>47326.553999999996</v>
      </c>
      <c r="DO18">
        <v>27949.569</v>
      </c>
      <c r="DP18">
        <v>31811.027999999998</v>
      </c>
      <c r="DQ18">
        <v>24325.683000000001</v>
      </c>
      <c r="DR18">
        <v>23112.1</v>
      </c>
      <c r="DS18">
        <v>18833.624</v>
      </c>
    </row>
    <row r="19" spans="1:123" x14ac:dyDescent="0.25">
      <c r="A19" t="s">
        <v>100</v>
      </c>
      <c r="B19" t="s">
        <v>56</v>
      </c>
      <c r="C19">
        <v>15</v>
      </c>
      <c r="D19">
        <v>30</v>
      </c>
      <c r="E19" t="s">
        <v>32</v>
      </c>
      <c r="F19">
        <v>114.825</v>
      </c>
      <c r="G19">
        <v>71</v>
      </c>
      <c r="H19">
        <v>10.23</v>
      </c>
      <c r="I19">
        <v>65</v>
      </c>
      <c r="J19">
        <v>15.4</v>
      </c>
      <c r="K19">
        <v>0</v>
      </c>
      <c r="L19">
        <v>0</v>
      </c>
      <c r="N19" t="s">
        <v>234</v>
      </c>
      <c r="Q19" t="s">
        <v>100</v>
      </c>
      <c r="R19">
        <v>15.382999999999999</v>
      </c>
      <c r="S19">
        <v>5772.9790000000003</v>
      </c>
      <c r="T19">
        <v>7666.2250000000004</v>
      </c>
      <c r="U19">
        <v>21407.285</v>
      </c>
      <c r="V19">
        <v>37656.023000000001</v>
      </c>
      <c r="W19">
        <v>30049.864000000001</v>
      </c>
      <c r="X19">
        <v>83490.907000000007</v>
      </c>
      <c r="Y19">
        <v>163670.508</v>
      </c>
      <c r="Z19">
        <v>207068.65299999999</v>
      </c>
      <c r="AA19">
        <v>380928.04599999997</v>
      </c>
      <c r="AB19">
        <v>19538.173999999999</v>
      </c>
      <c r="AC19">
        <v>15141.423000000001</v>
      </c>
      <c r="AD19">
        <v>20870.837</v>
      </c>
      <c r="AE19">
        <v>149812.57699999999</v>
      </c>
      <c r="AF19">
        <v>49317.724999999999</v>
      </c>
      <c r="AG19">
        <v>49559.533000000003</v>
      </c>
      <c r="AH19">
        <v>12204.415999999999</v>
      </c>
      <c r="AI19">
        <v>25544.331999999999</v>
      </c>
      <c r="AJ19">
        <v>29261.15</v>
      </c>
      <c r="AK19">
        <v>38720.137000000002</v>
      </c>
      <c r="AL19">
        <v>37328.758999999998</v>
      </c>
      <c r="AM19">
        <v>36100.574999999997</v>
      </c>
      <c r="AN19">
        <v>16217.29</v>
      </c>
      <c r="AO19">
        <v>16927.682000000001</v>
      </c>
      <c r="AP19">
        <v>13588.846</v>
      </c>
      <c r="AQ19">
        <v>39971.425999999999</v>
      </c>
      <c r="AR19">
        <v>48694.264000000003</v>
      </c>
      <c r="AS19">
        <v>44453.934000000001</v>
      </c>
      <c r="AT19">
        <v>21868.386999999999</v>
      </c>
      <c r="AU19">
        <v>23903.433000000001</v>
      </c>
      <c r="AV19">
        <v>25398.846000000001</v>
      </c>
      <c r="AW19">
        <v>23541.335999999999</v>
      </c>
      <c r="AX19">
        <v>24759.986000000001</v>
      </c>
      <c r="AY19">
        <v>21859.292000000001</v>
      </c>
      <c r="AZ19">
        <v>16526.159</v>
      </c>
      <c r="BA19">
        <v>22433.606</v>
      </c>
      <c r="BB19">
        <v>17210.761999999999</v>
      </c>
      <c r="BC19">
        <v>20347.222000000002</v>
      </c>
      <c r="BD19">
        <v>20864.88</v>
      </c>
      <c r="BE19">
        <v>17614.940999999999</v>
      </c>
      <c r="BF19">
        <v>27919.201000000001</v>
      </c>
      <c r="BG19">
        <v>26127.983</v>
      </c>
      <c r="BH19">
        <v>27941.014999999999</v>
      </c>
      <c r="BI19">
        <v>12067.578</v>
      </c>
      <c r="BJ19">
        <v>14636.168</v>
      </c>
      <c r="BK19">
        <v>14384.050999999999</v>
      </c>
      <c r="BL19">
        <v>29265.281999999999</v>
      </c>
      <c r="BM19">
        <v>28975.557000000001</v>
      </c>
      <c r="BN19">
        <v>25076.269</v>
      </c>
      <c r="BO19">
        <v>46150.752</v>
      </c>
      <c r="BP19">
        <v>18479.185000000001</v>
      </c>
      <c r="BQ19">
        <v>21062.237000000001</v>
      </c>
      <c r="BR19">
        <v>28986.328000000001</v>
      </c>
      <c r="BS19">
        <v>35615.535000000003</v>
      </c>
      <c r="BT19">
        <v>42263.881000000001</v>
      </c>
      <c r="BU19">
        <v>10055.916999999999</v>
      </c>
      <c r="BV19">
        <v>8632.4050000000007</v>
      </c>
      <c r="BW19">
        <v>9664.3369999999995</v>
      </c>
      <c r="BX19">
        <v>22095.142</v>
      </c>
      <c r="BY19">
        <v>22855.585999999999</v>
      </c>
      <c r="BZ19">
        <v>19141.427</v>
      </c>
      <c r="CA19">
        <v>11436.962</v>
      </c>
      <c r="CB19">
        <v>14502.183000000001</v>
      </c>
      <c r="CC19">
        <v>13138.998</v>
      </c>
      <c r="CD19">
        <v>93835.854999999996</v>
      </c>
      <c r="CE19">
        <v>78052.858999999997</v>
      </c>
      <c r="CF19">
        <v>84548.588000000003</v>
      </c>
      <c r="CG19">
        <v>29632.785</v>
      </c>
      <c r="CH19">
        <v>28857.719000000001</v>
      </c>
      <c r="CI19">
        <v>23791.24</v>
      </c>
      <c r="CJ19">
        <v>28432.453000000001</v>
      </c>
      <c r="CK19">
        <v>9185.6370000000006</v>
      </c>
      <c r="CL19">
        <v>9938.35</v>
      </c>
      <c r="CM19">
        <v>12862.91</v>
      </c>
      <c r="CN19">
        <v>16639.939999999999</v>
      </c>
      <c r="CO19">
        <v>11237.12</v>
      </c>
      <c r="CP19">
        <v>14436.135</v>
      </c>
      <c r="CQ19">
        <v>22424.151000000002</v>
      </c>
      <c r="CR19">
        <v>19916.862000000001</v>
      </c>
      <c r="CS19">
        <v>20887.822</v>
      </c>
      <c r="CT19">
        <v>17184.401000000002</v>
      </c>
      <c r="CU19">
        <v>18733.764999999999</v>
      </c>
      <c r="CV19">
        <v>8381.7549999999992</v>
      </c>
      <c r="CW19">
        <v>7131.6959999999999</v>
      </c>
      <c r="CX19">
        <v>10435.382</v>
      </c>
      <c r="CY19">
        <v>26755.538</v>
      </c>
      <c r="CZ19">
        <v>27648.206999999999</v>
      </c>
      <c r="DA19">
        <v>29208.02</v>
      </c>
      <c r="DB19">
        <v>42405.184000000001</v>
      </c>
      <c r="DC19">
        <v>32610.885999999999</v>
      </c>
      <c r="DD19">
        <v>49575.26</v>
      </c>
      <c r="DE19">
        <v>36590.811999999998</v>
      </c>
      <c r="DF19">
        <v>27136.46</v>
      </c>
      <c r="DG19">
        <v>31840.154999999999</v>
      </c>
      <c r="DH19">
        <v>35353.892999999996</v>
      </c>
      <c r="DI19">
        <v>14383.013999999999</v>
      </c>
      <c r="DJ19">
        <v>19196.941999999999</v>
      </c>
      <c r="DK19">
        <v>31210.574000000001</v>
      </c>
      <c r="DL19">
        <v>24259.167000000001</v>
      </c>
      <c r="DM19">
        <v>19150.413</v>
      </c>
      <c r="DN19">
        <v>11488.659</v>
      </c>
      <c r="DO19">
        <v>23362.614000000001</v>
      </c>
      <c r="DP19">
        <v>15304.207</v>
      </c>
      <c r="DQ19">
        <v>11556.450999999999</v>
      </c>
      <c r="DR19">
        <v>13083.717000000001</v>
      </c>
      <c r="DS19">
        <v>5872.942</v>
      </c>
    </row>
    <row r="20" spans="1:123" x14ac:dyDescent="0.25">
      <c r="A20" t="s">
        <v>158</v>
      </c>
      <c r="B20" t="s">
        <v>159</v>
      </c>
      <c r="C20">
        <v>15</v>
      </c>
      <c r="D20">
        <v>30</v>
      </c>
      <c r="E20" t="s">
        <v>13</v>
      </c>
      <c r="F20">
        <v>203.08</v>
      </c>
      <c r="G20">
        <v>185.09</v>
      </c>
      <c r="H20">
        <v>10.220000000000001</v>
      </c>
      <c r="I20">
        <v>47</v>
      </c>
      <c r="J20">
        <v>10</v>
      </c>
      <c r="K20">
        <v>0</v>
      </c>
      <c r="L20">
        <v>0</v>
      </c>
      <c r="N20" t="s">
        <v>235</v>
      </c>
      <c r="Q20" t="s">
        <v>158</v>
      </c>
      <c r="R20">
        <v>10.029999999999999</v>
      </c>
      <c r="S20">
        <v>30631.72</v>
      </c>
      <c r="T20">
        <v>28520.59</v>
      </c>
      <c r="U20">
        <v>23669.059000000001</v>
      </c>
      <c r="V20">
        <v>22402.006000000001</v>
      </c>
      <c r="W20">
        <v>22451.338</v>
      </c>
      <c r="X20">
        <v>10421.005999999999</v>
      </c>
      <c r="Y20">
        <v>14415.933999999999</v>
      </c>
      <c r="Z20">
        <v>18385.236000000001</v>
      </c>
      <c r="AA20">
        <v>27923.759999999998</v>
      </c>
      <c r="AB20">
        <v>5808.4440000000004</v>
      </c>
      <c r="AC20">
        <v>12983.776</v>
      </c>
      <c r="AD20">
        <v>15209.316999999999</v>
      </c>
      <c r="AE20">
        <v>10306.26</v>
      </c>
      <c r="AF20">
        <v>14275.861999999999</v>
      </c>
      <c r="AG20">
        <v>9997.2810000000009</v>
      </c>
      <c r="AH20">
        <v>27724.870999999999</v>
      </c>
      <c r="AI20">
        <v>65167.696000000004</v>
      </c>
      <c r="AJ20">
        <v>45973.055</v>
      </c>
      <c r="AK20">
        <v>62544.046000000002</v>
      </c>
      <c r="AL20">
        <v>55738.186000000002</v>
      </c>
      <c r="AM20">
        <v>57705.563000000002</v>
      </c>
      <c r="AN20">
        <v>43936.326000000001</v>
      </c>
      <c r="AO20">
        <v>90325.591</v>
      </c>
      <c r="AP20">
        <v>57461.735999999997</v>
      </c>
      <c r="AQ20">
        <v>68778.983999999997</v>
      </c>
      <c r="AR20">
        <v>63062.853000000003</v>
      </c>
      <c r="AS20">
        <v>79331.615999999995</v>
      </c>
      <c r="AT20">
        <v>34803.781000000003</v>
      </c>
      <c r="AU20">
        <v>40013.735999999997</v>
      </c>
      <c r="AV20">
        <v>30961.024000000001</v>
      </c>
      <c r="AW20">
        <v>57128.43</v>
      </c>
      <c r="AX20">
        <v>34240.036999999997</v>
      </c>
      <c r="AY20">
        <v>35431.737999999998</v>
      </c>
      <c r="AZ20">
        <v>21627.699000000001</v>
      </c>
      <c r="BA20">
        <v>38853.917999999998</v>
      </c>
      <c r="BB20">
        <v>31017.815999999999</v>
      </c>
      <c r="BC20">
        <v>54064.307000000001</v>
      </c>
      <c r="BD20">
        <v>34353.813000000002</v>
      </c>
      <c r="BE20">
        <v>28462.600999999999</v>
      </c>
      <c r="BF20">
        <v>53337.911999999997</v>
      </c>
      <c r="BG20">
        <v>38307.375999999997</v>
      </c>
      <c r="BH20">
        <v>33105.652999999998</v>
      </c>
      <c r="BI20">
        <v>67774.517000000007</v>
      </c>
      <c r="BJ20">
        <v>52006.290999999997</v>
      </c>
      <c r="BK20">
        <v>45713.048000000003</v>
      </c>
      <c r="BL20">
        <v>55564.521999999997</v>
      </c>
      <c r="BM20">
        <v>42994.881000000001</v>
      </c>
      <c r="BN20">
        <v>32588.996999999999</v>
      </c>
      <c r="BO20">
        <v>8358.7240000000002</v>
      </c>
      <c r="BP20">
        <v>21092.955999999998</v>
      </c>
      <c r="BQ20">
        <v>27351.670999999998</v>
      </c>
      <c r="BR20">
        <v>23085.536</v>
      </c>
      <c r="BS20">
        <v>83473.861999999994</v>
      </c>
      <c r="BT20">
        <v>40058.985000000001</v>
      </c>
      <c r="BU20">
        <v>34553.451000000001</v>
      </c>
      <c r="BV20">
        <v>38560.764999999999</v>
      </c>
      <c r="BW20">
        <v>62757.432000000001</v>
      </c>
      <c r="BX20">
        <v>60952.985999999997</v>
      </c>
      <c r="BY20">
        <v>49654.154999999999</v>
      </c>
      <c r="BZ20">
        <v>34806.716</v>
      </c>
      <c r="CA20">
        <v>55126.879000000001</v>
      </c>
      <c r="CB20">
        <v>82052.705000000002</v>
      </c>
      <c r="CC20">
        <v>56792.514999999999</v>
      </c>
      <c r="CD20">
        <v>193979.97200000001</v>
      </c>
      <c r="CE20">
        <v>130912.57</v>
      </c>
      <c r="CF20">
        <v>124251.162</v>
      </c>
      <c r="CG20">
        <v>22957.625</v>
      </c>
      <c r="CH20">
        <v>35154.875</v>
      </c>
      <c r="CI20">
        <v>25391.291000000001</v>
      </c>
      <c r="CJ20">
        <v>14148.242</v>
      </c>
      <c r="CK20">
        <v>85741.506999999998</v>
      </c>
      <c r="CL20">
        <v>42277.17</v>
      </c>
      <c r="CM20">
        <v>49451.116000000002</v>
      </c>
      <c r="CN20">
        <v>90263.903999999995</v>
      </c>
      <c r="CO20">
        <v>39659.014999999999</v>
      </c>
      <c r="CP20">
        <v>26253.22</v>
      </c>
      <c r="CQ20">
        <v>36524.459000000003</v>
      </c>
      <c r="CR20">
        <v>38761.387999999999</v>
      </c>
      <c r="CS20">
        <v>12983.32</v>
      </c>
      <c r="CT20">
        <v>15647.828</v>
      </c>
      <c r="CU20">
        <v>26610.741000000002</v>
      </c>
      <c r="CV20">
        <v>31793.712</v>
      </c>
      <c r="CW20">
        <v>24734.467000000001</v>
      </c>
      <c r="CX20">
        <v>32505.035</v>
      </c>
      <c r="CY20">
        <v>29809.42</v>
      </c>
      <c r="CZ20">
        <v>30038.298999999999</v>
      </c>
      <c r="DA20">
        <v>30581.903999999999</v>
      </c>
      <c r="DB20">
        <v>106829.569</v>
      </c>
      <c r="DC20">
        <v>92026.8</v>
      </c>
      <c r="DD20">
        <v>130111.417</v>
      </c>
      <c r="DE20">
        <v>25338.706999999999</v>
      </c>
      <c r="DF20">
        <v>17256.66</v>
      </c>
      <c r="DG20">
        <v>28682.023000000001</v>
      </c>
      <c r="DH20">
        <v>13479.666999999999</v>
      </c>
      <c r="DI20">
        <v>43653.103000000003</v>
      </c>
      <c r="DJ20">
        <v>44362.53</v>
      </c>
      <c r="DK20">
        <v>51513.750999999997</v>
      </c>
      <c r="DL20">
        <v>32745.149000000001</v>
      </c>
      <c r="DM20">
        <v>38635.459000000003</v>
      </c>
      <c r="DN20">
        <v>42376.964</v>
      </c>
      <c r="DO20">
        <v>41923.550999999999</v>
      </c>
      <c r="DP20">
        <v>30077.585999999999</v>
      </c>
      <c r="DQ20">
        <v>44915.561000000002</v>
      </c>
      <c r="DR20">
        <v>39029.707000000002</v>
      </c>
      <c r="DS20">
        <v>16737.569</v>
      </c>
    </row>
    <row r="21" spans="1:123" x14ac:dyDescent="0.25">
      <c r="A21" t="s">
        <v>158</v>
      </c>
      <c r="B21" t="s">
        <v>52</v>
      </c>
      <c r="C21">
        <v>15</v>
      </c>
      <c r="D21">
        <v>30</v>
      </c>
      <c r="E21" t="s">
        <v>32</v>
      </c>
      <c r="F21">
        <v>178.95</v>
      </c>
      <c r="G21">
        <v>118.929</v>
      </c>
      <c r="H21">
        <v>10.23</v>
      </c>
      <c r="I21">
        <v>49</v>
      </c>
      <c r="J21">
        <v>10</v>
      </c>
      <c r="Q21" t="s">
        <v>158</v>
      </c>
      <c r="R21">
        <v>10.029999999999999</v>
      </c>
      <c r="S21">
        <v>1079.586</v>
      </c>
      <c r="T21">
        <v>1179.471</v>
      </c>
      <c r="U21">
        <v>6283.9009999999998</v>
      </c>
      <c r="V21">
        <v>6550.1989999999996</v>
      </c>
      <c r="W21">
        <v>2319.509</v>
      </c>
      <c r="X21">
        <v>37240.016000000003</v>
      </c>
      <c r="Y21">
        <v>67283.967999999993</v>
      </c>
      <c r="Z21">
        <v>104863.20299999999</v>
      </c>
      <c r="AA21">
        <v>200693.76500000001</v>
      </c>
      <c r="AB21">
        <v>1426.0519999999999</v>
      </c>
      <c r="AC21">
        <v>6245.6710000000003</v>
      </c>
      <c r="AD21">
        <v>2484.8380000000002</v>
      </c>
      <c r="AE21">
        <v>64065.275000000001</v>
      </c>
      <c r="AF21">
        <v>159495.92499999999</v>
      </c>
      <c r="AG21">
        <v>1340.2719999999999</v>
      </c>
      <c r="AH21">
        <v>806081.02599999995</v>
      </c>
      <c r="AI21">
        <v>1835095.227</v>
      </c>
      <c r="AJ21">
        <v>1014704.558</v>
      </c>
      <c r="AK21">
        <v>436724.31599999999</v>
      </c>
      <c r="AL21">
        <v>406234.391</v>
      </c>
      <c r="AM21">
        <v>302205.18699999998</v>
      </c>
      <c r="AN21">
        <v>471529.16899999999</v>
      </c>
      <c r="AO21">
        <v>734396.27800000005</v>
      </c>
      <c r="AP21">
        <v>492613.201</v>
      </c>
      <c r="AQ21">
        <v>837356.44700000004</v>
      </c>
      <c r="AR21">
        <v>774550.61699999997</v>
      </c>
      <c r="AS21">
        <v>920238.21</v>
      </c>
      <c r="AT21">
        <v>408080.266</v>
      </c>
      <c r="AU21">
        <v>361268.429</v>
      </c>
      <c r="AV21">
        <v>291725.12900000002</v>
      </c>
      <c r="AW21">
        <v>756599.73100000003</v>
      </c>
      <c r="AX21">
        <v>600826.65700000001</v>
      </c>
      <c r="AY21">
        <v>559105.348</v>
      </c>
      <c r="AZ21">
        <v>4443.1809999999996</v>
      </c>
      <c r="BA21">
        <v>2828.9270000000001</v>
      </c>
      <c r="BB21">
        <v>2627.9870000000001</v>
      </c>
      <c r="BC21">
        <v>337481.37900000002</v>
      </c>
      <c r="BD21">
        <v>209395.99600000001</v>
      </c>
      <c r="BE21">
        <v>104798.319</v>
      </c>
      <c r="BF21">
        <v>938331.201</v>
      </c>
      <c r="BG21">
        <v>663566.04099999997</v>
      </c>
      <c r="BH21">
        <v>356054.00699999998</v>
      </c>
      <c r="BI21">
        <v>440521.33600000001</v>
      </c>
      <c r="BJ21">
        <v>486613.25400000002</v>
      </c>
      <c r="BK21">
        <v>384854.652</v>
      </c>
      <c r="BL21">
        <v>142804.527</v>
      </c>
      <c r="BM21">
        <v>146702.93</v>
      </c>
      <c r="BN21">
        <v>103705.698</v>
      </c>
      <c r="BO21">
        <v>59433.946000000004</v>
      </c>
      <c r="BP21">
        <v>187864.93900000001</v>
      </c>
      <c r="BQ21">
        <v>214537.323</v>
      </c>
      <c r="BR21">
        <v>240756.179</v>
      </c>
      <c r="BS21">
        <v>311227.49699999997</v>
      </c>
      <c r="BT21">
        <v>368316.39299999998</v>
      </c>
      <c r="BU21">
        <v>468859.99300000002</v>
      </c>
      <c r="BV21">
        <v>460584.79399999999</v>
      </c>
      <c r="BW21">
        <v>416915.484</v>
      </c>
      <c r="BX21">
        <v>472853.24200000003</v>
      </c>
      <c r="BY21">
        <v>391914.88199999998</v>
      </c>
      <c r="BZ21">
        <v>325656.81099999999</v>
      </c>
      <c r="CA21">
        <v>296494.565</v>
      </c>
      <c r="CB21">
        <v>317074.62800000003</v>
      </c>
      <c r="CC21">
        <v>255703.622</v>
      </c>
      <c r="CD21">
        <v>1203130.541</v>
      </c>
      <c r="CE21">
        <v>1112131.051</v>
      </c>
      <c r="CF21">
        <v>831672.01599999995</v>
      </c>
      <c r="CG21">
        <v>727860.48499999999</v>
      </c>
      <c r="CH21">
        <v>836735.4</v>
      </c>
      <c r="CI21">
        <v>675106.56299999997</v>
      </c>
      <c r="CJ21">
        <v>429619.32299999997</v>
      </c>
      <c r="CK21">
        <v>832983.92299999995</v>
      </c>
      <c r="CL21">
        <v>693986.36</v>
      </c>
      <c r="CM21">
        <v>617057.79200000002</v>
      </c>
      <c r="CN21">
        <v>907773.96699999995</v>
      </c>
      <c r="CO21">
        <v>635245.82400000002</v>
      </c>
      <c r="CP21">
        <v>122335.677</v>
      </c>
      <c r="CQ21">
        <v>176438.595</v>
      </c>
      <c r="CR21">
        <v>144090.046</v>
      </c>
      <c r="CS21">
        <v>160046.44200000001</v>
      </c>
      <c r="CT21">
        <v>142202.88500000001</v>
      </c>
      <c r="CU21">
        <v>241455.39799999999</v>
      </c>
      <c r="CV21">
        <v>150407.67800000001</v>
      </c>
      <c r="CW21">
        <v>170015.174</v>
      </c>
      <c r="CX21">
        <v>201273.959</v>
      </c>
      <c r="CY21">
        <v>780743.48</v>
      </c>
      <c r="CZ21">
        <v>699408.59199999995</v>
      </c>
      <c r="DA21">
        <v>714541.76500000001</v>
      </c>
      <c r="DB21">
        <v>342095.77600000001</v>
      </c>
      <c r="DC21">
        <v>384488.46100000001</v>
      </c>
      <c r="DD21">
        <v>490164.78399999999</v>
      </c>
      <c r="DE21">
        <v>75491.938999999998</v>
      </c>
      <c r="DF21">
        <v>44153.288</v>
      </c>
      <c r="DG21">
        <v>28226.383000000002</v>
      </c>
      <c r="DH21">
        <v>127427.601</v>
      </c>
      <c r="DI21">
        <v>430813.40700000001</v>
      </c>
      <c r="DJ21">
        <v>436763.05599999998</v>
      </c>
      <c r="DK21">
        <v>7960.3649999999998</v>
      </c>
      <c r="DL21">
        <v>8939.5730000000003</v>
      </c>
      <c r="DM21">
        <v>8073.1279999999997</v>
      </c>
      <c r="DN21">
        <v>72176.664999999994</v>
      </c>
      <c r="DO21">
        <v>72241.122000000003</v>
      </c>
      <c r="DP21">
        <v>73952.392999999996</v>
      </c>
      <c r="DQ21">
        <v>553070.05500000005</v>
      </c>
      <c r="DR21">
        <v>531074.86399999994</v>
      </c>
      <c r="DS21">
        <v>355028.29</v>
      </c>
    </row>
    <row r="22" spans="1:123" x14ac:dyDescent="0.25">
      <c r="A22" t="s">
        <v>84</v>
      </c>
      <c r="B22" t="s">
        <v>22</v>
      </c>
      <c r="C22">
        <v>15</v>
      </c>
      <c r="D22">
        <v>30</v>
      </c>
      <c r="E22" t="s">
        <v>13</v>
      </c>
      <c r="F22">
        <v>147</v>
      </c>
      <c r="G22">
        <v>84</v>
      </c>
      <c r="H22">
        <v>17</v>
      </c>
      <c r="I22">
        <v>33</v>
      </c>
      <c r="J22">
        <v>14.18</v>
      </c>
      <c r="K22">
        <v>0</v>
      </c>
      <c r="L22">
        <v>0</v>
      </c>
      <c r="Q22" t="s">
        <v>84</v>
      </c>
      <c r="R22">
        <v>14.143000000000001</v>
      </c>
      <c r="S22">
        <v>105622.13099999999</v>
      </c>
      <c r="T22">
        <v>260540.95499999999</v>
      </c>
      <c r="U22">
        <v>4447837.9380000001</v>
      </c>
      <c r="V22">
        <v>7041130.0630000001</v>
      </c>
      <c r="W22">
        <v>1842938.3910000001</v>
      </c>
      <c r="X22">
        <v>18355007.5</v>
      </c>
      <c r="Y22">
        <v>28497722.75</v>
      </c>
      <c r="Z22">
        <v>50921392.25</v>
      </c>
      <c r="AA22">
        <v>77548330.5</v>
      </c>
      <c r="AB22">
        <v>44692.146000000001</v>
      </c>
      <c r="AC22">
        <v>1844628.75</v>
      </c>
      <c r="AD22">
        <v>802679.81299999997</v>
      </c>
      <c r="AE22">
        <v>22428052.75</v>
      </c>
      <c r="AF22">
        <v>31099290.943</v>
      </c>
      <c r="AG22">
        <v>141583.75700000001</v>
      </c>
      <c r="AH22">
        <v>27737635.063000001</v>
      </c>
      <c r="AI22">
        <v>55040505.188000001</v>
      </c>
      <c r="AJ22">
        <v>34166890.313000001</v>
      </c>
      <c r="AK22">
        <v>101494315.5</v>
      </c>
      <c r="AL22">
        <v>85322528.125</v>
      </c>
      <c r="AM22">
        <v>93148539</v>
      </c>
      <c r="AN22">
        <v>79611930.375</v>
      </c>
      <c r="AO22">
        <v>78727131.625</v>
      </c>
      <c r="AP22">
        <v>68408583</v>
      </c>
      <c r="AQ22">
        <v>67390740.460999995</v>
      </c>
      <c r="AR22">
        <v>69395097.562999994</v>
      </c>
      <c r="AS22">
        <v>77154364.375</v>
      </c>
      <c r="AT22">
        <v>114027776.93799999</v>
      </c>
      <c r="AU22">
        <v>118851953.51199999</v>
      </c>
      <c r="AV22">
        <v>114587118.875</v>
      </c>
      <c r="AW22">
        <v>101946380.375</v>
      </c>
      <c r="AX22">
        <v>76203414.562999994</v>
      </c>
      <c r="AY22">
        <v>79456630.5</v>
      </c>
      <c r="AZ22">
        <v>117439843.75</v>
      </c>
      <c r="BA22">
        <v>65099719.898000002</v>
      </c>
      <c r="BB22">
        <v>59068239.781000003</v>
      </c>
      <c r="BC22">
        <v>86453855.687999994</v>
      </c>
      <c r="BD22">
        <v>72634971.75</v>
      </c>
      <c r="BE22">
        <v>68369167.664000005</v>
      </c>
      <c r="BF22">
        <v>17590051.715</v>
      </c>
      <c r="BG22">
        <v>75899035.319999993</v>
      </c>
      <c r="BH22">
        <v>57281359.379000001</v>
      </c>
      <c r="BI22">
        <v>66231184.641000003</v>
      </c>
      <c r="BJ22">
        <v>79641883.460999995</v>
      </c>
      <c r="BK22">
        <v>63799820.588</v>
      </c>
      <c r="BL22">
        <v>71712995.797000006</v>
      </c>
      <c r="BM22">
        <v>67585530.375</v>
      </c>
      <c r="BN22">
        <v>61313858.25</v>
      </c>
      <c r="BO22">
        <v>36474076.063000001</v>
      </c>
      <c r="BP22">
        <v>34298165.531000003</v>
      </c>
      <c r="BQ22">
        <v>37238761.625</v>
      </c>
      <c r="BR22">
        <v>61592007.281000003</v>
      </c>
      <c r="BS22">
        <v>11490120.316</v>
      </c>
      <c r="BT22">
        <v>77971636.625</v>
      </c>
      <c r="BU22">
        <v>12390549.047</v>
      </c>
      <c r="BV22">
        <v>12843433.969000001</v>
      </c>
      <c r="BW22">
        <v>9014591.7809999995</v>
      </c>
      <c r="BX22">
        <v>64487366.875</v>
      </c>
      <c r="BY22">
        <v>60482255.063000001</v>
      </c>
      <c r="BZ22">
        <v>48731559.75</v>
      </c>
      <c r="CA22">
        <v>120178143.125</v>
      </c>
      <c r="CB22">
        <v>100519664.25</v>
      </c>
      <c r="CC22">
        <v>141624057</v>
      </c>
      <c r="CD22">
        <v>21055543.625</v>
      </c>
      <c r="CE22">
        <v>49156074.625</v>
      </c>
      <c r="CF22">
        <v>59141442.625</v>
      </c>
      <c r="CG22">
        <v>75527981.5</v>
      </c>
      <c r="CH22">
        <v>52517910.336000003</v>
      </c>
      <c r="CI22">
        <v>65770448.851999998</v>
      </c>
      <c r="CJ22">
        <v>104559329.5</v>
      </c>
      <c r="CK22">
        <v>148374534.40599999</v>
      </c>
      <c r="CL22">
        <v>123776697.56299999</v>
      </c>
      <c r="CM22">
        <v>54270998.453000002</v>
      </c>
      <c r="CN22">
        <v>59064994.5</v>
      </c>
      <c r="CO22">
        <v>50989681.438000001</v>
      </c>
      <c r="CP22">
        <v>40784968.983999997</v>
      </c>
      <c r="CQ22">
        <v>45153287.68</v>
      </c>
      <c r="CR22">
        <v>51827536</v>
      </c>
      <c r="CS22">
        <v>85915142</v>
      </c>
      <c r="CT22">
        <v>68738599</v>
      </c>
      <c r="CU22">
        <v>51484757.233999997</v>
      </c>
      <c r="CV22">
        <v>44473288.5</v>
      </c>
      <c r="CW22">
        <v>38559591.438000001</v>
      </c>
      <c r="CX22">
        <v>10999893.5</v>
      </c>
      <c r="CY22">
        <v>65690438</v>
      </c>
      <c r="CZ22">
        <v>62811069.5</v>
      </c>
      <c r="DA22">
        <v>65355134.766000003</v>
      </c>
      <c r="DB22">
        <v>24554337.969000001</v>
      </c>
      <c r="DC22">
        <v>19997850.477000002</v>
      </c>
      <c r="DD22">
        <v>21124158.438000001</v>
      </c>
      <c r="DE22">
        <v>48415796</v>
      </c>
      <c r="DF22">
        <v>161920457</v>
      </c>
      <c r="DG22">
        <v>118093524.25</v>
      </c>
      <c r="DH22">
        <v>86017372.5</v>
      </c>
      <c r="DI22">
        <v>92494915.75</v>
      </c>
      <c r="DJ22">
        <v>100259267.25</v>
      </c>
      <c r="DK22">
        <v>3812634.9029999999</v>
      </c>
      <c r="DL22">
        <v>1490198.9669999999</v>
      </c>
      <c r="DM22">
        <v>1195773.4180000001</v>
      </c>
      <c r="DN22">
        <v>529662.70200000005</v>
      </c>
      <c r="DO22">
        <v>835047.82200000004</v>
      </c>
      <c r="DP22">
        <v>4392020.4450000003</v>
      </c>
      <c r="DQ22">
        <v>1533437.5630000001</v>
      </c>
      <c r="DR22">
        <v>2184440.159</v>
      </c>
      <c r="DS22">
        <v>5033617.2350000003</v>
      </c>
    </row>
    <row r="23" spans="1:123" x14ac:dyDescent="0.25">
      <c r="A23" t="s">
        <v>84</v>
      </c>
      <c r="B23" t="s">
        <v>157</v>
      </c>
      <c r="C23">
        <v>15</v>
      </c>
      <c r="D23">
        <v>30</v>
      </c>
      <c r="E23" t="s">
        <v>13</v>
      </c>
      <c r="F23">
        <v>147.1</v>
      </c>
      <c r="G23">
        <v>44</v>
      </c>
      <c r="H23">
        <v>55</v>
      </c>
      <c r="I23">
        <v>34</v>
      </c>
      <c r="J23">
        <v>14.18</v>
      </c>
      <c r="Q23" t="s">
        <v>84</v>
      </c>
      <c r="R23">
        <v>14.143000000000001</v>
      </c>
      <c r="S23">
        <v>668.33600000000001</v>
      </c>
      <c r="T23">
        <v>1917.8530000000001</v>
      </c>
      <c r="U23">
        <v>30436.102999999999</v>
      </c>
      <c r="V23">
        <v>49737.741000000002</v>
      </c>
      <c r="W23">
        <v>11859.8</v>
      </c>
      <c r="X23">
        <v>127221.47</v>
      </c>
      <c r="Y23">
        <v>201334.215</v>
      </c>
      <c r="Z23">
        <v>377929.83399999997</v>
      </c>
      <c r="AA23">
        <v>598710.12100000004</v>
      </c>
      <c r="AB23">
        <v>963.53099999999995</v>
      </c>
      <c r="AC23">
        <v>13736.306</v>
      </c>
      <c r="AD23">
        <v>6280.7629999999999</v>
      </c>
      <c r="AE23">
        <v>158909.916</v>
      </c>
      <c r="AF23">
        <v>234531.076</v>
      </c>
      <c r="AG23">
        <v>1044.087</v>
      </c>
      <c r="AH23">
        <v>196076.68599999999</v>
      </c>
      <c r="AI23">
        <v>428186.63699999999</v>
      </c>
      <c r="AJ23">
        <v>253645.326</v>
      </c>
      <c r="AK23">
        <v>781802.85600000003</v>
      </c>
      <c r="AL23">
        <v>665697.12</v>
      </c>
      <c r="AM23">
        <v>728256.67700000003</v>
      </c>
      <c r="AN23">
        <v>606322.65399999998</v>
      </c>
      <c r="AO23">
        <v>600710.32299999997</v>
      </c>
      <c r="AP23">
        <v>507398.46100000001</v>
      </c>
      <c r="AQ23">
        <v>523657.59600000002</v>
      </c>
      <c r="AR23">
        <v>537262.12300000002</v>
      </c>
      <c r="AS23">
        <v>580774.97199999995</v>
      </c>
      <c r="AT23">
        <v>885519.83700000006</v>
      </c>
      <c r="AU23">
        <v>951131.65500000003</v>
      </c>
      <c r="AV23">
        <v>896253.40899999999</v>
      </c>
      <c r="AW23">
        <v>803094.94</v>
      </c>
      <c r="AX23">
        <v>590037.57499999995</v>
      </c>
      <c r="AY23">
        <v>610343.00399999996</v>
      </c>
      <c r="AZ23">
        <v>904076.11499999999</v>
      </c>
      <c r="BA23">
        <v>481813.63199999998</v>
      </c>
      <c r="BB23">
        <v>442739.13</v>
      </c>
      <c r="BC23">
        <v>652509.37300000002</v>
      </c>
      <c r="BD23">
        <v>558065.58100000001</v>
      </c>
      <c r="BE23">
        <v>517375.484</v>
      </c>
      <c r="BF23">
        <v>127123.921</v>
      </c>
      <c r="BG23">
        <v>585292.23899999994</v>
      </c>
      <c r="BH23">
        <v>436620.82400000002</v>
      </c>
      <c r="BI23">
        <v>521795.96600000001</v>
      </c>
      <c r="BJ23">
        <v>626014.99699999997</v>
      </c>
      <c r="BK23">
        <v>495352.36200000002</v>
      </c>
      <c r="BL23">
        <v>555384.71499999997</v>
      </c>
      <c r="BM23">
        <v>510519.51</v>
      </c>
      <c r="BN23">
        <v>471544.33299999998</v>
      </c>
      <c r="BO23">
        <v>260847.05</v>
      </c>
      <c r="BP23">
        <v>251688.052</v>
      </c>
      <c r="BQ23">
        <v>287138.60200000001</v>
      </c>
      <c r="BR23">
        <v>459006.84600000002</v>
      </c>
      <c r="BS23">
        <v>81624.119000000006</v>
      </c>
      <c r="BT23">
        <v>601585.87199999997</v>
      </c>
      <c r="BU23">
        <v>88868.403999999995</v>
      </c>
      <c r="BV23">
        <v>92970.91</v>
      </c>
      <c r="BW23">
        <v>64092.788999999997</v>
      </c>
      <c r="BX23">
        <v>499365</v>
      </c>
      <c r="BY23">
        <v>483677.57500000001</v>
      </c>
      <c r="BZ23">
        <v>353923.79700000002</v>
      </c>
      <c r="CA23">
        <v>934500.85100000002</v>
      </c>
      <c r="CB23">
        <v>793734.31400000001</v>
      </c>
      <c r="CC23">
        <v>1128522.352</v>
      </c>
      <c r="CD23">
        <v>154373.644</v>
      </c>
      <c r="CE23">
        <v>361425.08600000001</v>
      </c>
      <c r="CF23">
        <v>451553.342</v>
      </c>
      <c r="CG23">
        <v>557630.25300000003</v>
      </c>
      <c r="CH23">
        <v>399676.71399999998</v>
      </c>
      <c r="CI23">
        <v>499813.103</v>
      </c>
      <c r="CJ23">
        <v>802401.576</v>
      </c>
      <c r="CK23">
        <v>1157408.716</v>
      </c>
      <c r="CL23">
        <v>983523.83299999998</v>
      </c>
      <c r="CM23">
        <v>408422.25099999999</v>
      </c>
      <c r="CN23">
        <v>450298.64500000002</v>
      </c>
      <c r="CO23">
        <v>381979.90100000001</v>
      </c>
      <c r="CP23">
        <v>301398.12900000002</v>
      </c>
      <c r="CQ23">
        <v>326682.33799999999</v>
      </c>
      <c r="CR23">
        <v>389745.77500000002</v>
      </c>
      <c r="CS23">
        <v>699651.61499999999</v>
      </c>
      <c r="CT23">
        <v>521491.76799999998</v>
      </c>
      <c r="CU23">
        <v>391812.91399999999</v>
      </c>
      <c r="CV23">
        <v>333739.924</v>
      </c>
      <c r="CW23">
        <v>284663.09299999999</v>
      </c>
      <c r="CX23">
        <v>77339.960999999996</v>
      </c>
      <c r="CY23">
        <v>494505.78</v>
      </c>
      <c r="CZ23">
        <v>478833.82500000001</v>
      </c>
      <c r="DA23">
        <v>493112.99099999998</v>
      </c>
      <c r="DB23">
        <v>171227.07</v>
      </c>
      <c r="DC23">
        <v>144589.421</v>
      </c>
      <c r="DD23">
        <v>152735.10800000001</v>
      </c>
      <c r="DE23">
        <v>354672.27299999999</v>
      </c>
      <c r="DF23">
        <v>1287019.6370000001</v>
      </c>
      <c r="DG23">
        <v>900263.48400000005</v>
      </c>
      <c r="DH23">
        <v>661770.79299999995</v>
      </c>
      <c r="DI23">
        <v>713827.74199999997</v>
      </c>
      <c r="DJ23">
        <v>806609.31599999999</v>
      </c>
      <c r="DK23">
        <v>28264.841</v>
      </c>
      <c r="DL23">
        <v>13391.289000000001</v>
      </c>
      <c r="DM23">
        <v>10707.884</v>
      </c>
      <c r="DN23">
        <v>4797.4849999999997</v>
      </c>
      <c r="DO23">
        <v>7136.7569999999996</v>
      </c>
      <c r="DP23">
        <v>33101.962</v>
      </c>
      <c r="DQ23">
        <v>11486.915999999999</v>
      </c>
      <c r="DR23">
        <v>17096.475999999999</v>
      </c>
      <c r="DS23">
        <v>38936.580999999998</v>
      </c>
    </row>
    <row r="24" spans="1:123" x14ac:dyDescent="0.25">
      <c r="A24" t="s">
        <v>85</v>
      </c>
      <c r="B24" t="s">
        <v>23</v>
      </c>
      <c r="C24">
        <v>15</v>
      </c>
      <c r="D24">
        <v>30</v>
      </c>
      <c r="E24" t="s">
        <v>13</v>
      </c>
      <c r="F24">
        <v>148</v>
      </c>
      <c r="G24">
        <v>84</v>
      </c>
      <c r="H24">
        <v>17</v>
      </c>
      <c r="I24">
        <v>33</v>
      </c>
      <c r="J24">
        <v>15.3</v>
      </c>
      <c r="K24">
        <v>0</v>
      </c>
      <c r="L24">
        <v>0</v>
      </c>
      <c r="Q24" t="s">
        <v>85</v>
      </c>
      <c r="R24">
        <v>15.311</v>
      </c>
      <c r="S24">
        <v>33841.951999999997</v>
      </c>
      <c r="T24">
        <v>59066.978000000003</v>
      </c>
      <c r="U24">
        <v>389822.62699999998</v>
      </c>
      <c r="V24">
        <v>474379.88099999999</v>
      </c>
      <c r="W24">
        <v>210099.46299999999</v>
      </c>
      <c r="X24">
        <v>2777553.7659999998</v>
      </c>
      <c r="Y24">
        <v>6346514.4380000001</v>
      </c>
      <c r="Z24">
        <v>6664904.9060000004</v>
      </c>
      <c r="AA24">
        <v>16661736.562999999</v>
      </c>
      <c r="AB24">
        <v>22221.304</v>
      </c>
      <c r="AC24">
        <v>252792.65599999999</v>
      </c>
      <c r="AD24">
        <v>73623.562000000005</v>
      </c>
      <c r="AE24">
        <v>796964.66899999999</v>
      </c>
      <c r="AF24">
        <v>1904986.182</v>
      </c>
      <c r="AG24">
        <v>69737.422000000006</v>
      </c>
      <c r="AH24">
        <v>1290553.1410000001</v>
      </c>
      <c r="AI24">
        <v>1991503.4180000001</v>
      </c>
      <c r="AJ24">
        <v>2389361.6209999998</v>
      </c>
      <c r="AK24">
        <v>6298146.7189999996</v>
      </c>
      <c r="AL24">
        <v>6598602.8200000003</v>
      </c>
      <c r="AM24">
        <v>5742371.7230000002</v>
      </c>
      <c r="AN24">
        <v>6212169.852</v>
      </c>
      <c r="AO24">
        <v>4465096.2029999997</v>
      </c>
      <c r="AP24">
        <v>3794595.6409999998</v>
      </c>
      <c r="AQ24">
        <v>3123234.2340000002</v>
      </c>
      <c r="AR24">
        <v>3682293.6170000001</v>
      </c>
      <c r="AS24">
        <v>3801860.656</v>
      </c>
      <c r="AT24">
        <v>4246341.1950000003</v>
      </c>
      <c r="AU24">
        <v>4909409.5310000004</v>
      </c>
      <c r="AV24">
        <v>5213675.0820000004</v>
      </c>
      <c r="AW24">
        <v>2575110.6409999998</v>
      </c>
      <c r="AX24">
        <v>3350589.52</v>
      </c>
      <c r="AY24">
        <v>3498282.4530000002</v>
      </c>
      <c r="AZ24">
        <v>10164986.132999999</v>
      </c>
      <c r="BA24">
        <v>9911267.4379999992</v>
      </c>
      <c r="BB24">
        <v>8232115.9380000001</v>
      </c>
      <c r="BC24">
        <v>2930093.1090000002</v>
      </c>
      <c r="BD24">
        <v>3201684.531</v>
      </c>
      <c r="BE24">
        <v>3380995.344</v>
      </c>
      <c r="BF24">
        <v>2072465.656</v>
      </c>
      <c r="BG24">
        <v>2116824.09</v>
      </c>
      <c r="BH24">
        <v>2438813.537</v>
      </c>
      <c r="BI24">
        <v>3459870.4219999998</v>
      </c>
      <c r="BJ24">
        <v>4060068.8280000002</v>
      </c>
      <c r="BK24">
        <v>4480152.7029999997</v>
      </c>
      <c r="BL24">
        <v>2445119.375</v>
      </c>
      <c r="BM24">
        <v>2669325.6639999999</v>
      </c>
      <c r="BN24">
        <v>2756229.2560000001</v>
      </c>
      <c r="BO24">
        <v>5584765.7110000001</v>
      </c>
      <c r="BP24">
        <v>6399078.3590000002</v>
      </c>
      <c r="BQ24">
        <v>5492923.477</v>
      </c>
      <c r="BR24">
        <v>4193235.3050000002</v>
      </c>
      <c r="BS24">
        <v>2548310.9180000001</v>
      </c>
      <c r="BT24">
        <v>3646655.1880000001</v>
      </c>
      <c r="BU24">
        <v>3179649.9139999999</v>
      </c>
      <c r="BV24">
        <v>2885176.1409999998</v>
      </c>
      <c r="BW24">
        <v>2789851.4610000001</v>
      </c>
      <c r="BX24">
        <v>4227063.3669999996</v>
      </c>
      <c r="BY24">
        <v>4571750.2419999996</v>
      </c>
      <c r="BZ24">
        <v>5010026.0820000004</v>
      </c>
      <c r="CA24">
        <v>4298542.7110000001</v>
      </c>
      <c r="CB24">
        <v>4709981.18</v>
      </c>
      <c r="CC24">
        <v>5162049.4529999997</v>
      </c>
      <c r="CD24">
        <v>6443998.3439999996</v>
      </c>
      <c r="CE24">
        <v>6701827.7810000004</v>
      </c>
      <c r="CF24">
        <v>6382082.1090000002</v>
      </c>
      <c r="CG24">
        <v>11450389.405999999</v>
      </c>
      <c r="CH24">
        <v>9829629.3129999992</v>
      </c>
      <c r="CI24">
        <v>9504607.5</v>
      </c>
      <c r="CJ24">
        <v>1450647.6839999999</v>
      </c>
      <c r="CK24">
        <v>1699835.7150000001</v>
      </c>
      <c r="CL24">
        <v>1942095.0120000001</v>
      </c>
      <c r="CM24">
        <v>4562842.1560000004</v>
      </c>
      <c r="CN24">
        <v>4075116.969</v>
      </c>
      <c r="CO24">
        <v>4535558.8909999998</v>
      </c>
      <c r="CP24">
        <v>2729088.25</v>
      </c>
      <c r="CQ24">
        <v>3404817.6880000001</v>
      </c>
      <c r="CR24">
        <v>3570377.125</v>
      </c>
      <c r="CS24">
        <v>4266217.2810000004</v>
      </c>
      <c r="CT24">
        <v>3440392.625</v>
      </c>
      <c r="CU24">
        <v>2521978.8590000002</v>
      </c>
      <c r="CV24">
        <v>1941822.3049999999</v>
      </c>
      <c r="CW24">
        <v>2063947.6170000001</v>
      </c>
      <c r="CX24">
        <v>1822886.6880000001</v>
      </c>
      <c r="CY24">
        <v>7214257.8909999998</v>
      </c>
      <c r="CZ24">
        <v>7297279.2659999998</v>
      </c>
      <c r="DA24">
        <v>8036789.125</v>
      </c>
      <c r="DB24">
        <v>3172054.6170000001</v>
      </c>
      <c r="DC24">
        <v>2587254.8360000001</v>
      </c>
      <c r="DD24">
        <v>2804998.18</v>
      </c>
      <c r="DE24">
        <v>2325702.031</v>
      </c>
      <c r="DF24">
        <v>2941751.2969999998</v>
      </c>
      <c r="DG24">
        <v>2449474.406</v>
      </c>
      <c r="DH24">
        <v>5651975.375</v>
      </c>
      <c r="DI24">
        <v>4858378.1090000002</v>
      </c>
      <c r="DJ24">
        <v>5829221.7810000004</v>
      </c>
      <c r="DK24">
        <v>1357392.6769999999</v>
      </c>
      <c r="DL24">
        <v>150488.114</v>
      </c>
      <c r="DM24">
        <v>250140.19399999999</v>
      </c>
      <c r="DN24">
        <v>61774.463000000003</v>
      </c>
      <c r="DO24">
        <v>145392.921</v>
      </c>
      <c r="DP24">
        <v>128805.005</v>
      </c>
      <c r="DQ24">
        <v>243558.361</v>
      </c>
      <c r="DR24">
        <v>38383.298999999999</v>
      </c>
      <c r="DS24">
        <v>28362.024000000001</v>
      </c>
    </row>
    <row r="25" spans="1:123" x14ac:dyDescent="0.25">
      <c r="A25" t="s">
        <v>79</v>
      </c>
      <c r="B25" t="s">
        <v>12</v>
      </c>
      <c r="C25">
        <v>15</v>
      </c>
      <c r="D25">
        <v>30</v>
      </c>
      <c r="E25" t="s">
        <v>13</v>
      </c>
      <c r="F25">
        <v>76</v>
      </c>
      <c r="G25">
        <v>30</v>
      </c>
      <c r="H25">
        <v>10.199999999999999</v>
      </c>
      <c r="I25">
        <v>30</v>
      </c>
      <c r="J25">
        <v>14</v>
      </c>
      <c r="K25">
        <v>0</v>
      </c>
      <c r="L25">
        <v>0</v>
      </c>
      <c r="Q25" t="s">
        <v>79</v>
      </c>
      <c r="R25">
        <v>14.006</v>
      </c>
      <c r="S25">
        <v>172.63200000000001</v>
      </c>
      <c r="T25">
        <v>264.887</v>
      </c>
      <c r="U25">
        <v>491.11200000000002</v>
      </c>
      <c r="V25">
        <v>457.435</v>
      </c>
      <c r="W25">
        <v>422.69400000000002</v>
      </c>
      <c r="X25">
        <v>3346.136</v>
      </c>
      <c r="Y25">
        <v>6127.0349999999999</v>
      </c>
      <c r="Z25">
        <v>124.85899999999999</v>
      </c>
      <c r="AA25">
        <v>379.44299999999998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225.798</v>
      </c>
      <c r="AI25">
        <v>0</v>
      </c>
      <c r="AJ25">
        <v>53.445</v>
      </c>
      <c r="AK25">
        <v>364.61599999999999</v>
      </c>
      <c r="AL25">
        <v>107.041</v>
      </c>
      <c r="AM25">
        <v>354.536</v>
      </c>
      <c r="AN25">
        <v>157.83500000000001</v>
      </c>
      <c r="AO25">
        <v>0</v>
      </c>
      <c r="AP25">
        <v>0</v>
      </c>
      <c r="AQ25">
        <v>15407.603999999999</v>
      </c>
      <c r="AR25">
        <v>0</v>
      </c>
      <c r="AS25">
        <v>0</v>
      </c>
      <c r="AT25">
        <v>0</v>
      </c>
      <c r="AU25">
        <v>18498.620999999999</v>
      </c>
      <c r="AV25">
        <v>271.387</v>
      </c>
      <c r="AW25">
        <v>114.899</v>
      </c>
      <c r="AX25">
        <v>95.341999999999999</v>
      </c>
      <c r="AY25">
        <v>149.10599999999999</v>
      </c>
      <c r="AZ25">
        <v>207.85499999999999</v>
      </c>
      <c r="BA25">
        <v>17221.870999999999</v>
      </c>
      <c r="BB25">
        <v>208.78200000000001</v>
      </c>
      <c r="BC25">
        <v>12617.529</v>
      </c>
      <c r="BD25">
        <v>5389.3469999999998</v>
      </c>
      <c r="BE25">
        <v>17328.243999999999</v>
      </c>
      <c r="BF25">
        <v>6471.0690000000004</v>
      </c>
      <c r="BG25">
        <v>8585.7219999999998</v>
      </c>
      <c r="BH25">
        <v>14921.261</v>
      </c>
      <c r="BI25">
        <v>42569.035000000003</v>
      </c>
      <c r="BJ25">
        <v>43577.93</v>
      </c>
      <c r="BK25">
        <v>37076.156000000003</v>
      </c>
      <c r="BL25">
        <v>29974.048999999999</v>
      </c>
      <c r="BM25">
        <v>235.50800000000001</v>
      </c>
      <c r="BN25">
        <v>158.18199999999999</v>
      </c>
      <c r="BO25">
        <v>3176.2109999999998</v>
      </c>
      <c r="BP25">
        <v>9456.8580000000002</v>
      </c>
      <c r="BQ25">
        <v>6442.4139999999998</v>
      </c>
      <c r="BR25">
        <v>8824.6830000000009</v>
      </c>
      <c r="BS25">
        <v>2.5859999999999999</v>
      </c>
      <c r="BT25">
        <v>161.673</v>
      </c>
      <c r="BU25">
        <v>3298.2469999999998</v>
      </c>
      <c r="BV25">
        <v>0</v>
      </c>
      <c r="BW25">
        <v>54.557000000000002</v>
      </c>
      <c r="BX25">
        <v>229.52</v>
      </c>
      <c r="BY25">
        <v>48.957999999999998</v>
      </c>
      <c r="BZ25">
        <v>74.415000000000006</v>
      </c>
      <c r="CA25">
        <v>165.755</v>
      </c>
      <c r="CB25">
        <v>182.27199999999999</v>
      </c>
      <c r="CC25">
        <v>189.4</v>
      </c>
      <c r="CD25">
        <v>0</v>
      </c>
      <c r="CE25">
        <v>275.17599999999999</v>
      </c>
      <c r="CF25">
        <v>0</v>
      </c>
      <c r="CG25">
        <v>738.60900000000004</v>
      </c>
      <c r="CH25">
        <v>26825.107</v>
      </c>
      <c r="CI25">
        <v>52936.98</v>
      </c>
      <c r="CJ25">
        <v>4921.1980000000003</v>
      </c>
      <c r="CK25">
        <v>27372.162</v>
      </c>
      <c r="CL25">
        <v>23485.348000000002</v>
      </c>
      <c r="CM25">
        <v>13654.133</v>
      </c>
      <c r="CN25">
        <v>15842.328</v>
      </c>
      <c r="CO25">
        <v>12155.233</v>
      </c>
      <c r="CP25">
        <v>23264.526999999998</v>
      </c>
      <c r="CQ25">
        <v>35217.262000000002</v>
      </c>
      <c r="CR25">
        <v>189.126</v>
      </c>
      <c r="CS25">
        <v>15199.451999999999</v>
      </c>
      <c r="CT25">
        <v>16034.814</v>
      </c>
      <c r="CU25">
        <v>184.43700000000001</v>
      </c>
      <c r="CV25">
        <v>35.021999999999998</v>
      </c>
      <c r="CW25">
        <v>9226.6080000000002</v>
      </c>
      <c r="CX25">
        <v>87.138999999999996</v>
      </c>
      <c r="CY25">
        <v>32.298000000000002</v>
      </c>
      <c r="CZ25">
        <v>96.031000000000006</v>
      </c>
      <c r="DA25">
        <v>11906.353999999999</v>
      </c>
      <c r="DB25">
        <v>39.735999999999997</v>
      </c>
      <c r="DC25">
        <v>5068.9210000000003</v>
      </c>
      <c r="DD25">
        <v>24.39</v>
      </c>
      <c r="DE25">
        <v>3935.5219999999999</v>
      </c>
      <c r="DF25">
        <v>8381.1129999999994</v>
      </c>
      <c r="DG25">
        <v>11157.416999999999</v>
      </c>
      <c r="DH25">
        <v>3959.6120000000001</v>
      </c>
      <c r="DI25">
        <v>9229.1790000000001</v>
      </c>
      <c r="DJ25">
        <v>13672.268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 x14ac:dyDescent="0.25">
      <c r="A26" t="s">
        <v>102</v>
      </c>
      <c r="B26" t="s">
        <v>113</v>
      </c>
      <c r="C26">
        <v>15</v>
      </c>
      <c r="D26">
        <v>30</v>
      </c>
      <c r="E26" t="s">
        <v>32</v>
      </c>
      <c r="F26">
        <v>171</v>
      </c>
      <c r="G26">
        <v>78.900000000000006</v>
      </c>
      <c r="H26">
        <v>20</v>
      </c>
      <c r="I26">
        <v>40</v>
      </c>
      <c r="J26">
        <v>16.100000000000001</v>
      </c>
      <c r="K26">
        <v>0</v>
      </c>
      <c r="L26">
        <v>0</v>
      </c>
      <c r="N26" t="s">
        <v>236</v>
      </c>
      <c r="Q26" t="s">
        <v>102</v>
      </c>
      <c r="R26">
        <v>16.035</v>
      </c>
      <c r="S26">
        <v>1655.9760000000001</v>
      </c>
      <c r="T26">
        <v>1820.386</v>
      </c>
      <c r="U26">
        <v>48782.355000000003</v>
      </c>
      <c r="V26">
        <v>93954.599000000002</v>
      </c>
      <c r="W26">
        <v>21623.019</v>
      </c>
      <c r="X26">
        <v>541087.90500000003</v>
      </c>
      <c r="Y26">
        <v>1141941.8729999999</v>
      </c>
      <c r="Z26">
        <v>2966777.0630000001</v>
      </c>
      <c r="AA26">
        <v>7439105.7810000004</v>
      </c>
      <c r="AB26">
        <v>3263.4180000000001</v>
      </c>
      <c r="AC26">
        <v>27968.251</v>
      </c>
      <c r="AD26">
        <v>11821.069</v>
      </c>
      <c r="AE26">
        <v>560147.94700000004</v>
      </c>
      <c r="AF26">
        <v>3181761.594</v>
      </c>
      <c r="AG26">
        <v>26165.633999999998</v>
      </c>
      <c r="AH26">
        <v>21394.489000000001</v>
      </c>
      <c r="AI26">
        <v>1339.915</v>
      </c>
      <c r="AJ26">
        <v>1548.876</v>
      </c>
      <c r="AK26">
        <v>926.51300000000003</v>
      </c>
      <c r="AL26">
        <v>1844.6389999999999</v>
      </c>
      <c r="AM26">
        <v>1078.3030000000001</v>
      </c>
      <c r="AN26">
        <v>2513.165</v>
      </c>
      <c r="AO26">
        <v>803.52300000000002</v>
      </c>
      <c r="AP26">
        <v>910.45799999999997</v>
      </c>
      <c r="AQ26">
        <v>725.27300000000002</v>
      </c>
      <c r="AR26">
        <v>1242.1790000000001</v>
      </c>
      <c r="AS26">
        <v>265.84500000000003</v>
      </c>
      <c r="AT26">
        <v>1137.5640000000001</v>
      </c>
      <c r="AU26">
        <v>1037.404</v>
      </c>
      <c r="AV26">
        <v>2360.1590000000001</v>
      </c>
      <c r="AW26">
        <v>349.767</v>
      </c>
      <c r="AX26">
        <v>1245.172</v>
      </c>
      <c r="AY26">
        <v>1134.9829999999999</v>
      </c>
      <c r="AZ26">
        <v>1752.652</v>
      </c>
      <c r="BA26">
        <v>1409.2190000000001</v>
      </c>
      <c r="BB26">
        <v>1121.616</v>
      </c>
      <c r="BC26">
        <v>1474.117</v>
      </c>
      <c r="BD26">
        <v>2428.8049999999998</v>
      </c>
      <c r="BE26">
        <v>3762.444</v>
      </c>
      <c r="BF26">
        <v>549.58799999999997</v>
      </c>
      <c r="BG26">
        <v>403.625</v>
      </c>
      <c r="BH26">
        <v>433.774</v>
      </c>
      <c r="BI26">
        <v>3850.2959999999998</v>
      </c>
      <c r="BJ26">
        <v>4568.1189999999997</v>
      </c>
      <c r="BK26">
        <v>8175.6869999999999</v>
      </c>
      <c r="BL26">
        <v>187.773</v>
      </c>
      <c r="BM26">
        <v>31.376000000000001</v>
      </c>
      <c r="BN26">
        <v>171.196</v>
      </c>
      <c r="BO26">
        <v>798.57</v>
      </c>
      <c r="BP26">
        <v>1544.4290000000001</v>
      </c>
      <c r="BQ26">
        <v>702.99599999999998</v>
      </c>
      <c r="BR26">
        <v>1502.5740000000001</v>
      </c>
      <c r="BS26">
        <v>429.24099999999999</v>
      </c>
      <c r="BT26">
        <v>389.06900000000002</v>
      </c>
      <c r="BU26">
        <v>312.89100000000002</v>
      </c>
      <c r="BV26">
        <v>195.59800000000001</v>
      </c>
      <c r="BW26">
        <v>183.67400000000001</v>
      </c>
      <c r="BX26">
        <v>55.527999999999999</v>
      </c>
      <c r="BY26">
        <v>256.86099999999999</v>
      </c>
      <c r="BZ26">
        <v>396.77600000000001</v>
      </c>
      <c r="CA26">
        <v>315.11900000000003</v>
      </c>
      <c r="CB26">
        <v>428.28</v>
      </c>
      <c r="CC26">
        <v>306.10700000000003</v>
      </c>
      <c r="CD26">
        <v>2172.2829999999999</v>
      </c>
      <c r="CE26">
        <v>307.42700000000002</v>
      </c>
      <c r="CF26">
        <v>30.381</v>
      </c>
      <c r="CG26">
        <v>2040.519</v>
      </c>
      <c r="CH26">
        <v>1730.33</v>
      </c>
      <c r="CI26">
        <v>1781.086</v>
      </c>
      <c r="CJ26">
        <v>784.22900000000004</v>
      </c>
      <c r="CK26">
        <v>429.13799999999998</v>
      </c>
      <c r="CL26">
        <v>450.96899999999999</v>
      </c>
      <c r="CM26">
        <v>818.06600000000003</v>
      </c>
      <c r="CN26">
        <v>476.87900000000002</v>
      </c>
      <c r="CO26">
        <v>980.62699999999995</v>
      </c>
      <c r="CP26">
        <v>371.166</v>
      </c>
      <c r="CQ26">
        <v>331.16899999999998</v>
      </c>
      <c r="CR26">
        <v>452.67599999999999</v>
      </c>
      <c r="CS26">
        <v>2716.404</v>
      </c>
      <c r="CT26">
        <v>2655.8980000000001</v>
      </c>
      <c r="CU26">
        <v>670.31299999999999</v>
      </c>
      <c r="CV26">
        <v>162.43799999999999</v>
      </c>
      <c r="CW26">
        <v>220.58600000000001</v>
      </c>
      <c r="CX26">
        <v>110.523</v>
      </c>
      <c r="CY26">
        <v>833.32500000000005</v>
      </c>
      <c r="CZ26">
        <v>1365.6089999999999</v>
      </c>
      <c r="DA26">
        <v>1314.0450000000001</v>
      </c>
      <c r="DB26">
        <v>983.32799999999997</v>
      </c>
      <c r="DC26">
        <v>780.625</v>
      </c>
      <c r="DD26">
        <v>1188.7919999999999</v>
      </c>
      <c r="DE26">
        <v>26.402000000000001</v>
      </c>
      <c r="DF26">
        <v>108.212</v>
      </c>
      <c r="DG26">
        <v>128.97800000000001</v>
      </c>
      <c r="DH26">
        <v>1576.91</v>
      </c>
      <c r="DI26">
        <v>1472.6289999999999</v>
      </c>
      <c r="DJ26">
        <v>1140.4380000000001</v>
      </c>
      <c r="DK26">
        <v>1023.644</v>
      </c>
      <c r="DL26">
        <v>1017.824</v>
      </c>
      <c r="DM26">
        <v>1081.288</v>
      </c>
      <c r="DN26">
        <v>656.79</v>
      </c>
      <c r="DO26">
        <v>481.30099999999999</v>
      </c>
      <c r="DP26">
        <v>448.83499999999998</v>
      </c>
      <c r="DQ26">
        <v>1424.7850000000001</v>
      </c>
      <c r="DR26">
        <v>1160.8050000000001</v>
      </c>
      <c r="DS26">
        <v>2141.9319999999998</v>
      </c>
    </row>
    <row r="27" spans="1:123" x14ac:dyDescent="0.25">
      <c r="A27" t="s">
        <v>130</v>
      </c>
      <c r="B27" t="s">
        <v>126</v>
      </c>
      <c r="C27">
        <v>15</v>
      </c>
      <c r="D27">
        <v>30</v>
      </c>
      <c r="E27" t="s">
        <v>32</v>
      </c>
      <c r="F27">
        <v>258.95</v>
      </c>
      <c r="G27">
        <v>78.900000000000006</v>
      </c>
      <c r="H27">
        <v>40</v>
      </c>
      <c r="I27">
        <v>65</v>
      </c>
      <c r="J27">
        <v>16.8</v>
      </c>
      <c r="K27">
        <v>16.5</v>
      </c>
      <c r="L27">
        <v>17.5</v>
      </c>
      <c r="N27" t="s">
        <v>241</v>
      </c>
      <c r="Q27" t="s">
        <v>130</v>
      </c>
      <c r="R27">
        <v>16.850000000000001</v>
      </c>
      <c r="S27">
        <v>9041.9590000000007</v>
      </c>
      <c r="T27">
        <v>12145.485000000001</v>
      </c>
      <c r="U27">
        <v>207046.18799999999</v>
      </c>
      <c r="V27">
        <v>386106.77799999999</v>
      </c>
      <c r="W27">
        <v>92202.66</v>
      </c>
      <c r="X27">
        <v>1929125.9180000001</v>
      </c>
      <c r="Y27">
        <v>4025065.145</v>
      </c>
      <c r="Z27">
        <v>6536260.7790000001</v>
      </c>
      <c r="AA27">
        <v>15005905.967</v>
      </c>
      <c r="AB27">
        <v>22329.09</v>
      </c>
      <c r="AC27">
        <v>218693.95600000001</v>
      </c>
      <c r="AD27">
        <v>92657.661999999997</v>
      </c>
      <c r="AE27">
        <v>3528565.4619999998</v>
      </c>
      <c r="AF27">
        <v>7652224.2489999998</v>
      </c>
      <c r="AG27">
        <v>106786.083</v>
      </c>
      <c r="AH27">
        <v>222907.008</v>
      </c>
      <c r="AI27">
        <v>311757.46999999997</v>
      </c>
      <c r="AJ27">
        <v>331597.946</v>
      </c>
      <c r="AK27">
        <v>802179.87600000005</v>
      </c>
      <c r="AL27">
        <v>602135.75100000005</v>
      </c>
      <c r="AM27">
        <v>703501.08700000006</v>
      </c>
      <c r="AN27">
        <v>255419.389</v>
      </c>
      <c r="AO27">
        <v>294396.804</v>
      </c>
      <c r="AP27">
        <v>211156.75700000001</v>
      </c>
      <c r="AQ27">
        <v>240725.353</v>
      </c>
      <c r="AR27">
        <v>262528.37400000001</v>
      </c>
      <c r="AS27">
        <v>283724.84600000002</v>
      </c>
      <c r="AT27">
        <v>314320.83399999997</v>
      </c>
      <c r="AU27">
        <v>370051.82799999998</v>
      </c>
      <c r="AV27">
        <v>363842.65600000002</v>
      </c>
      <c r="AW27">
        <v>187251.52499999999</v>
      </c>
      <c r="AX27">
        <v>212256.742</v>
      </c>
      <c r="AY27">
        <v>217682.21799999999</v>
      </c>
      <c r="AZ27">
        <v>60363.616000000002</v>
      </c>
      <c r="BA27">
        <v>67518.123000000007</v>
      </c>
      <c r="BB27">
        <v>58179.756999999998</v>
      </c>
      <c r="BC27">
        <v>646240.08100000001</v>
      </c>
      <c r="BD27">
        <v>633061.92700000003</v>
      </c>
      <c r="BE27">
        <v>531605.83600000001</v>
      </c>
      <c r="BF27">
        <v>211419.027</v>
      </c>
      <c r="BG27">
        <v>180246.394</v>
      </c>
      <c r="BH27">
        <v>182981.33600000001</v>
      </c>
      <c r="BI27">
        <v>281973.51699999999</v>
      </c>
      <c r="BJ27">
        <v>325188.62900000002</v>
      </c>
      <c r="BK27">
        <v>281388.69400000002</v>
      </c>
      <c r="BL27">
        <v>305127.35399999999</v>
      </c>
      <c r="BM27">
        <v>306945.54599999997</v>
      </c>
      <c r="BN27">
        <v>251423.90100000001</v>
      </c>
      <c r="BO27">
        <v>79588.2</v>
      </c>
      <c r="BP27">
        <v>258733.40400000001</v>
      </c>
      <c r="BQ27">
        <v>284587.06199999998</v>
      </c>
      <c r="BR27">
        <v>313110.712</v>
      </c>
      <c r="BS27">
        <v>376793.43</v>
      </c>
      <c r="BT27">
        <v>481664.16100000002</v>
      </c>
      <c r="BU27">
        <v>156077.125</v>
      </c>
      <c r="BV27">
        <v>131315.497</v>
      </c>
      <c r="BW27">
        <v>171708.83600000001</v>
      </c>
      <c r="BX27">
        <v>388232.95500000002</v>
      </c>
      <c r="BY27">
        <v>417425.57900000003</v>
      </c>
      <c r="BZ27">
        <v>328497.28700000001</v>
      </c>
      <c r="CA27">
        <v>274902.54399999999</v>
      </c>
      <c r="CB27">
        <v>371707.00099999999</v>
      </c>
      <c r="CC27">
        <v>272900.54100000003</v>
      </c>
      <c r="CD27">
        <v>291881.239</v>
      </c>
      <c r="CE27">
        <v>261028.367</v>
      </c>
      <c r="CF27">
        <v>268870.12800000003</v>
      </c>
      <c r="CG27">
        <v>629154.45700000005</v>
      </c>
      <c r="CH27">
        <v>743175.21600000001</v>
      </c>
      <c r="CI27">
        <v>590885.84900000005</v>
      </c>
      <c r="CJ27">
        <v>98405.659</v>
      </c>
      <c r="CK27">
        <v>221275.96100000001</v>
      </c>
      <c r="CL27">
        <v>189198.80900000001</v>
      </c>
      <c r="CM27">
        <v>332284.83199999999</v>
      </c>
      <c r="CN27">
        <v>471507.56</v>
      </c>
      <c r="CO27">
        <v>291183.67099999997</v>
      </c>
      <c r="CP27">
        <v>367795.12199999997</v>
      </c>
      <c r="CQ27">
        <v>537765.42500000005</v>
      </c>
      <c r="CR27">
        <v>535310.69200000004</v>
      </c>
      <c r="CS27">
        <v>230052.86900000001</v>
      </c>
      <c r="CT27">
        <v>235890.65700000001</v>
      </c>
      <c r="CU27">
        <v>295208.11</v>
      </c>
      <c r="CV27">
        <v>167929.14600000001</v>
      </c>
      <c r="CW27">
        <v>166627.59400000001</v>
      </c>
      <c r="CX27">
        <v>246561.095</v>
      </c>
      <c r="CY27">
        <v>200052.541</v>
      </c>
      <c r="CZ27">
        <v>217839.96900000001</v>
      </c>
      <c r="DA27">
        <v>215212.103</v>
      </c>
      <c r="DB27">
        <v>690289.56700000004</v>
      </c>
      <c r="DC27">
        <v>632267.22600000002</v>
      </c>
      <c r="DD27">
        <v>838971.098</v>
      </c>
      <c r="DE27">
        <v>380912.62599999999</v>
      </c>
      <c r="DF27">
        <v>291302.83500000002</v>
      </c>
      <c r="DG27">
        <v>295514.55599999998</v>
      </c>
      <c r="DH27">
        <v>504696.95799999998</v>
      </c>
      <c r="DI27">
        <v>1449406.3729999999</v>
      </c>
      <c r="DJ27">
        <v>1843331.48</v>
      </c>
      <c r="DK27">
        <v>148618.38699999999</v>
      </c>
      <c r="DL27">
        <v>137671.27299999999</v>
      </c>
      <c r="DM27">
        <v>148151.277</v>
      </c>
      <c r="DN27">
        <v>554414.50199999998</v>
      </c>
      <c r="DO27">
        <v>560103.38399999996</v>
      </c>
      <c r="DP27">
        <v>449590.95</v>
      </c>
      <c r="DQ27">
        <v>1353287.1040000001</v>
      </c>
      <c r="DR27">
        <v>1341208.662</v>
      </c>
      <c r="DS27">
        <v>819474.25899999996</v>
      </c>
    </row>
    <row r="28" spans="1:123" x14ac:dyDescent="0.25">
      <c r="A28" t="s">
        <v>130</v>
      </c>
      <c r="B28" t="s">
        <v>127</v>
      </c>
      <c r="C28">
        <v>15</v>
      </c>
      <c r="D28">
        <v>30</v>
      </c>
      <c r="E28" t="s">
        <v>32</v>
      </c>
      <c r="F28">
        <v>258.95</v>
      </c>
      <c r="G28">
        <v>97</v>
      </c>
      <c r="H28">
        <v>15</v>
      </c>
      <c r="I28">
        <v>65</v>
      </c>
      <c r="Q28" t="s">
        <v>130</v>
      </c>
      <c r="R28">
        <v>16.850000000000001</v>
      </c>
      <c r="S28">
        <v>6753.0990000000002</v>
      </c>
      <c r="T28">
        <v>11648.314</v>
      </c>
      <c r="U28">
        <v>163475.25399999999</v>
      </c>
      <c r="V28">
        <v>302623.505</v>
      </c>
      <c r="W28">
        <v>73728.157999999996</v>
      </c>
      <c r="X28">
        <v>1546057.49</v>
      </c>
      <c r="Y28">
        <v>3167464.5350000001</v>
      </c>
      <c r="Z28">
        <v>5189797.1270000003</v>
      </c>
      <c r="AA28">
        <v>11918753.047</v>
      </c>
      <c r="AB28">
        <v>17375.675999999999</v>
      </c>
      <c r="AC28">
        <v>156133.261</v>
      </c>
      <c r="AD28">
        <v>67103.816999999995</v>
      </c>
      <c r="AE28">
        <v>2717550.4709999999</v>
      </c>
      <c r="AF28">
        <v>5935916.8150000004</v>
      </c>
      <c r="AG28">
        <v>92265.722999999998</v>
      </c>
      <c r="AH28">
        <v>243788.98699999999</v>
      </c>
      <c r="AI28">
        <v>370175.28399999999</v>
      </c>
      <c r="AJ28">
        <v>412702.03399999999</v>
      </c>
      <c r="AK28">
        <v>991865.56599999999</v>
      </c>
      <c r="AL28">
        <v>675603.75399999996</v>
      </c>
      <c r="AM28">
        <v>842517.26699999999</v>
      </c>
      <c r="AN28">
        <v>260949.54199999999</v>
      </c>
      <c r="AO28">
        <v>314413.10499999998</v>
      </c>
      <c r="AP28">
        <v>206730.34400000001</v>
      </c>
      <c r="AQ28">
        <v>302849.43699999998</v>
      </c>
      <c r="AR28">
        <v>306405.69500000001</v>
      </c>
      <c r="AS28">
        <v>335928.01</v>
      </c>
      <c r="AT28">
        <v>348954.54200000002</v>
      </c>
      <c r="AU28">
        <v>404662.22899999999</v>
      </c>
      <c r="AV28">
        <v>418187.875</v>
      </c>
      <c r="AW28">
        <v>194566.76</v>
      </c>
      <c r="AX28">
        <v>204843.64799999999</v>
      </c>
      <c r="AY28">
        <v>210664.77900000001</v>
      </c>
      <c r="AZ28">
        <v>38067.250999999997</v>
      </c>
      <c r="BA28">
        <v>36698.368000000002</v>
      </c>
      <c r="BB28">
        <v>26926.902999999998</v>
      </c>
      <c r="BC28">
        <v>826047.31900000002</v>
      </c>
      <c r="BD28">
        <v>780446.56799999997</v>
      </c>
      <c r="BE28">
        <v>693249.34299999999</v>
      </c>
      <c r="BF28">
        <v>264760.13699999999</v>
      </c>
      <c r="BG28">
        <v>230736.08600000001</v>
      </c>
      <c r="BH28">
        <v>232631.473</v>
      </c>
      <c r="BI28">
        <v>352819.065</v>
      </c>
      <c r="BJ28">
        <v>411945.147</v>
      </c>
      <c r="BK28">
        <v>349745.40399999998</v>
      </c>
      <c r="BL28">
        <v>357674.98499999999</v>
      </c>
      <c r="BM28">
        <v>365426.32799999998</v>
      </c>
      <c r="BN28">
        <v>298168.44799999997</v>
      </c>
      <c r="BO28">
        <v>86796.497000000003</v>
      </c>
      <c r="BP28">
        <v>265995.60800000001</v>
      </c>
      <c r="BQ28">
        <v>276272.924</v>
      </c>
      <c r="BR28">
        <v>309323.41499999998</v>
      </c>
      <c r="BS28">
        <v>412444.34700000001</v>
      </c>
      <c r="BT28">
        <v>505045.92800000001</v>
      </c>
      <c r="BU28">
        <v>130712.912</v>
      </c>
      <c r="BV28">
        <v>119154.023</v>
      </c>
      <c r="BW28">
        <v>160308.921</v>
      </c>
      <c r="BX28">
        <v>505413.30900000001</v>
      </c>
      <c r="BY28">
        <v>556065.55500000005</v>
      </c>
      <c r="BZ28">
        <v>425293.43699999998</v>
      </c>
      <c r="CA28">
        <v>320584.78600000002</v>
      </c>
      <c r="CB28">
        <v>448311.93900000001</v>
      </c>
      <c r="CC28">
        <v>325990.79499999998</v>
      </c>
      <c r="CD28">
        <v>291379.10700000002</v>
      </c>
      <c r="CE28">
        <v>298624.40999999997</v>
      </c>
      <c r="CF28">
        <v>295165.74</v>
      </c>
      <c r="CG28">
        <v>1003072.321</v>
      </c>
      <c r="CH28">
        <v>1152655.567</v>
      </c>
      <c r="CI28">
        <v>908356.554</v>
      </c>
      <c r="CJ28">
        <v>118300.261</v>
      </c>
      <c r="CK28">
        <v>241443.003</v>
      </c>
      <c r="CL28">
        <v>211893.13699999999</v>
      </c>
      <c r="CM28">
        <v>425056.34100000001</v>
      </c>
      <c r="CN28">
        <v>643092.49699999997</v>
      </c>
      <c r="CO28">
        <v>387346.304</v>
      </c>
      <c r="CP28">
        <v>395273.49300000002</v>
      </c>
      <c r="CQ28">
        <v>609556.53399999999</v>
      </c>
      <c r="CR28">
        <v>577538.69200000004</v>
      </c>
      <c r="CS28">
        <v>275818.3</v>
      </c>
      <c r="CT28">
        <v>270752.93699999998</v>
      </c>
      <c r="CU28">
        <v>345238.49900000001</v>
      </c>
      <c r="CV28">
        <v>180622.99</v>
      </c>
      <c r="CW28">
        <v>179953.989</v>
      </c>
      <c r="CX28">
        <v>267571.826</v>
      </c>
      <c r="CY28">
        <v>187522.5</v>
      </c>
      <c r="CZ28">
        <v>220126.41200000001</v>
      </c>
      <c r="DA28">
        <v>219496.27100000001</v>
      </c>
      <c r="DB28">
        <v>820038.97600000002</v>
      </c>
      <c r="DC28">
        <v>804054.58</v>
      </c>
      <c r="DD28">
        <v>1070192.885</v>
      </c>
      <c r="DE28">
        <v>399809.71899999998</v>
      </c>
      <c r="DF28">
        <v>299425.15100000001</v>
      </c>
      <c r="DG28">
        <v>318934.05200000003</v>
      </c>
      <c r="DH28">
        <v>345008.24699999997</v>
      </c>
      <c r="DI28">
        <v>854081.48100000003</v>
      </c>
      <c r="DJ28">
        <v>1161951.6200000001</v>
      </c>
      <c r="DK28">
        <v>146317.51800000001</v>
      </c>
      <c r="DL28">
        <v>156989.606</v>
      </c>
      <c r="DM28">
        <v>151169.82500000001</v>
      </c>
      <c r="DN28">
        <v>649377.46200000006</v>
      </c>
      <c r="DO28">
        <v>654824.35800000001</v>
      </c>
      <c r="DP28">
        <v>496856.65</v>
      </c>
      <c r="DQ28">
        <v>1860604.6769999999</v>
      </c>
      <c r="DR28">
        <v>1795519.202</v>
      </c>
      <c r="DS28">
        <v>1140253.4509999999</v>
      </c>
    </row>
    <row r="29" spans="1:123" x14ac:dyDescent="0.25">
      <c r="A29" t="s">
        <v>130</v>
      </c>
      <c r="B29" t="s">
        <v>129</v>
      </c>
      <c r="C29">
        <v>15</v>
      </c>
      <c r="D29">
        <v>30</v>
      </c>
      <c r="E29" t="s">
        <v>32</v>
      </c>
      <c r="F29">
        <v>258.95</v>
      </c>
      <c r="G29">
        <v>198.988</v>
      </c>
      <c r="H29">
        <v>11</v>
      </c>
      <c r="I29">
        <v>65</v>
      </c>
      <c r="N29" t="s">
        <v>164</v>
      </c>
      <c r="Q29" t="s">
        <v>130</v>
      </c>
      <c r="R29">
        <v>16.850000000000001</v>
      </c>
      <c r="S29">
        <v>1276.692</v>
      </c>
      <c r="T29">
        <v>-306.86900000000003</v>
      </c>
      <c r="U29">
        <v>17684.501</v>
      </c>
      <c r="V29">
        <v>27426.109</v>
      </c>
      <c r="W29">
        <v>7629.1930000000002</v>
      </c>
      <c r="X29">
        <v>143369.117</v>
      </c>
      <c r="Y29">
        <v>294152.38400000002</v>
      </c>
      <c r="Z29">
        <v>492534.87699999998</v>
      </c>
      <c r="AA29">
        <v>1068864.7220000001</v>
      </c>
      <c r="AB29">
        <v>32.601999999999997</v>
      </c>
      <c r="AC29">
        <v>11549.84</v>
      </c>
      <c r="AD29">
        <v>5678.9409999999998</v>
      </c>
      <c r="AE29">
        <v>224157.09299999999</v>
      </c>
      <c r="AF29">
        <v>516004.16800000001</v>
      </c>
      <c r="AG29">
        <v>9544.4259999999995</v>
      </c>
      <c r="AH29">
        <v>28449.897000000001</v>
      </c>
      <c r="AI29">
        <v>37656.663</v>
      </c>
      <c r="AJ29">
        <v>40906.728999999999</v>
      </c>
      <c r="AK29">
        <v>136362.93799999999</v>
      </c>
      <c r="AL29">
        <v>90478.154999999999</v>
      </c>
      <c r="AM29">
        <v>114491.219</v>
      </c>
      <c r="AN29">
        <v>34544.42</v>
      </c>
      <c r="AO29">
        <v>43162.343999999997</v>
      </c>
      <c r="AP29">
        <v>26854.302</v>
      </c>
      <c r="AQ29">
        <v>35882.858</v>
      </c>
      <c r="AR29">
        <v>39108.815999999999</v>
      </c>
      <c r="AS29">
        <v>43145.362000000001</v>
      </c>
      <c r="AT29">
        <v>46228.932000000001</v>
      </c>
      <c r="AU29">
        <v>53061.159</v>
      </c>
      <c r="AV29">
        <v>60734.394999999997</v>
      </c>
      <c r="AW29">
        <v>13543.241</v>
      </c>
      <c r="AX29">
        <v>11632.772999999999</v>
      </c>
      <c r="AY29">
        <v>16539.277999999998</v>
      </c>
      <c r="AZ29">
        <v>3781.5650000000001</v>
      </c>
      <c r="BA29">
        <v>5006.3010000000004</v>
      </c>
      <c r="BB29">
        <v>5677.45</v>
      </c>
      <c r="BC29">
        <v>116421.27</v>
      </c>
      <c r="BD29">
        <v>107160.766</v>
      </c>
      <c r="BE29">
        <v>100485.648</v>
      </c>
      <c r="BF29">
        <v>29488.284</v>
      </c>
      <c r="BG29">
        <v>32360.878000000001</v>
      </c>
      <c r="BH29">
        <v>31828.017</v>
      </c>
      <c r="BI29">
        <v>50474.347000000002</v>
      </c>
      <c r="BJ29">
        <v>55787.542999999998</v>
      </c>
      <c r="BK29">
        <v>44528.203999999998</v>
      </c>
      <c r="BL29">
        <v>56198.447</v>
      </c>
      <c r="BM29">
        <v>54889.546999999999</v>
      </c>
      <c r="BN29">
        <v>44358.42</v>
      </c>
      <c r="BO29">
        <v>13913.138000000001</v>
      </c>
      <c r="BP29">
        <v>37382.974000000002</v>
      </c>
      <c r="BQ29">
        <v>39247.241000000002</v>
      </c>
      <c r="BR29">
        <v>43124.696000000004</v>
      </c>
      <c r="BS29">
        <v>58826.034</v>
      </c>
      <c r="BT29">
        <v>67403.402000000002</v>
      </c>
      <c r="BU29">
        <v>18956.344000000001</v>
      </c>
      <c r="BV29">
        <v>16912.291000000001</v>
      </c>
      <c r="BW29">
        <v>24401.883000000002</v>
      </c>
      <c r="BX29">
        <v>57839.419000000002</v>
      </c>
      <c r="BY29">
        <v>50031.845000000001</v>
      </c>
      <c r="BZ29">
        <v>45146.633000000002</v>
      </c>
      <c r="CA29">
        <v>39992.968999999997</v>
      </c>
      <c r="CB29">
        <v>59808.821000000004</v>
      </c>
      <c r="CC29">
        <v>44954.641000000003</v>
      </c>
      <c r="CD29">
        <v>30654.275000000001</v>
      </c>
      <c r="CE29">
        <v>25291.842000000001</v>
      </c>
      <c r="CF29">
        <v>22154.564999999999</v>
      </c>
      <c r="CG29">
        <v>34449.154000000002</v>
      </c>
      <c r="CH29">
        <v>40917.464</v>
      </c>
      <c r="CI29">
        <v>33471.271999999997</v>
      </c>
      <c r="CJ29">
        <v>9284.3449999999993</v>
      </c>
      <c r="CK29">
        <v>29524.580999999998</v>
      </c>
      <c r="CL29">
        <v>26776.067999999999</v>
      </c>
      <c r="CM29">
        <v>33249.059000000001</v>
      </c>
      <c r="CN29">
        <v>47050.898999999998</v>
      </c>
      <c r="CO29">
        <v>32793.171000000002</v>
      </c>
      <c r="CP29">
        <v>48636.972999999998</v>
      </c>
      <c r="CQ29">
        <v>75369.982000000004</v>
      </c>
      <c r="CR29">
        <v>71454.248000000007</v>
      </c>
      <c r="CS29">
        <v>41618.754999999997</v>
      </c>
      <c r="CT29">
        <v>47349.99</v>
      </c>
      <c r="CU29">
        <v>49232.949000000001</v>
      </c>
      <c r="CV29">
        <v>20725.384999999998</v>
      </c>
      <c r="CW29">
        <v>25364.444</v>
      </c>
      <c r="CX29">
        <v>33623.167999999998</v>
      </c>
      <c r="CY29">
        <v>28933.325000000001</v>
      </c>
      <c r="CZ29">
        <v>36234.642</v>
      </c>
      <c r="DA29">
        <v>33640.483999999997</v>
      </c>
      <c r="DB29">
        <v>98900.384000000005</v>
      </c>
      <c r="DC29">
        <v>89065.623000000007</v>
      </c>
      <c r="DD29">
        <v>126943.91499999999</v>
      </c>
      <c r="DE29">
        <v>67988.686000000002</v>
      </c>
      <c r="DF29">
        <v>46645.932000000001</v>
      </c>
      <c r="DG29">
        <v>54564.37</v>
      </c>
      <c r="DH29">
        <v>11545.882</v>
      </c>
      <c r="DI29">
        <v>29227.103999999999</v>
      </c>
      <c r="DJ29">
        <v>38330.06</v>
      </c>
      <c r="DK29">
        <v>21367.35</v>
      </c>
      <c r="DL29">
        <v>24214.954000000002</v>
      </c>
      <c r="DM29">
        <v>24806.285</v>
      </c>
      <c r="DN29">
        <v>93451.888000000006</v>
      </c>
      <c r="DO29">
        <v>93157.504000000001</v>
      </c>
      <c r="DP29">
        <v>68999.764999999999</v>
      </c>
      <c r="DQ29">
        <v>232170.71100000001</v>
      </c>
      <c r="DR29">
        <v>203767.41800000001</v>
      </c>
      <c r="DS29">
        <v>130793.25199999999</v>
      </c>
    </row>
    <row r="30" spans="1:123" x14ac:dyDescent="0.25">
      <c r="A30" t="s">
        <v>130</v>
      </c>
      <c r="B30" t="s">
        <v>128</v>
      </c>
      <c r="C30">
        <v>15</v>
      </c>
      <c r="D30">
        <v>30</v>
      </c>
      <c r="E30" t="s">
        <v>32</v>
      </c>
      <c r="F30">
        <v>258.95</v>
      </c>
      <c r="G30">
        <v>240.48500000000001</v>
      </c>
      <c r="H30">
        <v>12</v>
      </c>
      <c r="I30">
        <v>65</v>
      </c>
      <c r="N30" t="s">
        <v>163</v>
      </c>
      <c r="Q30" t="s">
        <v>130</v>
      </c>
      <c r="R30">
        <v>16.850000000000001</v>
      </c>
      <c r="S30">
        <v>-6959.9639999999999</v>
      </c>
      <c r="T30">
        <v>4081.1289999999999</v>
      </c>
      <c r="U30">
        <v>61903.828000000001</v>
      </c>
      <c r="V30">
        <v>108346.42</v>
      </c>
      <c r="W30">
        <v>26430.275000000001</v>
      </c>
      <c r="X30">
        <v>553258.79</v>
      </c>
      <c r="Y30">
        <v>1141117.7069999999</v>
      </c>
      <c r="Z30">
        <v>1851226.5319999999</v>
      </c>
      <c r="AA30">
        <v>4297215.0690000001</v>
      </c>
      <c r="AB30">
        <v>4627.4120000000003</v>
      </c>
      <c r="AC30">
        <v>70168.153000000006</v>
      </c>
      <c r="AD30">
        <v>27910.263999999999</v>
      </c>
      <c r="AE30">
        <v>1036549.471</v>
      </c>
      <c r="AF30">
        <v>2282573.2459999998</v>
      </c>
      <c r="AG30">
        <v>28961.093000000001</v>
      </c>
      <c r="AH30">
        <v>30813.725999999999</v>
      </c>
      <c r="AI30">
        <v>19303.303</v>
      </c>
      <c r="AJ30">
        <v>16209.154</v>
      </c>
      <c r="AK30">
        <v>48519.68</v>
      </c>
      <c r="AL30">
        <v>27882.687000000002</v>
      </c>
      <c r="AM30">
        <v>36252.165999999997</v>
      </c>
      <c r="AN30">
        <v>4102.2860000000001</v>
      </c>
      <c r="AO30">
        <v>8097.1959999999999</v>
      </c>
      <c r="AP30">
        <v>771.05600000000004</v>
      </c>
      <c r="AQ30">
        <v>7831.44</v>
      </c>
      <c r="AR30">
        <v>7622.5309999999999</v>
      </c>
      <c r="AS30">
        <v>3999.049</v>
      </c>
      <c r="AT30">
        <v>19528.726999999999</v>
      </c>
      <c r="AU30">
        <v>16685.514999999999</v>
      </c>
      <c r="AV30">
        <v>21103.106</v>
      </c>
      <c r="AW30">
        <v>3935.6019999999999</v>
      </c>
      <c r="AX30">
        <v>3407.1210000000001</v>
      </c>
      <c r="AY30">
        <v>-735.197</v>
      </c>
      <c r="AZ30">
        <v>4537.4430000000002</v>
      </c>
      <c r="BA30">
        <v>7531.8890000000001</v>
      </c>
      <c r="BB30">
        <v>5796.9160000000002</v>
      </c>
      <c r="BC30">
        <v>11869.934999999999</v>
      </c>
      <c r="BD30">
        <v>18533.144</v>
      </c>
      <c r="BE30">
        <v>8844.3590000000004</v>
      </c>
      <c r="BF30">
        <v>25405.984</v>
      </c>
      <c r="BG30">
        <v>14887.375</v>
      </c>
      <c r="BH30">
        <v>6420.82</v>
      </c>
      <c r="BI30">
        <v>8566.9150000000009</v>
      </c>
      <c r="BJ30">
        <v>9779.9369999999999</v>
      </c>
      <c r="BK30">
        <v>7681.7659999999996</v>
      </c>
      <c r="BL30">
        <v>8821.77</v>
      </c>
      <c r="BM30">
        <v>10555.52</v>
      </c>
      <c r="BN30">
        <v>9141.3549999999996</v>
      </c>
      <c r="BO30">
        <v>4239.3649999999998</v>
      </c>
      <c r="BP30">
        <v>12378.118</v>
      </c>
      <c r="BQ30">
        <v>16401.767</v>
      </c>
      <c r="BR30">
        <v>8414.68</v>
      </c>
      <c r="BS30">
        <v>13612.018</v>
      </c>
      <c r="BT30">
        <v>13621.821</v>
      </c>
      <c r="BU30">
        <v>8779.9760000000006</v>
      </c>
      <c r="BV30">
        <v>9450.9539999999997</v>
      </c>
      <c r="BW30">
        <v>9455.6820000000007</v>
      </c>
      <c r="BX30">
        <v>14970.450999999999</v>
      </c>
      <c r="BY30">
        <v>11339.991</v>
      </c>
      <c r="BZ30">
        <v>6399.6350000000002</v>
      </c>
      <c r="CA30">
        <v>6378.8010000000004</v>
      </c>
      <c r="CB30">
        <v>9836.5169999999998</v>
      </c>
      <c r="CC30">
        <v>7700.299</v>
      </c>
      <c r="CD30">
        <v>24707.919999999998</v>
      </c>
      <c r="CE30">
        <v>11391.01</v>
      </c>
      <c r="CF30">
        <v>14055.418</v>
      </c>
      <c r="CG30">
        <v>11790.641</v>
      </c>
      <c r="CH30">
        <v>9214.5419999999995</v>
      </c>
      <c r="CI30">
        <v>11966.145</v>
      </c>
      <c r="CJ30">
        <v>1133.2349999999999</v>
      </c>
      <c r="CK30">
        <v>5248.8419999999996</v>
      </c>
      <c r="CL30">
        <v>5425.3370000000004</v>
      </c>
      <c r="CM30">
        <v>10797.924000000001</v>
      </c>
      <c r="CN30">
        <v>14016.388000000001</v>
      </c>
      <c r="CO30">
        <v>4571.4210000000003</v>
      </c>
      <c r="CP30">
        <v>7853.915</v>
      </c>
      <c r="CQ30">
        <v>11335.536</v>
      </c>
      <c r="CR30">
        <v>5309.799</v>
      </c>
      <c r="CS30">
        <v>8763.2870000000003</v>
      </c>
      <c r="CT30">
        <v>2950.616</v>
      </c>
      <c r="CU30">
        <v>9741.1419999999998</v>
      </c>
      <c r="CV30">
        <v>6071.7550000000001</v>
      </c>
      <c r="CW30">
        <v>7572.4740000000002</v>
      </c>
      <c r="CX30">
        <v>12996.485000000001</v>
      </c>
      <c r="CY30">
        <v>9232.9330000000009</v>
      </c>
      <c r="CZ30">
        <v>10019.960999999999</v>
      </c>
      <c r="DA30">
        <v>2925.6669999999999</v>
      </c>
      <c r="DB30">
        <v>-11189.81</v>
      </c>
      <c r="DC30">
        <v>-7049.68</v>
      </c>
      <c r="DD30">
        <v>-25308.294999999998</v>
      </c>
      <c r="DE30">
        <v>4008.1729999999998</v>
      </c>
      <c r="DF30">
        <v>6857.8090000000002</v>
      </c>
      <c r="DG30">
        <v>2797.1080000000002</v>
      </c>
      <c r="DH30">
        <v>56642.711000000003</v>
      </c>
      <c r="DI30">
        <v>191076.02100000001</v>
      </c>
      <c r="DJ30">
        <v>243433.30900000001</v>
      </c>
      <c r="DK30">
        <v>17144.108</v>
      </c>
      <c r="DL30">
        <v>11244.967000000001</v>
      </c>
      <c r="DM30">
        <v>10765.422</v>
      </c>
      <c r="DN30">
        <v>39142.078999999998</v>
      </c>
      <c r="DO30">
        <v>43016.821000000004</v>
      </c>
      <c r="DP30">
        <v>31720.699000000001</v>
      </c>
      <c r="DQ30">
        <v>46509.072999999997</v>
      </c>
      <c r="DR30">
        <v>46024.25</v>
      </c>
      <c r="DS30">
        <v>26709.105</v>
      </c>
    </row>
    <row r="31" spans="1:123" x14ac:dyDescent="0.25">
      <c r="A31" t="s">
        <v>25</v>
      </c>
      <c r="B31" t="s">
        <v>25</v>
      </c>
      <c r="C31">
        <v>15</v>
      </c>
      <c r="D31">
        <v>30</v>
      </c>
      <c r="E31" t="s">
        <v>13</v>
      </c>
      <c r="F31">
        <v>156.072</v>
      </c>
      <c r="G31">
        <v>110.125</v>
      </c>
      <c r="H31">
        <v>14.44</v>
      </c>
      <c r="I31">
        <v>39</v>
      </c>
      <c r="J31">
        <v>14.4</v>
      </c>
      <c r="K31">
        <v>0</v>
      </c>
      <c r="L31">
        <v>0</v>
      </c>
      <c r="Q31" t="s">
        <v>25</v>
      </c>
      <c r="R31">
        <v>14.404</v>
      </c>
      <c r="S31">
        <v>122334.584</v>
      </c>
      <c r="T31">
        <v>269720.08799999999</v>
      </c>
      <c r="U31">
        <v>7155874.625</v>
      </c>
      <c r="V31">
        <v>11378191.687999999</v>
      </c>
      <c r="W31">
        <v>2679920.9530000002</v>
      </c>
      <c r="X31">
        <v>36606640.125</v>
      </c>
      <c r="Y31">
        <v>85741971.25</v>
      </c>
      <c r="Z31">
        <v>142834207.25</v>
      </c>
      <c r="AA31">
        <v>339201450.5</v>
      </c>
      <c r="AB31">
        <v>252545.397</v>
      </c>
      <c r="AC31">
        <v>3850460.93</v>
      </c>
      <c r="AD31">
        <v>1396581.848</v>
      </c>
      <c r="AE31">
        <v>53257088.546999998</v>
      </c>
      <c r="AF31">
        <v>148266851.25</v>
      </c>
      <c r="AG31">
        <v>1064633</v>
      </c>
      <c r="AH31">
        <v>10367430.687999999</v>
      </c>
      <c r="AI31">
        <v>8291183.7800000003</v>
      </c>
      <c r="AJ31">
        <v>9503668.5120000001</v>
      </c>
      <c r="AK31">
        <v>10574900.632999999</v>
      </c>
      <c r="AL31">
        <v>9292001.7809999995</v>
      </c>
      <c r="AM31">
        <v>10178648.307</v>
      </c>
      <c r="AN31">
        <v>6858562.75</v>
      </c>
      <c r="AO31">
        <v>11529902.43</v>
      </c>
      <c r="AP31">
        <v>11723703.5</v>
      </c>
      <c r="AQ31">
        <v>11176545.66</v>
      </c>
      <c r="AR31">
        <v>10397201.858999999</v>
      </c>
      <c r="AS31">
        <v>11123515.141000001</v>
      </c>
      <c r="AT31">
        <v>8903445.6720000003</v>
      </c>
      <c r="AU31">
        <v>8115136.6880000001</v>
      </c>
      <c r="AV31">
        <v>7604551.0310000004</v>
      </c>
      <c r="AW31">
        <v>1331434.548</v>
      </c>
      <c r="AX31">
        <v>5931712.2850000001</v>
      </c>
      <c r="AY31">
        <v>5907017.2659999998</v>
      </c>
      <c r="AZ31">
        <v>10172330.664000001</v>
      </c>
      <c r="BA31">
        <v>10968948.380999999</v>
      </c>
      <c r="BB31">
        <v>14313744.625</v>
      </c>
      <c r="BC31">
        <v>11456314.254000001</v>
      </c>
      <c r="BD31">
        <v>10110879.375</v>
      </c>
      <c r="BE31">
        <v>7702829.4060000004</v>
      </c>
      <c r="BF31">
        <v>1341204.1850000001</v>
      </c>
      <c r="BG31">
        <v>1922840.959</v>
      </c>
      <c r="BH31">
        <v>3239841.702</v>
      </c>
      <c r="BI31">
        <v>1799717.1370000001</v>
      </c>
      <c r="BJ31">
        <v>3315970.7609999999</v>
      </c>
      <c r="BK31">
        <v>9079865.0649999995</v>
      </c>
      <c r="BL31">
        <v>1449009.3659999999</v>
      </c>
      <c r="BM31">
        <v>4745516.3890000004</v>
      </c>
      <c r="BN31">
        <v>5892989.8099999996</v>
      </c>
      <c r="BO31">
        <v>3130262.0780000002</v>
      </c>
      <c r="BP31">
        <v>6316283.7810000004</v>
      </c>
      <c r="BQ31">
        <v>8812570</v>
      </c>
      <c r="BR31">
        <v>7125108.0779999997</v>
      </c>
      <c r="BS31">
        <v>1538996.1850000001</v>
      </c>
      <c r="BT31">
        <v>6713824.5020000003</v>
      </c>
      <c r="BU31">
        <v>5008282.3380000005</v>
      </c>
      <c r="BV31">
        <v>6781762.9380000001</v>
      </c>
      <c r="BW31">
        <v>907000.326</v>
      </c>
      <c r="BX31">
        <v>1421895.7620000001</v>
      </c>
      <c r="BY31">
        <v>1344860.3319999999</v>
      </c>
      <c r="BZ31">
        <v>3813236.1639999999</v>
      </c>
      <c r="CA31">
        <v>8813277.5720000006</v>
      </c>
      <c r="CB31">
        <v>2895544.5630000001</v>
      </c>
      <c r="CC31">
        <v>8506969.0960000008</v>
      </c>
      <c r="CD31">
        <v>9093464.4690000005</v>
      </c>
      <c r="CE31">
        <v>20833320.84</v>
      </c>
      <c r="CF31">
        <v>18831714.248</v>
      </c>
      <c r="CG31">
        <v>4092800.3629999999</v>
      </c>
      <c r="CH31">
        <v>4172326.5350000001</v>
      </c>
      <c r="CI31">
        <v>3686016.6740000001</v>
      </c>
      <c r="CJ31">
        <v>6793611.5</v>
      </c>
      <c r="CK31">
        <v>4463617.5760000004</v>
      </c>
      <c r="CL31">
        <v>13874007.648</v>
      </c>
      <c r="CM31">
        <v>16024054.562999999</v>
      </c>
      <c r="CN31">
        <v>7470594.8439999996</v>
      </c>
      <c r="CO31">
        <v>12976260.969000001</v>
      </c>
      <c r="CP31">
        <v>5259356.1560000004</v>
      </c>
      <c r="CQ31">
        <v>5690855.6679999996</v>
      </c>
      <c r="CR31">
        <v>6009703.1720000003</v>
      </c>
      <c r="CS31">
        <v>3861261.4920000001</v>
      </c>
      <c r="CT31">
        <v>3947086.4219999998</v>
      </c>
      <c r="CU31">
        <v>6332389.5820000004</v>
      </c>
      <c r="CV31">
        <v>1162499.2379999999</v>
      </c>
      <c r="CW31">
        <v>2202078.0520000001</v>
      </c>
      <c r="CX31">
        <v>711764.04099999997</v>
      </c>
      <c r="CY31">
        <v>7207388</v>
      </c>
      <c r="CZ31">
        <v>6850613.2889999999</v>
      </c>
      <c r="DA31">
        <v>7073775.773</v>
      </c>
      <c r="DB31">
        <v>2749210.094</v>
      </c>
      <c r="DC31">
        <v>2149353.1860000002</v>
      </c>
      <c r="DD31">
        <v>3151662.301</v>
      </c>
      <c r="DE31">
        <v>3433777.0860000001</v>
      </c>
      <c r="DF31">
        <v>11827051.501</v>
      </c>
      <c r="DG31">
        <v>4248277.1560000004</v>
      </c>
      <c r="DH31">
        <v>2685594.8130000001</v>
      </c>
      <c r="DI31">
        <v>8223407.3130000001</v>
      </c>
      <c r="DJ31">
        <v>7527653.7810000004</v>
      </c>
      <c r="DK31">
        <v>768253.473</v>
      </c>
      <c r="DL31">
        <v>1137830.3929999999</v>
      </c>
      <c r="DM31">
        <v>1007817.33</v>
      </c>
      <c r="DN31">
        <v>657137.57499999995</v>
      </c>
      <c r="DO31">
        <v>740891.53300000005</v>
      </c>
      <c r="DP31">
        <v>837332.05299999996</v>
      </c>
      <c r="DQ31">
        <v>1077236.666</v>
      </c>
      <c r="DR31">
        <v>1160922.9709999999</v>
      </c>
      <c r="DS31">
        <v>2804990.3489999999</v>
      </c>
    </row>
    <row r="32" spans="1:123" x14ac:dyDescent="0.25">
      <c r="A32" t="s">
        <v>19</v>
      </c>
      <c r="B32" t="s">
        <v>19</v>
      </c>
      <c r="C32">
        <v>15</v>
      </c>
      <c r="D32">
        <v>30</v>
      </c>
      <c r="E32" t="s">
        <v>13</v>
      </c>
      <c r="F32">
        <v>132.12</v>
      </c>
      <c r="G32">
        <v>69.125</v>
      </c>
      <c r="H32">
        <v>17.23</v>
      </c>
      <c r="I32">
        <v>30</v>
      </c>
      <c r="J32">
        <v>9.9</v>
      </c>
      <c r="K32">
        <v>0</v>
      </c>
      <c r="L32">
        <v>0</v>
      </c>
      <c r="Q32" t="s">
        <v>19</v>
      </c>
      <c r="R32">
        <v>9.8610000000000007</v>
      </c>
      <c r="S32">
        <v>16441.656999999999</v>
      </c>
      <c r="T32">
        <v>23578.690999999999</v>
      </c>
      <c r="U32">
        <v>363281.55200000003</v>
      </c>
      <c r="V32">
        <v>737440.04700000002</v>
      </c>
      <c r="W32">
        <v>148098.33499999999</v>
      </c>
      <c r="X32">
        <v>2847994.4219999998</v>
      </c>
      <c r="Y32">
        <v>5650832.5470000003</v>
      </c>
      <c r="Z32">
        <v>11235408.25</v>
      </c>
      <c r="AA32">
        <v>21114915.469000001</v>
      </c>
      <c r="AB32">
        <v>36954.133000000002</v>
      </c>
      <c r="AC32">
        <v>397426.94900000002</v>
      </c>
      <c r="AD32">
        <v>184112.95300000001</v>
      </c>
      <c r="AE32">
        <v>5733488.1560000004</v>
      </c>
      <c r="AF32">
        <v>15310529.357000001</v>
      </c>
      <c r="AG32">
        <v>50592.413999999997</v>
      </c>
      <c r="AH32">
        <v>7368640.0310000004</v>
      </c>
      <c r="AI32">
        <v>20250413.094000001</v>
      </c>
      <c r="AJ32">
        <v>13528584.219000001</v>
      </c>
      <c r="AK32">
        <v>24659318.563000001</v>
      </c>
      <c r="AL32">
        <v>23205079</v>
      </c>
      <c r="AM32">
        <v>24878754.625</v>
      </c>
      <c r="AN32">
        <v>10587623.969000001</v>
      </c>
      <c r="AO32">
        <v>19348977.344000001</v>
      </c>
      <c r="AP32">
        <v>12963900.780999999</v>
      </c>
      <c r="AQ32">
        <v>16997817.171999998</v>
      </c>
      <c r="AR32">
        <v>16676064.469000001</v>
      </c>
      <c r="AS32">
        <v>18973886.938000001</v>
      </c>
      <c r="AT32">
        <v>13045688.891000001</v>
      </c>
      <c r="AU32">
        <v>14129383.687999999</v>
      </c>
      <c r="AV32">
        <v>13105053.983999999</v>
      </c>
      <c r="AW32">
        <v>11285467.391000001</v>
      </c>
      <c r="AX32">
        <v>7476816.4919999996</v>
      </c>
      <c r="AY32">
        <v>7572108.898</v>
      </c>
      <c r="AZ32">
        <v>6768769.8830000004</v>
      </c>
      <c r="BA32">
        <v>10145246.977</v>
      </c>
      <c r="BB32">
        <v>10751029.483999999</v>
      </c>
      <c r="BC32">
        <v>28465937.313000001</v>
      </c>
      <c r="BD32">
        <v>20171763.969000001</v>
      </c>
      <c r="BE32">
        <v>15633088.391000001</v>
      </c>
      <c r="BF32">
        <v>19824087.938000001</v>
      </c>
      <c r="BG32">
        <v>12280137.608999999</v>
      </c>
      <c r="BH32">
        <v>8281931.1090000002</v>
      </c>
      <c r="BI32">
        <v>10879874.953</v>
      </c>
      <c r="BJ32">
        <v>10305488.414000001</v>
      </c>
      <c r="BK32">
        <v>11340139.187999999</v>
      </c>
      <c r="BL32">
        <v>10697230.422</v>
      </c>
      <c r="BM32">
        <v>9949355.1410000008</v>
      </c>
      <c r="BN32">
        <v>8894123.1089999992</v>
      </c>
      <c r="BO32">
        <v>2228104.8319999999</v>
      </c>
      <c r="BP32">
        <v>9745336.3129999992</v>
      </c>
      <c r="BQ32">
        <v>13057974.530999999</v>
      </c>
      <c r="BR32">
        <v>10183269.733999999</v>
      </c>
      <c r="BS32">
        <v>16604323.312999999</v>
      </c>
      <c r="BT32">
        <v>14793244.25</v>
      </c>
      <c r="BU32">
        <v>7852499.0779999997</v>
      </c>
      <c r="BV32">
        <v>7853136.1720000003</v>
      </c>
      <c r="BW32">
        <v>8163092.4380000001</v>
      </c>
      <c r="BX32">
        <v>11401579.766000001</v>
      </c>
      <c r="BY32">
        <v>9254049.1720000003</v>
      </c>
      <c r="BZ32">
        <v>7906613.1409999998</v>
      </c>
      <c r="CA32">
        <v>14745050.719000001</v>
      </c>
      <c r="CB32">
        <v>17928142.5</v>
      </c>
      <c r="CC32">
        <v>16094933.125</v>
      </c>
      <c r="CD32">
        <v>42755684.375</v>
      </c>
      <c r="CE32">
        <v>41416385</v>
      </c>
      <c r="CF32">
        <v>37594470.875</v>
      </c>
      <c r="CG32">
        <v>8954783.9059999995</v>
      </c>
      <c r="CH32">
        <v>11428274.812999999</v>
      </c>
      <c r="CI32">
        <v>8897428.8049999997</v>
      </c>
      <c r="CJ32">
        <v>4941013.4380000001</v>
      </c>
      <c r="CK32">
        <v>21057337.188000001</v>
      </c>
      <c r="CL32">
        <v>16129104.75</v>
      </c>
      <c r="CM32">
        <v>20823436.188000001</v>
      </c>
      <c r="CN32">
        <v>24052517.625</v>
      </c>
      <c r="CO32">
        <v>17440163.094000001</v>
      </c>
      <c r="CP32">
        <v>6561995.0939999996</v>
      </c>
      <c r="CQ32">
        <v>9380843.625</v>
      </c>
      <c r="CR32">
        <v>9994574.5309999995</v>
      </c>
      <c r="CS32">
        <v>6896228.9689999996</v>
      </c>
      <c r="CT32">
        <v>6026076.8130000001</v>
      </c>
      <c r="CU32">
        <v>10274327.719000001</v>
      </c>
      <c r="CV32">
        <v>6763034.9919999996</v>
      </c>
      <c r="CW32">
        <v>6184059.9840000002</v>
      </c>
      <c r="CX32">
        <v>6791630.0470000003</v>
      </c>
      <c r="CY32">
        <v>18026950.219000001</v>
      </c>
      <c r="CZ32">
        <v>17712151.140999999</v>
      </c>
      <c r="DA32">
        <v>20343000.688000001</v>
      </c>
      <c r="DB32">
        <v>37309791.938000001</v>
      </c>
      <c r="DC32">
        <v>33264751.125</v>
      </c>
      <c r="DD32">
        <v>38257991.75</v>
      </c>
      <c r="DE32">
        <v>19344226.875</v>
      </c>
      <c r="DF32">
        <v>18192911.938000001</v>
      </c>
      <c r="DG32">
        <v>19167365.25</v>
      </c>
      <c r="DH32">
        <v>2257494.7340000002</v>
      </c>
      <c r="DI32">
        <v>10588164.280999999</v>
      </c>
      <c r="DJ32">
        <v>11951977.655999999</v>
      </c>
      <c r="DK32">
        <v>12632440.437999999</v>
      </c>
      <c r="DL32">
        <v>9084469.784</v>
      </c>
      <c r="DM32">
        <v>10749657.280999999</v>
      </c>
      <c r="DN32">
        <v>10878219.179</v>
      </c>
      <c r="DO32">
        <v>11379311.698999999</v>
      </c>
      <c r="DP32">
        <v>10027210.338</v>
      </c>
      <c r="DQ32">
        <v>13522086.812999999</v>
      </c>
      <c r="DR32">
        <v>11152800.92</v>
      </c>
      <c r="DS32">
        <v>6605002.767</v>
      </c>
    </row>
    <row r="33" spans="1:123" x14ac:dyDescent="0.25">
      <c r="A33" t="s">
        <v>87</v>
      </c>
      <c r="B33" t="s">
        <v>33</v>
      </c>
      <c r="C33">
        <v>15</v>
      </c>
      <c r="D33">
        <v>30</v>
      </c>
      <c r="E33" t="s">
        <v>32</v>
      </c>
      <c r="F33">
        <v>88.7</v>
      </c>
      <c r="G33">
        <v>43</v>
      </c>
      <c r="H33">
        <v>10</v>
      </c>
      <c r="I33">
        <v>35</v>
      </c>
      <c r="J33">
        <v>8.5</v>
      </c>
      <c r="K33">
        <v>0</v>
      </c>
      <c r="L33">
        <v>0</v>
      </c>
      <c r="Q33" t="s">
        <v>87</v>
      </c>
      <c r="R33">
        <v>8.5739999999999998</v>
      </c>
      <c r="S33">
        <v>102089.16899999999</v>
      </c>
      <c r="T33">
        <v>46071.726999999999</v>
      </c>
      <c r="U33">
        <v>717375.27</v>
      </c>
      <c r="V33">
        <v>1139756.5160000001</v>
      </c>
      <c r="W33">
        <v>262497.55099999998</v>
      </c>
      <c r="X33">
        <v>3655081.0469999998</v>
      </c>
      <c r="Y33">
        <v>6427370.9060000004</v>
      </c>
      <c r="Z33">
        <v>12619245.969000001</v>
      </c>
      <c r="AA33">
        <v>24066782.125</v>
      </c>
      <c r="AB33">
        <v>35758.953999999998</v>
      </c>
      <c r="AC33">
        <v>615550.63300000003</v>
      </c>
      <c r="AD33">
        <v>250498.117</v>
      </c>
      <c r="AE33">
        <v>5079332.125</v>
      </c>
      <c r="AF33">
        <v>4212707.8890000004</v>
      </c>
      <c r="AG33">
        <v>59042.868999999999</v>
      </c>
      <c r="AH33">
        <v>4171409.355</v>
      </c>
      <c r="AI33">
        <v>8437797.7019999996</v>
      </c>
      <c r="AJ33">
        <v>5171343.0109999999</v>
      </c>
      <c r="AK33">
        <v>18765834.188000001</v>
      </c>
      <c r="AL33">
        <v>16620203.155999999</v>
      </c>
      <c r="AM33">
        <v>17416255.004000001</v>
      </c>
      <c r="AN33">
        <v>4377969.5959999999</v>
      </c>
      <c r="AO33">
        <v>7707712.0269999998</v>
      </c>
      <c r="AP33">
        <v>4878394.8909999998</v>
      </c>
      <c r="AQ33">
        <v>7989294.9879999999</v>
      </c>
      <c r="AR33">
        <v>8063224.5310000004</v>
      </c>
      <c r="AS33">
        <v>8492575.523</v>
      </c>
      <c r="AT33">
        <v>4687799.3490000004</v>
      </c>
      <c r="AU33">
        <v>4818463.3049999997</v>
      </c>
      <c r="AV33">
        <v>3903121.3560000001</v>
      </c>
      <c r="AW33">
        <v>3993783.736</v>
      </c>
      <c r="AX33">
        <v>2953387.0090000001</v>
      </c>
      <c r="AY33">
        <v>3089577.6009999998</v>
      </c>
      <c r="AZ33">
        <v>2288311.1140000001</v>
      </c>
      <c r="BA33">
        <v>3502403.1979999999</v>
      </c>
      <c r="BB33">
        <v>4027411.6680000001</v>
      </c>
      <c r="BC33">
        <v>34234240</v>
      </c>
      <c r="BD33">
        <v>26244546.688000001</v>
      </c>
      <c r="BE33">
        <v>20587127.313000001</v>
      </c>
      <c r="BF33">
        <v>12500184.757999999</v>
      </c>
      <c r="BG33">
        <v>10406268.773</v>
      </c>
      <c r="BH33">
        <v>6591913.2889999999</v>
      </c>
      <c r="BI33">
        <v>7159353.273</v>
      </c>
      <c r="BJ33">
        <v>7761511.2769999998</v>
      </c>
      <c r="BK33">
        <v>6207677.0269999998</v>
      </c>
      <c r="BL33">
        <v>1656889.9879999999</v>
      </c>
      <c r="BM33">
        <v>1521427.723</v>
      </c>
      <c r="BN33">
        <v>1085000.0490000001</v>
      </c>
      <c r="BO33">
        <v>1678406.0630000001</v>
      </c>
      <c r="BP33">
        <v>8086118.7439999999</v>
      </c>
      <c r="BQ33">
        <v>9902990.6410000008</v>
      </c>
      <c r="BR33">
        <v>10874653.608999999</v>
      </c>
      <c r="BS33">
        <v>12916646.945</v>
      </c>
      <c r="BT33">
        <v>16144984.625</v>
      </c>
      <c r="BU33">
        <v>3293569.588</v>
      </c>
      <c r="BV33">
        <v>3335685.4649999999</v>
      </c>
      <c r="BW33">
        <v>3701701.9879999999</v>
      </c>
      <c r="BX33">
        <v>9758471.8479999993</v>
      </c>
      <c r="BY33">
        <v>8602206.1559999995</v>
      </c>
      <c r="BZ33">
        <v>6677623.926</v>
      </c>
      <c r="CA33">
        <v>3344104.5550000002</v>
      </c>
      <c r="CB33">
        <v>3912882.3130000001</v>
      </c>
      <c r="CC33">
        <v>2908476</v>
      </c>
      <c r="CD33">
        <v>18047054</v>
      </c>
      <c r="CE33">
        <v>14597557.328</v>
      </c>
      <c r="CF33">
        <v>13118090.672</v>
      </c>
      <c r="CG33">
        <v>2226983.6680000001</v>
      </c>
      <c r="CH33">
        <v>2938507.605</v>
      </c>
      <c r="CI33">
        <v>2332519.375</v>
      </c>
      <c r="CJ33">
        <v>1086656.2339999999</v>
      </c>
      <c r="CK33">
        <v>4430843.0860000001</v>
      </c>
      <c r="CL33">
        <v>3198635.8089999999</v>
      </c>
      <c r="CM33">
        <v>4034573.4160000002</v>
      </c>
      <c r="CN33">
        <v>7367631.0779999997</v>
      </c>
      <c r="CO33">
        <v>3741565.6779999998</v>
      </c>
      <c r="CP33">
        <v>5395603.1109999996</v>
      </c>
      <c r="CQ33">
        <v>8064338.9139999999</v>
      </c>
      <c r="CR33">
        <v>7431513.574</v>
      </c>
      <c r="CS33">
        <v>3144347.2990000001</v>
      </c>
      <c r="CT33">
        <v>3213548.0660000001</v>
      </c>
      <c r="CU33">
        <v>4536402.2620000001</v>
      </c>
      <c r="CV33">
        <v>5801275.7850000001</v>
      </c>
      <c r="CW33">
        <v>5298261.8650000002</v>
      </c>
      <c r="CX33">
        <v>8186469.3360000001</v>
      </c>
      <c r="CY33">
        <v>7375068.625</v>
      </c>
      <c r="CZ33">
        <v>7116658.0860000001</v>
      </c>
      <c r="DA33">
        <v>7101908.7560000001</v>
      </c>
      <c r="DB33">
        <v>39846591.25</v>
      </c>
      <c r="DC33">
        <v>37643065.375</v>
      </c>
      <c r="DD33">
        <v>44378094</v>
      </c>
      <c r="DE33">
        <v>17119839.594000001</v>
      </c>
      <c r="DF33">
        <v>11892683.516000001</v>
      </c>
      <c r="DG33">
        <v>12690932.812999999</v>
      </c>
      <c r="DH33">
        <v>1214500.1950000001</v>
      </c>
      <c r="DI33">
        <v>4609224.8090000004</v>
      </c>
      <c r="DJ33">
        <v>5553395.0039999997</v>
      </c>
      <c r="DK33">
        <v>22051937.688000001</v>
      </c>
      <c r="DL33">
        <v>17073106.805</v>
      </c>
      <c r="DM33">
        <v>20804532.703000002</v>
      </c>
      <c r="DN33">
        <v>14132698.257999999</v>
      </c>
      <c r="DO33">
        <v>14442111.477</v>
      </c>
      <c r="DP33">
        <v>14050864.477</v>
      </c>
      <c r="DQ33">
        <v>24786862.921999998</v>
      </c>
      <c r="DR33">
        <v>22801130.765999999</v>
      </c>
      <c r="DS33">
        <v>14101033.494000001</v>
      </c>
    </row>
    <row r="34" spans="1:123" x14ac:dyDescent="0.25">
      <c r="A34" t="s">
        <v>18</v>
      </c>
      <c r="B34" t="s">
        <v>18</v>
      </c>
      <c r="C34">
        <v>15</v>
      </c>
      <c r="D34">
        <v>30</v>
      </c>
      <c r="E34" t="s">
        <v>13</v>
      </c>
      <c r="F34">
        <v>132.12</v>
      </c>
      <c r="G34">
        <v>43.082999999999998</v>
      </c>
      <c r="H34">
        <v>24.73</v>
      </c>
      <c r="I34">
        <v>31</v>
      </c>
      <c r="J34">
        <v>9.4</v>
      </c>
      <c r="K34">
        <v>0</v>
      </c>
      <c r="L34">
        <v>0</v>
      </c>
      <c r="Q34" t="s">
        <v>18</v>
      </c>
      <c r="R34">
        <v>9.4060000000000006</v>
      </c>
      <c r="S34">
        <v>6300.0280000000002</v>
      </c>
      <c r="T34">
        <v>7031.6369999999997</v>
      </c>
      <c r="U34">
        <v>120174.57</v>
      </c>
      <c r="V34">
        <v>227644.73499999999</v>
      </c>
      <c r="W34">
        <v>50690.847000000002</v>
      </c>
      <c r="X34">
        <v>959269.95299999998</v>
      </c>
      <c r="Y34">
        <v>1950214.227</v>
      </c>
      <c r="Z34">
        <v>3901819.1409999998</v>
      </c>
      <c r="AA34">
        <v>7941593.125</v>
      </c>
      <c r="AB34">
        <v>11586.146000000001</v>
      </c>
      <c r="AC34">
        <v>125550.781</v>
      </c>
      <c r="AD34">
        <v>56001.205999999998</v>
      </c>
      <c r="AE34">
        <v>1749094.9920000001</v>
      </c>
      <c r="AF34">
        <v>4584722.5209999997</v>
      </c>
      <c r="AG34">
        <v>14190.49</v>
      </c>
      <c r="AH34">
        <v>1976593.676</v>
      </c>
      <c r="AI34">
        <v>6184477.943</v>
      </c>
      <c r="AJ34">
        <v>3933583.639</v>
      </c>
      <c r="AK34">
        <v>7374523.9160000002</v>
      </c>
      <c r="AL34">
        <v>6451052.5609999998</v>
      </c>
      <c r="AM34">
        <v>7234204.398</v>
      </c>
      <c r="AN34">
        <v>3244451.9029999999</v>
      </c>
      <c r="AO34">
        <v>5429140.199</v>
      </c>
      <c r="AP34">
        <v>3126230.6880000001</v>
      </c>
      <c r="AQ34">
        <v>4537527.2170000002</v>
      </c>
      <c r="AR34">
        <v>4198069.2029999997</v>
      </c>
      <c r="AS34">
        <v>4779228.7209999999</v>
      </c>
      <c r="AT34">
        <v>3150135.1009999998</v>
      </c>
      <c r="AU34">
        <v>3495123.4070000001</v>
      </c>
      <c r="AV34">
        <v>3571097.9309999999</v>
      </c>
      <c r="AW34">
        <v>3485799.7370000002</v>
      </c>
      <c r="AX34">
        <v>1774437.338</v>
      </c>
      <c r="AY34">
        <v>1899460.78</v>
      </c>
      <c r="AZ34">
        <v>1986087.334</v>
      </c>
      <c r="BA34">
        <v>2902076.28</v>
      </c>
      <c r="BB34">
        <v>2942865.8139999998</v>
      </c>
      <c r="BC34">
        <v>7859303.2010000004</v>
      </c>
      <c r="BD34">
        <v>4767565.3020000001</v>
      </c>
      <c r="BE34">
        <v>4225876.3130000001</v>
      </c>
      <c r="BF34">
        <v>5452656.5140000004</v>
      </c>
      <c r="BG34">
        <v>3517098.3810000001</v>
      </c>
      <c r="BH34">
        <v>2164918.335</v>
      </c>
      <c r="BI34">
        <v>4319745.2429999998</v>
      </c>
      <c r="BJ34">
        <v>4104780.2370000002</v>
      </c>
      <c r="BK34">
        <v>3406137.7459999998</v>
      </c>
      <c r="BL34">
        <v>3080978.7349999999</v>
      </c>
      <c r="BM34">
        <v>2838694.2230000002</v>
      </c>
      <c r="BN34">
        <v>2405467.6030000001</v>
      </c>
      <c r="BO34">
        <v>583732.42700000003</v>
      </c>
      <c r="BP34">
        <v>2648623.1690000002</v>
      </c>
      <c r="BQ34">
        <v>3001125.85</v>
      </c>
      <c r="BR34">
        <v>2746933.0839999998</v>
      </c>
      <c r="BS34">
        <v>4924644.3949999996</v>
      </c>
      <c r="BT34">
        <v>4672276.2580000004</v>
      </c>
      <c r="BU34">
        <v>2020267.08</v>
      </c>
      <c r="BV34">
        <v>1692525.3929999999</v>
      </c>
      <c r="BW34">
        <v>2368763.1880000001</v>
      </c>
      <c r="BX34">
        <v>3177827.156</v>
      </c>
      <c r="BY34">
        <v>2636885.9300000002</v>
      </c>
      <c r="BZ34">
        <v>2025107.439</v>
      </c>
      <c r="CA34">
        <v>4881505.2189999996</v>
      </c>
      <c r="CB34">
        <v>6417731.375</v>
      </c>
      <c r="CC34">
        <v>5376457.9139999999</v>
      </c>
      <c r="CD34">
        <v>12248760.469000001</v>
      </c>
      <c r="CE34">
        <v>11609122.297</v>
      </c>
      <c r="CF34">
        <v>11630131.719000001</v>
      </c>
      <c r="CG34">
        <v>2820988.7030000002</v>
      </c>
      <c r="CH34">
        <v>3245962.1359999999</v>
      </c>
      <c r="CI34">
        <v>2690298.9240000001</v>
      </c>
      <c r="CJ34">
        <v>1405108.912</v>
      </c>
      <c r="CK34">
        <v>6224172.0120000001</v>
      </c>
      <c r="CL34">
        <v>4259181.0020000003</v>
      </c>
      <c r="CM34">
        <v>5301849.1349999998</v>
      </c>
      <c r="CN34">
        <v>7797042.6880000001</v>
      </c>
      <c r="CO34">
        <v>4614704.818</v>
      </c>
      <c r="CP34">
        <v>1440866.328</v>
      </c>
      <c r="CQ34">
        <v>2111944.1910000001</v>
      </c>
      <c r="CR34">
        <v>2143400.895</v>
      </c>
      <c r="CS34">
        <v>2136787.537</v>
      </c>
      <c r="CT34">
        <v>1907574.7890000001</v>
      </c>
      <c r="CU34">
        <v>2925361.27</v>
      </c>
      <c r="CV34">
        <v>1902961.969</v>
      </c>
      <c r="CW34">
        <v>1683474.6629999999</v>
      </c>
      <c r="CX34">
        <v>2162727.906</v>
      </c>
      <c r="CY34">
        <v>4816358.5939999996</v>
      </c>
      <c r="CZ34">
        <v>4525072.648</v>
      </c>
      <c r="DA34">
        <v>5690913.1090000002</v>
      </c>
      <c r="DB34">
        <v>10800767.219000001</v>
      </c>
      <c r="DC34">
        <v>9182510.3809999991</v>
      </c>
      <c r="DD34">
        <v>11642705.875</v>
      </c>
      <c r="DE34">
        <v>5540516.375</v>
      </c>
      <c r="DF34">
        <v>5074676.8909999998</v>
      </c>
      <c r="DG34">
        <v>5425022.0939999996</v>
      </c>
      <c r="DH34">
        <v>728668.50800000003</v>
      </c>
      <c r="DI34">
        <v>2584532.3470000001</v>
      </c>
      <c r="DJ34">
        <v>3289804.148</v>
      </c>
      <c r="DK34">
        <v>2620237.15</v>
      </c>
      <c r="DL34">
        <v>1640413.7439999999</v>
      </c>
      <c r="DM34">
        <v>2381561.7659999998</v>
      </c>
      <c r="DN34">
        <v>2607462.1770000001</v>
      </c>
      <c r="DO34">
        <v>2417191.324</v>
      </c>
      <c r="DP34">
        <v>2547902.6630000002</v>
      </c>
      <c r="DQ34">
        <v>2785264.8730000001</v>
      </c>
      <c r="DR34">
        <v>2647432.622</v>
      </c>
      <c r="DS34">
        <v>1222455.6459999999</v>
      </c>
    </row>
    <row r="35" spans="1:123" x14ac:dyDescent="0.25">
      <c r="A35" t="s">
        <v>74</v>
      </c>
      <c r="B35" t="s">
        <v>74</v>
      </c>
      <c r="C35">
        <v>15</v>
      </c>
      <c r="D35">
        <v>30</v>
      </c>
      <c r="E35" t="s">
        <v>13</v>
      </c>
      <c r="F35">
        <v>147</v>
      </c>
      <c r="G35">
        <v>84</v>
      </c>
      <c r="H35">
        <v>17</v>
      </c>
      <c r="I35">
        <v>33</v>
      </c>
      <c r="J35">
        <v>19.7</v>
      </c>
      <c r="K35">
        <v>0</v>
      </c>
      <c r="L35">
        <v>0</v>
      </c>
      <c r="Q35" t="s">
        <v>74</v>
      </c>
      <c r="R35">
        <v>19.751999999999999</v>
      </c>
      <c r="S35">
        <v>78890.979000000007</v>
      </c>
      <c r="T35">
        <v>94279.164000000004</v>
      </c>
      <c r="U35">
        <v>1393258.5390000001</v>
      </c>
      <c r="V35">
        <v>2596474.25</v>
      </c>
      <c r="W35">
        <v>541798.29500000004</v>
      </c>
      <c r="X35">
        <v>14937606.030999999</v>
      </c>
      <c r="Y35">
        <v>35340579.75</v>
      </c>
      <c r="Z35">
        <v>66397506.25</v>
      </c>
      <c r="AA35">
        <v>172343344.5</v>
      </c>
      <c r="AB35">
        <v>57336.875</v>
      </c>
      <c r="AC35">
        <v>165068.29699999999</v>
      </c>
      <c r="AD35">
        <v>132712.79699999999</v>
      </c>
      <c r="AE35">
        <v>1411323.2180000001</v>
      </c>
      <c r="AF35">
        <v>4616461.8739999998</v>
      </c>
      <c r="AG35">
        <v>222262.17499999999</v>
      </c>
      <c r="AH35">
        <v>21394461.438000001</v>
      </c>
      <c r="AI35">
        <v>76511208</v>
      </c>
      <c r="AJ35">
        <v>35123766.563000001</v>
      </c>
      <c r="AK35">
        <v>19550220.813000001</v>
      </c>
      <c r="AL35">
        <v>11746124.5</v>
      </c>
      <c r="AM35">
        <v>12162406.530999999</v>
      </c>
      <c r="AN35">
        <v>22552241.563000001</v>
      </c>
      <c r="AO35">
        <v>6477892.4840000002</v>
      </c>
      <c r="AP35">
        <v>27302751.75</v>
      </c>
      <c r="AQ35">
        <v>11381417.453</v>
      </c>
      <c r="AR35">
        <v>61470469.875</v>
      </c>
      <c r="AS35">
        <v>12392275.297</v>
      </c>
      <c r="AT35">
        <v>34619398.625</v>
      </c>
      <c r="AU35">
        <v>7997125.6409999998</v>
      </c>
      <c r="AV35">
        <v>35339536.75</v>
      </c>
      <c r="AW35">
        <v>7315343.6880000001</v>
      </c>
      <c r="AX35">
        <v>27950678.75</v>
      </c>
      <c r="AY35">
        <v>23865102.719000001</v>
      </c>
      <c r="AZ35">
        <v>17517937.25</v>
      </c>
      <c r="BA35">
        <v>29719509.25</v>
      </c>
      <c r="BB35">
        <v>7130858.5549999997</v>
      </c>
      <c r="BC35">
        <v>90112177.5</v>
      </c>
      <c r="BD35">
        <v>63999995.5</v>
      </c>
      <c r="BE35">
        <v>8860664.0470000003</v>
      </c>
      <c r="BF35">
        <v>8581407.1089999992</v>
      </c>
      <c r="BG35">
        <v>32305790.25</v>
      </c>
      <c r="BH35">
        <v>20566162.125</v>
      </c>
      <c r="BI35">
        <v>7373887.4380000001</v>
      </c>
      <c r="BJ35">
        <v>47823410</v>
      </c>
      <c r="BK35">
        <v>38789476.25</v>
      </c>
      <c r="BL35">
        <v>1114178.969</v>
      </c>
      <c r="BM35">
        <v>6567329.875</v>
      </c>
      <c r="BN35">
        <v>4943032.3669999996</v>
      </c>
      <c r="BO35">
        <v>1532592.9339999999</v>
      </c>
      <c r="BP35">
        <v>6397106.8669999996</v>
      </c>
      <c r="BQ35">
        <v>10833445.969000001</v>
      </c>
      <c r="BR35">
        <v>16081152.344000001</v>
      </c>
      <c r="BS35">
        <v>3678390.102</v>
      </c>
      <c r="BT35">
        <v>28749215.188000001</v>
      </c>
      <c r="BU35">
        <v>17456824.688000001</v>
      </c>
      <c r="BV35">
        <v>15770190.344000001</v>
      </c>
      <c r="BW35">
        <v>17694235.75</v>
      </c>
      <c r="BX35">
        <v>3355402.1639999999</v>
      </c>
      <c r="BY35">
        <v>21805600.063000001</v>
      </c>
      <c r="BZ35">
        <v>16212384.155999999</v>
      </c>
      <c r="CA35">
        <v>5960719.5779999997</v>
      </c>
      <c r="CB35">
        <v>54469242.25</v>
      </c>
      <c r="CC35">
        <v>6273938.0549999997</v>
      </c>
      <c r="CD35">
        <v>125086290.5</v>
      </c>
      <c r="CE35">
        <v>16660890.405999999</v>
      </c>
      <c r="CF35">
        <v>96737417</v>
      </c>
      <c r="CG35">
        <v>24167351.530999999</v>
      </c>
      <c r="CH35">
        <v>31439930.5</v>
      </c>
      <c r="CI35">
        <v>24070779.75</v>
      </c>
      <c r="CJ35">
        <v>18543780.188000001</v>
      </c>
      <c r="CK35">
        <v>10896996.187999999</v>
      </c>
      <c r="CL35">
        <v>55982897.125</v>
      </c>
      <c r="CM35">
        <v>59396399.625</v>
      </c>
      <c r="CN35">
        <v>13556342.312999999</v>
      </c>
      <c r="CO35">
        <v>53914593.25</v>
      </c>
      <c r="CP35">
        <v>4250258.2110000001</v>
      </c>
      <c r="CQ35">
        <v>6412586.8439999996</v>
      </c>
      <c r="CR35">
        <v>824314.55900000001</v>
      </c>
      <c r="CS35">
        <v>6636520.5310000004</v>
      </c>
      <c r="CT35">
        <v>5883645.6090000002</v>
      </c>
      <c r="CU35">
        <v>9521972.25</v>
      </c>
      <c r="CV35">
        <v>971842.28099999996</v>
      </c>
      <c r="CW35">
        <v>6404295.0159999998</v>
      </c>
      <c r="CX35">
        <v>1294613.1680000001</v>
      </c>
      <c r="CY35">
        <v>46199941.688000001</v>
      </c>
      <c r="CZ35">
        <v>43030764.063000001</v>
      </c>
      <c r="DA35">
        <v>43092033.25</v>
      </c>
      <c r="DB35">
        <v>15705647.25</v>
      </c>
      <c r="DC35">
        <v>107146443.75</v>
      </c>
      <c r="DD35">
        <v>19764828.188000001</v>
      </c>
      <c r="DE35">
        <v>17938864.688000001</v>
      </c>
      <c r="DF35">
        <v>13795242.625</v>
      </c>
      <c r="DG35">
        <v>2099940.148</v>
      </c>
      <c r="DH35">
        <v>6291132.9529999997</v>
      </c>
      <c r="DI35">
        <v>28954176.938000001</v>
      </c>
      <c r="DJ35">
        <v>33125512.5</v>
      </c>
      <c r="DK35">
        <v>625794.22100000002</v>
      </c>
      <c r="DL35">
        <v>824892.85699999996</v>
      </c>
      <c r="DM35">
        <v>1336691.173</v>
      </c>
      <c r="DN35">
        <v>117534.912</v>
      </c>
      <c r="DO35">
        <v>1676645.3929999999</v>
      </c>
      <c r="DP35">
        <v>1644456.9129999999</v>
      </c>
      <c r="DQ35">
        <v>2654843.7779999999</v>
      </c>
      <c r="DR35">
        <v>7694107.3569999998</v>
      </c>
      <c r="DS35">
        <v>2158864.9339999999</v>
      </c>
    </row>
    <row r="36" spans="1:123" x14ac:dyDescent="0.25">
      <c r="A36" t="s">
        <v>89</v>
      </c>
      <c r="B36" t="s">
        <v>35</v>
      </c>
      <c r="C36">
        <v>15</v>
      </c>
      <c r="D36">
        <v>30</v>
      </c>
      <c r="E36" t="s">
        <v>32</v>
      </c>
      <c r="F36">
        <v>132.9</v>
      </c>
      <c r="G36">
        <v>115</v>
      </c>
      <c r="H36">
        <v>10</v>
      </c>
      <c r="I36">
        <v>38</v>
      </c>
      <c r="J36">
        <v>15.4</v>
      </c>
      <c r="K36">
        <v>15.25</v>
      </c>
      <c r="L36">
        <v>15.6</v>
      </c>
      <c r="N36" t="s">
        <v>237</v>
      </c>
      <c r="Q36" t="s">
        <v>89</v>
      </c>
      <c r="R36">
        <v>15.45</v>
      </c>
      <c r="S36">
        <v>-3983.7190000000001</v>
      </c>
      <c r="T36">
        <v>-7810.8720000000003</v>
      </c>
      <c r="U36">
        <v>-35086.243000000002</v>
      </c>
      <c r="V36">
        <v>-87417.115000000005</v>
      </c>
      <c r="W36">
        <v>-49327.28</v>
      </c>
      <c r="X36">
        <v>-111183.72100000001</v>
      </c>
      <c r="Y36">
        <v>117195.55100000001</v>
      </c>
      <c r="Z36">
        <v>-43231.654999999999</v>
      </c>
      <c r="AA36">
        <v>93101.584000000003</v>
      </c>
      <c r="AB36">
        <v>5440.701</v>
      </c>
      <c r="AC36">
        <v>-14957.401</v>
      </c>
      <c r="AD36">
        <v>4430.2190000000001</v>
      </c>
      <c r="AE36">
        <v>-534302.68000000005</v>
      </c>
      <c r="AF36">
        <v>-641750.32900000003</v>
      </c>
      <c r="AG36">
        <v>-65349.171999999999</v>
      </c>
      <c r="AH36">
        <v>-6720.1080000000002</v>
      </c>
      <c r="AI36">
        <v>52100.792000000001</v>
      </c>
      <c r="AJ36">
        <v>37248.678</v>
      </c>
      <c r="AK36">
        <v>216765.14199999999</v>
      </c>
      <c r="AL36">
        <v>220733.46799999999</v>
      </c>
      <c r="AM36">
        <v>194290.71599999999</v>
      </c>
      <c r="AN36">
        <v>13589.594999999999</v>
      </c>
      <c r="AO36">
        <v>33570.940999999999</v>
      </c>
      <c r="AP36">
        <v>-7246.2539999999999</v>
      </c>
      <c r="AQ36">
        <v>185489.89</v>
      </c>
      <c r="AR36">
        <v>412845.09499999997</v>
      </c>
      <c r="AS36">
        <v>370571.63400000002</v>
      </c>
      <c r="AT36">
        <v>43373.292000000001</v>
      </c>
      <c r="AU36">
        <v>84299.16</v>
      </c>
      <c r="AV36">
        <v>68554.584000000003</v>
      </c>
      <c r="AW36">
        <v>42328.275999999998</v>
      </c>
      <c r="AX36">
        <v>8794.384</v>
      </c>
      <c r="AY36">
        <v>26637.375</v>
      </c>
      <c r="AZ36">
        <v>8172.2280000000001</v>
      </c>
      <c r="BA36">
        <v>26618.772000000001</v>
      </c>
      <c r="BB36">
        <v>33040.135000000002</v>
      </c>
      <c r="BC36">
        <v>116760.86599999999</v>
      </c>
      <c r="BD36">
        <v>66146.714000000007</v>
      </c>
      <c r="BE36">
        <v>50313.712</v>
      </c>
      <c r="BF36">
        <v>165244.758</v>
      </c>
      <c r="BG36">
        <v>93339.572</v>
      </c>
      <c r="BH36">
        <v>119651.455</v>
      </c>
      <c r="BI36">
        <v>33839.036999999997</v>
      </c>
      <c r="BJ36">
        <v>47935.894999999997</v>
      </c>
      <c r="BK36">
        <v>20034.937999999998</v>
      </c>
      <c r="BL36">
        <v>19271.32</v>
      </c>
      <c r="BM36">
        <v>34395.021999999997</v>
      </c>
      <c r="BN36">
        <v>-1466.4449999999999</v>
      </c>
      <c r="BO36">
        <v>-72242.471000000005</v>
      </c>
      <c r="BP36">
        <v>71558.203999999998</v>
      </c>
      <c r="BQ36">
        <v>83288.892999999996</v>
      </c>
      <c r="BR36">
        <v>148377.00200000001</v>
      </c>
      <c r="BS36">
        <v>284502.75</v>
      </c>
      <c r="BT36">
        <v>356086.886</v>
      </c>
      <c r="BU36">
        <v>17750.266</v>
      </c>
      <c r="BV36">
        <v>1630.9970000000001</v>
      </c>
      <c r="BW36">
        <v>12966.132</v>
      </c>
      <c r="BX36">
        <v>128207.401</v>
      </c>
      <c r="BY36">
        <v>133591.951</v>
      </c>
      <c r="BZ36">
        <v>98231.247000000003</v>
      </c>
      <c r="CA36">
        <v>283.28300000000002</v>
      </c>
      <c r="CB36">
        <v>48570.319000000003</v>
      </c>
      <c r="CC36">
        <v>12867.78</v>
      </c>
      <c r="CD36">
        <v>809096.69499999995</v>
      </c>
      <c r="CE36">
        <v>637668.69200000004</v>
      </c>
      <c r="CF36">
        <v>615704.95299999998</v>
      </c>
      <c r="CG36">
        <v>96901.27</v>
      </c>
      <c r="CH36">
        <v>126458.291</v>
      </c>
      <c r="CI36">
        <v>47145.256999999998</v>
      </c>
      <c r="CJ36">
        <v>-2784.6880000000001</v>
      </c>
      <c r="CK36">
        <v>6214.9560000000001</v>
      </c>
      <c r="CL36">
        <v>-2347.0949999999998</v>
      </c>
      <c r="CM36">
        <v>8474.375</v>
      </c>
      <c r="CN36">
        <v>102075.577</v>
      </c>
      <c r="CO36">
        <v>13991.023999999999</v>
      </c>
      <c r="CP36">
        <v>43367.394999999997</v>
      </c>
      <c r="CQ36">
        <v>137678.24600000001</v>
      </c>
      <c r="CR36">
        <v>150184.43400000001</v>
      </c>
      <c r="CS36">
        <v>31917.083999999999</v>
      </c>
      <c r="CT36">
        <v>24733.508000000002</v>
      </c>
      <c r="CU36">
        <v>58852.652000000002</v>
      </c>
      <c r="CV36">
        <v>-85.974000000000004</v>
      </c>
      <c r="CW36">
        <v>-4350.5280000000002</v>
      </c>
      <c r="CX36">
        <v>36453.284</v>
      </c>
      <c r="CY36">
        <v>104548.167</v>
      </c>
      <c r="CZ36">
        <v>120015.192</v>
      </c>
      <c r="DA36">
        <v>122824.356</v>
      </c>
      <c r="DB36">
        <v>381190.61800000002</v>
      </c>
      <c r="DC36">
        <v>295759.15600000002</v>
      </c>
      <c r="DD36">
        <v>538924.77</v>
      </c>
      <c r="DE36">
        <v>403867.473</v>
      </c>
      <c r="DF36">
        <v>281765.38500000001</v>
      </c>
      <c r="DG36">
        <v>385774.50199999998</v>
      </c>
      <c r="DH36">
        <v>-7294.7079999999996</v>
      </c>
      <c r="DI36">
        <v>36696.201999999997</v>
      </c>
      <c r="DJ36">
        <v>121889.073</v>
      </c>
      <c r="DK36">
        <v>373767.89</v>
      </c>
      <c r="DL36">
        <v>92864.747000000003</v>
      </c>
      <c r="DM36">
        <v>-78798.534</v>
      </c>
      <c r="DN36">
        <v>-160362.79699999999</v>
      </c>
      <c r="DO36">
        <v>94919.534</v>
      </c>
      <c r="DP36">
        <v>-43780.04</v>
      </c>
      <c r="DQ36">
        <v>-130053.391</v>
      </c>
      <c r="DR36">
        <v>-47037.82</v>
      </c>
      <c r="DS36">
        <v>-156280.489</v>
      </c>
    </row>
    <row r="37" spans="1:123" x14ac:dyDescent="0.25">
      <c r="A37" t="s">
        <v>103</v>
      </c>
      <c r="B37" t="s">
        <v>60</v>
      </c>
      <c r="C37">
        <v>15</v>
      </c>
      <c r="D37">
        <v>30</v>
      </c>
      <c r="E37" t="s">
        <v>32</v>
      </c>
      <c r="F37">
        <v>852.1</v>
      </c>
      <c r="G37">
        <v>78.900000000000006</v>
      </c>
      <c r="H37">
        <v>30</v>
      </c>
      <c r="I37">
        <v>183</v>
      </c>
      <c r="J37">
        <v>17.149999999999999</v>
      </c>
      <c r="K37">
        <v>0</v>
      </c>
      <c r="L37">
        <v>0</v>
      </c>
      <c r="N37" t="s">
        <v>238</v>
      </c>
      <c r="Q37" t="s">
        <v>103</v>
      </c>
      <c r="R37">
        <v>17.085000000000001</v>
      </c>
      <c r="S37">
        <v>0</v>
      </c>
      <c r="T37">
        <v>0</v>
      </c>
      <c r="U37">
        <v>0</v>
      </c>
      <c r="V37">
        <v>206.75800000000001</v>
      </c>
      <c r="W37">
        <v>0</v>
      </c>
      <c r="X37">
        <v>480.95499999999998</v>
      </c>
      <c r="Y37">
        <v>1490.066</v>
      </c>
      <c r="Z37">
        <v>2562.3919999999998</v>
      </c>
      <c r="AA37">
        <v>6658.22</v>
      </c>
      <c r="AB37">
        <v>0</v>
      </c>
      <c r="AC37">
        <v>177.041</v>
      </c>
      <c r="AD37">
        <v>37.048000000000002</v>
      </c>
      <c r="AE37">
        <v>1941.7819999999999</v>
      </c>
      <c r="AF37">
        <v>5634.5829999999996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134.714</v>
      </c>
      <c r="AM37">
        <v>38.393000000000001</v>
      </c>
      <c r="AN37">
        <v>0</v>
      </c>
      <c r="AO37">
        <v>0</v>
      </c>
      <c r="AP37">
        <v>0</v>
      </c>
      <c r="AQ37">
        <v>0</v>
      </c>
      <c r="AR37">
        <v>2.7850000000000001</v>
      </c>
      <c r="AS37">
        <v>0</v>
      </c>
      <c r="AT37">
        <v>10.429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1.74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16.024000000000001</v>
      </c>
      <c r="BR37">
        <v>0</v>
      </c>
      <c r="BS37">
        <v>35.228999999999999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39.436999999999998</v>
      </c>
      <c r="CD37">
        <v>0</v>
      </c>
      <c r="CE37">
        <v>0</v>
      </c>
      <c r="CF37">
        <v>0</v>
      </c>
      <c r="CG37">
        <v>0</v>
      </c>
      <c r="CH37">
        <v>9.4E-2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1E-3</v>
      </c>
      <c r="CU37">
        <v>0</v>
      </c>
      <c r="CV37">
        <v>0</v>
      </c>
      <c r="CW37">
        <v>2.048</v>
      </c>
      <c r="CX37">
        <v>62.673000000000002</v>
      </c>
      <c r="CY37">
        <v>14.736000000000001</v>
      </c>
      <c r="CZ37">
        <v>0</v>
      </c>
      <c r="DA37">
        <v>0</v>
      </c>
      <c r="DB37">
        <v>0</v>
      </c>
      <c r="DC37">
        <v>0</v>
      </c>
      <c r="DD37">
        <v>236.285</v>
      </c>
      <c r="DE37">
        <v>43.363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44.127000000000002</v>
      </c>
      <c r="DM37">
        <v>0</v>
      </c>
      <c r="DN37">
        <v>18.524999999999999</v>
      </c>
      <c r="DO37">
        <v>35.137</v>
      </c>
      <c r="DP37">
        <v>0</v>
      </c>
      <c r="DQ37">
        <v>87.007999999999996</v>
      </c>
      <c r="DR37">
        <v>13.677</v>
      </c>
      <c r="DS37">
        <v>0</v>
      </c>
    </row>
    <row r="38" spans="1:123" x14ac:dyDescent="0.25">
      <c r="A38" t="s">
        <v>24</v>
      </c>
      <c r="B38" t="s">
        <v>24</v>
      </c>
      <c r="C38">
        <v>15</v>
      </c>
      <c r="D38">
        <v>30</v>
      </c>
      <c r="E38" t="s">
        <v>13</v>
      </c>
      <c r="F38">
        <v>150.06700000000001</v>
      </c>
      <c r="G38">
        <v>133.042</v>
      </c>
      <c r="H38">
        <v>10.220000000000001</v>
      </c>
      <c r="I38">
        <v>31</v>
      </c>
      <c r="J38">
        <v>10.25</v>
      </c>
      <c r="K38">
        <v>0</v>
      </c>
      <c r="L38">
        <v>0</v>
      </c>
      <c r="Q38" t="s">
        <v>24</v>
      </c>
      <c r="R38">
        <v>10.189</v>
      </c>
      <c r="S38">
        <v>20338.365000000002</v>
      </c>
      <c r="T38">
        <v>94558.732999999993</v>
      </c>
      <c r="U38">
        <v>1603803.9450000001</v>
      </c>
      <c r="V38">
        <v>3069624.8590000002</v>
      </c>
      <c r="W38">
        <v>588413.28899999999</v>
      </c>
      <c r="X38">
        <v>12776177</v>
      </c>
      <c r="Y38">
        <v>26826344.25</v>
      </c>
      <c r="Z38">
        <v>50114610.25</v>
      </c>
      <c r="AA38">
        <v>109070328</v>
      </c>
      <c r="AB38">
        <v>39488.807000000001</v>
      </c>
      <c r="AC38">
        <v>1993588.875</v>
      </c>
      <c r="AD38">
        <v>821745.11300000001</v>
      </c>
      <c r="AE38">
        <v>27875298.875</v>
      </c>
      <c r="AF38">
        <v>60043208.772</v>
      </c>
      <c r="AG38">
        <v>74719.085999999996</v>
      </c>
      <c r="AH38">
        <v>10203348.809</v>
      </c>
      <c r="AI38">
        <v>26826632.758000001</v>
      </c>
      <c r="AJ38">
        <v>14518541.723999999</v>
      </c>
      <c r="AK38">
        <v>27732570.886</v>
      </c>
      <c r="AL38">
        <v>23053087.620999999</v>
      </c>
      <c r="AM38">
        <v>26251032.960999999</v>
      </c>
      <c r="AN38">
        <v>11925286.546</v>
      </c>
      <c r="AO38">
        <v>20469401.995999999</v>
      </c>
      <c r="AP38">
        <v>12838933.945</v>
      </c>
      <c r="AQ38">
        <v>17221958.173999999</v>
      </c>
      <c r="AR38">
        <v>16289427.655999999</v>
      </c>
      <c r="AS38">
        <v>19191216.478999998</v>
      </c>
      <c r="AT38">
        <v>14193283.052999999</v>
      </c>
      <c r="AU38">
        <v>16107886.796</v>
      </c>
      <c r="AV38">
        <v>15360496.213</v>
      </c>
      <c r="AW38">
        <v>12200591.657</v>
      </c>
      <c r="AX38">
        <v>7881454.6629999997</v>
      </c>
      <c r="AY38">
        <v>8772119.2290000003</v>
      </c>
      <c r="AZ38">
        <v>5788173.5690000001</v>
      </c>
      <c r="BA38">
        <v>8712624.5580000002</v>
      </c>
      <c r="BB38">
        <v>9386191.0329999998</v>
      </c>
      <c r="BC38">
        <v>24227728.087000001</v>
      </c>
      <c r="BD38">
        <v>16634849.437999999</v>
      </c>
      <c r="BE38">
        <v>13622008.800000001</v>
      </c>
      <c r="BF38">
        <v>21909042.441</v>
      </c>
      <c r="BG38">
        <v>11227680.934</v>
      </c>
      <c r="BH38">
        <v>6523440.4050000003</v>
      </c>
      <c r="BI38">
        <v>13609928.42</v>
      </c>
      <c r="BJ38">
        <v>12955769.238</v>
      </c>
      <c r="BK38">
        <v>10988315.321</v>
      </c>
      <c r="BL38">
        <v>9605992.0979999993</v>
      </c>
      <c r="BM38">
        <v>8539379.8629999999</v>
      </c>
      <c r="BN38">
        <v>7747764.1210000003</v>
      </c>
      <c r="BO38">
        <v>2218629.4759999998</v>
      </c>
      <c r="BP38">
        <v>12000447.764</v>
      </c>
      <c r="BQ38">
        <v>14100147.189999999</v>
      </c>
      <c r="BR38">
        <v>11736090.064999999</v>
      </c>
      <c r="BS38">
        <v>21193034.969000001</v>
      </c>
      <c r="BT38">
        <v>18738983.734000001</v>
      </c>
      <c r="BU38">
        <v>8306492.9610000001</v>
      </c>
      <c r="BV38">
        <v>7732951.9790000003</v>
      </c>
      <c r="BW38">
        <v>9734137.75</v>
      </c>
      <c r="BX38">
        <v>12127710.379000001</v>
      </c>
      <c r="BY38">
        <v>9721729.2970000003</v>
      </c>
      <c r="BZ38">
        <v>7707976.5369999995</v>
      </c>
      <c r="CA38">
        <v>21243630.710999999</v>
      </c>
      <c r="CB38">
        <v>32063870.25</v>
      </c>
      <c r="CC38">
        <v>26709024.5</v>
      </c>
      <c r="CD38">
        <v>53009216</v>
      </c>
      <c r="CE38">
        <v>41872398.25</v>
      </c>
      <c r="CF38">
        <v>41100282.266000003</v>
      </c>
      <c r="CG38">
        <v>9820121.3399999999</v>
      </c>
      <c r="CH38">
        <v>12546890.062999999</v>
      </c>
      <c r="CI38">
        <v>9737379.807</v>
      </c>
      <c r="CJ38">
        <v>5056739.398</v>
      </c>
      <c r="CK38">
        <v>24658270.723000001</v>
      </c>
      <c r="CL38">
        <v>17387674.317000002</v>
      </c>
      <c r="CM38">
        <v>23908165.767000001</v>
      </c>
      <c r="CN38">
        <v>35031121.25</v>
      </c>
      <c r="CO38">
        <v>19758396.899999999</v>
      </c>
      <c r="CP38">
        <v>3827360.926</v>
      </c>
      <c r="CQ38">
        <v>5717352.0659999996</v>
      </c>
      <c r="CR38">
        <v>5690605.0779999997</v>
      </c>
      <c r="CS38">
        <v>5200685.5039999997</v>
      </c>
      <c r="CT38">
        <v>4984915.9060000004</v>
      </c>
      <c r="CU38">
        <v>7266831.6090000002</v>
      </c>
      <c r="CV38">
        <v>5723034.5860000001</v>
      </c>
      <c r="CW38">
        <v>5165016.6950000003</v>
      </c>
      <c r="CX38">
        <v>6792514.625</v>
      </c>
      <c r="CY38">
        <v>13117266.422</v>
      </c>
      <c r="CZ38">
        <v>13138322.957</v>
      </c>
      <c r="DA38">
        <v>14948530.398</v>
      </c>
      <c r="DB38">
        <v>30884757</v>
      </c>
      <c r="DC38">
        <v>25955142.302000001</v>
      </c>
      <c r="DD38">
        <v>35280574.75</v>
      </c>
      <c r="DE38">
        <v>18536736.875</v>
      </c>
      <c r="DF38">
        <v>16926252.688000001</v>
      </c>
      <c r="DG38">
        <v>18780499.625</v>
      </c>
      <c r="DH38">
        <v>2369237.9920000001</v>
      </c>
      <c r="DI38">
        <v>12372042.948000001</v>
      </c>
      <c r="DJ38">
        <v>14062392.108999999</v>
      </c>
      <c r="DK38">
        <v>6759752.074</v>
      </c>
      <c r="DL38">
        <v>4496447.8020000001</v>
      </c>
      <c r="DM38">
        <v>5375560.2779999999</v>
      </c>
      <c r="DN38">
        <v>8521883.0969999991</v>
      </c>
      <c r="DO38">
        <v>7527257.3480000002</v>
      </c>
      <c r="DP38">
        <v>7835759.0520000001</v>
      </c>
      <c r="DQ38">
        <v>2775076.3220000002</v>
      </c>
      <c r="DR38">
        <v>2289462.1740000001</v>
      </c>
      <c r="DS38">
        <v>810029.04099999997</v>
      </c>
    </row>
    <row r="39" spans="1:123" x14ac:dyDescent="0.25">
      <c r="A39" t="s">
        <v>104</v>
      </c>
      <c r="B39" t="s">
        <v>68</v>
      </c>
      <c r="C39">
        <v>15</v>
      </c>
      <c r="D39">
        <v>30</v>
      </c>
      <c r="E39" t="s">
        <v>13</v>
      </c>
      <c r="F39">
        <v>663.8</v>
      </c>
      <c r="G39">
        <v>428</v>
      </c>
      <c r="H39">
        <v>26.95</v>
      </c>
      <c r="I39">
        <v>77</v>
      </c>
      <c r="J39">
        <v>16.100000000000001</v>
      </c>
      <c r="K39">
        <v>0</v>
      </c>
      <c r="L39">
        <v>0</v>
      </c>
      <c r="Q39" t="s">
        <v>104</v>
      </c>
      <c r="R39">
        <v>16.126000000000001</v>
      </c>
      <c r="S39">
        <v>151286.283</v>
      </c>
      <c r="T39">
        <v>408453.75599999999</v>
      </c>
      <c r="U39">
        <v>7605214.5630000001</v>
      </c>
      <c r="V39">
        <v>13882473.773</v>
      </c>
      <c r="W39">
        <v>3664588.094</v>
      </c>
      <c r="X39">
        <v>63760140.75</v>
      </c>
      <c r="Y39">
        <v>118274454.75</v>
      </c>
      <c r="Z39">
        <v>187012704.75</v>
      </c>
      <c r="AA39">
        <v>284896102.5</v>
      </c>
      <c r="AB39">
        <v>702497.39500000002</v>
      </c>
      <c r="AC39">
        <v>5684727.0970000001</v>
      </c>
      <c r="AD39">
        <v>2768195.3080000002</v>
      </c>
      <c r="AE39">
        <v>64512750.659000002</v>
      </c>
      <c r="AF39">
        <v>149811381.641</v>
      </c>
      <c r="AG39">
        <v>3532290.68</v>
      </c>
      <c r="AH39">
        <v>3049792.0780000002</v>
      </c>
      <c r="AI39">
        <v>663339.37899999996</v>
      </c>
      <c r="AJ39">
        <v>1168385.3160000001</v>
      </c>
      <c r="AK39">
        <v>653979.12899999996</v>
      </c>
      <c r="AL39">
        <v>1429247.7339999999</v>
      </c>
      <c r="AM39">
        <v>1118103.0900000001</v>
      </c>
      <c r="AN39">
        <v>5313766.7029999997</v>
      </c>
      <c r="AO39">
        <v>1447131.25</v>
      </c>
      <c r="AP39">
        <v>2535176.8909999998</v>
      </c>
      <c r="AQ39">
        <v>1712832.2660000001</v>
      </c>
      <c r="AR39">
        <v>1711579.4380000001</v>
      </c>
      <c r="AS39">
        <v>1231795.9450000001</v>
      </c>
      <c r="AT39">
        <v>1822817.477</v>
      </c>
      <c r="AU39">
        <v>1686513.09</v>
      </c>
      <c r="AV39">
        <v>3965436.5</v>
      </c>
      <c r="AW39">
        <v>604966.79299999995</v>
      </c>
      <c r="AX39">
        <v>2378196.0389999999</v>
      </c>
      <c r="AY39">
        <v>2006198.023</v>
      </c>
      <c r="AZ39">
        <v>7913225.375</v>
      </c>
      <c r="BA39">
        <v>8483035.1630000006</v>
      </c>
      <c r="BB39">
        <v>6269949.8590000002</v>
      </c>
      <c r="BC39">
        <v>4205010.2029999997</v>
      </c>
      <c r="BD39">
        <v>10466218.164000001</v>
      </c>
      <c r="BE39">
        <v>16839326.168000001</v>
      </c>
      <c r="BF39">
        <v>447541.74599999998</v>
      </c>
      <c r="BG39">
        <v>616845.20299999998</v>
      </c>
      <c r="BH39">
        <v>977023.027</v>
      </c>
      <c r="BI39">
        <v>664906.76599999995</v>
      </c>
      <c r="BJ39">
        <v>745182.66399999999</v>
      </c>
      <c r="BK39">
        <v>1317038.5630000001</v>
      </c>
      <c r="BL39">
        <v>944331.43799999997</v>
      </c>
      <c r="BM39">
        <v>1336280.8049999999</v>
      </c>
      <c r="BN39">
        <v>2146333.8050000002</v>
      </c>
      <c r="BO39">
        <v>4332089.1679999996</v>
      </c>
      <c r="BP39">
        <v>4828981.3660000004</v>
      </c>
      <c r="BQ39">
        <v>1964512.926</v>
      </c>
      <c r="BR39">
        <v>4691356.8279999997</v>
      </c>
      <c r="BS39">
        <v>80077.725000000006</v>
      </c>
      <c r="BT39">
        <v>857651.125</v>
      </c>
      <c r="BU39">
        <v>1030702.338</v>
      </c>
      <c r="BV39">
        <v>1097753.6410000001</v>
      </c>
      <c r="BW39">
        <v>671844.36300000001</v>
      </c>
      <c r="BX39">
        <v>385546.891</v>
      </c>
      <c r="BY39">
        <v>521727.06099999999</v>
      </c>
      <c r="BZ39">
        <v>849370.43400000001</v>
      </c>
      <c r="CA39">
        <v>791003.44499999995</v>
      </c>
      <c r="CB39">
        <v>754177.32</v>
      </c>
      <c r="CC39">
        <v>930598.098</v>
      </c>
      <c r="CD39">
        <v>1030090.1090000001</v>
      </c>
      <c r="CE39">
        <v>1502676.93</v>
      </c>
      <c r="CF39">
        <v>1033794.719</v>
      </c>
      <c r="CG39">
        <v>6754928.9610000001</v>
      </c>
      <c r="CH39">
        <v>5932348.0099999998</v>
      </c>
      <c r="CI39">
        <v>6911534.1950000003</v>
      </c>
      <c r="CJ39">
        <v>1345010.297</v>
      </c>
      <c r="CK39">
        <v>414312.41200000001</v>
      </c>
      <c r="CL39">
        <v>724577.88300000003</v>
      </c>
      <c r="CM39">
        <v>3613370.9380000001</v>
      </c>
      <c r="CN39">
        <v>1503763.344</v>
      </c>
      <c r="CO39">
        <v>2679089.2969999998</v>
      </c>
      <c r="CP39">
        <v>2974765.6</v>
      </c>
      <c r="CQ39">
        <v>1974903.605</v>
      </c>
      <c r="CR39">
        <v>2203987.469</v>
      </c>
      <c r="CS39">
        <v>6501784.6009999998</v>
      </c>
      <c r="CT39">
        <v>6970613.2189999996</v>
      </c>
      <c r="CU39">
        <v>1896537.594</v>
      </c>
      <c r="CV39">
        <v>1023232.465</v>
      </c>
      <c r="CW39">
        <v>1483025.004</v>
      </c>
      <c r="CX39">
        <v>982088.16399999999</v>
      </c>
      <c r="CY39">
        <v>1734671.1410000001</v>
      </c>
      <c r="CZ39">
        <v>2774962.477</v>
      </c>
      <c r="DA39">
        <v>2572712.4610000001</v>
      </c>
      <c r="DB39">
        <v>331451.74900000001</v>
      </c>
      <c r="DC39">
        <v>216576.62299999999</v>
      </c>
      <c r="DD39">
        <v>268754.87900000002</v>
      </c>
      <c r="DE39">
        <v>1104326.2420000001</v>
      </c>
      <c r="DF39">
        <v>2124713.5980000002</v>
      </c>
      <c r="DG39">
        <v>1446573.4879999999</v>
      </c>
      <c r="DH39">
        <v>3727673.5</v>
      </c>
      <c r="DI39">
        <v>2362733.9920000001</v>
      </c>
      <c r="DJ39">
        <v>1709007.9709999999</v>
      </c>
      <c r="DK39">
        <v>619317.41799999995</v>
      </c>
      <c r="DL39">
        <v>581119.62199999997</v>
      </c>
      <c r="DM39">
        <v>557189.28500000003</v>
      </c>
      <c r="DN39">
        <v>405654.00699999998</v>
      </c>
      <c r="DO39">
        <v>397265.049</v>
      </c>
      <c r="DP39">
        <v>569570.49</v>
      </c>
      <c r="DQ39">
        <v>491350.772</v>
      </c>
      <c r="DR39">
        <v>537810.44400000002</v>
      </c>
      <c r="DS39">
        <v>2808954.173</v>
      </c>
    </row>
    <row r="40" spans="1:123" x14ac:dyDescent="0.25">
      <c r="A40" t="s">
        <v>105</v>
      </c>
      <c r="B40" t="s">
        <v>53</v>
      </c>
      <c r="C40">
        <v>15</v>
      </c>
      <c r="D40">
        <v>30</v>
      </c>
      <c r="E40" t="s">
        <v>32</v>
      </c>
      <c r="F40">
        <v>663.9</v>
      </c>
      <c r="G40">
        <v>408</v>
      </c>
      <c r="H40">
        <v>29.9</v>
      </c>
      <c r="I40">
        <v>249</v>
      </c>
      <c r="J40">
        <v>14.6</v>
      </c>
      <c r="K40">
        <v>0</v>
      </c>
      <c r="L40">
        <v>0</v>
      </c>
      <c r="Q40" t="s">
        <v>105</v>
      </c>
      <c r="R40">
        <v>14.586</v>
      </c>
      <c r="S40">
        <v>275.19600000000003</v>
      </c>
      <c r="T40">
        <v>4621.6139999999996</v>
      </c>
      <c r="U40">
        <v>94918.304000000004</v>
      </c>
      <c r="V40">
        <v>182326.02799999999</v>
      </c>
      <c r="W40">
        <v>44764.343000000001</v>
      </c>
      <c r="X40">
        <v>697174.32299999997</v>
      </c>
      <c r="Y40">
        <v>1327810.1370000001</v>
      </c>
      <c r="Z40">
        <v>2321469.98</v>
      </c>
      <c r="AA40">
        <v>4081229.594</v>
      </c>
      <c r="AB40">
        <v>371.73500000000001</v>
      </c>
      <c r="AC40">
        <v>44137.447</v>
      </c>
      <c r="AD40">
        <v>22534.508000000002</v>
      </c>
      <c r="AE40">
        <v>504573.22899999999</v>
      </c>
      <c r="AF40">
        <v>432769.33399999997</v>
      </c>
      <c r="AG40">
        <v>2096.2629999999999</v>
      </c>
      <c r="AH40">
        <v>54930.597000000002</v>
      </c>
      <c r="AI40">
        <v>14140.742</v>
      </c>
      <c r="AJ40">
        <v>20923.14</v>
      </c>
      <c r="AK40">
        <v>142590.08499999999</v>
      </c>
      <c r="AL40">
        <v>239460.27299999999</v>
      </c>
      <c r="AM40">
        <v>105768.946</v>
      </c>
      <c r="AN40">
        <v>81150.691000000006</v>
      </c>
      <c r="AO40">
        <v>53425.718000000001</v>
      </c>
      <c r="AP40">
        <v>74930.828999999998</v>
      </c>
      <c r="AQ40">
        <v>66286.748999999996</v>
      </c>
      <c r="AR40">
        <v>130123.89</v>
      </c>
      <c r="AS40">
        <v>124139.80499999999</v>
      </c>
      <c r="AT40">
        <v>148600.08900000001</v>
      </c>
      <c r="AU40">
        <v>130913.158</v>
      </c>
      <c r="AV40">
        <v>148698.785</v>
      </c>
      <c r="AW40">
        <v>5883.5789999999997</v>
      </c>
      <c r="AX40">
        <v>35852.603999999999</v>
      </c>
      <c r="AY40">
        <v>35022.419000000002</v>
      </c>
      <c r="AZ40">
        <v>10219.374</v>
      </c>
      <c r="BA40">
        <v>20271.368999999999</v>
      </c>
      <c r="BB40">
        <v>18841.975999999999</v>
      </c>
      <c r="BC40">
        <v>169920.17499999999</v>
      </c>
      <c r="BD40">
        <v>405217.90299999999</v>
      </c>
      <c r="BE40">
        <v>369246.054</v>
      </c>
      <c r="BF40">
        <v>21567.248</v>
      </c>
      <c r="BG40">
        <v>23667.366000000002</v>
      </c>
      <c r="BH40">
        <v>34031.468999999997</v>
      </c>
      <c r="BI40">
        <v>4377.7330000000002</v>
      </c>
      <c r="BJ40">
        <v>6429.4679999999998</v>
      </c>
      <c r="BK40">
        <v>14099.199000000001</v>
      </c>
      <c r="BL40">
        <v>9345.7530000000006</v>
      </c>
      <c r="BM40">
        <v>12039.557000000001</v>
      </c>
      <c r="BN40">
        <v>13855.727999999999</v>
      </c>
      <c r="BO40">
        <v>18496.358</v>
      </c>
      <c r="BP40">
        <v>77506.892000000007</v>
      </c>
      <c r="BQ40">
        <v>136128.285</v>
      </c>
      <c r="BR40">
        <v>131439.53899999999</v>
      </c>
      <c r="BS40">
        <v>24894.415000000001</v>
      </c>
      <c r="BT40">
        <v>40293.214999999997</v>
      </c>
      <c r="BU40">
        <v>16000.833000000001</v>
      </c>
      <c r="BV40">
        <v>47335.502</v>
      </c>
      <c r="BW40">
        <v>4870.95</v>
      </c>
      <c r="BX40">
        <v>18665.974999999999</v>
      </c>
      <c r="BY40">
        <v>17084.72</v>
      </c>
      <c r="BZ40">
        <v>52061.78</v>
      </c>
      <c r="CA40">
        <v>9680.5259999999998</v>
      </c>
      <c r="CB40">
        <v>8547.3060000000005</v>
      </c>
      <c r="CC40">
        <v>8497.893</v>
      </c>
      <c r="CD40">
        <v>12048.736999999999</v>
      </c>
      <c r="CE40">
        <v>20943.044000000002</v>
      </c>
      <c r="CF40">
        <v>15582.323</v>
      </c>
      <c r="CG40">
        <v>46456.616000000002</v>
      </c>
      <c r="CH40">
        <v>89813.377999999997</v>
      </c>
      <c r="CI40">
        <v>58716.887999999999</v>
      </c>
      <c r="CJ40">
        <v>13406.655000000001</v>
      </c>
      <c r="CK40">
        <v>4251.8119999999999</v>
      </c>
      <c r="CL40">
        <v>24201.575000000001</v>
      </c>
      <c r="CM40">
        <v>119102.673</v>
      </c>
      <c r="CN40">
        <v>20127.261999999999</v>
      </c>
      <c r="CO40">
        <v>94466.895000000004</v>
      </c>
      <c r="CP40">
        <v>57448.156999999999</v>
      </c>
      <c r="CQ40">
        <v>66510.008000000002</v>
      </c>
      <c r="CR40">
        <v>81608.902000000002</v>
      </c>
      <c r="CS40">
        <v>33862.339</v>
      </c>
      <c r="CT40">
        <v>30450.112000000001</v>
      </c>
      <c r="CU40">
        <v>59086.75</v>
      </c>
      <c r="CV40">
        <v>8757.9009999999998</v>
      </c>
      <c r="CW40">
        <v>16015.223</v>
      </c>
      <c r="CX40">
        <v>7190.5829999999996</v>
      </c>
      <c r="CY40">
        <v>69463.039000000004</v>
      </c>
      <c r="CZ40">
        <v>129789.78</v>
      </c>
      <c r="DA40">
        <v>78884.721000000005</v>
      </c>
      <c r="DB40">
        <v>38051.230000000003</v>
      </c>
      <c r="DC40">
        <v>32459.365000000002</v>
      </c>
      <c r="DD40">
        <v>52126.623</v>
      </c>
      <c r="DE40">
        <v>15732.231</v>
      </c>
      <c r="DF40">
        <v>39941.972000000002</v>
      </c>
      <c r="DG40">
        <v>11135.089</v>
      </c>
      <c r="DH40">
        <v>20884.57</v>
      </c>
      <c r="DI40">
        <v>101437.298</v>
      </c>
      <c r="DJ40">
        <v>127133.86599999999</v>
      </c>
      <c r="DK40">
        <v>2720.5790000000002</v>
      </c>
      <c r="DL40">
        <v>193.02699999999999</v>
      </c>
      <c r="DM40">
        <v>526.39200000000005</v>
      </c>
      <c r="DN40">
        <v>24.378</v>
      </c>
      <c r="DO40">
        <v>346.601</v>
      </c>
      <c r="DP40">
        <v>1077.127</v>
      </c>
      <c r="DQ40">
        <v>462.74299999999999</v>
      </c>
      <c r="DR40">
        <v>290.06</v>
      </c>
      <c r="DS40">
        <v>17.670000000000002</v>
      </c>
    </row>
    <row r="41" spans="1:123" x14ac:dyDescent="0.25">
      <c r="A41" t="s">
        <v>106</v>
      </c>
      <c r="B41" t="s">
        <v>72</v>
      </c>
      <c r="C41">
        <v>15</v>
      </c>
      <c r="D41">
        <v>30</v>
      </c>
      <c r="E41" t="s">
        <v>13</v>
      </c>
      <c r="F41">
        <v>744</v>
      </c>
      <c r="G41">
        <v>508</v>
      </c>
      <c r="H41">
        <v>29</v>
      </c>
      <c r="I41">
        <v>83</v>
      </c>
      <c r="J41">
        <v>17.399999999999999</v>
      </c>
      <c r="K41">
        <v>0</v>
      </c>
      <c r="L41">
        <v>0</v>
      </c>
      <c r="Q41" t="s">
        <v>106</v>
      </c>
      <c r="R41">
        <v>17.423999999999999</v>
      </c>
      <c r="S41">
        <v>16443.036</v>
      </c>
      <c r="T41">
        <v>26277.128000000001</v>
      </c>
      <c r="U41">
        <v>319905.98800000001</v>
      </c>
      <c r="V41">
        <v>779411.25800000003</v>
      </c>
      <c r="W41">
        <v>215085.67</v>
      </c>
      <c r="X41">
        <v>3391734.727</v>
      </c>
      <c r="Y41">
        <v>7317722.0470000003</v>
      </c>
      <c r="Z41">
        <v>12251533.875</v>
      </c>
      <c r="AA41">
        <v>25349645.030999999</v>
      </c>
      <c r="AB41">
        <v>5402.799</v>
      </c>
      <c r="AC41">
        <v>2814.5729999999999</v>
      </c>
      <c r="AD41">
        <v>2389.4870000000001</v>
      </c>
      <c r="AE41">
        <v>14541.048000000001</v>
      </c>
      <c r="AF41">
        <v>31789.985000000001</v>
      </c>
      <c r="AG41">
        <v>28325.465</v>
      </c>
      <c r="AH41">
        <v>564024.49899999995</v>
      </c>
      <c r="AI41">
        <v>298617.63500000001</v>
      </c>
      <c r="AJ41">
        <v>356796.15899999999</v>
      </c>
      <c r="AK41">
        <v>916169.03700000001</v>
      </c>
      <c r="AL41">
        <v>825931.02300000004</v>
      </c>
      <c r="AM41">
        <v>748871.95700000005</v>
      </c>
      <c r="AN41">
        <v>266106.51</v>
      </c>
      <c r="AO41">
        <v>363883.04300000001</v>
      </c>
      <c r="AP41">
        <v>283694.06300000002</v>
      </c>
      <c r="AQ41">
        <v>448443.65700000001</v>
      </c>
      <c r="AR41">
        <v>487984.64799999999</v>
      </c>
      <c r="AS41">
        <v>461665.239</v>
      </c>
      <c r="AT41">
        <v>410358.97499999998</v>
      </c>
      <c r="AU41">
        <v>481872.02</v>
      </c>
      <c r="AV41">
        <v>516456.78100000002</v>
      </c>
      <c r="AW41">
        <v>308067.86599999998</v>
      </c>
      <c r="AX41">
        <v>368271.68800000002</v>
      </c>
      <c r="AY41">
        <v>346601.45799999998</v>
      </c>
      <c r="AZ41">
        <v>379129.66499999998</v>
      </c>
      <c r="BA41">
        <v>597401.77099999995</v>
      </c>
      <c r="BB41">
        <v>393420.16499999998</v>
      </c>
      <c r="BC41">
        <v>724313.527</v>
      </c>
      <c r="BD41">
        <v>537610.88800000004</v>
      </c>
      <c r="BE41">
        <v>577035.93200000003</v>
      </c>
      <c r="BF41">
        <v>458789.902</v>
      </c>
      <c r="BG41">
        <v>457691.52899999998</v>
      </c>
      <c r="BH41">
        <v>533415.79599999997</v>
      </c>
      <c r="BI41">
        <v>220218.77100000001</v>
      </c>
      <c r="BJ41">
        <v>250340.09</v>
      </c>
      <c r="BK41">
        <v>252833.46799999999</v>
      </c>
      <c r="BL41">
        <v>318175.41499999998</v>
      </c>
      <c r="BM41">
        <v>283473.989</v>
      </c>
      <c r="BN41">
        <v>252132.71</v>
      </c>
      <c r="BO41">
        <v>140947.05799999999</v>
      </c>
      <c r="BP41">
        <v>299871.02799999999</v>
      </c>
      <c r="BQ41">
        <v>324507.00799999997</v>
      </c>
      <c r="BR41">
        <v>453908.83100000001</v>
      </c>
      <c r="BS41">
        <v>541508.16299999994</v>
      </c>
      <c r="BT41">
        <v>509753.21799999999</v>
      </c>
      <c r="BU41">
        <v>265309.30900000001</v>
      </c>
      <c r="BV41">
        <v>175132.62299999999</v>
      </c>
      <c r="BW41">
        <v>263434.08</v>
      </c>
      <c r="BX41">
        <v>268833.33600000001</v>
      </c>
      <c r="BY41">
        <v>254327.821</v>
      </c>
      <c r="BZ41">
        <v>229880.50099999999</v>
      </c>
      <c r="CA41">
        <v>197564.85399999999</v>
      </c>
      <c r="CB41">
        <v>326511.96799999999</v>
      </c>
      <c r="CC41">
        <v>243159.37100000001</v>
      </c>
      <c r="CD41">
        <v>23856.652999999998</v>
      </c>
      <c r="CE41">
        <v>15117.638999999999</v>
      </c>
      <c r="CF41">
        <v>10569.388000000001</v>
      </c>
      <c r="CG41">
        <v>404511.56099999999</v>
      </c>
      <c r="CH41">
        <v>622097.27099999995</v>
      </c>
      <c r="CI41">
        <v>496367.40700000001</v>
      </c>
      <c r="CJ41">
        <v>59167.296999999999</v>
      </c>
      <c r="CK41">
        <v>155606.046</v>
      </c>
      <c r="CL41">
        <v>164713.76500000001</v>
      </c>
      <c r="CM41">
        <v>409831.61499999999</v>
      </c>
      <c r="CN41">
        <v>659984.625</v>
      </c>
      <c r="CO41">
        <v>356187.25900000002</v>
      </c>
      <c r="CP41">
        <v>342233.62300000002</v>
      </c>
      <c r="CQ41">
        <v>445264.75199999998</v>
      </c>
      <c r="CR41">
        <v>426906.62199999997</v>
      </c>
      <c r="CS41">
        <v>495683.52100000001</v>
      </c>
      <c r="CT41">
        <v>481505.46100000001</v>
      </c>
      <c r="CU41">
        <v>493083.68199999997</v>
      </c>
      <c r="CV41">
        <v>382391.45199999999</v>
      </c>
      <c r="CW41">
        <v>369761.75</v>
      </c>
      <c r="CX41">
        <v>565142.15</v>
      </c>
      <c r="CY41">
        <v>663847.04399999999</v>
      </c>
      <c r="CZ41">
        <v>656388.68400000001</v>
      </c>
      <c r="DA41">
        <v>655004.44900000002</v>
      </c>
      <c r="DB41">
        <v>564140.86300000001</v>
      </c>
      <c r="DC41">
        <v>570468.90099999995</v>
      </c>
      <c r="DD41">
        <v>600140.29099999997</v>
      </c>
      <c r="DE41">
        <v>699023.00600000005</v>
      </c>
      <c r="DF41">
        <v>503898.39799999999</v>
      </c>
      <c r="DG41">
        <v>700429.78700000001</v>
      </c>
      <c r="DH41">
        <v>188814.09400000001</v>
      </c>
      <c r="DI41">
        <v>434720.402</v>
      </c>
      <c r="DJ41">
        <v>532255.95900000003</v>
      </c>
      <c r="DK41">
        <v>48515.758999999998</v>
      </c>
      <c r="DL41">
        <v>1761.6780000000001</v>
      </c>
      <c r="DM41">
        <v>1802.09</v>
      </c>
      <c r="DN41">
        <v>2241.9920000000002</v>
      </c>
      <c r="DO41">
        <v>832.00599999999997</v>
      </c>
      <c r="DP41">
        <v>767.12099999999998</v>
      </c>
      <c r="DQ41">
        <v>2917.027</v>
      </c>
      <c r="DR41">
        <v>3145.8220000000001</v>
      </c>
      <c r="DS41">
        <v>3018.72</v>
      </c>
    </row>
    <row r="42" spans="1:123" x14ac:dyDescent="0.25">
      <c r="A42" t="s">
        <v>107</v>
      </c>
      <c r="B42" t="s">
        <v>70</v>
      </c>
      <c r="C42">
        <v>15</v>
      </c>
      <c r="D42">
        <v>30</v>
      </c>
      <c r="E42" t="s">
        <v>32</v>
      </c>
      <c r="F42">
        <v>744.13800000000003</v>
      </c>
      <c r="G42">
        <v>408</v>
      </c>
      <c r="H42">
        <v>34.909999999999997</v>
      </c>
      <c r="I42">
        <v>129</v>
      </c>
      <c r="J42">
        <v>17.100000000000001</v>
      </c>
      <c r="K42">
        <v>0</v>
      </c>
      <c r="L42">
        <v>0</v>
      </c>
      <c r="Q42" t="s">
        <v>107</v>
      </c>
      <c r="R42">
        <v>17.114999999999998</v>
      </c>
      <c r="S42">
        <v>10.17</v>
      </c>
      <c r="T42">
        <v>64.706000000000003</v>
      </c>
      <c r="U42">
        <v>6185.2539999999999</v>
      </c>
      <c r="V42">
        <v>15300.165000000001</v>
      </c>
      <c r="W42">
        <v>3765.527</v>
      </c>
      <c r="X42">
        <v>67435.092000000004</v>
      </c>
      <c r="Y42">
        <v>121929.477</v>
      </c>
      <c r="Z42">
        <v>257072.28400000001</v>
      </c>
      <c r="AA42">
        <v>575852.31400000001</v>
      </c>
      <c r="AB42">
        <v>0</v>
      </c>
      <c r="AC42">
        <v>0</v>
      </c>
      <c r="AD42">
        <v>0</v>
      </c>
      <c r="AE42">
        <v>340.45</v>
      </c>
      <c r="AF42">
        <v>263.94</v>
      </c>
      <c r="AG42">
        <v>0</v>
      </c>
      <c r="AH42">
        <v>2827.6640000000002</v>
      </c>
      <c r="AI42">
        <v>2449.9679999999998</v>
      </c>
      <c r="AJ42">
        <v>3590.482</v>
      </c>
      <c r="AK42">
        <v>2852.1909999999998</v>
      </c>
      <c r="AL42">
        <v>2600.0309999999999</v>
      </c>
      <c r="AM42">
        <v>3685.2759999999998</v>
      </c>
      <c r="AN42">
        <v>791.78599999999994</v>
      </c>
      <c r="AO42">
        <v>653.31399999999996</v>
      </c>
      <c r="AP42">
        <v>887.92499999999995</v>
      </c>
      <c r="AQ42">
        <v>4394.3459999999995</v>
      </c>
      <c r="AR42">
        <v>4168.0290000000005</v>
      </c>
      <c r="AS42">
        <v>3218.4769999999999</v>
      </c>
      <c r="AT42">
        <v>2018.13</v>
      </c>
      <c r="AU42">
        <v>2733.3389999999999</v>
      </c>
      <c r="AV42">
        <v>3069.6660000000002</v>
      </c>
      <c r="AW42">
        <v>1471.394</v>
      </c>
      <c r="AX42">
        <v>955.91700000000003</v>
      </c>
      <c r="AY42">
        <v>1330.472</v>
      </c>
      <c r="AZ42">
        <v>3228.623</v>
      </c>
      <c r="BA42">
        <v>3762.1120000000001</v>
      </c>
      <c r="BB42">
        <v>2036.2539999999999</v>
      </c>
      <c r="BC42">
        <v>10126.004000000001</v>
      </c>
      <c r="BD42">
        <v>17372.131000000001</v>
      </c>
      <c r="BE42">
        <v>11812.71</v>
      </c>
      <c r="BF42">
        <v>5739.3990000000003</v>
      </c>
      <c r="BG42">
        <v>5187.8010000000004</v>
      </c>
      <c r="BH42">
        <v>272.87200000000001</v>
      </c>
      <c r="BI42">
        <v>3446.6280000000002</v>
      </c>
      <c r="BJ42">
        <v>1728.86</v>
      </c>
      <c r="BK42">
        <v>1946.8679999999999</v>
      </c>
      <c r="BL42">
        <v>1130.1400000000001</v>
      </c>
      <c r="BM42">
        <v>1182.249</v>
      </c>
      <c r="BN42">
        <v>1105.463</v>
      </c>
      <c r="BO42">
        <v>1.244</v>
      </c>
      <c r="BP42">
        <v>160.88399999999999</v>
      </c>
      <c r="BQ42">
        <v>860.76099999999997</v>
      </c>
      <c r="BR42">
        <v>4084.9090000000001</v>
      </c>
      <c r="BS42">
        <v>6142.5450000000001</v>
      </c>
      <c r="BT42">
        <v>5619.0290000000005</v>
      </c>
      <c r="BU42">
        <v>1508.61</v>
      </c>
      <c r="BV42">
        <v>266.678</v>
      </c>
      <c r="BW42">
        <v>247.536</v>
      </c>
      <c r="BX42">
        <v>383.76100000000002</v>
      </c>
      <c r="BY42">
        <v>171.815</v>
      </c>
      <c r="BZ42">
        <v>0</v>
      </c>
      <c r="CA42">
        <v>933.31500000000005</v>
      </c>
      <c r="CB42">
        <v>1616.251</v>
      </c>
      <c r="CC42">
        <v>1177.9269999999999</v>
      </c>
      <c r="CD42">
        <v>1822.8240000000001</v>
      </c>
      <c r="CE42">
        <v>1572.663</v>
      </c>
      <c r="CF42">
        <v>906.90599999999995</v>
      </c>
      <c r="CG42">
        <v>826.17700000000002</v>
      </c>
      <c r="CH42">
        <v>1005.004</v>
      </c>
      <c r="CI42">
        <v>886.65300000000002</v>
      </c>
      <c r="CJ42">
        <v>658.95399999999995</v>
      </c>
      <c r="CK42">
        <v>3991.0970000000002</v>
      </c>
      <c r="CL42">
        <v>1809.671</v>
      </c>
      <c r="CM42">
        <v>7340.6890000000003</v>
      </c>
      <c r="CN42">
        <v>3476.4960000000001</v>
      </c>
      <c r="CO42">
        <v>4751.9949999999999</v>
      </c>
      <c r="CP42">
        <v>8528.8860000000004</v>
      </c>
      <c r="CQ42">
        <v>11782.553</v>
      </c>
      <c r="CR42">
        <v>12406.298000000001</v>
      </c>
      <c r="CS42">
        <v>1830.9870000000001</v>
      </c>
      <c r="CT42">
        <v>2885.473</v>
      </c>
      <c r="CU42">
        <v>4866.03</v>
      </c>
      <c r="CV42">
        <v>1052.683</v>
      </c>
      <c r="CW42">
        <v>918.51300000000003</v>
      </c>
      <c r="CX42">
        <v>214.501</v>
      </c>
      <c r="CY42">
        <v>19661.7</v>
      </c>
      <c r="CZ42">
        <v>16983.831999999999</v>
      </c>
      <c r="DA42">
        <v>19701.183000000001</v>
      </c>
      <c r="DB42">
        <v>6843.2380000000003</v>
      </c>
      <c r="DC42">
        <v>8190.5159999999996</v>
      </c>
      <c r="DD42">
        <v>10197.652</v>
      </c>
      <c r="DE42">
        <v>1482.5640000000001</v>
      </c>
      <c r="DF42">
        <v>9148.0859999999993</v>
      </c>
      <c r="DG42">
        <v>1089.518</v>
      </c>
      <c r="DH42">
        <v>7.7110000000000003</v>
      </c>
      <c r="DI42">
        <v>2124.9699999999998</v>
      </c>
      <c r="DJ42">
        <v>2935.2579999999998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6.9939999999999998</v>
      </c>
      <c r="DS42">
        <v>0</v>
      </c>
    </row>
    <row r="43" spans="1:123" x14ac:dyDescent="0.25">
      <c r="A43" t="s">
        <v>108</v>
      </c>
      <c r="B43" t="s">
        <v>69</v>
      </c>
      <c r="C43">
        <v>15</v>
      </c>
      <c r="D43">
        <v>30</v>
      </c>
      <c r="E43" t="s">
        <v>32</v>
      </c>
      <c r="F43">
        <v>166.85</v>
      </c>
      <c r="G43">
        <v>78.917000000000002</v>
      </c>
      <c r="H43">
        <v>10.23</v>
      </c>
      <c r="I43">
        <v>30</v>
      </c>
      <c r="J43">
        <v>17.2</v>
      </c>
      <c r="K43">
        <v>0</v>
      </c>
      <c r="L43">
        <v>0</v>
      </c>
      <c r="Q43" t="s">
        <v>108</v>
      </c>
      <c r="R43">
        <v>17.234000000000002</v>
      </c>
      <c r="S43">
        <v>1425.9190000000001</v>
      </c>
      <c r="T43">
        <v>2323.837</v>
      </c>
      <c r="U43">
        <v>63292.224000000002</v>
      </c>
      <c r="V43">
        <v>174983.155</v>
      </c>
      <c r="W43">
        <v>24172.397000000001</v>
      </c>
      <c r="X43">
        <v>914208.17799999996</v>
      </c>
      <c r="Y43">
        <v>1435537.3589999999</v>
      </c>
      <c r="Z43">
        <v>2345425.7850000001</v>
      </c>
      <c r="AA43">
        <v>4898457.8360000001</v>
      </c>
      <c r="AB43">
        <v>204.947</v>
      </c>
      <c r="AC43">
        <v>3222.5619999999999</v>
      </c>
      <c r="AD43">
        <v>1755.569</v>
      </c>
      <c r="AE43">
        <v>93444.138999999996</v>
      </c>
      <c r="AF43">
        <v>8381.6460000000006</v>
      </c>
      <c r="AG43">
        <v>778.08500000000004</v>
      </c>
      <c r="AH43">
        <v>47567.006999999998</v>
      </c>
      <c r="AI43">
        <v>34505.476999999999</v>
      </c>
      <c r="AJ43">
        <v>26577.488000000001</v>
      </c>
      <c r="AK43">
        <v>66740.812999999995</v>
      </c>
      <c r="AL43">
        <v>48702.892</v>
      </c>
      <c r="AM43">
        <v>42867.572999999997</v>
      </c>
      <c r="AN43">
        <v>23763.462</v>
      </c>
      <c r="AO43">
        <v>19839.262999999999</v>
      </c>
      <c r="AP43">
        <v>14913.066000000001</v>
      </c>
      <c r="AQ43">
        <v>37716.385000000002</v>
      </c>
      <c r="AR43">
        <v>42970.057000000001</v>
      </c>
      <c r="AS43">
        <v>44584.688000000002</v>
      </c>
      <c r="AT43">
        <v>46857.862999999998</v>
      </c>
      <c r="AU43">
        <v>65074.292000000001</v>
      </c>
      <c r="AV43">
        <v>60487.428999999996</v>
      </c>
      <c r="AW43">
        <v>22121.119999999999</v>
      </c>
      <c r="AX43">
        <v>32367.081999999999</v>
      </c>
      <c r="AY43">
        <v>34095.802000000003</v>
      </c>
      <c r="AZ43">
        <v>8520.8790000000008</v>
      </c>
      <c r="BA43">
        <v>5521.152</v>
      </c>
      <c r="BB43">
        <v>6965.0309999999999</v>
      </c>
      <c r="BC43">
        <v>83360.206999999995</v>
      </c>
      <c r="BD43">
        <v>30719.65</v>
      </c>
      <c r="BE43">
        <v>39320.233</v>
      </c>
      <c r="BF43">
        <v>62502.271000000001</v>
      </c>
      <c r="BG43">
        <v>51745.934000000001</v>
      </c>
      <c r="BH43">
        <v>32616.638999999999</v>
      </c>
      <c r="BI43">
        <v>15262.029</v>
      </c>
      <c r="BJ43">
        <v>13618.772000000001</v>
      </c>
      <c r="BK43">
        <v>16307.893</v>
      </c>
      <c r="BL43">
        <v>23502.526999999998</v>
      </c>
      <c r="BM43">
        <v>24095.898000000001</v>
      </c>
      <c r="BN43">
        <v>20027.991000000002</v>
      </c>
      <c r="BO43">
        <v>19547.383000000002</v>
      </c>
      <c r="BP43">
        <v>53889.919000000002</v>
      </c>
      <c r="BQ43">
        <v>58344.161</v>
      </c>
      <c r="BR43">
        <v>21236.392</v>
      </c>
      <c r="BS43">
        <v>34774.347999999998</v>
      </c>
      <c r="BT43">
        <v>35124.832000000002</v>
      </c>
      <c r="BU43">
        <v>25171.43</v>
      </c>
      <c r="BV43">
        <v>22984.381000000001</v>
      </c>
      <c r="BW43">
        <v>32573.055</v>
      </c>
      <c r="BX43">
        <v>129325.774</v>
      </c>
      <c r="BY43">
        <v>112457.755</v>
      </c>
      <c r="BZ43">
        <v>96800.176999999996</v>
      </c>
      <c r="CA43">
        <v>18539.89</v>
      </c>
      <c r="CB43">
        <v>21762.233</v>
      </c>
      <c r="CC43">
        <v>15726.540999999999</v>
      </c>
      <c r="CD43">
        <v>1084.894</v>
      </c>
      <c r="CE43">
        <v>977.44600000000003</v>
      </c>
      <c r="CF43">
        <v>437.52699999999999</v>
      </c>
      <c r="CG43">
        <v>63702.39</v>
      </c>
      <c r="CH43">
        <v>72446.562999999995</v>
      </c>
      <c r="CI43">
        <v>63286.135000000002</v>
      </c>
      <c r="CJ43">
        <v>7181.58</v>
      </c>
      <c r="CK43">
        <v>20914.204000000002</v>
      </c>
      <c r="CL43">
        <v>21616.936000000002</v>
      </c>
      <c r="CM43">
        <v>10300.821</v>
      </c>
      <c r="CN43">
        <v>14138.603999999999</v>
      </c>
      <c r="CO43">
        <v>9833.67</v>
      </c>
      <c r="CP43">
        <v>34578.144999999997</v>
      </c>
      <c r="CQ43">
        <v>44838.04</v>
      </c>
      <c r="CR43">
        <v>42882.267999999996</v>
      </c>
      <c r="CS43">
        <v>24661.317999999999</v>
      </c>
      <c r="CT43">
        <v>39537.550000000003</v>
      </c>
      <c r="CU43">
        <v>36394.214999999997</v>
      </c>
      <c r="CV43">
        <v>19199.102999999999</v>
      </c>
      <c r="CW43">
        <v>20194.538</v>
      </c>
      <c r="CX43">
        <v>34595.754999999997</v>
      </c>
      <c r="CY43">
        <v>20703.194</v>
      </c>
      <c r="CZ43">
        <v>23828.74</v>
      </c>
      <c r="DA43">
        <v>21414.482</v>
      </c>
      <c r="DB43">
        <v>73611.096000000005</v>
      </c>
      <c r="DC43">
        <v>67439.588000000003</v>
      </c>
      <c r="DD43">
        <v>120463.322</v>
      </c>
      <c r="DE43">
        <v>30074.267</v>
      </c>
      <c r="DF43">
        <v>27302.267</v>
      </c>
      <c r="DG43">
        <v>30489.61</v>
      </c>
      <c r="DH43">
        <v>2411.6080000000002</v>
      </c>
      <c r="DI43">
        <v>7884.567</v>
      </c>
      <c r="DJ43">
        <v>15765.728999999999</v>
      </c>
      <c r="DK43">
        <v>4293.63</v>
      </c>
      <c r="DL43">
        <v>86.704999999999998</v>
      </c>
      <c r="DM43">
        <v>147.32400000000001</v>
      </c>
      <c r="DN43">
        <v>333.35700000000003</v>
      </c>
      <c r="DO43">
        <v>223.10499999999999</v>
      </c>
      <c r="DP43">
        <v>584.70600000000002</v>
      </c>
      <c r="DQ43">
        <v>390.87200000000001</v>
      </c>
      <c r="DR43">
        <v>231.16200000000001</v>
      </c>
      <c r="DS43">
        <v>85.335999999999999</v>
      </c>
    </row>
    <row r="44" spans="1:123" x14ac:dyDescent="0.25">
      <c r="A44" t="s">
        <v>26</v>
      </c>
      <c r="B44" t="s">
        <v>26</v>
      </c>
      <c r="C44">
        <v>15</v>
      </c>
      <c r="D44">
        <v>30</v>
      </c>
      <c r="E44" t="s">
        <v>13</v>
      </c>
      <c r="F44">
        <v>166.06700000000001</v>
      </c>
      <c r="G44">
        <v>120.071</v>
      </c>
      <c r="H44">
        <v>13.88</v>
      </c>
      <c r="I44">
        <v>33</v>
      </c>
      <c r="J44">
        <v>9</v>
      </c>
      <c r="K44">
        <v>0</v>
      </c>
      <c r="L44">
        <v>0</v>
      </c>
      <c r="Q44" t="s">
        <v>26</v>
      </c>
      <c r="R44">
        <v>9.0229999999999997</v>
      </c>
      <c r="S44">
        <v>328633.549</v>
      </c>
      <c r="T44">
        <v>430044.99800000002</v>
      </c>
      <c r="U44">
        <v>7840704.625</v>
      </c>
      <c r="V44">
        <v>13640171.437999999</v>
      </c>
      <c r="W44">
        <v>3038032.7969999998</v>
      </c>
      <c r="X44">
        <v>55548384.75</v>
      </c>
      <c r="Y44">
        <v>114960394.5</v>
      </c>
      <c r="Z44">
        <v>220135251</v>
      </c>
      <c r="AA44">
        <v>481695696</v>
      </c>
      <c r="AB44">
        <v>157803.95300000001</v>
      </c>
      <c r="AC44">
        <v>6826186.0630000001</v>
      </c>
      <c r="AD44">
        <v>2697605.3829999999</v>
      </c>
      <c r="AE44">
        <v>99974535</v>
      </c>
      <c r="AF44">
        <v>261257443.63299999</v>
      </c>
      <c r="AG44">
        <v>249150.33900000001</v>
      </c>
      <c r="AH44">
        <v>67531078.937999994</v>
      </c>
      <c r="AI44">
        <v>225837004.56299999</v>
      </c>
      <c r="AJ44">
        <v>112877905.375</v>
      </c>
      <c r="AK44">
        <v>317591331.625</v>
      </c>
      <c r="AL44">
        <v>223556465.414</v>
      </c>
      <c r="AM44">
        <v>317067914.43800002</v>
      </c>
      <c r="AN44">
        <v>122802187.43799999</v>
      </c>
      <c r="AO44">
        <v>188406179.25</v>
      </c>
      <c r="AP44">
        <v>114107764.56299999</v>
      </c>
      <c r="AQ44">
        <v>146767325.84400001</v>
      </c>
      <c r="AR44">
        <v>146407624.391</v>
      </c>
      <c r="AS44">
        <v>165738256.81299999</v>
      </c>
      <c r="AT44">
        <v>119271610.734</v>
      </c>
      <c r="AU44">
        <v>141692379.63299999</v>
      </c>
      <c r="AV44">
        <v>141570371.06299999</v>
      </c>
      <c r="AW44">
        <v>123306297.93799999</v>
      </c>
      <c r="AX44">
        <v>59545317.375</v>
      </c>
      <c r="AY44">
        <v>60409330.313000001</v>
      </c>
      <c r="AZ44">
        <v>100149101.5</v>
      </c>
      <c r="BA44">
        <v>143612833.92199999</v>
      </c>
      <c r="BB44">
        <v>147763922.875</v>
      </c>
      <c r="BC44">
        <v>285066755.625</v>
      </c>
      <c r="BD44">
        <v>211431153.68799999</v>
      </c>
      <c r="BE44">
        <v>173768782.68000001</v>
      </c>
      <c r="BF44">
        <v>100791423.125</v>
      </c>
      <c r="BG44">
        <v>67278319.562999994</v>
      </c>
      <c r="BH44">
        <v>30126732.530999999</v>
      </c>
      <c r="BI44">
        <v>162885680.82800001</v>
      </c>
      <c r="BJ44">
        <v>150126924</v>
      </c>
      <c r="BK44">
        <v>91282672.452999994</v>
      </c>
      <c r="BL44">
        <v>59072714.281000003</v>
      </c>
      <c r="BM44">
        <v>48432145.82</v>
      </c>
      <c r="BN44">
        <v>36311976.93</v>
      </c>
      <c r="BO44">
        <v>12651168.233999999</v>
      </c>
      <c r="BP44">
        <v>51554565.586000003</v>
      </c>
      <c r="BQ44">
        <v>61442446.813000001</v>
      </c>
      <c r="BR44">
        <v>61146301</v>
      </c>
      <c r="BS44">
        <v>115314198.875</v>
      </c>
      <c r="BT44">
        <v>104551453.75</v>
      </c>
      <c r="BU44">
        <v>31775445.75</v>
      </c>
      <c r="BV44">
        <v>30275140.283</v>
      </c>
      <c r="BW44">
        <v>43237949.125</v>
      </c>
      <c r="BX44">
        <v>54714106.625</v>
      </c>
      <c r="BY44">
        <v>49759889.063000001</v>
      </c>
      <c r="BZ44">
        <v>27646132.914000001</v>
      </c>
      <c r="CA44">
        <v>151920944.75</v>
      </c>
      <c r="CB44">
        <v>253512829</v>
      </c>
      <c r="CC44">
        <v>181558823.5</v>
      </c>
      <c r="CD44">
        <v>600501428</v>
      </c>
      <c r="CE44">
        <v>486855908</v>
      </c>
      <c r="CF44">
        <v>526821835</v>
      </c>
      <c r="CG44">
        <v>102245323.875</v>
      </c>
      <c r="CH44">
        <v>123400824.594</v>
      </c>
      <c r="CI44">
        <v>100433685.125</v>
      </c>
      <c r="CJ44">
        <v>53744764.5</v>
      </c>
      <c r="CK44">
        <v>239763805.25</v>
      </c>
      <c r="CL44">
        <v>137391455.40599999</v>
      </c>
      <c r="CM44">
        <v>215396491</v>
      </c>
      <c r="CN44">
        <v>331715261</v>
      </c>
      <c r="CO44">
        <v>194650732.03099999</v>
      </c>
      <c r="CP44">
        <v>22958503.438000001</v>
      </c>
      <c r="CQ44">
        <v>31170497.25</v>
      </c>
      <c r="CR44">
        <v>33982974.75</v>
      </c>
      <c r="CS44">
        <v>40131572.343999997</v>
      </c>
      <c r="CT44">
        <v>34850161.125</v>
      </c>
      <c r="CU44">
        <v>52236655.375</v>
      </c>
      <c r="CV44">
        <v>29570194.655999999</v>
      </c>
      <c r="CW44">
        <v>22002262.984000001</v>
      </c>
      <c r="CX44">
        <v>42171878.75</v>
      </c>
      <c r="CY44">
        <v>168270765.25</v>
      </c>
      <c r="CZ44">
        <v>174481333.75</v>
      </c>
      <c r="DA44">
        <v>207290762.5</v>
      </c>
      <c r="DB44">
        <v>416041632</v>
      </c>
      <c r="DC44">
        <v>352776172.375</v>
      </c>
      <c r="DD44">
        <v>411321641</v>
      </c>
      <c r="DE44">
        <v>99128299.5</v>
      </c>
      <c r="DF44">
        <v>72748137</v>
      </c>
      <c r="DG44">
        <v>95986665</v>
      </c>
      <c r="DH44">
        <v>33657033.375</v>
      </c>
      <c r="DI44">
        <v>123204683.93799999</v>
      </c>
      <c r="DJ44">
        <v>155977783</v>
      </c>
      <c r="DK44">
        <v>14257441.562999999</v>
      </c>
      <c r="DL44">
        <v>7817892.3909999998</v>
      </c>
      <c r="DM44">
        <v>12063683.233999999</v>
      </c>
      <c r="DN44">
        <v>37793085.813000001</v>
      </c>
      <c r="DO44">
        <v>37165971.5</v>
      </c>
      <c r="DP44">
        <v>32404937.195</v>
      </c>
      <c r="DQ44">
        <v>112004102.875</v>
      </c>
      <c r="DR44">
        <v>96037664.077999994</v>
      </c>
      <c r="DS44">
        <v>41576807.758000001</v>
      </c>
    </row>
    <row r="45" spans="1:123" x14ac:dyDescent="0.25">
      <c r="A45" t="s">
        <v>81</v>
      </c>
      <c r="B45" t="s">
        <v>15</v>
      </c>
      <c r="C45">
        <v>15</v>
      </c>
      <c r="D45">
        <v>30</v>
      </c>
      <c r="E45" t="s">
        <v>13</v>
      </c>
      <c r="F45">
        <v>116.045</v>
      </c>
      <c r="G45">
        <v>70.125</v>
      </c>
      <c r="H45">
        <v>15.61</v>
      </c>
      <c r="I45">
        <v>36</v>
      </c>
      <c r="J45">
        <v>11.5</v>
      </c>
      <c r="K45">
        <v>0</v>
      </c>
      <c r="L45">
        <v>0</v>
      </c>
      <c r="Q45" t="s">
        <v>81</v>
      </c>
      <c r="R45">
        <v>11.512</v>
      </c>
      <c r="S45">
        <v>143377.90599999999</v>
      </c>
      <c r="T45">
        <v>204576.878</v>
      </c>
      <c r="U45">
        <v>2516648.1639999999</v>
      </c>
      <c r="V45">
        <v>5075534.375</v>
      </c>
      <c r="W45">
        <v>1019905.588</v>
      </c>
      <c r="X45">
        <v>19629350.313000001</v>
      </c>
      <c r="Y45">
        <v>40423798.375</v>
      </c>
      <c r="Z45">
        <v>75782661</v>
      </c>
      <c r="AA45">
        <v>175275620.5</v>
      </c>
      <c r="AB45">
        <v>686227.06599999999</v>
      </c>
      <c r="AC45">
        <v>2687224.3909999998</v>
      </c>
      <c r="AD45">
        <v>1543656.094</v>
      </c>
      <c r="AE45">
        <v>33951760.875</v>
      </c>
      <c r="AF45">
        <v>98101419.702999994</v>
      </c>
      <c r="AG45">
        <v>697288.598</v>
      </c>
      <c r="AH45">
        <v>41530126.141000003</v>
      </c>
      <c r="AI45">
        <v>112554396.5</v>
      </c>
      <c r="AJ45">
        <v>92520853.375</v>
      </c>
      <c r="AK45">
        <v>232986336</v>
      </c>
      <c r="AL45">
        <v>202560693.5</v>
      </c>
      <c r="AM45">
        <v>229277292.5</v>
      </c>
      <c r="AN45">
        <v>117001946.25</v>
      </c>
      <c r="AO45">
        <v>148204959.75</v>
      </c>
      <c r="AP45">
        <v>110822036.5</v>
      </c>
      <c r="AQ45">
        <v>200660307.5</v>
      </c>
      <c r="AR45">
        <v>200596158.5</v>
      </c>
      <c r="AS45">
        <v>215432862</v>
      </c>
      <c r="AT45">
        <v>80865282.875</v>
      </c>
      <c r="AU45">
        <v>94127429.437999994</v>
      </c>
      <c r="AV45">
        <v>92160441.625</v>
      </c>
      <c r="AW45">
        <v>67027007.125</v>
      </c>
      <c r="AX45">
        <v>56000623</v>
      </c>
      <c r="AY45">
        <v>59071330.063000001</v>
      </c>
      <c r="AZ45">
        <v>307285504.5</v>
      </c>
      <c r="BA45">
        <v>447675289.25</v>
      </c>
      <c r="BB45">
        <v>456154335</v>
      </c>
      <c r="BC45">
        <v>260127708.5</v>
      </c>
      <c r="BD45">
        <v>219945684.56299999</v>
      </c>
      <c r="BE45">
        <v>180002890.18799999</v>
      </c>
      <c r="BF45">
        <v>172164131.5</v>
      </c>
      <c r="BG45">
        <v>123844360</v>
      </c>
      <c r="BH45">
        <v>111545228</v>
      </c>
      <c r="BI45">
        <v>237136944</v>
      </c>
      <c r="BJ45">
        <v>236952500</v>
      </c>
      <c r="BK45">
        <v>223755180.5</v>
      </c>
      <c r="BL45">
        <v>192190625</v>
      </c>
      <c r="BM45">
        <v>171360077</v>
      </c>
      <c r="BN45">
        <v>153614220.25</v>
      </c>
      <c r="BO45">
        <v>22917945.780999999</v>
      </c>
      <c r="BP45">
        <v>94947172.375</v>
      </c>
      <c r="BQ45">
        <v>122473709.25</v>
      </c>
      <c r="BR45">
        <v>179549549</v>
      </c>
      <c r="BS45">
        <v>269932923.5</v>
      </c>
      <c r="BT45">
        <v>242532560</v>
      </c>
      <c r="BU45">
        <v>38677402.125</v>
      </c>
      <c r="BV45">
        <v>36339677.875</v>
      </c>
      <c r="BW45">
        <v>42377285</v>
      </c>
      <c r="BX45">
        <v>89467723.375</v>
      </c>
      <c r="BY45">
        <v>80744639.375</v>
      </c>
      <c r="BZ45">
        <v>72232839.375</v>
      </c>
      <c r="CA45">
        <v>65502218.875</v>
      </c>
      <c r="CB45">
        <v>82723724.25</v>
      </c>
      <c r="CC45">
        <v>73521219.25</v>
      </c>
      <c r="CD45">
        <v>147800509.5</v>
      </c>
      <c r="CE45">
        <v>126710824</v>
      </c>
      <c r="CF45">
        <v>135630499.75</v>
      </c>
      <c r="CG45">
        <v>42187547.75</v>
      </c>
      <c r="CH45">
        <v>48152789.75</v>
      </c>
      <c r="CI45">
        <v>38196079.688000001</v>
      </c>
      <c r="CJ45">
        <v>17485753.219000001</v>
      </c>
      <c r="CK45">
        <v>88895619</v>
      </c>
      <c r="CL45">
        <v>75478317.375</v>
      </c>
      <c r="CM45">
        <v>54913859.75</v>
      </c>
      <c r="CN45">
        <v>66059595.5</v>
      </c>
      <c r="CO45">
        <v>44407225.5</v>
      </c>
      <c r="CP45">
        <v>106219690.5</v>
      </c>
      <c r="CQ45">
        <v>149088880.5</v>
      </c>
      <c r="CR45">
        <v>153825336</v>
      </c>
      <c r="CS45">
        <v>44469103.25</v>
      </c>
      <c r="CT45">
        <v>37768151.5</v>
      </c>
      <c r="CU45">
        <v>58649817.75</v>
      </c>
      <c r="CV45">
        <v>127760064.5</v>
      </c>
      <c r="CW45">
        <v>110764975</v>
      </c>
      <c r="CX45">
        <v>153173555.5</v>
      </c>
      <c r="CY45">
        <v>200429205.5</v>
      </c>
      <c r="CZ45">
        <v>206854524.5</v>
      </c>
      <c r="DA45">
        <v>238852622</v>
      </c>
      <c r="DB45">
        <v>199561720</v>
      </c>
      <c r="DC45">
        <v>157344608.5</v>
      </c>
      <c r="DD45">
        <v>185753454</v>
      </c>
      <c r="DE45">
        <v>167243608.5</v>
      </c>
      <c r="DF45">
        <v>160119562</v>
      </c>
      <c r="DG45">
        <v>166650708.5</v>
      </c>
      <c r="DH45">
        <v>46170044.25</v>
      </c>
      <c r="DI45">
        <v>155434910.5</v>
      </c>
      <c r="DJ45">
        <v>190152475.5</v>
      </c>
      <c r="DK45">
        <v>419724642</v>
      </c>
      <c r="DL45">
        <v>263447161.266</v>
      </c>
      <c r="DM45">
        <v>345626776.5</v>
      </c>
      <c r="DN45">
        <v>168406435</v>
      </c>
      <c r="DO45">
        <v>177519239.15599999</v>
      </c>
      <c r="DP45">
        <v>178794941.81299999</v>
      </c>
      <c r="DQ45">
        <v>211777503.625</v>
      </c>
      <c r="DR45">
        <v>196624175.09400001</v>
      </c>
      <c r="DS45">
        <v>140298766.54699999</v>
      </c>
    </row>
    <row r="46" spans="1:123" x14ac:dyDescent="0.25">
      <c r="A46" t="s">
        <v>86</v>
      </c>
      <c r="B46" t="s">
        <v>31</v>
      </c>
      <c r="C46">
        <v>15</v>
      </c>
      <c r="D46">
        <v>30</v>
      </c>
      <c r="E46" t="s">
        <v>32</v>
      </c>
      <c r="F46">
        <v>86.9</v>
      </c>
      <c r="G46">
        <v>43</v>
      </c>
      <c r="H46">
        <v>10.227</v>
      </c>
      <c r="I46">
        <v>31</v>
      </c>
      <c r="J46">
        <v>4.5999999999999996</v>
      </c>
      <c r="K46">
        <v>0</v>
      </c>
      <c r="L46">
        <v>0</v>
      </c>
      <c r="Q46" t="s">
        <v>86</v>
      </c>
      <c r="R46">
        <v>4.4889999999999999</v>
      </c>
      <c r="S46">
        <v>83314.447</v>
      </c>
      <c r="T46">
        <v>76175.478000000003</v>
      </c>
      <c r="U46">
        <v>763386.86899999995</v>
      </c>
      <c r="V46">
        <v>1137508.9029999999</v>
      </c>
      <c r="W46">
        <v>328267.10200000001</v>
      </c>
      <c r="X46">
        <v>4172062.92</v>
      </c>
      <c r="Y46">
        <v>8124629.7850000001</v>
      </c>
      <c r="Z46">
        <v>13745344.832</v>
      </c>
      <c r="AA46">
        <v>32310656.469000001</v>
      </c>
      <c r="AB46">
        <v>21152.252</v>
      </c>
      <c r="AC46">
        <v>769301.15700000001</v>
      </c>
      <c r="AD46">
        <v>344359.087</v>
      </c>
      <c r="AE46">
        <v>7563851.3130000001</v>
      </c>
      <c r="AF46">
        <v>19249564.392999999</v>
      </c>
      <c r="AG46">
        <v>49379.512000000002</v>
      </c>
      <c r="AH46">
        <v>1975590.791</v>
      </c>
      <c r="AI46">
        <v>3591896.9569999999</v>
      </c>
      <c r="AJ46">
        <v>2432097.406</v>
      </c>
      <c r="AK46">
        <v>4478914.9220000003</v>
      </c>
      <c r="AL46">
        <v>4699411.59</v>
      </c>
      <c r="AM46">
        <v>4156309.906</v>
      </c>
      <c r="AN46">
        <v>846774.97400000005</v>
      </c>
      <c r="AO46">
        <v>921444.16899999999</v>
      </c>
      <c r="AP46">
        <v>967458.60199999996</v>
      </c>
      <c r="AQ46">
        <v>2586195.7749999999</v>
      </c>
      <c r="AR46">
        <v>2585273.656</v>
      </c>
      <c r="AS46">
        <v>2185133.73</v>
      </c>
      <c r="AT46">
        <v>1723781.469</v>
      </c>
      <c r="AU46">
        <v>1436318.3189999999</v>
      </c>
      <c r="AV46">
        <v>1442698.4939999999</v>
      </c>
      <c r="AW46">
        <v>760856.24100000004</v>
      </c>
      <c r="AX46">
        <v>738244.46499999997</v>
      </c>
      <c r="AY46">
        <v>736519.10400000005</v>
      </c>
      <c r="AZ46">
        <v>967072.04200000002</v>
      </c>
      <c r="BA46">
        <v>1038725.437</v>
      </c>
      <c r="BB46">
        <v>950054.41599999997</v>
      </c>
      <c r="BC46">
        <v>10647814.655999999</v>
      </c>
      <c r="BD46">
        <v>8398582.7809999995</v>
      </c>
      <c r="BE46">
        <v>7031871.9139999999</v>
      </c>
      <c r="BF46">
        <v>1673414.26</v>
      </c>
      <c r="BG46">
        <v>1282923.7709999999</v>
      </c>
      <c r="BH46">
        <v>573038.15300000005</v>
      </c>
      <c r="BI46">
        <v>174546.10699999999</v>
      </c>
      <c r="BJ46">
        <v>188011.073</v>
      </c>
      <c r="BK46">
        <v>197369.071</v>
      </c>
      <c r="BL46">
        <v>264023.31</v>
      </c>
      <c r="BM46">
        <v>207571.91200000001</v>
      </c>
      <c r="BN46">
        <v>181677.50399999999</v>
      </c>
      <c r="BO46">
        <v>614478.42099999997</v>
      </c>
      <c r="BP46">
        <v>1866133.0530000001</v>
      </c>
      <c r="BQ46">
        <v>2080381.902</v>
      </c>
      <c r="BR46">
        <v>5167101.5389999999</v>
      </c>
      <c r="BS46">
        <v>5003723.18</v>
      </c>
      <c r="BT46">
        <v>5635966.4060000004</v>
      </c>
      <c r="BU46">
        <v>280414.86499999999</v>
      </c>
      <c r="BV46">
        <v>308801.67800000001</v>
      </c>
      <c r="BW46">
        <v>179058.049</v>
      </c>
      <c r="BX46">
        <v>1204282.5519999999</v>
      </c>
      <c r="BY46">
        <v>1407004.4140000001</v>
      </c>
      <c r="BZ46">
        <v>1322515.6839999999</v>
      </c>
      <c r="CA46">
        <v>276294.84399999998</v>
      </c>
      <c r="CB46">
        <v>442434.18800000002</v>
      </c>
      <c r="CC46">
        <v>300305.37199999997</v>
      </c>
      <c r="CD46">
        <v>2935723.84</v>
      </c>
      <c r="CE46">
        <v>3266350.3480000002</v>
      </c>
      <c r="CF46">
        <v>2395936.4670000002</v>
      </c>
      <c r="CG46">
        <v>1479945.8689999999</v>
      </c>
      <c r="CH46">
        <v>1890852.182</v>
      </c>
      <c r="CI46">
        <v>1702226.9609999999</v>
      </c>
      <c r="CJ46">
        <v>778978.73600000003</v>
      </c>
      <c r="CK46">
        <v>1448330.0449999999</v>
      </c>
      <c r="CL46">
        <v>1534894.0630000001</v>
      </c>
      <c r="CM46">
        <v>571382.14500000002</v>
      </c>
      <c r="CN46">
        <v>686915.027</v>
      </c>
      <c r="CO46">
        <v>572496.99699999997</v>
      </c>
      <c r="CP46">
        <v>970873.59600000002</v>
      </c>
      <c r="CQ46">
        <v>1249113.943</v>
      </c>
      <c r="CR46">
        <v>1153943.449</v>
      </c>
      <c r="CS46">
        <v>5636539.6330000004</v>
      </c>
      <c r="CT46">
        <v>5149861.7970000003</v>
      </c>
      <c r="CU46">
        <v>4236843.375</v>
      </c>
      <c r="CV46">
        <v>1009964.252</v>
      </c>
      <c r="CW46">
        <v>1108985.257</v>
      </c>
      <c r="CX46">
        <v>1069441.6459999999</v>
      </c>
      <c r="CY46">
        <v>2717871.3790000002</v>
      </c>
      <c r="CZ46">
        <v>2833020.75</v>
      </c>
      <c r="DA46">
        <v>2637549.9900000002</v>
      </c>
      <c r="DB46">
        <v>6535635.4610000001</v>
      </c>
      <c r="DC46">
        <v>5892619.8909999998</v>
      </c>
      <c r="DD46">
        <v>7762133.6409999998</v>
      </c>
      <c r="DE46">
        <v>843395.77099999995</v>
      </c>
      <c r="DF46">
        <v>400473.25599999999</v>
      </c>
      <c r="DG46">
        <v>394814.24400000001</v>
      </c>
      <c r="DH46">
        <v>1086354.939</v>
      </c>
      <c r="DI46">
        <v>2608244.3670000001</v>
      </c>
      <c r="DJ46">
        <v>2530110.6800000002</v>
      </c>
      <c r="DK46">
        <v>4525674.6519999998</v>
      </c>
      <c r="DL46">
        <v>4203935.466</v>
      </c>
      <c r="DM46">
        <v>4981354.5269999998</v>
      </c>
      <c r="DN46">
        <v>5697310.8509999998</v>
      </c>
      <c r="DO46">
        <v>5116490.18</v>
      </c>
      <c r="DP46">
        <v>4894522.818</v>
      </c>
      <c r="DQ46">
        <v>15625287.805</v>
      </c>
      <c r="DR46">
        <v>16114923.097999999</v>
      </c>
      <c r="DS46">
        <v>12742451.903999999</v>
      </c>
    </row>
    <row r="47" spans="1:123" x14ac:dyDescent="0.25">
      <c r="A47" t="s">
        <v>109</v>
      </c>
      <c r="B47" t="s">
        <v>65</v>
      </c>
      <c r="C47">
        <v>15</v>
      </c>
      <c r="D47">
        <v>30</v>
      </c>
      <c r="E47" t="s">
        <v>32</v>
      </c>
      <c r="F47">
        <v>228.91200000000001</v>
      </c>
      <c r="G47">
        <v>96.917000000000002</v>
      </c>
      <c r="H47">
        <v>10.23</v>
      </c>
      <c r="I47">
        <v>49</v>
      </c>
      <c r="J47">
        <v>16.8</v>
      </c>
      <c r="K47">
        <v>0</v>
      </c>
      <c r="L47">
        <v>0</v>
      </c>
      <c r="N47" t="s">
        <v>239</v>
      </c>
      <c r="Q47" t="s">
        <v>109</v>
      </c>
      <c r="R47">
        <v>16.46</v>
      </c>
      <c r="S47">
        <v>865.85799999999995</v>
      </c>
      <c r="T47">
        <v>250.352</v>
      </c>
      <c r="U47">
        <v>1517.2329999999999</v>
      </c>
      <c r="V47">
        <v>2817.7840000000001</v>
      </c>
      <c r="W47">
        <v>821.88</v>
      </c>
      <c r="X47">
        <v>13371.549000000001</v>
      </c>
      <c r="Y47">
        <v>24500.223000000002</v>
      </c>
      <c r="Z47">
        <v>43871.968999999997</v>
      </c>
      <c r="AA47">
        <v>94663.65</v>
      </c>
      <c r="AB47">
        <v>693.72799999999995</v>
      </c>
      <c r="AC47">
        <v>1339.8720000000001</v>
      </c>
      <c r="AD47">
        <v>1650.6990000000001</v>
      </c>
      <c r="AE47">
        <v>18961.402999999998</v>
      </c>
      <c r="AF47">
        <v>48882.822999999997</v>
      </c>
      <c r="AG47">
        <v>2261.3470000000002</v>
      </c>
      <c r="AH47">
        <v>12911.521000000001</v>
      </c>
      <c r="AI47">
        <v>31675.223999999998</v>
      </c>
      <c r="AJ47">
        <v>31911.620999999999</v>
      </c>
      <c r="AK47">
        <v>182764.07199999999</v>
      </c>
      <c r="AL47">
        <v>178126.88500000001</v>
      </c>
      <c r="AM47">
        <v>197524.198</v>
      </c>
      <c r="AN47">
        <v>51647.116999999998</v>
      </c>
      <c r="AO47">
        <v>60451.203000000001</v>
      </c>
      <c r="AP47">
        <v>36905.050000000003</v>
      </c>
      <c r="AQ47">
        <v>61798.212</v>
      </c>
      <c r="AR47">
        <v>63837.451999999997</v>
      </c>
      <c r="AS47">
        <v>75250.487999999998</v>
      </c>
      <c r="AT47">
        <v>68339.324999999997</v>
      </c>
      <c r="AU47">
        <v>80160.475000000006</v>
      </c>
      <c r="AV47">
        <v>91103.074999999997</v>
      </c>
      <c r="AW47">
        <v>22082.951000000001</v>
      </c>
      <c r="AX47">
        <v>21950.097000000002</v>
      </c>
      <c r="AY47">
        <v>21210.427</v>
      </c>
      <c r="AZ47">
        <v>19740.692999999999</v>
      </c>
      <c r="BA47">
        <v>27442.441999999999</v>
      </c>
      <c r="BB47">
        <v>22181.982</v>
      </c>
      <c r="BC47">
        <v>377509.01299999998</v>
      </c>
      <c r="BD47">
        <v>299999.45899999997</v>
      </c>
      <c r="BE47">
        <v>261010.10399999999</v>
      </c>
      <c r="BF47">
        <v>96943.997000000003</v>
      </c>
      <c r="BG47">
        <v>98431.929000000004</v>
      </c>
      <c r="BH47">
        <v>129736.808</v>
      </c>
      <c r="BI47">
        <v>44309.065999999999</v>
      </c>
      <c r="BJ47">
        <v>36779.468999999997</v>
      </c>
      <c r="BK47">
        <v>35931.896000000001</v>
      </c>
      <c r="BL47">
        <v>35101.228999999999</v>
      </c>
      <c r="BM47">
        <v>37848.108999999997</v>
      </c>
      <c r="BN47">
        <v>32203.457999999999</v>
      </c>
      <c r="BO47">
        <v>36142.398000000001</v>
      </c>
      <c r="BP47">
        <v>110148.952</v>
      </c>
      <c r="BQ47">
        <v>107770.45299999999</v>
      </c>
      <c r="BR47">
        <v>62853.898000000001</v>
      </c>
      <c r="BS47">
        <v>61497.423000000003</v>
      </c>
      <c r="BT47">
        <v>92389.623999999996</v>
      </c>
      <c r="BU47">
        <v>35166.964</v>
      </c>
      <c r="BV47">
        <v>27185.621999999999</v>
      </c>
      <c r="BW47">
        <v>35615.680999999997</v>
      </c>
      <c r="BX47">
        <v>71458.180999999997</v>
      </c>
      <c r="BY47">
        <v>100054.795</v>
      </c>
      <c r="BZ47">
        <v>99731.337</v>
      </c>
      <c r="CA47">
        <v>52922.722999999998</v>
      </c>
      <c r="CB47">
        <v>82654.423999999999</v>
      </c>
      <c r="CC47">
        <v>65403.76</v>
      </c>
      <c r="CD47">
        <v>11408.366</v>
      </c>
      <c r="CE47">
        <v>12586.486999999999</v>
      </c>
      <c r="CF47">
        <v>12157.501</v>
      </c>
      <c r="CG47">
        <v>58084.803</v>
      </c>
      <c r="CH47">
        <v>71128.091</v>
      </c>
      <c r="CI47">
        <v>58937.557000000001</v>
      </c>
      <c r="CJ47">
        <v>15946.861000000001</v>
      </c>
      <c r="CK47">
        <v>42495.692999999999</v>
      </c>
      <c r="CL47">
        <v>44124.512000000002</v>
      </c>
      <c r="CM47">
        <v>1130004.443</v>
      </c>
      <c r="CN47">
        <v>1441278.07</v>
      </c>
      <c r="CO47">
        <v>1049541.111</v>
      </c>
      <c r="CP47">
        <v>68571.612999999998</v>
      </c>
      <c r="CQ47">
        <v>81446.823999999993</v>
      </c>
      <c r="CR47">
        <v>83680.620999999999</v>
      </c>
      <c r="CS47">
        <v>57344.53</v>
      </c>
      <c r="CT47">
        <v>55616.606</v>
      </c>
      <c r="CU47">
        <v>55902.722000000002</v>
      </c>
      <c r="CV47">
        <v>41372.796000000002</v>
      </c>
      <c r="CW47">
        <v>40246.165999999997</v>
      </c>
      <c r="CX47">
        <v>53890.161</v>
      </c>
      <c r="CY47">
        <v>88999.133000000002</v>
      </c>
      <c r="CZ47">
        <v>98880.572</v>
      </c>
      <c r="DA47">
        <v>91020.865000000005</v>
      </c>
      <c r="DB47">
        <v>184456.016</v>
      </c>
      <c r="DC47">
        <v>147616.71799999999</v>
      </c>
      <c r="DD47">
        <v>189360.234</v>
      </c>
      <c r="DE47">
        <v>157115.66800000001</v>
      </c>
      <c r="DF47">
        <v>126066.285</v>
      </c>
      <c r="DG47">
        <v>88450.547000000006</v>
      </c>
      <c r="DH47">
        <v>23251.665000000001</v>
      </c>
      <c r="DI47">
        <v>62012.847000000002</v>
      </c>
      <c r="DJ47">
        <v>77290.631999999998</v>
      </c>
      <c r="DK47">
        <v>76205.172000000006</v>
      </c>
      <c r="DL47">
        <v>77525.313999999998</v>
      </c>
      <c r="DM47">
        <v>89859.87</v>
      </c>
      <c r="DN47">
        <v>96787.322</v>
      </c>
      <c r="DO47">
        <v>126951.605</v>
      </c>
      <c r="DP47">
        <v>132248.89600000001</v>
      </c>
      <c r="DQ47">
        <v>150152.019</v>
      </c>
      <c r="DR47">
        <v>142657.81200000001</v>
      </c>
      <c r="DS47">
        <v>79533.241999999998</v>
      </c>
    </row>
    <row r="48" spans="1:123" x14ac:dyDescent="0.25">
      <c r="A48" t="s">
        <v>110</v>
      </c>
      <c r="B48" t="s">
        <v>66</v>
      </c>
      <c r="C48">
        <v>15</v>
      </c>
      <c r="D48">
        <v>30</v>
      </c>
      <c r="E48" t="s">
        <v>32</v>
      </c>
      <c r="F48">
        <v>288.95</v>
      </c>
      <c r="G48">
        <v>78.917000000000002</v>
      </c>
      <c r="H48">
        <v>42.72</v>
      </c>
      <c r="I48">
        <v>58</v>
      </c>
      <c r="J48">
        <v>17.100000000000001</v>
      </c>
      <c r="K48">
        <v>0</v>
      </c>
      <c r="L48">
        <v>0</v>
      </c>
      <c r="Q48" t="s">
        <v>110</v>
      </c>
      <c r="R48">
        <v>16.95</v>
      </c>
      <c r="S48">
        <v>370.36700000000002</v>
      </c>
      <c r="T48">
        <v>728.35699999999997</v>
      </c>
      <c r="U48">
        <v>11615.886</v>
      </c>
      <c r="V48">
        <v>22941.592000000001</v>
      </c>
      <c r="W48">
        <v>5147.5209999999997</v>
      </c>
      <c r="X48">
        <v>113454.944</v>
      </c>
      <c r="Y48">
        <v>193398.057</v>
      </c>
      <c r="Z48">
        <v>357869.98800000001</v>
      </c>
      <c r="AA48">
        <v>820022.39599999995</v>
      </c>
      <c r="AB48">
        <v>2139.1689999999999</v>
      </c>
      <c r="AC48">
        <v>7368.91</v>
      </c>
      <c r="AD48">
        <v>3583.4560000000001</v>
      </c>
      <c r="AE48">
        <v>111367.34299999999</v>
      </c>
      <c r="AF48">
        <v>503269.88799999998</v>
      </c>
      <c r="AG48">
        <v>10398.912</v>
      </c>
      <c r="AH48">
        <v>18109.919000000002</v>
      </c>
      <c r="AI48">
        <v>15398.643</v>
      </c>
      <c r="AJ48">
        <v>12182.212</v>
      </c>
      <c r="AK48">
        <v>39388.828999999998</v>
      </c>
      <c r="AL48">
        <v>32350.556</v>
      </c>
      <c r="AM48">
        <v>36271.199000000001</v>
      </c>
      <c r="AN48">
        <v>10526.137000000001</v>
      </c>
      <c r="AO48">
        <v>13628.316999999999</v>
      </c>
      <c r="AP48">
        <v>9789.6540000000005</v>
      </c>
      <c r="AQ48">
        <v>13638.289000000001</v>
      </c>
      <c r="AR48">
        <v>14509.790999999999</v>
      </c>
      <c r="AS48">
        <v>16103.516</v>
      </c>
      <c r="AT48">
        <v>16923.907999999999</v>
      </c>
      <c r="AU48">
        <v>19459.071</v>
      </c>
      <c r="AV48">
        <v>20988.294000000002</v>
      </c>
      <c r="AW48">
        <v>5482.5039999999999</v>
      </c>
      <c r="AX48">
        <v>4449.598</v>
      </c>
      <c r="AY48">
        <v>4636.1660000000002</v>
      </c>
      <c r="AZ48">
        <v>4581.9840000000004</v>
      </c>
      <c r="BA48">
        <v>5710.6080000000002</v>
      </c>
      <c r="BB48">
        <v>4619.6760000000004</v>
      </c>
      <c r="BC48">
        <v>17720.348000000002</v>
      </c>
      <c r="BD48">
        <v>14473.144</v>
      </c>
      <c r="BE48">
        <v>13172.025</v>
      </c>
      <c r="BF48">
        <v>13751.518</v>
      </c>
      <c r="BG48">
        <v>10771.398999999999</v>
      </c>
      <c r="BH48">
        <v>9303.9110000000001</v>
      </c>
      <c r="BI48">
        <v>14652.442999999999</v>
      </c>
      <c r="BJ48">
        <v>17533.428</v>
      </c>
      <c r="BK48">
        <v>14057.779</v>
      </c>
      <c r="BL48">
        <v>27447.809000000001</v>
      </c>
      <c r="BM48">
        <v>29186.241000000002</v>
      </c>
      <c r="BN48">
        <v>22382.120999999999</v>
      </c>
      <c r="BO48">
        <v>4230.12</v>
      </c>
      <c r="BP48">
        <v>9880.0750000000007</v>
      </c>
      <c r="BQ48">
        <v>9661.5249999999996</v>
      </c>
      <c r="BR48">
        <v>7611.3459999999995</v>
      </c>
      <c r="BS48">
        <v>12680.227000000001</v>
      </c>
      <c r="BT48">
        <v>12886.641</v>
      </c>
      <c r="BU48">
        <v>4021.1770000000001</v>
      </c>
      <c r="BV48">
        <v>3477.4569999999999</v>
      </c>
      <c r="BW48">
        <v>5375.1689999999999</v>
      </c>
      <c r="BX48">
        <v>20283.716</v>
      </c>
      <c r="BY48">
        <v>18876.411</v>
      </c>
      <c r="BZ48">
        <v>16144.385</v>
      </c>
      <c r="CA48">
        <v>26904.89</v>
      </c>
      <c r="CB48">
        <v>32446.396000000001</v>
      </c>
      <c r="CC48">
        <v>28282.076000000001</v>
      </c>
      <c r="CD48">
        <v>8111.1459999999997</v>
      </c>
      <c r="CE48">
        <v>7261.3209999999999</v>
      </c>
      <c r="CF48">
        <v>7084.8360000000002</v>
      </c>
      <c r="CG48">
        <v>5044.6139999999996</v>
      </c>
      <c r="CH48">
        <v>5536.7719999999999</v>
      </c>
      <c r="CI48">
        <v>4513.1769999999997</v>
      </c>
      <c r="CJ48">
        <v>5024.973</v>
      </c>
      <c r="CK48">
        <v>12361.177</v>
      </c>
      <c r="CL48">
        <v>10461.861000000001</v>
      </c>
      <c r="CM48">
        <v>103031.557</v>
      </c>
      <c r="CN48">
        <v>160293.71799999999</v>
      </c>
      <c r="CO48">
        <v>95090.054000000004</v>
      </c>
      <c r="CP48">
        <v>14813.005999999999</v>
      </c>
      <c r="CQ48">
        <v>20400.846000000001</v>
      </c>
      <c r="CR48">
        <v>20156.884999999998</v>
      </c>
      <c r="CS48">
        <v>6514.576</v>
      </c>
      <c r="CT48">
        <v>5601.78</v>
      </c>
      <c r="CU48">
        <v>6205.8850000000002</v>
      </c>
      <c r="CV48">
        <v>8444.1180000000004</v>
      </c>
      <c r="CW48">
        <v>7818.2569999999996</v>
      </c>
      <c r="CX48">
        <v>13073.929</v>
      </c>
      <c r="CY48">
        <v>4142.2950000000001</v>
      </c>
      <c r="CZ48">
        <v>3531.4749999999999</v>
      </c>
      <c r="DA48">
        <v>3386.2860000000001</v>
      </c>
      <c r="DB48">
        <v>85335.282999999996</v>
      </c>
      <c r="DC48">
        <v>75505.48</v>
      </c>
      <c r="DD48">
        <v>105923.64599999999</v>
      </c>
      <c r="DE48">
        <v>11260.35</v>
      </c>
      <c r="DF48">
        <v>7681.8280000000004</v>
      </c>
      <c r="DG48">
        <v>8056.7479999999996</v>
      </c>
      <c r="DH48">
        <v>2119.9279999999999</v>
      </c>
      <c r="DI48">
        <v>4534.951</v>
      </c>
      <c r="DJ48">
        <v>5842.0990000000002</v>
      </c>
      <c r="DK48">
        <v>7308.1229999999996</v>
      </c>
      <c r="DL48">
        <v>2266.9789999999998</v>
      </c>
      <c r="DM48">
        <v>3260.9949999999999</v>
      </c>
      <c r="DN48">
        <v>2558.9679999999998</v>
      </c>
      <c r="DO48">
        <v>2842.8130000000001</v>
      </c>
      <c r="DP48">
        <v>3814.029</v>
      </c>
      <c r="DQ48">
        <v>17853.288</v>
      </c>
      <c r="DR48">
        <v>6882.3739999999998</v>
      </c>
      <c r="DS48">
        <v>8004.0730000000003</v>
      </c>
    </row>
    <row r="49" spans="1:123" x14ac:dyDescent="0.25">
      <c r="A49" t="s">
        <v>115</v>
      </c>
      <c r="B49" t="s">
        <v>54</v>
      </c>
      <c r="C49">
        <v>15</v>
      </c>
      <c r="D49">
        <v>30</v>
      </c>
      <c r="E49" t="s">
        <v>13</v>
      </c>
      <c r="F49">
        <v>105.9</v>
      </c>
      <c r="G49">
        <v>87.9</v>
      </c>
      <c r="H49">
        <v>10.227</v>
      </c>
      <c r="I49">
        <v>31</v>
      </c>
      <c r="J49">
        <v>14.1</v>
      </c>
      <c r="K49">
        <v>0</v>
      </c>
      <c r="L49">
        <v>0</v>
      </c>
      <c r="Q49" t="s">
        <v>115</v>
      </c>
      <c r="R49">
        <v>14.105</v>
      </c>
      <c r="S49">
        <v>10193.816000000001</v>
      </c>
      <c r="T49">
        <v>8947.0190000000002</v>
      </c>
      <c r="U49">
        <v>28848.991999999998</v>
      </c>
      <c r="V49">
        <v>46650.635999999999</v>
      </c>
      <c r="W49">
        <v>13817.661</v>
      </c>
      <c r="X49">
        <v>195379.52299999999</v>
      </c>
      <c r="Y49">
        <v>412212.53899999999</v>
      </c>
      <c r="Z49">
        <v>838763.08200000005</v>
      </c>
      <c r="AA49">
        <v>1912055.5079999999</v>
      </c>
      <c r="AB49">
        <v>6182.9629999999997</v>
      </c>
      <c r="AC49">
        <v>31362.534</v>
      </c>
      <c r="AD49">
        <v>14738.692999999999</v>
      </c>
      <c r="AE49">
        <v>301329.43800000002</v>
      </c>
      <c r="AF49">
        <v>643407.61100000003</v>
      </c>
      <c r="AG49">
        <v>8232.2870000000003</v>
      </c>
      <c r="AH49">
        <v>80079.116999999998</v>
      </c>
      <c r="AI49">
        <v>116740.783</v>
      </c>
      <c r="AJ49">
        <v>74501.803</v>
      </c>
      <c r="AK49">
        <v>278190.90399999998</v>
      </c>
      <c r="AL49">
        <v>241281.016</v>
      </c>
      <c r="AM49">
        <v>249503.53599999999</v>
      </c>
      <c r="AN49">
        <v>113971.69100000001</v>
      </c>
      <c r="AO49">
        <v>105188.306</v>
      </c>
      <c r="AP49">
        <v>94149.925000000003</v>
      </c>
      <c r="AQ49">
        <v>187536.97399999999</v>
      </c>
      <c r="AR49">
        <v>173902</v>
      </c>
      <c r="AS49">
        <v>190841.66800000001</v>
      </c>
      <c r="AT49">
        <v>193938.82399999999</v>
      </c>
      <c r="AU49">
        <v>227615.86499999999</v>
      </c>
      <c r="AV49">
        <v>218349.01300000001</v>
      </c>
      <c r="AW49">
        <v>120538.122</v>
      </c>
      <c r="AX49">
        <v>86639.692999999999</v>
      </c>
      <c r="AY49">
        <v>87077.891000000003</v>
      </c>
      <c r="AZ49">
        <v>26430.338</v>
      </c>
      <c r="BA49">
        <v>15875.32</v>
      </c>
      <c r="BB49">
        <v>13345.921</v>
      </c>
      <c r="BC49">
        <v>53745.536999999997</v>
      </c>
      <c r="BD49">
        <v>47369.267999999996</v>
      </c>
      <c r="BE49">
        <v>44874.453000000001</v>
      </c>
      <c r="BF49">
        <v>89685.326000000001</v>
      </c>
      <c r="BG49">
        <v>340687.9</v>
      </c>
      <c r="BH49">
        <v>308579.06599999999</v>
      </c>
      <c r="BI49">
        <v>280058.217</v>
      </c>
      <c r="BJ49">
        <v>283599.609</v>
      </c>
      <c r="BK49">
        <v>245411.52100000001</v>
      </c>
      <c r="BL49">
        <v>318646.33199999999</v>
      </c>
      <c r="BM49">
        <v>283295.27399999998</v>
      </c>
      <c r="BN49">
        <v>262278.565</v>
      </c>
      <c r="BO49">
        <v>53787.089</v>
      </c>
      <c r="BP49">
        <v>77705.122000000003</v>
      </c>
      <c r="BQ49">
        <v>83480.396999999997</v>
      </c>
      <c r="BR49">
        <v>174858.03700000001</v>
      </c>
      <c r="BS49">
        <v>40387.569000000003</v>
      </c>
      <c r="BT49">
        <v>206015.00599999999</v>
      </c>
      <c r="BU49">
        <v>75033.153999999995</v>
      </c>
      <c r="BV49">
        <v>66659.202999999994</v>
      </c>
      <c r="BW49">
        <v>56362.762000000002</v>
      </c>
      <c r="BX49">
        <v>141310.861</v>
      </c>
      <c r="BY49">
        <v>138741.99</v>
      </c>
      <c r="BZ49">
        <v>115004.13400000001</v>
      </c>
      <c r="CA49">
        <v>246390.05300000001</v>
      </c>
      <c r="CB49">
        <v>217493.772</v>
      </c>
      <c r="CC49">
        <v>274596.902</v>
      </c>
      <c r="CD49">
        <v>31124.538</v>
      </c>
      <c r="CE49">
        <v>61354.438999999998</v>
      </c>
      <c r="CF49">
        <v>69113.823000000004</v>
      </c>
      <c r="CG49">
        <v>328882.99900000001</v>
      </c>
      <c r="CH49">
        <v>220899.74100000001</v>
      </c>
      <c r="CI49">
        <v>284694.076</v>
      </c>
      <c r="CJ49">
        <v>110638.251</v>
      </c>
      <c r="CK49">
        <v>194202.46900000001</v>
      </c>
      <c r="CL49">
        <v>172299.09400000001</v>
      </c>
      <c r="CM49">
        <v>236160.413</v>
      </c>
      <c r="CN49">
        <v>263840.93</v>
      </c>
      <c r="CO49">
        <v>205621.62</v>
      </c>
      <c r="CP49">
        <v>211581.356</v>
      </c>
      <c r="CQ49">
        <v>234312.13800000001</v>
      </c>
      <c r="CR49">
        <v>274487.35399999999</v>
      </c>
      <c r="CS49">
        <v>496539.75699999998</v>
      </c>
      <c r="CT49">
        <v>436775.31599999999</v>
      </c>
      <c r="CU49">
        <v>308300.408</v>
      </c>
      <c r="CV49">
        <v>28961.103999999999</v>
      </c>
      <c r="CW49">
        <v>22038.407999999999</v>
      </c>
      <c r="CX49">
        <v>9291.7199999999993</v>
      </c>
      <c r="CY49">
        <v>30399.196</v>
      </c>
      <c r="CZ49">
        <v>28236.98</v>
      </c>
      <c r="DA49">
        <v>31781.861000000001</v>
      </c>
      <c r="DB49">
        <v>42313.182000000001</v>
      </c>
      <c r="DC49">
        <v>33472.733999999997</v>
      </c>
      <c r="DD49">
        <v>33149.889000000003</v>
      </c>
      <c r="DE49">
        <v>12597.846</v>
      </c>
      <c r="DF49">
        <v>26628.242999999999</v>
      </c>
      <c r="DG49">
        <v>23555.475999999999</v>
      </c>
      <c r="DH49">
        <v>90756.993000000002</v>
      </c>
      <c r="DI49">
        <v>133644.19899999999</v>
      </c>
      <c r="DJ49">
        <v>144467.408</v>
      </c>
      <c r="DK49">
        <v>181029.89799999999</v>
      </c>
      <c r="DL49">
        <v>368347.32900000003</v>
      </c>
      <c r="DM49">
        <v>239657.75099999999</v>
      </c>
      <c r="DN49">
        <v>21094.103999999999</v>
      </c>
      <c r="DO49">
        <v>15015.24</v>
      </c>
      <c r="DP49">
        <v>43298.196000000004</v>
      </c>
      <c r="DQ49">
        <v>51605.959000000003</v>
      </c>
      <c r="DR49">
        <v>159948.14300000001</v>
      </c>
      <c r="DS49">
        <v>165740.109</v>
      </c>
    </row>
    <row r="50" spans="1:123" x14ac:dyDescent="0.25">
      <c r="A50" t="s">
        <v>88</v>
      </c>
      <c r="B50" t="s">
        <v>34</v>
      </c>
      <c r="C50">
        <v>15</v>
      </c>
      <c r="D50">
        <v>30</v>
      </c>
      <c r="E50" t="s">
        <v>32</v>
      </c>
      <c r="F50">
        <v>116.8</v>
      </c>
      <c r="G50">
        <v>73</v>
      </c>
      <c r="H50">
        <v>10</v>
      </c>
      <c r="I50">
        <v>34</v>
      </c>
      <c r="J50">
        <v>15.7</v>
      </c>
      <c r="K50">
        <v>0</v>
      </c>
      <c r="L50">
        <v>0</v>
      </c>
      <c r="Q50" t="s">
        <v>88</v>
      </c>
      <c r="R50">
        <v>15.676</v>
      </c>
      <c r="S50">
        <v>104895.79300000001</v>
      </c>
      <c r="T50">
        <v>84749.388999999996</v>
      </c>
      <c r="U50">
        <v>780467.09299999999</v>
      </c>
      <c r="V50">
        <v>1765583.037</v>
      </c>
      <c r="W50">
        <v>603473.58900000004</v>
      </c>
      <c r="X50">
        <v>4960053.07</v>
      </c>
      <c r="Y50">
        <v>6035319.1639999999</v>
      </c>
      <c r="Z50">
        <v>10542944.905999999</v>
      </c>
      <c r="AA50">
        <v>13731248.125</v>
      </c>
      <c r="AB50">
        <v>8295.0619999999999</v>
      </c>
      <c r="AC50">
        <v>336356.16200000001</v>
      </c>
      <c r="AD50">
        <v>313911.23800000001</v>
      </c>
      <c r="AE50">
        <v>1688346.2309999999</v>
      </c>
      <c r="AF50">
        <v>2410843.1379999998</v>
      </c>
      <c r="AG50">
        <v>16001.045</v>
      </c>
      <c r="AH50">
        <v>13758.313</v>
      </c>
      <c r="AI50">
        <v>29906.149000000001</v>
      </c>
      <c r="AJ50">
        <v>24372.308000000001</v>
      </c>
      <c r="AK50">
        <v>37989.481</v>
      </c>
      <c r="AL50">
        <v>86602.595000000001</v>
      </c>
      <c r="AM50">
        <v>29928.219000000001</v>
      </c>
      <c r="AN50">
        <v>14429.814</v>
      </c>
      <c r="AO50">
        <v>17636.994999999999</v>
      </c>
      <c r="AP50">
        <v>13594.200999999999</v>
      </c>
      <c r="AQ50">
        <v>36127.074999999997</v>
      </c>
      <c r="AR50">
        <v>45267.6</v>
      </c>
      <c r="AS50">
        <v>46541.192999999999</v>
      </c>
      <c r="AT50">
        <v>16733.382000000001</v>
      </c>
      <c r="AU50">
        <v>17667.617999999999</v>
      </c>
      <c r="AV50">
        <v>20572.47</v>
      </c>
      <c r="AW50">
        <v>20040.851999999999</v>
      </c>
      <c r="AX50">
        <v>18195.948</v>
      </c>
      <c r="AY50">
        <v>16282.106</v>
      </c>
      <c r="AZ50">
        <v>56528.652999999998</v>
      </c>
      <c r="BA50">
        <v>29664.205000000002</v>
      </c>
      <c r="BB50">
        <v>28979.989000000001</v>
      </c>
      <c r="BC50">
        <v>31133.681</v>
      </c>
      <c r="BD50">
        <v>21472.401000000002</v>
      </c>
      <c r="BE50">
        <v>16107.29</v>
      </c>
      <c r="BF50">
        <v>44955.328000000001</v>
      </c>
      <c r="BG50">
        <v>30580.341</v>
      </c>
      <c r="BH50">
        <v>23036.235000000001</v>
      </c>
      <c r="BI50">
        <v>42556.262999999999</v>
      </c>
      <c r="BJ50">
        <v>41665.862000000001</v>
      </c>
      <c r="BK50">
        <v>31322.15</v>
      </c>
      <c r="BL50">
        <v>14548.319</v>
      </c>
      <c r="BM50">
        <v>13900.584999999999</v>
      </c>
      <c r="BN50">
        <v>9840.7090000000007</v>
      </c>
      <c r="BO50">
        <v>218877.049</v>
      </c>
      <c r="BP50">
        <v>20981.641</v>
      </c>
      <c r="BQ50">
        <v>18903.919000000002</v>
      </c>
      <c r="BR50">
        <v>42506.633999999998</v>
      </c>
      <c r="BS50">
        <v>53599.231</v>
      </c>
      <c r="BT50">
        <v>61088.343999999997</v>
      </c>
      <c r="BU50">
        <v>18690.569</v>
      </c>
      <c r="BV50">
        <v>17117.994999999999</v>
      </c>
      <c r="BW50">
        <v>19842.427</v>
      </c>
      <c r="BX50">
        <v>37997.436000000002</v>
      </c>
      <c r="BY50">
        <v>32959.044000000002</v>
      </c>
      <c r="BZ50">
        <v>25356.991000000002</v>
      </c>
      <c r="CA50">
        <v>18919.878000000001</v>
      </c>
      <c r="CB50">
        <v>22313.995999999999</v>
      </c>
      <c r="CC50">
        <v>15302.268</v>
      </c>
      <c r="CD50">
        <v>97241.070999999996</v>
      </c>
      <c r="CE50">
        <v>77018.764999999999</v>
      </c>
      <c r="CF50">
        <v>69625.019</v>
      </c>
      <c r="CG50">
        <v>19839.016</v>
      </c>
      <c r="CH50">
        <v>18494.276999999998</v>
      </c>
      <c r="CI50">
        <v>14136.341</v>
      </c>
      <c r="CJ50">
        <v>27981.555</v>
      </c>
      <c r="CK50">
        <v>25031.580999999998</v>
      </c>
      <c r="CL50">
        <v>21931.59</v>
      </c>
      <c r="CM50">
        <v>34822.415999999997</v>
      </c>
      <c r="CN50">
        <v>47838.366000000002</v>
      </c>
      <c r="CO50">
        <v>27824.29</v>
      </c>
      <c r="CP50">
        <v>22129.536</v>
      </c>
      <c r="CQ50">
        <v>34594.345999999998</v>
      </c>
      <c r="CR50">
        <v>27897.294999999998</v>
      </c>
      <c r="CS50">
        <v>31520.799999999999</v>
      </c>
      <c r="CT50">
        <v>25615.716</v>
      </c>
      <c r="CU50">
        <v>36914.428</v>
      </c>
      <c r="CV50">
        <v>2102393.4360000002</v>
      </c>
      <c r="CW50">
        <v>1908318.8</v>
      </c>
      <c r="CX50">
        <v>3033493.1379999998</v>
      </c>
      <c r="CY50">
        <v>40200.855000000003</v>
      </c>
      <c r="CZ50">
        <v>41153.476000000002</v>
      </c>
      <c r="DA50">
        <v>34624.402000000002</v>
      </c>
      <c r="DB50">
        <v>35859.633000000002</v>
      </c>
      <c r="DC50">
        <v>31679.008000000002</v>
      </c>
      <c r="DD50">
        <v>46813.849000000002</v>
      </c>
      <c r="DE50">
        <v>19645.952000000001</v>
      </c>
      <c r="DF50">
        <v>13772.205</v>
      </c>
      <c r="DG50">
        <v>14516.873</v>
      </c>
      <c r="DH50">
        <v>44400.11</v>
      </c>
      <c r="DI50">
        <v>14032.808999999999</v>
      </c>
      <c r="DJ50">
        <v>17865.633000000002</v>
      </c>
      <c r="DK50">
        <v>32894.966999999997</v>
      </c>
      <c r="DL50">
        <v>4481.1959999999999</v>
      </c>
      <c r="DM50">
        <v>5137.9570000000003</v>
      </c>
      <c r="DN50">
        <v>10336.021000000001</v>
      </c>
      <c r="DO50">
        <v>11555.641</v>
      </c>
      <c r="DP50">
        <v>5892.6620000000003</v>
      </c>
      <c r="DQ50">
        <v>44862.81</v>
      </c>
      <c r="DR50">
        <v>19740.822</v>
      </c>
      <c r="DS50">
        <v>13841.892</v>
      </c>
    </row>
    <row r="51" spans="1:123" x14ac:dyDescent="0.25">
      <c r="A51" t="s">
        <v>111</v>
      </c>
      <c r="B51" t="s">
        <v>61</v>
      </c>
      <c r="C51">
        <v>15</v>
      </c>
      <c r="D51">
        <v>30</v>
      </c>
      <c r="E51" t="s">
        <v>32</v>
      </c>
      <c r="F51">
        <v>866.17499999999995</v>
      </c>
      <c r="G51">
        <v>408</v>
      </c>
      <c r="H51">
        <v>39.65</v>
      </c>
      <c r="I51">
        <v>154</v>
      </c>
      <c r="J51">
        <v>17</v>
      </c>
      <c r="K51">
        <v>0</v>
      </c>
      <c r="L51">
        <v>0</v>
      </c>
      <c r="N51" t="s">
        <v>240</v>
      </c>
      <c r="Q51" t="s">
        <v>111</v>
      </c>
      <c r="R51">
        <v>17.02</v>
      </c>
      <c r="S51">
        <v>0</v>
      </c>
      <c r="T51">
        <v>0</v>
      </c>
      <c r="U51">
        <v>0</v>
      </c>
      <c r="V51">
        <v>0</v>
      </c>
      <c r="W51">
        <v>0</v>
      </c>
      <c r="X51">
        <v>319.47399999999999</v>
      </c>
      <c r="Y51">
        <v>282.49200000000002</v>
      </c>
      <c r="Z51">
        <v>1167.3420000000001</v>
      </c>
      <c r="AA51">
        <v>2425.9549999999999</v>
      </c>
      <c r="AB51">
        <v>0</v>
      </c>
      <c r="AC51">
        <v>0</v>
      </c>
      <c r="AD51">
        <v>0</v>
      </c>
      <c r="AE51">
        <v>83.46</v>
      </c>
      <c r="AF51">
        <v>305.25599999999997</v>
      </c>
      <c r="AG51">
        <v>0</v>
      </c>
      <c r="AH51">
        <v>0</v>
      </c>
      <c r="AI51">
        <v>361.36500000000001</v>
      </c>
      <c r="AJ51">
        <v>317.40100000000001</v>
      </c>
      <c r="AK51">
        <v>1419.345</v>
      </c>
      <c r="AL51">
        <v>2565.6390000000001</v>
      </c>
      <c r="AM51">
        <v>3346.5509999999999</v>
      </c>
      <c r="AN51">
        <v>1273.8420000000001</v>
      </c>
      <c r="AO51">
        <v>738.63300000000004</v>
      </c>
      <c r="AP51">
        <v>1359.883</v>
      </c>
      <c r="AQ51">
        <v>1634.777</v>
      </c>
      <c r="AR51">
        <v>2267.049</v>
      </c>
      <c r="AS51">
        <v>1218.2809999999999</v>
      </c>
      <c r="AT51">
        <v>2405.3629999999998</v>
      </c>
      <c r="AU51">
        <v>3342.212</v>
      </c>
      <c r="AV51">
        <v>2278.5639999999999</v>
      </c>
      <c r="AW51">
        <v>55.149000000000001</v>
      </c>
      <c r="AX51">
        <v>290.62799999999999</v>
      </c>
      <c r="AY51">
        <v>114.43300000000001</v>
      </c>
      <c r="AZ51">
        <v>561.05799999999999</v>
      </c>
      <c r="BA51">
        <v>327.12099999999998</v>
      </c>
      <c r="BB51">
        <v>364.24900000000002</v>
      </c>
      <c r="BC51">
        <v>525.88099999999997</v>
      </c>
      <c r="BD51">
        <v>1138.076</v>
      </c>
      <c r="BE51">
        <v>848.86900000000003</v>
      </c>
      <c r="BF51">
        <v>390.98599999999999</v>
      </c>
      <c r="BG51">
        <v>255.92500000000001</v>
      </c>
      <c r="BH51">
        <v>162.46899999999999</v>
      </c>
      <c r="BI51">
        <v>114.428</v>
      </c>
      <c r="BJ51">
        <v>287.048</v>
      </c>
      <c r="BK51">
        <v>150.191</v>
      </c>
      <c r="BL51">
        <v>749.495</v>
      </c>
      <c r="BM51">
        <v>462.18700000000001</v>
      </c>
      <c r="BN51">
        <v>296.96199999999999</v>
      </c>
      <c r="BO51">
        <v>107.777</v>
      </c>
      <c r="BP51">
        <v>312.87700000000001</v>
      </c>
      <c r="BQ51">
        <v>296.72399999999999</v>
      </c>
      <c r="BR51">
        <v>605.21799999999996</v>
      </c>
      <c r="BS51">
        <v>472.73399999999998</v>
      </c>
      <c r="BT51">
        <v>349.02800000000002</v>
      </c>
      <c r="BU51">
        <v>205.548</v>
      </c>
      <c r="BV51">
        <v>12.695</v>
      </c>
      <c r="BW51">
        <v>20.765999999999998</v>
      </c>
      <c r="BX51">
        <v>459.60700000000003</v>
      </c>
      <c r="BY51">
        <v>236.571</v>
      </c>
      <c r="BZ51">
        <v>305.96100000000001</v>
      </c>
      <c r="CA51">
        <v>260.95699999999999</v>
      </c>
      <c r="CB51">
        <v>316.20499999999998</v>
      </c>
      <c r="CC51">
        <v>317.07900000000001</v>
      </c>
      <c r="CD51">
        <v>0</v>
      </c>
      <c r="CE51">
        <v>0</v>
      </c>
      <c r="CF51">
        <v>0</v>
      </c>
      <c r="CG51">
        <v>485.786</v>
      </c>
      <c r="CH51">
        <v>663.78499999999997</v>
      </c>
      <c r="CI51">
        <v>85.24</v>
      </c>
      <c r="CJ51">
        <v>107.63</v>
      </c>
      <c r="CK51">
        <v>802.08</v>
      </c>
      <c r="CL51">
        <v>604.93600000000004</v>
      </c>
      <c r="CM51">
        <v>1E-3</v>
      </c>
      <c r="CN51">
        <v>254.04300000000001</v>
      </c>
      <c r="CO51">
        <v>0</v>
      </c>
      <c r="CP51">
        <v>321.02699999999999</v>
      </c>
      <c r="CQ51">
        <v>447.65</v>
      </c>
      <c r="CR51">
        <v>295.80799999999999</v>
      </c>
      <c r="CS51">
        <v>1314.587</v>
      </c>
      <c r="CT51">
        <v>1585.1410000000001</v>
      </c>
      <c r="CU51">
        <v>2002.0989999999999</v>
      </c>
      <c r="CV51">
        <v>669.226</v>
      </c>
      <c r="CW51">
        <v>584.33100000000002</v>
      </c>
      <c r="CX51">
        <v>714.24400000000003</v>
      </c>
      <c r="CY51">
        <v>1645.03</v>
      </c>
      <c r="CZ51">
        <v>1300.5619999999999</v>
      </c>
      <c r="DA51">
        <v>2423.0940000000001</v>
      </c>
      <c r="DB51">
        <v>1227.7719999999999</v>
      </c>
      <c r="DC51">
        <v>2046.385</v>
      </c>
      <c r="DD51">
        <v>1892.95</v>
      </c>
      <c r="DE51">
        <v>1317.4349999999999</v>
      </c>
      <c r="DF51">
        <v>1221.1099999999999</v>
      </c>
      <c r="DG51">
        <v>1572.472</v>
      </c>
      <c r="DH51">
        <v>229.46700000000001</v>
      </c>
      <c r="DI51">
        <v>658.04</v>
      </c>
      <c r="DJ51">
        <v>1243.325</v>
      </c>
      <c r="DK51">
        <v>98.710999999999999</v>
      </c>
      <c r="DL51">
        <v>37.533999999999999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 x14ac:dyDescent="0.25">
      <c r="A52" t="s">
        <v>17</v>
      </c>
      <c r="B52" t="s">
        <v>17</v>
      </c>
      <c r="C52">
        <v>15</v>
      </c>
      <c r="D52">
        <v>30</v>
      </c>
      <c r="E52" t="s">
        <v>13</v>
      </c>
      <c r="F52">
        <v>120.04900000000001</v>
      </c>
      <c r="G52">
        <v>102.054</v>
      </c>
      <c r="H52">
        <v>10.220000000000001</v>
      </c>
      <c r="I52">
        <v>30</v>
      </c>
      <c r="J52">
        <v>13.2</v>
      </c>
      <c r="K52">
        <v>0</v>
      </c>
      <c r="L52">
        <v>0</v>
      </c>
      <c r="Q52" t="s">
        <v>17</v>
      </c>
      <c r="R52">
        <v>13.166</v>
      </c>
      <c r="S52">
        <v>26348.303</v>
      </c>
      <c r="T52">
        <v>24375.888999999999</v>
      </c>
      <c r="U52">
        <v>163489.88800000001</v>
      </c>
      <c r="V52">
        <v>301379.60499999998</v>
      </c>
      <c r="W52">
        <v>69030.521999999997</v>
      </c>
      <c r="X52">
        <v>1330906.7420000001</v>
      </c>
      <c r="Y52">
        <v>2919597.4219999998</v>
      </c>
      <c r="Z52">
        <v>5984559.9689999996</v>
      </c>
      <c r="AA52">
        <v>14369558.375</v>
      </c>
      <c r="AB52">
        <v>18170.402999999998</v>
      </c>
      <c r="AC52">
        <v>144174.41899999999</v>
      </c>
      <c r="AD52">
        <v>63909.171000000002</v>
      </c>
      <c r="AE52">
        <v>2507795.656</v>
      </c>
      <c r="AF52">
        <v>8911547.2579999994</v>
      </c>
      <c r="AG52">
        <v>27440.727999999999</v>
      </c>
      <c r="AH52">
        <v>3747770.7110000001</v>
      </c>
      <c r="AI52">
        <v>7824666.9220000003</v>
      </c>
      <c r="AJ52">
        <v>5400085.1040000003</v>
      </c>
      <c r="AK52">
        <v>24933348.719000001</v>
      </c>
      <c r="AL52">
        <v>23687833.015999999</v>
      </c>
      <c r="AM52">
        <v>25430240.188000001</v>
      </c>
      <c r="AN52">
        <v>7006515.1560000004</v>
      </c>
      <c r="AO52">
        <v>8706871.9920000006</v>
      </c>
      <c r="AP52">
        <v>6439279.9299999997</v>
      </c>
      <c r="AQ52">
        <v>9836061.4059999995</v>
      </c>
      <c r="AR52">
        <v>10368121.992000001</v>
      </c>
      <c r="AS52">
        <v>11193112.812999999</v>
      </c>
      <c r="AT52">
        <v>12636877.832</v>
      </c>
      <c r="AU52">
        <v>14468607.472999999</v>
      </c>
      <c r="AV52">
        <v>14078325.672</v>
      </c>
      <c r="AW52">
        <v>8259849.3550000004</v>
      </c>
      <c r="AX52">
        <v>6589225.4919999996</v>
      </c>
      <c r="AY52">
        <v>7005730.6720000003</v>
      </c>
      <c r="AZ52">
        <v>10896386.812999999</v>
      </c>
      <c r="BA52">
        <v>15632472.141000001</v>
      </c>
      <c r="BB52">
        <v>15071382.469000001</v>
      </c>
      <c r="BC52">
        <v>14798201.733999999</v>
      </c>
      <c r="BD52">
        <v>11761730.975</v>
      </c>
      <c r="BE52">
        <v>10480820.125</v>
      </c>
      <c r="BF52">
        <v>1120112.274</v>
      </c>
      <c r="BG52">
        <v>2255065.3859999999</v>
      </c>
      <c r="BH52">
        <v>1994436.585</v>
      </c>
      <c r="BI52">
        <v>10669718.768999999</v>
      </c>
      <c r="BJ52">
        <v>10627119.521</v>
      </c>
      <c r="BK52">
        <v>10658659.932</v>
      </c>
      <c r="BL52">
        <v>2749488.003</v>
      </c>
      <c r="BM52">
        <v>2602112.0460000001</v>
      </c>
      <c r="BN52">
        <v>2491126.679</v>
      </c>
      <c r="BO52">
        <v>583078.46499999997</v>
      </c>
      <c r="BP52">
        <v>2517190.1150000002</v>
      </c>
      <c r="BQ52">
        <v>2892534.2769999998</v>
      </c>
      <c r="BR52">
        <v>2419688.051</v>
      </c>
      <c r="BS52">
        <v>526296.66099999996</v>
      </c>
      <c r="BT52">
        <v>3312788.16</v>
      </c>
      <c r="BU52">
        <v>1105545.23</v>
      </c>
      <c r="BV52">
        <v>1129630.08</v>
      </c>
      <c r="BW52">
        <v>1245666.773</v>
      </c>
      <c r="BX52">
        <v>1986565.2009999999</v>
      </c>
      <c r="BY52">
        <v>1887625.9650000001</v>
      </c>
      <c r="BZ52">
        <v>1583729.142</v>
      </c>
      <c r="CA52">
        <v>12951482.172</v>
      </c>
      <c r="CB52">
        <v>14032090.655999999</v>
      </c>
      <c r="CC52">
        <v>14921114.125</v>
      </c>
      <c r="CD52">
        <v>21351653.375</v>
      </c>
      <c r="CE52">
        <v>33661777.75</v>
      </c>
      <c r="CF52">
        <v>32701931.125</v>
      </c>
      <c r="CG52">
        <v>12291687.812999999</v>
      </c>
      <c r="CH52">
        <v>13185524.983999999</v>
      </c>
      <c r="CI52">
        <v>11767355.312999999</v>
      </c>
      <c r="CJ52">
        <v>2253422.2969999998</v>
      </c>
      <c r="CK52">
        <v>10307206.375</v>
      </c>
      <c r="CL52">
        <v>8351323.7790000001</v>
      </c>
      <c r="CM52">
        <v>12296185.477</v>
      </c>
      <c r="CN52">
        <v>13812265</v>
      </c>
      <c r="CO52">
        <v>11277802.530999999</v>
      </c>
      <c r="CP52">
        <v>1136919.4040000001</v>
      </c>
      <c r="CQ52">
        <v>1581466.254</v>
      </c>
      <c r="CR52">
        <v>1650892.2660000001</v>
      </c>
      <c r="CS52">
        <v>2375396.5389999999</v>
      </c>
      <c r="CT52">
        <v>2060432.0160000001</v>
      </c>
      <c r="CU52">
        <v>2870790.4610000001</v>
      </c>
      <c r="CV52">
        <v>1156679.9939999999</v>
      </c>
      <c r="CW52">
        <v>1005395.9570000001</v>
      </c>
      <c r="CX52">
        <v>631363.64099999995</v>
      </c>
      <c r="CY52">
        <v>12947137.062999999</v>
      </c>
      <c r="CZ52">
        <v>14101668.867000001</v>
      </c>
      <c r="DA52">
        <v>14923400.405999999</v>
      </c>
      <c r="DB52">
        <v>4218361.0159999998</v>
      </c>
      <c r="DC52">
        <v>2379815.9569999999</v>
      </c>
      <c r="DD52">
        <v>5806367.1720000003</v>
      </c>
      <c r="DE52">
        <v>1655888.078</v>
      </c>
      <c r="DF52">
        <v>2728119.6409999998</v>
      </c>
      <c r="DG52">
        <v>2360904.1949999998</v>
      </c>
      <c r="DH52">
        <v>1962708.57</v>
      </c>
      <c r="DI52">
        <v>8523044.4670000002</v>
      </c>
      <c r="DJ52">
        <v>10804641.312999999</v>
      </c>
      <c r="DK52">
        <v>627694.87699999998</v>
      </c>
      <c r="DL52">
        <v>558675.22499999998</v>
      </c>
      <c r="DM52">
        <v>541426.14800000004</v>
      </c>
      <c r="DN52">
        <v>370875.90700000001</v>
      </c>
      <c r="DO52">
        <v>316045.59299999999</v>
      </c>
      <c r="DP52">
        <v>1108032.362</v>
      </c>
      <c r="DQ52">
        <v>1526025.5160000001</v>
      </c>
      <c r="DR52">
        <v>4160449.9950000001</v>
      </c>
      <c r="DS52">
        <v>5542890.1710000001</v>
      </c>
    </row>
    <row r="53" spans="1:123" x14ac:dyDescent="0.25">
      <c r="A53" t="s">
        <v>30</v>
      </c>
      <c r="B53" t="s">
        <v>30</v>
      </c>
      <c r="C53">
        <v>15</v>
      </c>
      <c r="D53">
        <v>30</v>
      </c>
      <c r="E53" t="s">
        <v>13</v>
      </c>
      <c r="F53">
        <v>205.114</v>
      </c>
      <c r="G53">
        <v>188.054</v>
      </c>
      <c r="H53">
        <v>10.220000000000001</v>
      </c>
      <c r="I53">
        <v>37</v>
      </c>
      <c r="J53">
        <v>9.8000000000000007</v>
      </c>
      <c r="K53">
        <v>0</v>
      </c>
      <c r="L53">
        <v>0</v>
      </c>
      <c r="Q53" t="s">
        <v>30</v>
      </c>
      <c r="R53">
        <v>9.7390000000000008</v>
      </c>
      <c r="S53">
        <v>30249.511999999999</v>
      </c>
      <c r="T53">
        <v>218264.50399999999</v>
      </c>
      <c r="U53">
        <v>4726920.8439999996</v>
      </c>
      <c r="V53">
        <v>9744727.75</v>
      </c>
      <c r="W53">
        <v>1969073.477</v>
      </c>
      <c r="X53">
        <v>40280183.75</v>
      </c>
      <c r="Y53">
        <v>80971523</v>
      </c>
      <c r="Z53">
        <v>156620879.75</v>
      </c>
      <c r="AA53">
        <v>345436498</v>
      </c>
      <c r="AB53">
        <v>12492.141</v>
      </c>
      <c r="AC53">
        <v>4217097.1880000001</v>
      </c>
      <c r="AD53">
        <v>1829277.1089999999</v>
      </c>
      <c r="AE53">
        <v>75971386.5</v>
      </c>
      <c r="AF53">
        <v>210211365.14700001</v>
      </c>
      <c r="AG53">
        <v>38727.254999999997</v>
      </c>
      <c r="AH53">
        <v>15435907.723999999</v>
      </c>
      <c r="AI53">
        <v>58659675.875</v>
      </c>
      <c r="AJ53">
        <v>34379178.968999997</v>
      </c>
      <c r="AK53">
        <v>49349127.479999997</v>
      </c>
      <c r="AL53">
        <v>42400591.517999999</v>
      </c>
      <c r="AM53">
        <v>44236449.241999999</v>
      </c>
      <c r="AN53">
        <v>19644205.232000001</v>
      </c>
      <c r="AO53">
        <v>37711009.501999997</v>
      </c>
      <c r="AP53">
        <v>22918534.175000001</v>
      </c>
      <c r="AQ53">
        <v>33679412.611000001</v>
      </c>
      <c r="AR53">
        <v>32780997.486000001</v>
      </c>
      <c r="AS53">
        <v>37486005.263999999</v>
      </c>
      <c r="AT53">
        <v>21734152.888999999</v>
      </c>
      <c r="AU53">
        <v>23429040.377999999</v>
      </c>
      <c r="AV53">
        <v>21626811.342999998</v>
      </c>
      <c r="AW53">
        <v>20406430.526999999</v>
      </c>
      <c r="AX53">
        <v>11980437.710999999</v>
      </c>
      <c r="AY53">
        <v>11740381.057</v>
      </c>
      <c r="AZ53">
        <v>14987703.41</v>
      </c>
      <c r="BA53">
        <v>19810826.905000001</v>
      </c>
      <c r="BB53">
        <v>22535051.892999999</v>
      </c>
      <c r="BC53">
        <v>50776289.799000002</v>
      </c>
      <c r="BD53">
        <v>31846433.414999999</v>
      </c>
      <c r="BE53">
        <v>22421015.002999999</v>
      </c>
      <c r="BF53">
        <v>34330824.226999998</v>
      </c>
      <c r="BG53">
        <v>17124358.892000001</v>
      </c>
      <c r="BH53">
        <v>9023497.7530000005</v>
      </c>
      <c r="BI53">
        <v>13683720.293</v>
      </c>
      <c r="BJ53">
        <v>16026873.783</v>
      </c>
      <c r="BK53">
        <v>15189107.662</v>
      </c>
      <c r="BL53">
        <v>8906412.4289999995</v>
      </c>
      <c r="BM53">
        <v>8181288.3109999998</v>
      </c>
      <c r="BN53">
        <v>6975844.2620000001</v>
      </c>
      <c r="BO53">
        <v>2751769.4989999998</v>
      </c>
      <c r="BP53">
        <v>10586434.199999999</v>
      </c>
      <c r="BQ53">
        <v>14212721.426000001</v>
      </c>
      <c r="BR53">
        <v>13272254.311000001</v>
      </c>
      <c r="BS53">
        <v>25153259.888999999</v>
      </c>
      <c r="BT53">
        <v>23168702.359000001</v>
      </c>
      <c r="BU53">
        <v>6666428.0099999998</v>
      </c>
      <c r="BV53">
        <v>6887269.0750000002</v>
      </c>
      <c r="BW53">
        <v>7589601.6720000003</v>
      </c>
      <c r="BX53">
        <v>14868403.812999999</v>
      </c>
      <c r="BY53">
        <v>10992667.780999999</v>
      </c>
      <c r="BZ53">
        <v>8805616.5739999991</v>
      </c>
      <c r="CA53">
        <v>30037703.765999999</v>
      </c>
      <c r="CB53">
        <v>39721862.375</v>
      </c>
      <c r="CC53">
        <v>33187653.75</v>
      </c>
      <c r="CD53">
        <v>135875921</v>
      </c>
      <c r="CE53">
        <v>108175687.719</v>
      </c>
      <c r="CF53">
        <v>94932655.062999994</v>
      </c>
      <c r="CG53">
        <v>17543095.905999999</v>
      </c>
      <c r="CH53">
        <v>23283613.265999999</v>
      </c>
      <c r="CI53">
        <v>19169664.013999999</v>
      </c>
      <c r="CJ53">
        <v>11584636.578</v>
      </c>
      <c r="CK53">
        <v>53927453.281000003</v>
      </c>
      <c r="CL53">
        <v>39453784.126999997</v>
      </c>
      <c r="CM53">
        <v>45738092.689000003</v>
      </c>
      <c r="CN53">
        <v>69981280.75</v>
      </c>
      <c r="CO53">
        <v>36717468.770999998</v>
      </c>
      <c r="CP53">
        <v>3294092.5150000001</v>
      </c>
      <c r="CQ53">
        <v>5305990.3810000001</v>
      </c>
      <c r="CR53">
        <v>5316184.3909999998</v>
      </c>
      <c r="CS53">
        <v>7322629.5700000003</v>
      </c>
      <c r="CT53">
        <v>6364516.0310000004</v>
      </c>
      <c r="CU53">
        <v>10670515.375</v>
      </c>
      <c r="CV53">
        <v>5765322.2810000004</v>
      </c>
      <c r="CW53">
        <v>5465724.3449999997</v>
      </c>
      <c r="CX53">
        <v>7510670.5159999998</v>
      </c>
      <c r="CY53">
        <v>29796224.125</v>
      </c>
      <c r="CZ53">
        <v>29355011.390999999</v>
      </c>
      <c r="DA53">
        <v>34210893.625</v>
      </c>
      <c r="DB53">
        <v>62576284.25</v>
      </c>
      <c r="DC53">
        <v>53758436.472999997</v>
      </c>
      <c r="DD53">
        <v>72891745.25</v>
      </c>
      <c r="DE53">
        <v>18686492</v>
      </c>
      <c r="DF53">
        <v>16560832.797</v>
      </c>
      <c r="DG53">
        <v>18463956.938000001</v>
      </c>
      <c r="DH53">
        <v>4602619.3909999998</v>
      </c>
      <c r="DI53">
        <v>18644042.638</v>
      </c>
      <c r="DJ53">
        <v>25365859.625</v>
      </c>
      <c r="DK53">
        <v>1710252.331</v>
      </c>
      <c r="DL53">
        <v>1103957.7930000001</v>
      </c>
      <c r="DM53">
        <v>1673076.4990000001</v>
      </c>
      <c r="DN53">
        <v>5494813.102</v>
      </c>
      <c r="DO53">
        <v>4801360.0199999996</v>
      </c>
      <c r="DP53">
        <v>4454214.4919999996</v>
      </c>
      <c r="DQ53">
        <v>11117351.880999999</v>
      </c>
      <c r="DR53">
        <v>9716434.9379999992</v>
      </c>
      <c r="DS53">
        <v>4336797.46</v>
      </c>
    </row>
    <row r="54" spans="1:123" x14ac:dyDescent="0.25">
      <c r="A54" t="s">
        <v>28</v>
      </c>
      <c r="B54" t="s">
        <v>28</v>
      </c>
      <c r="C54">
        <v>15</v>
      </c>
      <c r="D54">
        <v>30</v>
      </c>
      <c r="E54" t="s">
        <v>13</v>
      </c>
      <c r="F54">
        <v>182.06</v>
      </c>
      <c r="G54">
        <v>165.054</v>
      </c>
      <c r="H54">
        <v>10.220000000000001</v>
      </c>
      <c r="I54">
        <v>37</v>
      </c>
      <c r="J54">
        <v>11</v>
      </c>
      <c r="K54">
        <v>0</v>
      </c>
      <c r="L54">
        <v>0</v>
      </c>
      <c r="Q54" t="s">
        <v>28</v>
      </c>
      <c r="R54">
        <v>11.034000000000001</v>
      </c>
      <c r="S54">
        <v>66119.231</v>
      </c>
      <c r="T54">
        <v>84571.951000000001</v>
      </c>
      <c r="U54">
        <v>1354017.773</v>
      </c>
      <c r="V54">
        <v>2372366.3670000001</v>
      </c>
      <c r="W54">
        <v>519340.52899999998</v>
      </c>
      <c r="X54">
        <v>10482225.187999999</v>
      </c>
      <c r="Y54">
        <v>20034386.875</v>
      </c>
      <c r="Z54">
        <v>39167287.813000001</v>
      </c>
      <c r="AA54">
        <v>82805574</v>
      </c>
      <c r="AB54">
        <v>13360.319</v>
      </c>
      <c r="AC54">
        <v>1208825.32</v>
      </c>
      <c r="AD54">
        <v>468292.266</v>
      </c>
      <c r="AE54">
        <v>17954685.5</v>
      </c>
      <c r="AF54">
        <v>37777026.829999998</v>
      </c>
      <c r="AG54">
        <v>27560.675999999999</v>
      </c>
      <c r="AH54">
        <v>9637583.3310000002</v>
      </c>
      <c r="AI54">
        <v>26726756.088</v>
      </c>
      <c r="AJ54">
        <v>18803690.050999999</v>
      </c>
      <c r="AK54">
        <v>46348875.181999996</v>
      </c>
      <c r="AL54">
        <v>38810711.147</v>
      </c>
      <c r="AM54">
        <v>43336964.104000002</v>
      </c>
      <c r="AN54">
        <v>20517679.252</v>
      </c>
      <c r="AO54">
        <v>27745764.741</v>
      </c>
      <c r="AP54">
        <v>20697585.467999998</v>
      </c>
      <c r="AQ54">
        <v>27052675.476</v>
      </c>
      <c r="AR54">
        <v>26764077.089000002</v>
      </c>
      <c r="AS54">
        <v>29752577.182</v>
      </c>
      <c r="AT54">
        <v>21795901.191</v>
      </c>
      <c r="AU54">
        <v>22964795.390999999</v>
      </c>
      <c r="AV54">
        <v>23190539.570999999</v>
      </c>
      <c r="AW54">
        <v>14437421.473999999</v>
      </c>
      <c r="AX54">
        <v>10451094.973999999</v>
      </c>
      <c r="AY54">
        <v>10463750.223999999</v>
      </c>
      <c r="AZ54">
        <v>17358335.107999999</v>
      </c>
      <c r="BA54">
        <v>24733299.989999998</v>
      </c>
      <c r="BB54">
        <v>25910223.159000002</v>
      </c>
      <c r="BC54">
        <v>46885585.880999997</v>
      </c>
      <c r="BD54">
        <v>36955821.259999998</v>
      </c>
      <c r="BE54">
        <v>29181358.125999998</v>
      </c>
      <c r="BF54">
        <v>16104270.252</v>
      </c>
      <c r="BG54">
        <v>10250035.935000001</v>
      </c>
      <c r="BH54">
        <v>6739786.2819999997</v>
      </c>
      <c r="BI54">
        <v>18410755.427999999</v>
      </c>
      <c r="BJ54">
        <v>17997198.103999998</v>
      </c>
      <c r="BK54">
        <v>16003637.919</v>
      </c>
      <c r="BL54">
        <v>10195628.045</v>
      </c>
      <c r="BM54">
        <v>9295587.1740000006</v>
      </c>
      <c r="BN54">
        <v>8344665.9919999996</v>
      </c>
      <c r="BO54">
        <v>2978858.4890000001</v>
      </c>
      <c r="BP54">
        <v>12389561.543</v>
      </c>
      <c r="BQ54">
        <v>14953449.982000001</v>
      </c>
      <c r="BR54">
        <v>12591741.679</v>
      </c>
      <c r="BS54">
        <v>19981194.293000001</v>
      </c>
      <c r="BT54">
        <v>18703524.055</v>
      </c>
      <c r="BU54">
        <v>7197389.2850000001</v>
      </c>
      <c r="BV54">
        <v>6445608.5779999997</v>
      </c>
      <c r="BW54">
        <v>8062462.3279999997</v>
      </c>
      <c r="BX54">
        <v>9950541.5470000003</v>
      </c>
      <c r="BY54">
        <v>8475968.148</v>
      </c>
      <c r="BZ54">
        <v>6639641.8439999996</v>
      </c>
      <c r="CA54">
        <v>25859770.271000002</v>
      </c>
      <c r="CB54">
        <v>35299789.375</v>
      </c>
      <c r="CC54">
        <v>30075908.671999998</v>
      </c>
      <c r="CD54">
        <v>109479631.75</v>
      </c>
      <c r="CE54">
        <v>83861622.334000006</v>
      </c>
      <c r="CF54">
        <v>89819210.672000006</v>
      </c>
      <c r="CG54">
        <v>18485933.188000001</v>
      </c>
      <c r="CH54">
        <v>22145785.118000001</v>
      </c>
      <c r="CI54">
        <v>17007825.734999999</v>
      </c>
      <c r="CJ54">
        <v>9386638.7329999991</v>
      </c>
      <c r="CK54">
        <v>33138135.344000001</v>
      </c>
      <c r="CL54">
        <v>26989032.324999999</v>
      </c>
      <c r="CM54">
        <v>39803294.751000002</v>
      </c>
      <c r="CN54">
        <v>61276583.5</v>
      </c>
      <c r="CO54">
        <v>34869835.583999999</v>
      </c>
      <c r="CP54">
        <v>6528236.3789999997</v>
      </c>
      <c r="CQ54">
        <v>9228006.7029999997</v>
      </c>
      <c r="CR54">
        <v>9696414.8599999994</v>
      </c>
      <c r="CS54">
        <v>9295143.8460000008</v>
      </c>
      <c r="CT54">
        <v>8419928.7579999994</v>
      </c>
      <c r="CU54">
        <v>11947305.395</v>
      </c>
      <c r="CV54">
        <v>5513906.1169999996</v>
      </c>
      <c r="CW54">
        <v>5217391.1490000002</v>
      </c>
      <c r="CX54">
        <v>8464246.375</v>
      </c>
      <c r="CY54">
        <v>32179914.897999998</v>
      </c>
      <c r="CZ54">
        <v>33062181.82</v>
      </c>
      <c r="DA54">
        <v>36133596.854999997</v>
      </c>
      <c r="DB54">
        <v>69795033.5</v>
      </c>
      <c r="DC54">
        <v>55357726.354999997</v>
      </c>
      <c r="DD54">
        <v>83876610.5</v>
      </c>
      <c r="DE54">
        <v>24269420.625</v>
      </c>
      <c r="DF54">
        <v>20640449.030999999</v>
      </c>
      <c r="DG54">
        <v>24183816.125</v>
      </c>
      <c r="DH54">
        <v>5753909.5939999996</v>
      </c>
      <c r="DI54">
        <v>22314922.838</v>
      </c>
      <c r="DJ54">
        <v>27836848.078000002</v>
      </c>
      <c r="DK54">
        <v>8020784.1459999997</v>
      </c>
      <c r="DL54">
        <v>3877418.9810000001</v>
      </c>
      <c r="DM54">
        <v>5914651.5920000002</v>
      </c>
      <c r="DN54">
        <v>7707954.2609999999</v>
      </c>
      <c r="DO54">
        <v>7389538.9589999998</v>
      </c>
      <c r="DP54">
        <v>6857228.2400000002</v>
      </c>
      <c r="DQ54">
        <v>15232683.789000001</v>
      </c>
      <c r="DR54">
        <v>12727061.675000001</v>
      </c>
      <c r="DS54">
        <v>7309566.557</v>
      </c>
    </row>
    <row r="55" spans="1:123" x14ac:dyDescent="0.25">
      <c r="A55" t="s">
        <v>112</v>
      </c>
      <c r="B55" t="s">
        <v>114</v>
      </c>
      <c r="C55">
        <v>15</v>
      </c>
      <c r="D55">
        <v>30</v>
      </c>
      <c r="E55" t="s">
        <v>32</v>
      </c>
      <c r="F55">
        <v>565.03800000000001</v>
      </c>
      <c r="G55">
        <v>78.945999999999998</v>
      </c>
      <c r="H55">
        <v>43.89</v>
      </c>
      <c r="I55">
        <v>100</v>
      </c>
      <c r="J55">
        <v>15.1</v>
      </c>
      <c r="K55">
        <v>0</v>
      </c>
      <c r="L55">
        <v>0</v>
      </c>
      <c r="Q55" t="s">
        <v>112</v>
      </c>
      <c r="R55">
        <v>15.039</v>
      </c>
      <c r="S55">
        <v>2911.8879999999999</v>
      </c>
      <c r="T55">
        <v>6865.9549999999999</v>
      </c>
      <c r="U55">
        <v>127373.898</v>
      </c>
      <c r="V55">
        <v>271599.35600000003</v>
      </c>
      <c r="W55">
        <v>49995.6</v>
      </c>
      <c r="X55">
        <v>1527985.888</v>
      </c>
      <c r="Y55">
        <v>2808535.0550000002</v>
      </c>
      <c r="Z55">
        <v>4170982.8220000002</v>
      </c>
      <c r="AA55">
        <v>8074715.8200000003</v>
      </c>
      <c r="AB55">
        <v>1902.9269999999999</v>
      </c>
      <c r="AC55">
        <v>66869.020999999993</v>
      </c>
      <c r="AD55">
        <v>28249.261999999999</v>
      </c>
      <c r="AE55">
        <v>1269814.92</v>
      </c>
      <c r="AF55">
        <v>3706483.1669999999</v>
      </c>
      <c r="AG55">
        <v>7802.4309999999996</v>
      </c>
      <c r="AH55">
        <v>14023.478999999999</v>
      </c>
      <c r="AI55">
        <v>19519.196</v>
      </c>
      <c r="AJ55">
        <v>26077.556</v>
      </c>
      <c r="AK55">
        <v>67088.388999999996</v>
      </c>
      <c r="AL55">
        <v>75978.531000000003</v>
      </c>
      <c r="AM55">
        <v>68990.922000000006</v>
      </c>
      <c r="AN55">
        <v>107422.72199999999</v>
      </c>
      <c r="AO55">
        <v>65371.349000000002</v>
      </c>
      <c r="AP55">
        <v>52733.607000000004</v>
      </c>
      <c r="AQ55">
        <v>36581.108</v>
      </c>
      <c r="AR55">
        <v>45467.408000000003</v>
      </c>
      <c r="AS55">
        <v>42621.866999999998</v>
      </c>
      <c r="AT55">
        <v>40690.137000000002</v>
      </c>
      <c r="AU55">
        <v>56789.756000000001</v>
      </c>
      <c r="AV55">
        <v>58075.851000000002</v>
      </c>
      <c r="AW55">
        <v>21005.14</v>
      </c>
      <c r="AX55">
        <v>28144.095000000001</v>
      </c>
      <c r="AY55">
        <v>30344.791000000001</v>
      </c>
      <c r="AZ55">
        <v>45900.627999999997</v>
      </c>
      <c r="BA55">
        <v>24642.7</v>
      </c>
      <c r="BB55">
        <v>16215.94</v>
      </c>
      <c r="BC55">
        <v>36206.432000000001</v>
      </c>
      <c r="BD55">
        <v>44373.529000000002</v>
      </c>
      <c r="BE55">
        <v>47637.442000000003</v>
      </c>
      <c r="BF55">
        <v>20155.436000000002</v>
      </c>
      <c r="BG55">
        <v>20216.939999999999</v>
      </c>
      <c r="BH55">
        <v>24743.312000000002</v>
      </c>
      <c r="BI55">
        <v>31064.237000000001</v>
      </c>
      <c r="BJ55">
        <v>37113.135999999999</v>
      </c>
      <c r="BK55">
        <v>37131.127</v>
      </c>
      <c r="BL55">
        <v>11112.819</v>
      </c>
      <c r="BM55">
        <v>10949.353999999999</v>
      </c>
      <c r="BN55">
        <v>10373.183999999999</v>
      </c>
      <c r="BO55">
        <v>263079.658</v>
      </c>
      <c r="BP55">
        <v>78782.198999999993</v>
      </c>
      <c r="BQ55">
        <v>57249.125</v>
      </c>
      <c r="BR55">
        <v>66387.001000000004</v>
      </c>
      <c r="BS55">
        <v>40117.9</v>
      </c>
      <c r="BT55">
        <v>61388.597000000002</v>
      </c>
      <c r="BU55">
        <v>45793.281999999999</v>
      </c>
      <c r="BV55">
        <v>41023.927000000003</v>
      </c>
      <c r="BW55">
        <v>43876.987000000001</v>
      </c>
      <c r="BX55">
        <v>41025.538999999997</v>
      </c>
      <c r="BY55">
        <v>46959.866999999998</v>
      </c>
      <c r="BZ55">
        <v>44761.360999999997</v>
      </c>
      <c r="CA55">
        <v>52612.671000000002</v>
      </c>
      <c r="CB55">
        <v>74822.202000000005</v>
      </c>
      <c r="CC55">
        <v>69157.615999999995</v>
      </c>
      <c r="CD55">
        <v>90333.159</v>
      </c>
      <c r="CE55">
        <v>94938.262000000002</v>
      </c>
      <c r="CF55">
        <v>82303.331000000006</v>
      </c>
      <c r="CG55">
        <v>161533.413</v>
      </c>
      <c r="CH55">
        <v>122966.211</v>
      </c>
      <c r="CI55">
        <v>138304.35800000001</v>
      </c>
      <c r="CJ55">
        <v>39714.069000000003</v>
      </c>
      <c r="CK55">
        <v>12583.52</v>
      </c>
      <c r="CL55">
        <v>12076.123</v>
      </c>
      <c r="CM55">
        <v>48106.256999999998</v>
      </c>
      <c r="CN55">
        <v>46157.116999999998</v>
      </c>
      <c r="CO55">
        <v>44911.415999999997</v>
      </c>
      <c r="CP55">
        <v>71237.025999999998</v>
      </c>
      <c r="CQ55">
        <v>82436.789000000004</v>
      </c>
      <c r="CR55">
        <v>84282.356</v>
      </c>
      <c r="CS55">
        <v>103035.32</v>
      </c>
      <c r="CT55">
        <v>69566.788</v>
      </c>
      <c r="CU55">
        <v>31347.574000000001</v>
      </c>
      <c r="CV55">
        <v>18749.187999999998</v>
      </c>
      <c r="CW55">
        <v>17728.362000000001</v>
      </c>
      <c r="CX55">
        <v>20704.045999999998</v>
      </c>
      <c r="CY55">
        <v>61165.974999999999</v>
      </c>
      <c r="CZ55">
        <v>70551.975999999995</v>
      </c>
      <c r="DA55">
        <v>68678.577999999994</v>
      </c>
      <c r="DB55">
        <v>39978.072999999997</v>
      </c>
      <c r="DC55">
        <v>36694.476000000002</v>
      </c>
      <c r="DD55">
        <v>42325.775999999998</v>
      </c>
      <c r="DE55">
        <v>27150.254000000001</v>
      </c>
      <c r="DF55">
        <v>32701.081999999999</v>
      </c>
      <c r="DG55">
        <v>26382.16</v>
      </c>
      <c r="DH55">
        <v>135531.27900000001</v>
      </c>
      <c r="DI55">
        <v>31174.101999999999</v>
      </c>
      <c r="DJ55">
        <v>36095.764999999999</v>
      </c>
      <c r="DK55">
        <v>27601.132000000001</v>
      </c>
      <c r="DL55">
        <v>21327.079000000002</v>
      </c>
      <c r="DM55">
        <v>22760.988000000001</v>
      </c>
      <c r="DN55">
        <v>48633.908000000003</v>
      </c>
      <c r="DO55">
        <v>53545.245000000003</v>
      </c>
      <c r="DP55">
        <v>51698.642999999996</v>
      </c>
      <c r="DQ55">
        <v>42854.059000000001</v>
      </c>
      <c r="DR55">
        <v>49461.771999999997</v>
      </c>
      <c r="DS55">
        <v>47902.296000000002</v>
      </c>
    </row>
    <row r="56" spans="1:123" x14ac:dyDescent="0.25">
      <c r="A56" t="s">
        <v>16</v>
      </c>
      <c r="B56" t="s">
        <v>16</v>
      </c>
      <c r="C56">
        <v>15</v>
      </c>
      <c r="D56">
        <v>30</v>
      </c>
      <c r="E56" t="s">
        <v>13</v>
      </c>
      <c r="F56">
        <v>118.047</v>
      </c>
      <c r="G56">
        <v>72.125</v>
      </c>
      <c r="H56">
        <v>10.220000000000001</v>
      </c>
      <c r="I56">
        <v>33</v>
      </c>
      <c r="J56">
        <v>11.1</v>
      </c>
      <c r="K56">
        <v>0</v>
      </c>
      <c r="L56">
        <v>0</v>
      </c>
      <c r="Q56" t="s">
        <v>16</v>
      </c>
      <c r="R56">
        <v>11.090999999999999</v>
      </c>
      <c r="S56">
        <v>73428.061000000002</v>
      </c>
      <c r="T56">
        <v>93826.903999999995</v>
      </c>
      <c r="U56">
        <v>1316138.07</v>
      </c>
      <c r="V56">
        <v>2646208.5159999998</v>
      </c>
      <c r="W56">
        <v>552031.64300000004</v>
      </c>
      <c r="X56">
        <v>10456092.280999999</v>
      </c>
      <c r="Y56">
        <v>21015817.875</v>
      </c>
      <c r="Z56">
        <v>41264146.313000001</v>
      </c>
      <c r="AA56">
        <v>87644857</v>
      </c>
      <c r="AB56">
        <v>151627.94399999999</v>
      </c>
      <c r="AC56">
        <v>1333114.0549999999</v>
      </c>
      <c r="AD56">
        <v>619801.00800000003</v>
      </c>
      <c r="AE56">
        <v>18201899.25</v>
      </c>
      <c r="AF56">
        <v>48358636.616999999</v>
      </c>
      <c r="AG56">
        <v>238152.125</v>
      </c>
      <c r="AH56">
        <v>22949511.078000002</v>
      </c>
      <c r="AI56">
        <v>58533078</v>
      </c>
      <c r="AJ56">
        <v>37618999.188000001</v>
      </c>
      <c r="AK56">
        <v>70678034.25</v>
      </c>
      <c r="AL56">
        <v>58627112.133000001</v>
      </c>
      <c r="AM56">
        <v>66003349.375</v>
      </c>
      <c r="AN56">
        <v>34713441.218999997</v>
      </c>
      <c r="AO56">
        <v>50234380.313000001</v>
      </c>
      <c r="AP56">
        <v>34388025.031000003</v>
      </c>
      <c r="AQ56">
        <v>47890421.843999997</v>
      </c>
      <c r="AR56">
        <v>45913256.188000001</v>
      </c>
      <c r="AS56">
        <v>51724780.25</v>
      </c>
      <c r="AT56">
        <v>34452789.438000001</v>
      </c>
      <c r="AU56">
        <v>36940101.218999997</v>
      </c>
      <c r="AV56">
        <v>35379175.406000003</v>
      </c>
      <c r="AW56">
        <v>27032223.405999999</v>
      </c>
      <c r="AX56">
        <v>17320212.203000002</v>
      </c>
      <c r="AY56">
        <v>17427212.344000001</v>
      </c>
      <c r="AZ56">
        <v>24552970.063000001</v>
      </c>
      <c r="BA56">
        <v>37468713.063000001</v>
      </c>
      <c r="BB56">
        <v>39690574.563000001</v>
      </c>
      <c r="BC56">
        <v>73463205.562999994</v>
      </c>
      <c r="BD56">
        <v>52866515.343999997</v>
      </c>
      <c r="BE56">
        <v>44175827.156000003</v>
      </c>
      <c r="BF56">
        <v>24594455.125</v>
      </c>
      <c r="BG56">
        <v>14818727.844000001</v>
      </c>
      <c r="BH56">
        <v>9121341.9800000004</v>
      </c>
      <c r="BI56">
        <v>34121470.718999997</v>
      </c>
      <c r="BJ56">
        <v>33118315.75</v>
      </c>
      <c r="BK56">
        <v>28680788.219000001</v>
      </c>
      <c r="BL56">
        <v>12794146.289000001</v>
      </c>
      <c r="BM56">
        <v>11861799.953</v>
      </c>
      <c r="BN56">
        <v>10528955.672</v>
      </c>
      <c r="BO56">
        <v>2445560.5490000001</v>
      </c>
      <c r="BP56">
        <v>12207226.375</v>
      </c>
      <c r="BQ56">
        <v>14285022.391000001</v>
      </c>
      <c r="BR56">
        <v>14237567.375</v>
      </c>
      <c r="BS56">
        <v>22720864</v>
      </c>
      <c r="BT56">
        <v>20719097.155999999</v>
      </c>
      <c r="BU56">
        <v>10027086.922</v>
      </c>
      <c r="BV56">
        <v>9432745.5549999997</v>
      </c>
      <c r="BW56">
        <v>10445134.437999999</v>
      </c>
      <c r="BX56">
        <v>12497835.453</v>
      </c>
      <c r="BY56">
        <v>10218817.625</v>
      </c>
      <c r="BZ56">
        <v>7716069.227</v>
      </c>
      <c r="CA56">
        <v>31683606.063000001</v>
      </c>
      <c r="CB56">
        <v>38087794.25</v>
      </c>
      <c r="CC56">
        <v>34603092.75</v>
      </c>
      <c r="CD56">
        <v>123153621.75</v>
      </c>
      <c r="CE56">
        <v>115442802.25</v>
      </c>
      <c r="CF56">
        <v>120393963.125</v>
      </c>
      <c r="CG56">
        <v>27860832.219000001</v>
      </c>
      <c r="CH56">
        <v>34092375.718999997</v>
      </c>
      <c r="CI56">
        <v>26914229.647999998</v>
      </c>
      <c r="CJ56">
        <v>15098586.5</v>
      </c>
      <c r="CK56">
        <v>57739551.75</v>
      </c>
      <c r="CL56">
        <v>44969949.75</v>
      </c>
      <c r="CM56">
        <v>59264238.75</v>
      </c>
      <c r="CN56">
        <v>79214986.5</v>
      </c>
      <c r="CO56">
        <v>50867717.281000003</v>
      </c>
      <c r="CP56">
        <v>5996561.75</v>
      </c>
      <c r="CQ56">
        <v>8475965.9529999997</v>
      </c>
      <c r="CR56">
        <v>8590614.75</v>
      </c>
      <c r="CS56">
        <v>10491006.655999999</v>
      </c>
      <c r="CT56">
        <v>9588332.2809999995</v>
      </c>
      <c r="CU56">
        <v>14314190.219000001</v>
      </c>
      <c r="CV56">
        <v>7058491.5779999997</v>
      </c>
      <c r="CW56">
        <v>6689439.0159999998</v>
      </c>
      <c r="CX56">
        <v>8603055.75</v>
      </c>
      <c r="CY56">
        <v>46462606.563000001</v>
      </c>
      <c r="CZ56">
        <v>45655043.625</v>
      </c>
      <c r="DA56">
        <v>54033404.75</v>
      </c>
      <c r="DB56">
        <v>109214619</v>
      </c>
      <c r="DC56">
        <v>95657752.125</v>
      </c>
      <c r="DD56">
        <v>115052184</v>
      </c>
      <c r="DE56">
        <v>20634107</v>
      </c>
      <c r="DF56">
        <v>19952141.188000001</v>
      </c>
      <c r="DG56">
        <v>19881723.5</v>
      </c>
      <c r="DH56">
        <v>6914067.5630000001</v>
      </c>
      <c r="DI56">
        <v>28189930.063000001</v>
      </c>
      <c r="DJ56">
        <v>33944180.438000001</v>
      </c>
      <c r="DK56">
        <v>2759861.9920000001</v>
      </c>
      <c r="DL56">
        <v>1710843.2169999999</v>
      </c>
      <c r="DM56">
        <v>2261666.301</v>
      </c>
      <c r="DN56">
        <v>6841533.0980000002</v>
      </c>
      <c r="DO56">
        <v>7344935.9879999999</v>
      </c>
      <c r="DP56">
        <v>6968972.5860000001</v>
      </c>
      <c r="DQ56">
        <v>33101362.75</v>
      </c>
      <c r="DR56">
        <v>28936036.934</v>
      </c>
      <c r="DS56">
        <v>16589563.1</v>
      </c>
    </row>
    <row r="57" spans="1:123" x14ac:dyDescent="0.25">
      <c r="A57" t="s">
        <v>162</v>
      </c>
      <c r="B57" t="s">
        <v>38</v>
      </c>
      <c r="C57">
        <v>15</v>
      </c>
      <c r="D57">
        <v>30</v>
      </c>
      <c r="E57" t="s">
        <v>32</v>
      </c>
      <c r="F57">
        <v>231</v>
      </c>
      <c r="G57">
        <v>80</v>
      </c>
      <c r="H57">
        <v>33.54</v>
      </c>
      <c r="I57">
        <v>85</v>
      </c>
      <c r="J57">
        <v>2.1</v>
      </c>
      <c r="K57">
        <v>2</v>
      </c>
      <c r="L57">
        <v>3.4</v>
      </c>
      <c r="Q57" t="s">
        <v>162</v>
      </c>
      <c r="R57">
        <v>2.097</v>
      </c>
      <c r="S57">
        <v>317275.83199882502</v>
      </c>
      <c r="T57">
        <v>204507.060694218</v>
      </c>
      <c r="U57">
        <v>412264.64654540998</v>
      </c>
      <c r="V57">
        <v>410113.42260742199</v>
      </c>
      <c r="W57">
        <v>420623.24512338598</v>
      </c>
      <c r="X57">
        <v>481865.27090454102</v>
      </c>
      <c r="Y57">
        <v>3205805.45354462</v>
      </c>
      <c r="Z57">
        <v>2249272.5312995901</v>
      </c>
      <c r="AA57">
        <v>998912.91412353504</v>
      </c>
      <c r="AB57">
        <v>454096.64215063502</v>
      </c>
      <c r="AC57">
        <v>1497980.07086945</v>
      </c>
      <c r="AD57">
        <v>36626.519112586997</v>
      </c>
      <c r="AE57">
        <v>505584.31969451898</v>
      </c>
      <c r="AF57">
        <v>1229147.7721633899</v>
      </c>
      <c r="AG57">
        <v>600.71234130859398</v>
      </c>
      <c r="AH57">
        <v>657676.25334358204</v>
      </c>
      <c r="AI57">
        <v>2100161.5138091999</v>
      </c>
      <c r="AJ57">
        <v>1472281.27512741</v>
      </c>
      <c r="AK57">
        <v>1385771.67247963</v>
      </c>
      <c r="AL57">
        <v>1387276.37159729</v>
      </c>
      <c r="AM57">
        <v>1435768.92060566</v>
      </c>
      <c r="AN57">
        <v>1484237.04730892</v>
      </c>
      <c r="AO57">
        <v>1289836.05859756</v>
      </c>
      <c r="AP57">
        <v>1860668.8051795999</v>
      </c>
      <c r="AQ57">
        <v>1974943.0149383501</v>
      </c>
      <c r="AR57">
        <v>1971706.8171844501</v>
      </c>
      <c r="AS57">
        <v>1652404.70025158</v>
      </c>
      <c r="AT57">
        <v>1569808.7004513701</v>
      </c>
      <c r="AU57">
        <v>1490750.5106124899</v>
      </c>
      <c r="AV57">
        <v>1847735.5429644601</v>
      </c>
      <c r="AW57">
        <v>2244525.1196785001</v>
      </c>
      <c r="AX57">
        <v>1204763.9180717501</v>
      </c>
      <c r="AY57">
        <v>1688344.8355135899</v>
      </c>
      <c r="AZ57">
        <v>560742.29273796105</v>
      </c>
      <c r="BA57">
        <v>1273224.7155170401</v>
      </c>
      <c r="BB57">
        <v>1289042.9707508101</v>
      </c>
      <c r="BC57">
        <v>1431443.1262970001</v>
      </c>
      <c r="BD57">
        <v>1616719.5560779599</v>
      </c>
      <c r="BE57">
        <v>1702630.771101</v>
      </c>
      <c r="BF57">
        <v>1100538.7916717499</v>
      </c>
      <c r="BG57">
        <v>876135.908203125</v>
      </c>
      <c r="BH57">
        <v>1245392.9668731701</v>
      </c>
      <c r="BI57">
        <v>1118509.38830757</v>
      </c>
      <c r="BJ57">
        <v>1878469.4601364101</v>
      </c>
      <c r="BK57">
        <v>1930078.1422462501</v>
      </c>
      <c r="BL57">
        <v>1026487.27522087</v>
      </c>
      <c r="BM57">
        <v>1197142.7648601499</v>
      </c>
      <c r="BN57">
        <v>900545.91313648201</v>
      </c>
      <c r="BO57">
        <v>267678.982956886</v>
      </c>
      <c r="BP57">
        <v>874582.13297653198</v>
      </c>
      <c r="BQ57">
        <v>951720.80263328599</v>
      </c>
      <c r="BR57">
        <v>864875.39977073704</v>
      </c>
      <c r="BS57">
        <v>1107766.6340150801</v>
      </c>
      <c r="BT57">
        <v>1094277.2574672699</v>
      </c>
      <c r="BU57">
        <v>993883.07693481504</v>
      </c>
      <c r="BV57">
        <v>998757.69535446202</v>
      </c>
      <c r="BW57">
        <v>1259619.2339439399</v>
      </c>
      <c r="BX57">
        <v>807158.04381179798</v>
      </c>
      <c r="BY57">
        <v>1319457.79335976</v>
      </c>
      <c r="BZ57">
        <v>1000267.80831718</v>
      </c>
      <c r="CA57">
        <v>1211890.3503789899</v>
      </c>
      <c r="CB57">
        <v>1231016.6121997801</v>
      </c>
      <c r="CC57">
        <v>1889915.4116344501</v>
      </c>
      <c r="CD57">
        <v>1760543.6342468299</v>
      </c>
      <c r="CE57">
        <v>1143031.1903533901</v>
      </c>
      <c r="CF57">
        <v>952360.60736083996</v>
      </c>
      <c r="CG57">
        <v>1044420.56556606</v>
      </c>
      <c r="CH57">
        <v>1397152.71864188</v>
      </c>
      <c r="CI57">
        <v>819776.18209838902</v>
      </c>
      <c r="CJ57">
        <v>247970.60578632401</v>
      </c>
      <c r="CK57">
        <v>1854550.91241074</v>
      </c>
      <c r="CL57">
        <v>934464.62738800095</v>
      </c>
      <c r="CM57">
        <v>935755.98204612697</v>
      </c>
      <c r="CN57">
        <v>1178115.8806114199</v>
      </c>
      <c r="CO57">
        <v>891972.87645435298</v>
      </c>
      <c r="CP57">
        <v>667337.81296634697</v>
      </c>
      <c r="CQ57">
        <v>1241855.24956226</v>
      </c>
      <c r="CR57">
        <v>1595045.0463352201</v>
      </c>
      <c r="CS57">
        <v>1028809.94535351</v>
      </c>
      <c r="CT57">
        <v>1016914.70980453</v>
      </c>
      <c r="CU57">
        <v>956432.70514392899</v>
      </c>
      <c r="CV57">
        <v>1013384.42021275</v>
      </c>
      <c r="CW57">
        <v>1143818.51864624</v>
      </c>
      <c r="CX57">
        <v>1385439.7665472</v>
      </c>
      <c r="CY57">
        <v>1189819.78029823</v>
      </c>
      <c r="CZ57">
        <v>963080.53615379299</v>
      </c>
      <c r="DA57">
        <v>945702.025154114</v>
      </c>
      <c r="DB57">
        <v>1154334.78083229</v>
      </c>
      <c r="DC57">
        <v>1206835.7042408001</v>
      </c>
      <c r="DD57">
        <v>2068813.3656253801</v>
      </c>
      <c r="DE57">
        <v>953467.56387710595</v>
      </c>
      <c r="DF57">
        <v>1348025.4973716701</v>
      </c>
      <c r="DG57">
        <v>1093316.2075767501</v>
      </c>
      <c r="DH57">
        <v>169049.77500534101</v>
      </c>
      <c r="DI57">
        <v>1204307.3184738201</v>
      </c>
      <c r="DJ57">
        <v>913123.60084724403</v>
      </c>
      <c r="DK57">
        <v>914717.37201690697</v>
      </c>
      <c r="DL57">
        <v>885008.87701606797</v>
      </c>
      <c r="DM57">
        <v>960812.11050605797</v>
      </c>
      <c r="DN57">
        <v>951705.85613250697</v>
      </c>
      <c r="DO57">
        <v>1030741.6390152</v>
      </c>
      <c r="DP57">
        <v>984892.60894584702</v>
      </c>
      <c r="DQ57">
        <v>1370411.62197495</v>
      </c>
      <c r="DR57">
        <v>1012802.15536499</v>
      </c>
      <c r="DS57">
        <v>567114.62797546398</v>
      </c>
    </row>
    <row r="58" spans="1:123" x14ac:dyDescent="0.25">
      <c r="A58" t="s">
        <v>160</v>
      </c>
      <c r="B58" t="s">
        <v>29</v>
      </c>
      <c r="C58">
        <v>15</v>
      </c>
      <c r="D58">
        <v>30</v>
      </c>
      <c r="E58" t="s">
        <v>13</v>
      </c>
      <c r="F58">
        <v>196</v>
      </c>
      <c r="G58">
        <v>100</v>
      </c>
      <c r="H58">
        <v>22.5</v>
      </c>
      <c r="I58">
        <v>76</v>
      </c>
      <c r="J58">
        <v>5.9</v>
      </c>
      <c r="K58">
        <v>4.9000000000000004</v>
      </c>
      <c r="L58">
        <v>9</v>
      </c>
      <c r="N58" t="s">
        <v>801</v>
      </c>
      <c r="Q58" t="s">
        <v>160</v>
      </c>
      <c r="R58">
        <v>5.944</v>
      </c>
      <c r="S58">
        <v>93953357.557575196</v>
      </c>
      <c r="T58">
        <v>16362339.139622699</v>
      </c>
      <c r="U58">
        <v>89392111.856212601</v>
      </c>
      <c r="V58">
        <v>72245649.870960206</v>
      </c>
      <c r="W58">
        <v>13666132.894029099</v>
      </c>
      <c r="X58">
        <v>92113349.028137207</v>
      </c>
      <c r="Y58">
        <v>95286222.329864502</v>
      </c>
      <c r="Z58">
        <v>74832500.417648301</v>
      </c>
      <c r="AA58">
        <v>95365631.014740005</v>
      </c>
      <c r="AB58">
        <v>7540565.8251190204</v>
      </c>
      <c r="AC58">
        <v>107847564.3396</v>
      </c>
      <c r="AD58">
        <v>16638260.206649801</v>
      </c>
      <c r="AE58">
        <v>103453713.40118399</v>
      </c>
      <c r="AF58">
        <v>44822122.825195298</v>
      </c>
      <c r="AG58">
        <v>35528.703383922599</v>
      </c>
      <c r="AH58">
        <v>2253128.7676391602</v>
      </c>
      <c r="AI58">
        <v>4713124.3188926503</v>
      </c>
      <c r="AJ58">
        <v>5108094.3040484199</v>
      </c>
      <c r="AK58">
        <v>5307770.2414741497</v>
      </c>
      <c r="AL58">
        <v>6140762.9076881399</v>
      </c>
      <c r="AM58">
        <v>5210087.0596551904</v>
      </c>
      <c r="AN58">
        <v>5716497.0446953801</v>
      </c>
      <c r="AO58">
        <v>5123229.3020908805</v>
      </c>
      <c r="AP58">
        <v>4984863.2393360101</v>
      </c>
      <c r="AQ58">
        <v>4324107.20200253</v>
      </c>
      <c r="AR58">
        <v>4528621.9089307804</v>
      </c>
      <c r="AS58">
        <v>4726995.6476440402</v>
      </c>
      <c r="AT58">
        <v>3882397.8589353599</v>
      </c>
      <c r="AU58">
        <v>4485702.1752650701</v>
      </c>
      <c r="AV58">
        <v>4899486.4832267798</v>
      </c>
      <c r="AW58">
        <v>4581626.6455621701</v>
      </c>
      <c r="AX58">
        <v>5371303.2180728903</v>
      </c>
      <c r="AY58">
        <v>5552365.3456058502</v>
      </c>
      <c r="AZ58">
        <v>5266134.7392197903</v>
      </c>
      <c r="BA58">
        <v>6720696.7471466102</v>
      </c>
      <c r="BB58">
        <v>6406880.9907379197</v>
      </c>
      <c r="BC58">
        <v>5856642.6524934797</v>
      </c>
      <c r="BD58">
        <v>5030645.4681158103</v>
      </c>
      <c r="BE58">
        <v>5542667.1275304602</v>
      </c>
      <c r="BF58">
        <v>4774636.5392313004</v>
      </c>
      <c r="BG58">
        <v>4411898.7277084095</v>
      </c>
      <c r="BH58">
        <v>4661448.3894376801</v>
      </c>
      <c r="BI58">
        <v>4371265.5597248096</v>
      </c>
      <c r="BJ58">
        <v>4018008.7610359201</v>
      </c>
      <c r="BK58">
        <v>4444370.4813423203</v>
      </c>
      <c r="BL58">
        <v>4418037.6531734504</v>
      </c>
      <c r="BM58">
        <v>4684768.8708653497</v>
      </c>
      <c r="BN58">
        <v>4869721.8377046604</v>
      </c>
      <c r="BO58">
        <v>2896201.4464941001</v>
      </c>
      <c r="BP58">
        <v>6286718.2780618696</v>
      </c>
      <c r="BQ58">
        <v>5462513.0533351898</v>
      </c>
      <c r="BR58">
        <v>6967839.0141836395</v>
      </c>
      <c r="BS58">
        <v>3853167.6034379001</v>
      </c>
      <c r="BT58">
        <v>6277120.8126816796</v>
      </c>
      <c r="BU58">
        <v>7527152.2597351102</v>
      </c>
      <c r="BV58">
        <v>4664433.0817975998</v>
      </c>
      <c r="BW58">
        <v>7837296.47721803</v>
      </c>
      <c r="BX58">
        <v>4331224.4342365302</v>
      </c>
      <c r="BY58">
        <v>5905646.00274086</v>
      </c>
      <c r="BZ58">
        <v>5063937.4749708204</v>
      </c>
      <c r="CA58">
        <v>5273534.3445739802</v>
      </c>
      <c r="CB58">
        <v>9460448.9022598304</v>
      </c>
      <c r="CC58">
        <v>6509607.3800382596</v>
      </c>
      <c r="CD58">
        <v>11452351.6732683</v>
      </c>
      <c r="CE58">
        <v>6253388.3635132303</v>
      </c>
      <c r="CF58">
        <v>4746143.4464702597</v>
      </c>
      <c r="CG58">
        <v>7861868.0358202504</v>
      </c>
      <c r="CH58">
        <v>7427909.3881006204</v>
      </c>
      <c r="CI58">
        <v>6775264.2576055499</v>
      </c>
      <c r="CJ58">
        <v>2777101.4566345201</v>
      </c>
      <c r="CK58">
        <v>5694854.4525260897</v>
      </c>
      <c r="CL58">
        <v>4940530.3147554398</v>
      </c>
      <c r="CM58">
        <v>6224532.6602878598</v>
      </c>
      <c r="CN58">
        <v>16344821.379413599</v>
      </c>
      <c r="CO58">
        <v>6378566.6577644404</v>
      </c>
      <c r="CP58">
        <v>5043949.1500625601</v>
      </c>
      <c r="CQ58">
        <v>6186023.9093837701</v>
      </c>
      <c r="CR58">
        <v>6913051.2798309298</v>
      </c>
      <c r="CS58">
        <v>8578459.6880607605</v>
      </c>
      <c r="CT58">
        <v>10049164.794626201</v>
      </c>
      <c r="CU58">
        <v>7622251.7881527003</v>
      </c>
      <c r="CV58">
        <v>5166302.3170547504</v>
      </c>
      <c r="CW58">
        <v>5807337.05196667</v>
      </c>
      <c r="CX58">
        <v>15654508.597604999</v>
      </c>
      <c r="CY58">
        <v>5773451.0073165903</v>
      </c>
      <c r="CZ58">
        <v>5406742.0262184097</v>
      </c>
      <c r="DA58">
        <v>6866689.8867473602</v>
      </c>
      <c r="DB58">
        <v>6291508.05249786</v>
      </c>
      <c r="DC58">
        <v>4260594.5802135495</v>
      </c>
      <c r="DD58">
        <v>4293145.24682617</v>
      </c>
      <c r="DE58">
        <v>11642159.832552001</v>
      </c>
      <c r="DF58">
        <v>7446330.1233444205</v>
      </c>
      <c r="DG58">
        <v>15908603.1469994</v>
      </c>
      <c r="DH58">
        <v>4373977.9180064201</v>
      </c>
      <c r="DI58">
        <v>5468670.7564888</v>
      </c>
      <c r="DJ58">
        <v>7958761.6341972398</v>
      </c>
      <c r="DK58">
        <v>4734444.2492961902</v>
      </c>
      <c r="DL58">
        <v>3971912.9277687101</v>
      </c>
      <c r="DM58">
        <v>6645563.4718856802</v>
      </c>
      <c r="DN58">
        <v>3805812.4514389001</v>
      </c>
      <c r="DO58">
        <v>5402490.92468262</v>
      </c>
      <c r="DP58">
        <v>6357470.2468872098</v>
      </c>
      <c r="DQ58">
        <v>6327515.0333003998</v>
      </c>
      <c r="DR58">
        <v>6664020.55884552</v>
      </c>
      <c r="DS58">
        <v>4682347.60025978</v>
      </c>
    </row>
    <row r="59" spans="1:123" x14ac:dyDescent="0.25">
      <c r="A59" t="s">
        <v>161</v>
      </c>
      <c r="B59" t="s">
        <v>39</v>
      </c>
      <c r="C59">
        <v>15</v>
      </c>
      <c r="D59">
        <v>30</v>
      </c>
      <c r="E59" t="s">
        <v>32</v>
      </c>
      <c r="F59">
        <v>128.9</v>
      </c>
      <c r="G59">
        <v>42.2</v>
      </c>
      <c r="H59">
        <v>14.51</v>
      </c>
      <c r="I59">
        <v>44</v>
      </c>
      <c r="J59">
        <v>2.1</v>
      </c>
      <c r="K59">
        <v>2</v>
      </c>
      <c r="L59">
        <v>2.6</v>
      </c>
      <c r="N59" s="7"/>
      <c r="Q59" t="s">
        <v>161</v>
      </c>
      <c r="R59">
        <v>2.1240000000000001</v>
      </c>
      <c r="S59">
        <v>207158.149427414</v>
      </c>
      <c r="T59">
        <v>41986.143023490898</v>
      </c>
      <c r="U59">
        <v>286724.98070812202</v>
      </c>
      <c r="V59">
        <v>245520.67212793301</v>
      </c>
      <c r="W59">
        <v>47449.373357772798</v>
      </c>
      <c r="X59">
        <v>303884.70365655399</v>
      </c>
      <c r="Y59">
        <v>220985.851301193</v>
      </c>
      <c r="Z59">
        <v>204357.295944691</v>
      </c>
      <c r="AA59">
        <v>247877.61304092401</v>
      </c>
      <c r="AB59">
        <v>158094.78933811199</v>
      </c>
      <c r="AC59">
        <v>145311.67306518601</v>
      </c>
      <c r="AD59">
        <v>42214.3915262222</v>
      </c>
      <c r="AE59">
        <v>169683.34796357201</v>
      </c>
      <c r="AF59">
        <v>158739.84894371001</v>
      </c>
      <c r="AG59">
        <v>-90.521753311157198</v>
      </c>
      <c r="AH59">
        <v>73799.853936672196</v>
      </c>
      <c r="AI59">
        <v>131389.576107979</v>
      </c>
      <c r="AJ59">
        <v>143425.25031715599</v>
      </c>
      <c r="AK59">
        <v>108975.79276213401</v>
      </c>
      <c r="AL59">
        <v>123671.55059409099</v>
      </c>
      <c r="AM59">
        <v>135432.98314273401</v>
      </c>
      <c r="AN59">
        <v>119187.678217173</v>
      </c>
      <c r="AO59">
        <v>173730.79874038699</v>
      </c>
      <c r="AP59">
        <v>167614.29529714599</v>
      </c>
      <c r="AQ59">
        <v>129446.085782051</v>
      </c>
      <c r="AR59">
        <v>132914.77403450001</v>
      </c>
      <c r="AS59">
        <v>134292.72874069199</v>
      </c>
      <c r="AT59">
        <v>110548.78599739099</v>
      </c>
      <c r="AU59">
        <v>135776.27894330001</v>
      </c>
      <c r="AV59">
        <v>121839.22423267399</v>
      </c>
      <c r="AW59">
        <v>152707.54349708601</v>
      </c>
      <c r="AX59">
        <v>220817.70509004599</v>
      </c>
      <c r="AY59">
        <v>204656.248516083</v>
      </c>
      <c r="AZ59">
        <v>144805.14478778801</v>
      </c>
      <c r="BA59">
        <v>174157.76808548</v>
      </c>
      <c r="BB59">
        <v>187745.38490295401</v>
      </c>
      <c r="BC59">
        <v>125520.577735424</v>
      </c>
      <c r="BD59">
        <v>119669.538913727</v>
      </c>
      <c r="BE59">
        <v>113227.61273670199</v>
      </c>
      <c r="BF59">
        <v>96384.167295455904</v>
      </c>
      <c r="BG59">
        <v>117904.752455711</v>
      </c>
      <c r="BH59">
        <v>100431.428002357</v>
      </c>
      <c r="BI59">
        <v>190933.41496849101</v>
      </c>
      <c r="BJ59">
        <v>156539.36867260901</v>
      </c>
      <c r="BK59">
        <v>148764.79707789401</v>
      </c>
      <c r="BL59">
        <v>182478.19914817801</v>
      </c>
      <c r="BM59">
        <v>131255.33287143701</v>
      </c>
      <c r="BN59">
        <v>152041.83768987699</v>
      </c>
      <c r="BO59">
        <v>45107.616377830498</v>
      </c>
      <c r="BP59">
        <v>140450.407836914</v>
      </c>
      <c r="BQ59">
        <v>142631.90293026</v>
      </c>
      <c r="BR59">
        <v>86625.009082794204</v>
      </c>
      <c r="BS59">
        <v>135029.97494947899</v>
      </c>
      <c r="BT59">
        <v>97425.238153457598</v>
      </c>
      <c r="BU59">
        <v>154268.85760235801</v>
      </c>
      <c r="BV59">
        <v>125064.225275993</v>
      </c>
      <c r="BW59">
        <v>134293.484869003</v>
      </c>
      <c r="BX59">
        <v>111904.533320138</v>
      </c>
      <c r="BY59">
        <v>103172.390485287</v>
      </c>
      <c r="BZ59">
        <v>133020.11050033601</v>
      </c>
      <c r="CA59">
        <v>137823.15445613899</v>
      </c>
      <c r="CB59">
        <v>168360.81350111999</v>
      </c>
      <c r="CC59">
        <v>155443.93913173699</v>
      </c>
      <c r="CD59">
        <v>116877.722244263</v>
      </c>
      <c r="CE59">
        <v>108294.76818943</v>
      </c>
      <c r="CF59">
        <v>132659.407411575</v>
      </c>
      <c r="CG59">
        <v>122850.63312149</v>
      </c>
      <c r="CH59">
        <v>130965.864502311</v>
      </c>
      <c r="CI59">
        <v>131030.104111671</v>
      </c>
      <c r="CJ59">
        <v>57519.429551124602</v>
      </c>
      <c r="CK59">
        <v>135475.83918666799</v>
      </c>
      <c r="CL59">
        <v>133035.73269081101</v>
      </c>
      <c r="CM59">
        <v>167981.41579627999</v>
      </c>
      <c r="CN59">
        <v>201200.14107513399</v>
      </c>
      <c r="CO59">
        <v>159770.602974415</v>
      </c>
      <c r="CP59">
        <v>96738.734731674194</v>
      </c>
      <c r="CQ59">
        <v>94146.326576232896</v>
      </c>
      <c r="CR59">
        <v>114543.14659559701</v>
      </c>
      <c r="CS59">
        <v>141743.43836784401</v>
      </c>
      <c r="CT59">
        <v>95949.386604309097</v>
      </c>
      <c r="CU59">
        <v>146583.80292511001</v>
      </c>
      <c r="CV59">
        <v>113774.04171371501</v>
      </c>
      <c r="CW59">
        <v>117739.445146561</v>
      </c>
      <c r="CX59">
        <v>203645.81125354799</v>
      </c>
      <c r="CY59">
        <v>106163.09480142601</v>
      </c>
      <c r="CZ59">
        <v>137371.03436660799</v>
      </c>
      <c r="DA59">
        <v>154718.40745687499</v>
      </c>
      <c r="DB59">
        <v>142032.41655135201</v>
      </c>
      <c r="DC59">
        <v>161071.03744316101</v>
      </c>
      <c r="DD59">
        <v>108257.04887175599</v>
      </c>
      <c r="DE59">
        <v>121427.81778073301</v>
      </c>
      <c r="DF59">
        <v>104465.31545162199</v>
      </c>
      <c r="DG59">
        <v>176167.24376750001</v>
      </c>
      <c r="DH59">
        <v>71144.326592445403</v>
      </c>
      <c r="DI59">
        <v>128159.146389008</v>
      </c>
      <c r="DJ59">
        <v>159020.35371661201</v>
      </c>
      <c r="DK59">
        <v>104726.14816188801</v>
      </c>
      <c r="DL59">
        <v>109018.686347961</v>
      </c>
      <c r="DM59">
        <v>88947.523818969697</v>
      </c>
      <c r="DN59">
        <v>90465.348823547407</v>
      </c>
      <c r="DO59">
        <v>108467.39226614599</v>
      </c>
      <c r="DP59">
        <v>93326.202504158005</v>
      </c>
      <c r="DQ59">
        <v>103807.348055757</v>
      </c>
      <c r="DR59">
        <v>145476.27635219699</v>
      </c>
      <c r="DS59">
        <v>87696.5235977173</v>
      </c>
    </row>
    <row r="60" spans="1:123" x14ac:dyDescent="0.25">
      <c r="A60" t="s">
        <v>125</v>
      </c>
    </row>
    <row r="62" spans="1:123" x14ac:dyDescent="0.25">
      <c r="B62" t="s">
        <v>202</v>
      </c>
    </row>
    <row r="63" spans="1:123" x14ac:dyDescent="0.25">
      <c r="B63" t="s">
        <v>200</v>
      </c>
    </row>
    <row r="64" spans="1:123" x14ac:dyDescent="0.25">
      <c r="B64" t="s">
        <v>154</v>
      </c>
    </row>
    <row r="65" spans="2:2" x14ac:dyDescent="0.25">
      <c r="B65" t="s">
        <v>203</v>
      </c>
    </row>
    <row r="66" spans="2:2" x14ac:dyDescent="0.25">
      <c r="B66" t="s">
        <v>155</v>
      </c>
    </row>
    <row r="67" spans="2:2" x14ac:dyDescent="0.25">
      <c r="B67" t="s">
        <v>156</v>
      </c>
    </row>
    <row r="68" spans="2:2" x14ac:dyDescent="0.25">
      <c r="B68" t="s">
        <v>201</v>
      </c>
    </row>
    <row r="70" spans="2:2" x14ac:dyDescent="0.25">
      <c r="B70" t="s">
        <v>221</v>
      </c>
    </row>
    <row r="75" spans="2:2" x14ac:dyDescent="0.25">
      <c r="B75" t="s">
        <v>222</v>
      </c>
    </row>
    <row r="76" spans="2:2" x14ac:dyDescent="0.25">
      <c r="B76" t="s">
        <v>223</v>
      </c>
    </row>
    <row r="77" spans="2:2" x14ac:dyDescent="0.25">
      <c r="B77" t="s">
        <v>224</v>
      </c>
    </row>
    <row r="78" spans="2:2" x14ac:dyDescent="0.25">
      <c r="B78" t="s">
        <v>225</v>
      </c>
    </row>
    <row r="80" spans="2:2" x14ac:dyDescent="0.25">
      <c r="B80" t="s">
        <v>229</v>
      </c>
    </row>
    <row r="81" spans="2:2" x14ac:dyDescent="0.25">
      <c r="B81" t="s">
        <v>230</v>
      </c>
    </row>
    <row r="82" spans="2:2" x14ac:dyDescent="0.25">
      <c r="B82" t="s">
        <v>231</v>
      </c>
    </row>
  </sheetData>
  <autoFilter ref="A1:N59" xr:uid="{E36C1BB9-F447-48DF-932F-7449D9EF077F}">
    <sortState xmlns:xlrd2="http://schemas.microsoft.com/office/spreadsheetml/2017/richdata2" ref="A2:N59">
      <sortCondition ref="A1:A59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F78E-D857-416E-8DD5-D58E94E472BB}">
  <dimension ref="A1:EG185"/>
  <sheetViews>
    <sheetView topLeftCell="A52" zoomScaleNormal="100" workbookViewId="0">
      <selection activeCell="I77" sqref="I77"/>
    </sheetView>
  </sheetViews>
  <sheetFormatPr defaultRowHeight="15" x14ac:dyDescent="0.25"/>
  <cols>
    <col min="1" max="1" width="21.42578125" customWidth="1"/>
    <col min="5" max="5" width="30" customWidth="1"/>
    <col min="18" max="18" width="9" customWidth="1"/>
    <col min="19" max="59" width="14.42578125" customWidth="1"/>
  </cols>
  <sheetData>
    <row r="1" spans="1:137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8</v>
      </c>
      <c r="K1" t="s">
        <v>49</v>
      </c>
      <c r="L1" t="s">
        <v>50</v>
      </c>
      <c r="N1" t="s">
        <v>11</v>
      </c>
      <c r="S1" t="s">
        <v>811</v>
      </c>
      <c r="T1" t="s">
        <v>812</v>
      </c>
      <c r="U1" t="s">
        <v>813</v>
      </c>
      <c r="V1" t="s">
        <v>814</v>
      </c>
      <c r="W1" t="s">
        <v>815</v>
      </c>
      <c r="X1" t="s">
        <v>816</v>
      </c>
      <c r="Y1" t="s">
        <v>817</v>
      </c>
      <c r="Z1" t="s">
        <v>818</v>
      </c>
      <c r="AA1" t="s">
        <v>819</v>
      </c>
      <c r="AB1" t="s">
        <v>820</v>
      </c>
      <c r="AC1" t="s">
        <v>821</v>
      </c>
      <c r="AD1" t="s">
        <v>822</v>
      </c>
      <c r="AE1" t="s">
        <v>823</v>
      </c>
      <c r="AF1" t="s">
        <v>824</v>
      </c>
      <c r="AG1" t="s">
        <v>825</v>
      </c>
      <c r="AH1" t="s">
        <v>826</v>
      </c>
      <c r="AI1" t="s">
        <v>827</v>
      </c>
      <c r="AJ1" t="s">
        <v>828</v>
      </c>
      <c r="AK1" t="s">
        <v>829</v>
      </c>
      <c r="AL1" t="s">
        <v>830</v>
      </c>
      <c r="AM1" t="s">
        <v>831</v>
      </c>
      <c r="AN1" t="s">
        <v>832</v>
      </c>
      <c r="AO1" t="s">
        <v>833</v>
      </c>
      <c r="AP1" t="s">
        <v>834</v>
      </c>
      <c r="AQ1" t="s">
        <v>835</v>
      </c>
      <c r="AR1" t="s">
        <v>836</v>
      </c>
      <c r="AS1" t="s">
        <v>837</v>
      </c>
      <c r="AT1" t="s">
        <v>838</v>
      </c>
      <c r="AU1" t="s">
        <v>839</v>
      </c>
      <c r="AV1" t="s">
        <v>840</v>
      </c>
      <c r="AW1" t="s">
        <v>841</v>
      </c>
      <c r="AX1" t="s">
        <v>842</v>
      </c>
      <c r="AY1" t="s">
        <v>843</v>
      </c>
      <c r="AZ1" t="s">
        <v>844</v>
      </c>
      <c r="BA1" t="s">
        <v>845</v>
      </c>
      <c r="BB1" t="s">
        <v>846</v>
      </c>
      <c r="BC1" t="s">
        <v>847</v>
      </c>
      <c r="BD1" t="s">
        <v>848</v>
      </c>
      <c r="BE1" t="s">
        <v>849</v>
      </c>
      <c r="BF1" t="s">
        <v>850</v>
      </c>
      <c r="BG1" t="s">
        <v>851</v>
      </c>
      <c r="BH1" t="s">
        <v>852</v>
      </c>
      <c r="BI1" t="s">
        <v>853</v>
      </c>
      <c r="BJ1" t="s">
        <v>854</v>
      </c>
      <c r="BK1" t="s">
        <v>855</v>
      </c>
      <c r="BL1" t="s">
        <v>856</v>
      </c>
      <c r="BM1" t="s">
        <v>857</v>
      </c>
      <c r="BN1" t="s">
        <v>858</v>
      </c>
      <c r="BO1" t="s">
        <v>859</v>
      </c>
      <c r="BP1" t="s">
        <v>860</v>
      </c>
      <c r="BQ1" t="s">
        <v>861</v>
      </c>
      <c r="BR1" t="s">
        <v>862</v>
      </c>
      <c r="BS1" t="s">
        <v>863</v>
      </c>
      <c r="BT1" t="s">
        <v>864</v>
      </c>
      <c r="BU1" t="s">
        <v>865</v>
      </c>
      <c r="BV1" t="s">
        <v>866</v>
      </c>
      <c r="BW1" t="s">
        <v>867</v>
      </c>
      <c r="BX1" t="s">
        <v>868</v>
      </c>
      <c r="BY1" t="s">
        <v>869</v>
      </c>
      <c r="BZ1" t="s">
        <v>870</v>
      </c>
      <c r="CA1" t="s">
        <v>871</v>
      </c>
      <c r="CB1" t="s">
        <v>872</v>
      </c>
      <c r="CC1" t="s">
        <v>873</v>
      </c>
      <c r="CD1" t="s">
        <v>874</v>
      </c>
      <c r="CE1" t="s">
        <v>875</v>
      </c>
      <c r="CF1" t="s">
        <v>876</v>
      </c>
      <c r="CG1" t="s">
        <v>877</v>
      </c>
      <c r="CH1" t="s">
        <v>878</v>
      </c>
      <c r="CI1" t="s">
        <v>879</v>
      </c>
      <c r="CJ1" t="s">
        <v>880</v>
      </c>
      <c r="CK1" t="s">
        <v>881</v>
      </c>
      <c r="CL1" t="s">
        <v>882</v>
      </c>
      <c r="CM1" t="s">
        <v>883</v>
      </c>
      <c r="CN1" t="s">
        <v>884</v>
      </c>
      <c r="CO1" t="s">
        <v>885</v>
      </c>
      <c r="CP1" t="s">
        <v>886</v>
      </c>
      <c r="CQ1" t="s">
        <v>887</v>
      </c>
      <c r="CR1" t="s">
        <v>888</v>
      </c>
      <c r="CS1" t="s">
        <v>889</v>
      </c>
      <c r="CT1" t="s">
        <v>890</v>
      </c>
      <c r="CU1" t="s">
        <v>891</v>
      </c>
      <c r="CV1" t="s">
        <v>892</v>
      </c>
      <c r="CW1" t="s">
        <v>893</v>
      </c>
      <c r="CX1" t="s">
        <v>894</v>
      </c>
      <c r="CY1" t="s">
        <v>895</v>
      </c>
      <c r="CZ1" t="s">
        <v>896</v>
      </c>
      <c r="DA1" t="s">
        <v>897</v>
      </c>
      <c r="DB1" t="s">
        <v>898</v>
      </c>
      <c r="DC1" t="s">
        <v>899</v>
      </c>
      <c r="DD1" t="s">
        <v>900</v>
      </c>
      <c r="DE1" t="s">
        <v>901</v>
      </c>
      <c r="DF1" t="s">
        <v>902</v>
      </c>
      <c r="DG1" t="s">
        <v>903</v>
      </c>
      <c r="DH1" t="s">
        <v>904</v>
      </c>
      <c r="DI1" t="s">
        <v>905</v>
      </c>
      <c r="DJ1" t="s">
        <v>906</v>
      </c>
      <c r="DK1" t="s">
        <v>907</v>
      </c>
      <c r="DL1" t="s">
        <v>908</v>
      </c>
      <c r="DM1" t="s">
        <v>909</v>
      </c>
      <c r="DN1" t="s">
        <v>910</v>
      </c>
      <c r="DO1" t="s">
        <v>911</v>
      </c>
      <c r="DP1" t="s">
        <v>912</v>
      </c>
      <c r="DQ1" t="s">
        <v>913</v>
      </c>
      <c r="DR1" t="s">
        <v>914</v>
      </c>
      <c r="DS1" t="s">
        <v>915</v>
      </c>
      <c r="DT1" t="s">
        <v>916</v>
      </c>
      <c r="DU1" t="s">
        <v>917</v>
      </c>
      <c r="DV1" t="s">
        <v>918</v>
      </c>
      <c r="DW1" t="s">
        <v>919</v>
      </c>
      <c r="DX1" t="s">
        <v>920</v>
      </c>
      <c r="DY1" t="s">
        <v>921</v>
      </c>
      <c r="DZ1" t="s">
        <v>922</v>
      </c>
      <c r="EA1" t="s">
        <v>923</v>
      </c>
      <c r="EB1" t="s">
        <v>924</v>
      </c>
      <c r="EC1" t="s">
        <v>925</v>
      </c>
      <c r="ED1" t="s">
        <v>926</v>
      </c>
      <c r="EE1" t="s">
        <v>927</v>
      </c>
      <c r="EF1" t="s">
        <v>928</v>
      </c>
      <c r="EG1" t="s">
        <v>929</v>
      </c>
    </row>
    <row r="2" spans="1:137" x14ac:dyDescent="0.25">
      <c r="A2" t="s">
        <v>135</v>
      </c>
      <c r="B2">
        <v>184.851</v>
      </c>
      <c r="C2">
        <v>96.9</v>
      </c>
      <c r="D2">
        <v>30</v>
      </c>
      <c r="E2" t="s">
        <v>179</v>
      </c>
      <c r="F2">
        <v>-10</v>
      </c>
      <c r="G2">
        <v>-20</v>
      </c>
      <c r="H2">
        <v>-11</v>
      </c>
      <c r="I2">
        <v>-1</v>
      </c>
      <c r="J2">
        <v>15</v>
      </c>
      <c r="K2">
        <v>0</v>
      </c>
      <c r="L2">
        <v>0</v>
      </c>
      <c r="Q2" t="s">
        <v>135</v>
      </c>
      <c r="R2">
        <v>14.971</v>
      </c>
      <c r="S2">
        <v>825997</v>
      </c>
      <c r="T2">
        <v>579652</v>
      </c>
      <c r="U2">
        <v>588095</v>
      </c>
      <c r="V2">
        <v>1944132</v>
      </c>
      <c r="W2">
        <v>1578387</v>
      </c>
      <c r="X2">
        <v>88819</v>
      </c>
      <c r="Y2">
        <v>107859</v>
      </c>
      <c r="Z2">
        <v>287686</v>
      </c>
      <c r="AA2">
        <v>173808</v>
      </c>
      <c r="AB2">
        <v>697435</v>
      </c>
      <c r="AC2">
        <v>5452878</v>
      </c>
      <c r="AD2">
        <v>1622366</v>
      </c>
      <c r="AE2">
        <v>107263277</v>
      </c>
      <c r="AF2">
        <v>200455093</v>
      </c>
      <c r="AG2">
        <v>494378</v>
      </c>
      <c r="AH2">
        <v>15169350</v>
      </c>
      <c r="AI2">
        <v>90696489</v>
      </c>
      <c r="AJ2">
        <v>159084676</v>
      </c>
      <c r="AK2">
        <v>112724366</v>
      </c>
      <c r="AL2">
        <v>104431867</v>
      </c>
      <c r="AM2">
        <v>28783704</v>
      </c>
      <c r="AN2">
        <v>83468523</v>
      </c>
      <c r="AO2">
        <v>136544822</v>
      </c>
      <c r="AP2">
        <v>3917891</v>
      </c>
      <c r="AQ2">
        <v>7808427</v>
      </c>
      <c r="AR2">
        <v>8162620</v>
      </c>
      <c r="AS2">
        <v>35175898</v>
      </c>
      <c r="AT2">
        <v>22277378</v>
      </c>
      <c r="AU2">
        <v>35245951</v>
      </c>
      <c r="AV2">
        <v>11783076</v>
      </c>
      <c r="AW2">
        <v>14933993</v>
      </c>
      <c r="AX2">
        <v>10356332</v>
      </c>
      <c r="AY2">
        <v>16707245</v>
      </c>
      <c r="AZ2">
        <v>17741621</v>
      </c>
      <c r="BA2">
        <v>20376779</v>
      </c>
      <c r="BB2">
        <v>20956123</v>
      </c>
      <c r="BC2">
        <v>25669625</v>
      </c>
      <c r="BD2">
        <v>26306838</v>
      </c>
      <c r="BE2">
        <v>11555632</v>
      </c>
      <c r="BF2">
        <v>11588470</v>
      </c>
      <c r="BG2">
        <v>14152668</v>
      </c>
      <c r="BH2">
        <v>3288921</v>
      </c>
      <c r="BI2">
        <v>3401904</v>
      </c>
      <c r="BJ2">
        <v>2918255</v>
      </c>
      <c r="BK2">
        <v>33466075</v>
      </c>
      <c r="BL2">
        <v>20212635</v>
      </c>
      <c r="BM2">
        <v>21914788</v>
      </c>
      <c r="BN2">
        <v>17674460</v>
      </c>
      <c r="BO2">
        <v>18170885</v>
      </c>
      <c r="BP2">
        <v>22616828</v>
      </c>
      <c r="BQ2">
        <v>8156902</v>
      </c>
      <c r="BR2">
        <v>7569580</v>
      </c>
      <c r="BS2">
        <v>8237796</v>
      </c>
      <c r="BT2">
        <v>12759063</v>
      </c>
      <c r="BU2">
        <v>11753308</v>
      </c>
      <c r="BV2">
        <v>10041120</v>
      </c>
      <c r="BW2">
        <v>6598318</v>
      </c>
      <c r="BX2">
        <v>23437776</v>
      </c>
      <c r="BY2">
        <v>27562328</v>
      </c>
      <c r="BZ2">
        <v>11199464</v>
      </c>
      <c r="CA2">
        <v>19418020</v>
      </c>
      <c r="CB2">
        <v>16950319</v>
      </c>
      <c r="CC2">
        <v>6749139</v>
      </c>
      <c r="CD2">
        <v>8265653</v>
      </c>
      <c r="CE2">
        <v>8538517</v>
      </c>
      <c r="CF2">
        <v>26967159</v>
      </c>
      <c r="CG2">
        <v>29535381</v>
      </c>
      <c r="CH2">
        <v>34248655</v>
      </c>
      <c r="CI2">
        <v>9914511</v>
      </c>
      <c r="CJ2">
        <v>9901495</v>
      </c>
      <c r="CK2">
        <v>9862539</v>
      </c>
      <c r="CL2">
        <v>1208797</v>
      </c>
      <c r="CM2">
        <v>1746434</v>
      </c>
      <c r="CN2">
        <v>1835155</v>
      </c>
      <c r="CO2">
        <v>23274745</v>
      </c>
      <c r="CP2">
        <v>33313598</v>
      </c>
      <c r="CQ2">
        <v>25653520</v>
      </c>
      <c r="CR2">
        <v>3233911</v>
      </c>
      <c r="CS2">
        <v>8647796</v>
      </c>
      <c r="CT2">
        <v>9604383</v>
      </c>
      <c r="CU2">
        <v>9205778</v>
      </c>
      <c r="CV2">
        <v>7665361</v>
      </c>
      <c r="CW2">
        <v>8107630</v>
      </c>
      <c r="CX2">
        <v>14502201</v>
      </c>
      <c r="CY2">
        <v>19248175</v>
      </c>
      <c r="CZ2">
        <v>20435583</v>
      </c>
      <c r="DA2">
        <v>15740904</v>
      </c>
      <c r="DB2">
        <v>10233588</v>
      </c>
      <c r="DC2">
        <v>16711518</v>
      </c>
      <c r="DD2">
        <v>8028994</v>
      </c>
      <c r="DE2">
        <v>9498921</v>
      </c>
      <c r="DF2">
        <v>10232093</v>
      </c>
      <c r="DG2">
        <v>13388360</v>
      </c>
      <c r="DH2">
        <v>19328377</v>
      </c>
      <c r="DI2">
        <v>15541842</v>
      </c>
      <c r="DJ2">
        <v>25084776</v>
      </c>
      <c r="DK2">
        <v>25584338</v>
      </c>
      <c r="DL2">
        <v>27568902</v>
      </c>
      <c r="DM2">
        <v>14049031</v>
      </c>
      <c r="DN2">
        <v>17526975</v>
      </c>
      <c r="DO2">
        <v>12055841</v>
      </c>
      <c r="DP2">
        <v>3042374</v>
      </c>
      <c r="DQ2">
        <v>10098511</v>
      </c>
      <c r="DR2">
        <v>10223067</v>
      </c>
      <c r="DS2">
        <v>8396908</v>
      </c>
      <c r="DT2">
        <v>12424026</v>
      </c>
      <c r="DU2">
        <v>11293032</v>
      </c>
      <c r="DV2">
        <v>32007216</v>
      </c>
      <c r="DW2">
        <v>23490711</v>
      </c>
      <c r="DX2">
        <v>11176596</v>
      </c>
      <c r="DY2">
        <v>7965454</v>
      </c>
      <c r="DZ2">
        <v>4946958</v>
      </c>
      <c r="EA2">
        <v>14172618</v>
      </c>
      <c r="EB2">
        <v>13723495</v>
      </c>
      <c r="EC2">
        <v>16795489</v>
      </c>
      <c r="ED2">
        <v>15284952</v>
      </c>
      <c r="EE2">
        <v>41915953</v>
      </c>
      <c r="EF2">
        <v>31953747</v>
      </c>
      <c r="EG2">
        <v>31627543</v>
      </c>
    </row>
    <row r="3" spans="1:137" x14ac:dyDescent="0.25">
      <c r="A3" t="s">
        <v>135</v>
      </c>
      <c r="B3">
        <v>184.851</v>
      </c>
      <c r="C3">
        <v>78.927000000000007</v>
      </c>
      <c r="D3">
        <v>30</v>
      </c>
      <c r="E3" t="s">
        <v>180</v>
      </c>
      <c r="F3">
        <v>-10</v>
      </c>
      <c r="G3">
        <v>-44</v>
      </c>
      <c r="H3">
        <v>-9</v>
      </c>
      <c r="I3">
        <v>-1</v>
      </c>
      <c r="Q3" t="s">
        <v>135</v>
      </c>
      <c r="R3">
        <v>14.971</v>
      </c>
      <c r="S3">
        <v>578441</v>
      </c>
      <c r="T3">
        <v>282676</v>
      </c>
      <c r="U3">
        <v>267106</v>
      </c>
      <c r="V3">
        <v>1953628</v>
      </c>
      <c r="W3">
        <v>1460178</v>
      </c>
      <c r="X3">
        <v>6033</v>
      </c>
      <c r="Y3">
        <v>58608</v>
      </c>
      <c r="Z3">
        <v>237964</v>
      </c>
      <c r="AA3">
        <v>104806</v>
      </c>
      <c r="AB3">
        <v>552223</v>
      </c>
      <c r="AC3">
        <v>6196027</v>
      </c>
      <c r="AD3">
        <v>1593818</v>
      </c>
      <c r="AE3">
        <v>123734793</v>
      </c>
      <c r="AF3">
        <v>227497499</v>
      </c>
      <c r="AG3">
        <v>375568</v>
      </c>
      <c r="AH3">
        <v>17978894</v>
      </c>
      <c r="AI3">
        <v>99015618</v>
      </c>
      <c r="AJ3">
        <v>176536533</v>
      </c>
      <c r="AK3">
        <v>123255864</v>
      </c>
      <c r="AL3">
        <v>121021931</v>
      </c>
      <c r="AM3">
        <v>32117154</v>
      </c>
      <c r="AN3">
        <v>94417896</v>
      </c>
      <c r="AO3">
        <v>141956341</v>
      </c>
      <c r="AP3">
        <v>3472423</v>
      </c>
      <c r="AQ3">
        <v>5999130</v>
      </c>
      <c r="AR3">
        <v>6628931</v>
      </c>
      <c r="AS3">
        <v>26470508</v>
      </c>
      <c r="AT3">
        <v>18041083</v>
      </c>
      <c r="AU3">
        <v>26281514</v>
      </c>
      <c r="AV3">
        <v>9065248</v>
      </c>
      <c r="AW3">
        <v>11598960</v>
      </c>
      <c r="AX3">
        <v>8205105</v>
      </c>
      <c r="AY3">
        <v>13003616</v>
      </c>
      <c r="AZ3">
        <v>13889988</v>
      </c>
      <c r="BA3">
        <v>15800420</v>
      </c>
      <c r="BB3">
        <v>16513125</v>
      </c>
      <c r="BC3">
        <v>20181147</v>
      </c>
      <c r="BD3">
        <v>20485327</v>
      </c>
      <c r="BE3">
        <v>8902484</v>
      </c>
      <c r="BF3">
        <v>9174501</v>
      </c>
      <c r="BG3">
        <v>11626207</v>
      </c>
      <c r="BH3">
        <v>2584536</v>
      </c>
      <c r="BI3">
        <v>2652170</v>
      </c>
      <c r="BJ3">
        <v>2288072</v>
      </c>
      <c r="BK3">
        <v>24774075</v>
      </c>
      <c r="BL3">
        <v>15554795</v>
      </c>
      <c r="BM3">
        <v>16638032</v>
      </c>
      <c r="BN3">
        <v>13485013</v>
      </c>
      <c r="BO3">
        <v>13355896</v>
      </c>
      <c r="BP3">
        <v>16827650</v>
      </c>
      <c r="BQ3">
        <v>6494742</v>
      </c>
      <c r="BR3">
        <v>5839689</v>
      </c>
      <c r="BS3">
        <v>6355852</v>
      </c>
      <c r="BT3">
        <v>9981108</v>
      </c>
      <c r="BU3">
        <v>9378890</v>
      </c>
      <c r="BV3">
        <v>8011032</v>
      </c>
      <c r="BW3">
        <v>5003077</v>
      </c>
      <c r="BX3">
        <v>17675880</v>
      </c>
      <c r="BY3">
        <v>21806607</v>
      </c>
      <c r="BZ3">
        <v>8843256</v>
      </c>
      <c r="CA3">
        <v>14684791</v>
      </c>
      <c r="CB3">
        <v>12518052</v>
      </c>
      <c r="CC3">
        <v>5360700</v>
      </c>
      <c r="CD3">
        <v>6864136</v>
      </c>
      <c r="CE3">
        <v>6529162</v>
      </c>
      <c r="CF3">
        <v>20883983</v>
      </c>
      <c r="CG3">
        <v>23269212</v>
      </c>
      <c r="CH3">
        <v>26094718</v>
      </c>
      <c r="CI3">
        <v>7806124</v>
      </c>
      <c r="CJ3">
        <v>7739291</v>
      </c>
      <c r="CK3">
        <v>7803672</v>
      </c>
      <c r="CL3">
        <v>964267</v>
      </c>
      <c r="CM3">
        <v>1289658</v>
      </c>
      <c r="CN3">
        <v>1360063</v>
      </c>
      <c r="CO3">
        <v>17361929</v>
      </c>
      <c r="CP3">
        <v>25624771</v>
      </c>
      <c r="CQ3">
        <v>20215878</v>
      </c>
      <c r="CR3">
        <v>2496050</v>
      </c>
      <c r="CS3">
        <v>6902912</v>
      </c>
      <c r="CT3">
        <v>7270113</v>
      </c>
      <c r="CU3">
        <v>7389279</v>
      </c>
      <c r="CV3">
        <v>5974174</v>
      </c>
      <c r="CW3">
        <v>6445169</v>
      </c>
      <c r="CX3">
        <v>11755368</v>
      </c>
      <c r="CY3">
        <v>14911886</v>
      </c>
      <c r="CZ3">
        <v>15688853</v>
      </c>
      <c r="DA3">
        <v>12102447</v>
      </c>
      <c r="DB3">
        <v>7843420</v>
      </c>
      <c r="DC3">
        <v>12740125</v>
      </c>
      <c r="DD3">
        <v>6071636</v>
      </c>
      <c r="DE3">
        <v>7522782</v>
      </c>
      <c r="DF3">
        <v>8088733</v>
      </c>
      <c r="DG3">
        <v>10349790</v>
      </c>
      <c r="DH3">
        <v>14542841</v>
      </c>
      <c r="DI3">
        <v>12012411</v>
      </c>
      <c r="DJ3">
        <v>18856780</v>
      </c>
      <c r="DK3">
        <v>19355638</v>
      </c>
      <c r="DL3">
        <v>21280283</v>
      </c>
      <c r="DM3">
        <v>10499577</v>
      </c>
      <c r="DN3">
        <v>13425123</v>
      </c>
      <c r="DO3">
        <v>9254795</v>
      </c>
      <c r="DP3">
        <v>2402376</v>
      </c>
      <c r="DQ3">
        <v>7588250</v>
      </c>
      <c r="DR3">
        <v>8109043</v>
      </c>
      <c r="DS3">
        <v>6134058</v>
      </c>
      <c r="DT3">
        <v>9228181</v>
      </c>
      <c r="DU3">
        <v>8380325</v>
      </c>
      <c r="DV3">
        <v>24623578</v>
      </c>
      <c r="DW3">
        <v>18042192</v>
      </c>
      <c r="DX3">
        <v>8874730</v>
      </c>
      <c r="DY3">
        <v>6507696</v>
      </c>
      <c r="DZ3">
        <v>4111632</v>
      </c>
      <c r="EA3">
        <v>11377204</v>
      </c>
      <c r="EB3">
        <v>10370807</v>
      </c>
      <c r="EC3">
        <v>13672245</v>
      </c>
      <c r="ED3">
        <v>12015934</v>
      </c>
      <c r="EE3">
        <v>33003489</v>
      </c>
      <c r="EF3">
        <v>25386584</v>
      </c>
      <c r="EG3">
        <v>25930950</v>
      </c>
    </row>
    <row r="4" spans="1:137" x14ac:dyDescent="0.25">
      <c r="A4" t="s">
        <v>135</v>
      </c>
      <c r="B4">
        <v>184.858</v>
      </c>
      <c r="C4">
        <v>78.930999999999997</v>
      </c>
      <c r="D4">
        <v>30</v>
      </c>
      <c r="E4" t="s">
        <v>181</v>
      </c>
      <c r="F4">
        <v>-15</v>
      </c>
      <c r="G4">
        <v>-20</v>
      </c>
      <c r="H4">
        <v>-9</v>
      </c>
      <c r="I4">
        <v>-1</v>
      </c>
      <c r="Q4" t="s">
        <v>135</v>
      </c>
      <c r="R4">
        <v>14.971</v>
      </c>
      <c r="S4">
        <v>663106</v>
      </c>
      <c r="T4">
        <v>336189</v>
      </c>
      <c r="U4">
        <v>313670</v>
      </c>
      <c r="V4">
        <v>2120723</v>
      </c>
      <c r="W4">
        <v>1576892</v>
      </c>
      <c r="X4">
        <v>6966</v>
      </c>
      <c r="Y4">
        <v>70112</v>
      </c>
      <c r="Z4">
        <v>279386</v>
      </c>
      <c r="AA4">
        <v>131296</v>
      </c>
      <c r="AB4">
        <v>555187</v>
      </c>
      <c r="AC4">
        <v>7458312</v>
      </c>
      <c r="AD4">
        <v>1970574</v>
      </c>
      <c r="AE4">
        <v>142147898</v>
      </c>
      <c r="AF4">
        <v>243912564</v>
      </c>
      <c r="AG4">
        <v>474616</v>
      </c>
      <c r="AH4">
        <v>22149012</v>
      </c>
      <c r="AI4">
        <v>116174989</v>
      </c>
      <c r="AJ4">
        <v>202186044</v>
      </c>
      <c r="AK4">
        <v>132533776</v>
      </c>
      <c r="AL4">
        <v>137939669</v>
      </c>
      <c r="AM4">
        <v>39037237</v>
      </c>
      <c r="AN4">
        <v>110358239</v>
      </c>
      <c r="AO4">
        <v>165388690</v>
      </c>
      <c r="AP4">
        <v>3315854</v>
      </c>
      <c r="AQ4">
        <v>5317444</v>
      </c>
      <c r="AR4">
        <v>5707007</v>
      </c>
      <c r="AS4">
        <v>22138825</v>
      </c>
      <c r="AT4">
        <v>15226856</v>
      </c>
      <c r="AU4">
        <v>21858101</v>
      </c>
      <c r="AV4">
        <v>8082380</v>
      </c>
      <c r="AW4">
        <v>9902430</v>
      </c>
      <c r="AX4">
        <v>7154428</v>
      </c>
      <c r="AY4">
        <v>10911627</v>
      </c>
      <c r="AZ4">
        <v>11996208</v>
      </c>
      <c r="BA4">
        <v>13483591</v>
      </c>
      <c r="BB4">
        <v>13977186</v>
      </c>
      <c r="BC4">
        <v>17478889</v>
      </c>
      <c r="BD4">
        <v>17699261</v>
      </c>
      <c r="BE4">
        <v>7602548</v>
      </c>
      <c r="BF4">
        <v>8330355</v>
      </c>
      <c r="BG4">
        <v>10250565</v>
      </c>
      <c r="BH4">
        <v>2293330</v>
      </c>
      <c r="BI4">
        <v>2229654</v>
      </c>
      <c r="BJ4">
        <v>2078700</v>
      </c>
      <c r="BK4">
        <v>20896319</v>
      </c>
      <c r="BL4">
        <v>12136770</v>
      </c>
      <c r="BM4">
        <v>13668269</v>
      </c>
      <c r="BN4">
        <v>11486318</v>
      </c>
      <c r="BO4">
        <v>11429820</v>
      </c>
      <c r="BP4">
        <v>13556767</v>
      </c>
      <c r="BQ4">
        <v>5590574</v>
      </c>
      <c r="BR4">
        <v>5207556</v>
      </c>
      <c r="BS4">
        <v>5455585</v>
      </c>
      <c r="BT4">
        <v>8618508</v>
      </c>
      <c r="BU4">
        <v>8368892</v>
      </c>
      <c r="BV4">
        <v>7069796</v>
      </c>
      <c r="BW4">
        <v>4471824</v>
      </c>
      <c r="BX4">
        <v>15799981</v>
      </c>
      <c r="BY4">
        <v>18121018</v>
      </c>
      <c r="BZ4">
        <v>7550996</v>
      </c>
      <c r="CA4">
        <v>11766773</v>
      </c>
      <c r="CB4">
        <v>10518320</v>
      </c>
      <c r="CC4">
        <v>4770967</v>
      </c>
      <c r="CD4">
        <v>5809600</v>
      </c>
      <c r="CE4">
        <v>5795629</v>
      </c>
      <c r="CF4">
        <v>17868405</v>
      </c>
      <c r="CG4">
        <v>20400297</v>
      </c>
      <c r="CH4">
        <v>21720341</v>
      </c>
      <c r="CI4">
        <v>6738469</v>
      </c>
      <c r="CJ4">
        <v>6722442</v>
      </c>
      <c r="CK4">
        <v>6891456</v>
      </c>
      <c r="CL4">
        <v>853978</v>
      </c>
      <c r="CM4">
        <v>1124407</v>
      </c>
      <c r="CN4">
        <v>1120365</v>
      </c>
      <c r="CO4">
        <v>14878764</v>
      </c>
      <c r="CP4">
        <v>21340368</v>
      </c>
      <c r="CQ4">
        <v>17141030</v>
      </c>
      <c r="CR4">
        <v>2159437</v>
      </c>
      <c r="CS4">
        <v>5935443</v>
      </c>
      <c r="CT4">
        <v>6514456</v>
      </c>
      <c r="CU4">
        <v>6743918</v>
      </c>
      <c r="CV4">
        <v>5462347</v>
      </c>
      <c r="CW4">
        <v>5684227</v>
      </c>
      <c r="CX4">
        <v>10090728</v>
      </c>
      <c r="CY4">
        <v>13010996</v>
      </c>
      <c r="CZ4">
        <v>14053122</v>
      </c>
      <c r="DA4">
        <v>10888598</v>
      </c>
      <c r="DB4">
        <v>6710894</v>
      </c>
      <c r="DC4">
        <v>11019285</v>
      </c>
      <c r="DD4">
        <v>5178179</v>
      </c>
      <c r="DE4">
        <v>6359550</v>
      </c>
      <c r="DF4">
        <v>7112044</v>
      </c>
      <c r="DG4">
        <v>8635377</v>
      </c>
      <c r="DH4">
        <v>12052494</v>
      </c>
      <c r="DI4">
        <v>10068699</v>
      </c>
      <c r="DJ4">
        <v>15424179</v>
      </c>
      <c r="DK4">
        <v>16275257</v>
      </c>
      <c r="DL4">
        <v>17570173</v>
      </c>
      <c r="DM4">
        <v>9045490</v>
      </c>
      <c r="DN4">
        <v>11411750</v>
      </c>
      <c r="DO4">
        <v>8172863</v>
      </c>
      <c r="DP4">
        <v>2102208</v>
      </c>
      <c r="DQ4">
        <v>6778250</v>
      </c>
      <c r="DR4">
        <v>6913811</v>
      </c>
      <c r="DS4">
        <v>5408099</v>
      </c>
      <c r="DT4">
        <v>7835550</v>
      </c>
      <c r="DU4">
        <v>7323096</v>
      </c>
      <c r="DV4">
        <v>20582132</v>
      </c>
      <c r="DW4">
        <v>15929769</v>
      </c>
      <c r="DX4">
        <v>7601245</v>
      </c>
      <c r="DY4">
        <v>5525252</v>
      </c>
      <c r="DZ4">
        <v>3546726</v>
      </c>
      <c r="EA4">
        <v>9638609</v>
      </c>
      <c r="EB4">
        <v>9031755</v>
      </c>
      <c r="EC4">
        <v>11550453</v>
      </c>
      <c r="ED4">
        <v>10035132</v>
      </c>
      <c r="EE4">
        <v>28619002</v>
      </c>
      <c r="EF4">
        <v>21818676</v>
      </c>
      <c r="EG4">
        <v>21691564</v>
      </c>
    </row>
    <row r="5" spans="1:137" x14ac:dyDescent="0.25">
      <c r="A5" t="s">
        <v>135</v>
      </c>
      <c r="B5">
        <v>184.858</v>
      </c>
      <c r="C5">
        <v>96.866</v>
      </c>
      <c r="D5">
        <v>30</v>
      </c>
      <c r="E5" t="s">
        <v>182</v>
      </c>
      <c r="F5">
        <v>-15</v>
      </c>
      <c r="G5">
        <v>-18</v>
      </c>
      <c r="H5">
        <v>-11</v>
      </c>
      <c r="I5">
        <v>-1</v>
      </c>
      <c r="Q5" t="s">
        <v>135</v>
      </c>
      <c r="R5">
        <v>14.971</v>
      </c>
      <c r="S5">
        <v>861360</v>
      </c>
      <c r="T5">
        <v>610434</v>
      </c>
      <c r="U5">
        <v>641514</v>
      </c>
      <c r="V5">
        <v>1988307</v>
      </c>
      <c r="W5">
        <v>1568741</v>
      </c>
      <c r="X5">
        <v>90051</v>
      </c>
      <c r="Y5">
        <v>110227</v>
      </c>
      <c r="Z5">
        <v>296269</v>
      </c>
      <c r="AA5">
        <v>179744</v>
      </c>
      <c r="AB5">
        <v>701082</v>
      </c>
      <c r="AC5">
        <v>5417511</v>
      </c>
      <c r="AD5">
        <v>1617216</v>
      </c>
      <c r="AE5">
        <v>105485514</v>
      </c>
      <c r="AF5">
        <v>201085027</v>
      </c>
      <c r="AG5">
        <v>531609</v>
      </c>
      <c r="AH5">
        <v>16046728</v>
      </c>
      <c r="AI5">
        <v>87063804</v>
      </c>
      <c r="AJ5">
        <v>166088073</v>
      </c>
      <c r="AK5">
        <v>111545699</v>
      </c>
      <c r="AL5">
        <v>103074516</v>
      </c>
      <c r="AM5">
        <v>29202841</v>
      </c>
      <c r="AN5">
        <v>87449570</v>
      </c>
      <c r="AO5">
        <v>139410435</v>
      </c>
      <c r="AP5">
        <v>4034266</v>
      </c>
      <c r="AQ5">
        <v>7689026</v>
      </c>
      <c r="AR5">
        <v>8139517</v>
      </c>
      <c r="AS5">
        <v>37196753</v>
      </c>
      <c r="AT5">
        <v>23972719</v>
      </c>
      <c r="AU5">
        <v>34681720</v>
      </c>
      <c r="AV5">
        <v>11629266</v>
      </c>
      <c r="AW5">
        <v>14737302</v>
      </c>
      <c r="AX5">
        <v>10124463</v>
      </c>
      <c r="AY5">
        <v>16019372</v>
      </c>
      <c r="AZ5">
        <v>17993861</v>
      </c>
      <c r="BA5">
        <v>20167922</v>
      </c>
      <c r="BB5">
        <v>21245751</v>
      </c>
      <c r="BC5">
        <v>26067593</v>
      </c>
      <c r="BD5">
        <v>26231305</v>
      </c>
      <c r="BE5">
        <v>11317384</v>
      </c>
      <c r="BF5">
        <v>11837842</v>
      </c>
      <c r="BG5">
        <v>14774333</v>
      </c>
      <c r="BH5">
        <v>3366773</v>
      </c>
      <c r="BI5">
        <v>3307622</v>
      </c>
      <c r="BJ5">
        <v>2985076</v>
      </c>
      <c r="BK5">
        <v>33565439</v>
      </c>
      <c r="BL5">
        <v>19919051</v>
      </c>
      <c r="BM5">
        <v>22440747</v>
      </c>
      <c r="BN5">
        <v>18116991</v>
      </c>
      <c r="BO5">
        <v>17497791</v>
      </c>
      <c r="BP5">
        <v>22980803</v>
      </c>
      <c r="BQ5">
        <v>8547876</v>
      </c>
      <c r="BR5">
        <v>7718397</v>
      </c>
      <c r="BS5">
        <v>8200792</v>
      </c>
      <c r="BT5">
        <v>12844881</v>
      </c>
      <c r="BU5">
        <v>12347380</v>
      </c>
      <c r="BV5">
        <v>10149679</v>
      </c>
      <c r="BW5">
        <v>6800488</v>
      </c>
      <c r="BX5">
        <v>23531012</v>
      </c>
      <c r="BY5">
        <v>27643491</v>
      </c>
      <c r="BZ5">
        <v>11784381</v>
      </c>
      <c r="CA5">
        <v>20137104</v>
      </c>
      <c r="CB5">
        <v>17405461</v>
      </c>
      <c r="CC5">
        <v>6909523</v>
      </c>
      <c r="CD5">
        <v>8623080</v>
      </c>
      <c r="CE5">
        <v>8825779</v>
      </c>
      <c r="CF5">
        <v>27586142</v>
      </c>
      <c r="CG5">
        <v>30288965</v>
      </c>
      <c r="CH5">
        <v>33308437</v>
      </c>
      <c r="CI5">
        <v>9707886</v>
      </c>
      <c r="CJ5">
        <v>9955022</v>
      </c>
      <c r="CK5">
        <v>10258729</v>
      </c>
      <c r="CL5">
        <v>1244458</v>
      </c>
      <c r="CM5">
        <v>1779488</v>
      </c>
      <c r="CN5">
        <v>1878640</v>
      </c>
      <c r="CO5">
        <v>22505219</v>
      </c>
      <c r="CP5">
        <v>33195508</v>
      </c>
      <c r="CQ5">
        <v>26558498</v>
      </c>
      <c r="CR5">
        <v>3252029</v>
      </c>
      <c r="CS5">
        <v>8894553</v>
      </c>
      <c r="CT5">
        <v>9918713</v>
      </c>
      <c r="CU5">
        <v>9641220</v>
      </c>
      <c r="CV5">
        <v>7863412</v>
      </c>
      <c r="CW5">
        <v>8172523</v>
      </c>
      <c r="CX5">
        <v>14775233</v>
      </c>
      <c r="CY5">
        <v>18846714</v>
      </c>
      <c r="CZ5">
        <v>20295065</v>
      </c>
      <c r="DA5">
        <v>15592388</v>
      </c>
      <c r="DB5">
        <v>10124005</v>
      </c>
      <c r="DC5">
        <v>16534212</v>
      </c>
      <c r="DD5">
        <v>7835525</v>
      </c>
      <c r="DE5">
        <v>9692213</v>
      </c>
      <c r="DF5">
        <v>10577030</v>
      </c>
      <c r="DG5">
        <v>13626309</v>
      </c>
      <c r="DH5">
        <v>19465968</v>
      </c>
      <c r="DI5">
        <v>15823941</v>
      </c>
      <c r="DJ5">
        <v>25390194</v>
      </c>
      <c r="DK5">
        <v>26157901</v>
      </c>
      <c r="DL5">
        <v>28891881</v>
      </c>
      <c r="DM5">
        <v>14176698</v>
      </c>
      <c r="DN5">
        <v>16950290</v>
      </c>
      <c r="DO5">
        <v>12115660</v>
      </c>
      <c r="DP5">
        <v>3172580</v>
      </c>
      <c r="DQ5">
        <v>9982974</v>
      </c>
      <c r="DR5">
        <v>10564028</v>
      </c>
      <c r="DS5">
        <v>8268697</v>
      </c>
      <c r="DT5">
        <v>12430916</v>
      </c>
      <c r="DU5">
        <v>11195473</v>
      </c>
      <c r="DV5">
        <v>32444981</v>
      </c>
      <c r="DW5">
        <v>23942168</v>
      </c>
      <c r="DX5">
        <v>11349128</v>
      </c>
      <c r="DY5">
        <v>8055345</v>
      </c>
      <c r="DZ5">
        <v>5085647</v>
      </c>
      <c r="EA5">
        <v>14219778</v>
      </c>
      <c r="EB5">
        <v>13595718</v>
      </c>
      <c r="EC5">
        <v>17618536</v>
      </c>
      <c r="ED5">
        <v>15552384</v>
      </c>
      <c r="EE5">
        <v>42684554</v>
      </c>
      <c r="EF5">
        <v>32942794</v>
      </c>
      <c r="EG5">
        <v>32286312</v>
      </c>
    </row>
    <row r="6" spans="1:137" x14ac:dyDescent="0.25">
      <c r="A6" t="s">
        <v>93</v>
      </c>
      <c r="B6">
        <v>274.87200000000001</v>
      </c>
      <c r="C6">
        <v>96.881</v>
      </c>
      <c r="D6">
        <v>30</v>
      </c>
      <c r="E6" t="s">
        <v>93</v>
      </c>
      <c r="F6">
        <v>-30</v>
      </c>
      <c r="G6">
        <v>-22</v>
      </c>
      <c r="H6">
        <v>-13</v>
      </c>
      <c r="I6">
        <v>-1</v>
      </c>
      <c r="J6">
        <v>14.8</v>
      </c>
      <c r="K6">
        <v>0</v>
      </c>
      <c r="L6">
        <v>0</v>
      </c>
      <c r="Q6" t="s">
        <v>93</v>
      </c>
      <c r="R6">
        <v>14.847</v>
      </c>
      <c r="S6">
        <v>773311</v>
      </c>
      <c r="T6">
        <v>1365124</v>
      </c>
      <c r="U6">
        <v>782814</v>
      </c>
      <c r="V6">
        <v>696559</v>
      </c>
      <c r="W6">
        <v>409438</v>
      </c>
      <c r="X6">
        <v>7866</v>
      </c>
      <c r="Y6">
        <v>109793</v>
      </c>
      <c r="Z6">
        <v>298135</v>
      </c>
      <c r="AA6">
        <v>186566</v>
      </c>
      <c r="AB6">
        <v>219529</v>
      </c>
      <c r="AC6">
        <v>2216841</v>
      </c>
      <c r="AD6">
        <v>1638254</v>
      </c>
      <c r="AE6">
        <v>25904660</v>
      </c>
      <c r="AF6">
        <v>47071691</v>
      </c>
      <c r="AG6">
        <v>572399</v>
      </c>
      <c r="AH6">
        <v>4267681</v>
      </c>
      <c r="AI6">
        <v>21567268</v>
      </c>
      <c r="AJ6">
        <v>42327743</v>
      </c>
      <c r="AK6">
        <v>35629123</v>
      </c>
      <c r="AL6">
        <v>29425584</v>
      </c>
      <c r="AM6">
        <v>7632191</v>
      </c>
      <c r="AN6">
        <v>28386069</v>
      </c>
      <c r="AO6">
        <v>45101625</v>
      </c>
      <c r="AP6">
        <v>726733</v>
      </c>
      <c r="AQ6">
        <v>905065</v>
      </c>
      <c r="AR6">
        <v>1285730</v>
      </c>
      <c r="AS6">
        <v>1408007</v>
      </c>
      <c r="AT6">
        <v>1253915</v>
      </c>
      <c r="AU6">
        <v>1510425</v>
      </c>
      <c r="AV6">
        <v>2021501</v>
      </c>
      <c r="AW6">
        <v>2168778</v>
      </c>
      <c r="AX6">
        <v>1902041</v>
      </c>
      <c r="AY6">
        <v>1403862</v>
      </c>
      <c r="AZ6">
        <v>1472247</v>
      </c>
      <c r="BA6">
        <v>1502221</v>
      </c>
      <c r="BB6">
        <v>1599763</v>
      </c>
      <c r="BC6">
        <v>2039554</v>
      </c>
      <c r="BD6">
        <v>1813302</v>
      </c>
      <c r="BE6">
        <v>2234309</v>
      </c>
      <c r="BF6">
        <v>2466897</v>
      </c>
      <c r="BG6">
        <v>2214496</v>
      </c>
      <c r="BH6">
        <v>308580</v>
      </c>
      <c r="BI6">
        <v>272122</v>
      </c>
      <c r="BJ6">
        <v>245485</v>
      </c>
      <c r="BK6">
        <v>2691034</v>
      </c>
      <c r="BL6">
        <v>3893826</v>
      </c>
      <c r="BM6">
        <v>1971306</v>
      </c>
      <c r="BN6">
        <v>1200476</v>
      </c>
      <c r="BO6">
        <v>1175836</v>
      </c>
      <c r="BP6">
        <v>1780519</v>
      </c>
      <c r="BQ6">
        <v>3220768</v>
      </c>
      <c r="BR6">
        <v>4371554</v>
      </c>
      <c r="BS6">
        <v>4352041</v>
      </c>
      <c r="BT6">
        <v>471294</v>
      </c>
      <c r="BU6">
        <v>497826</v>
      </c>
      <c r="BV6">
        <v>431209</v>
      </c>
      <c r="BW6">
        <v>6766658</v>
      </c>
      <c r="BX6">
        <v>15344462</v>
      </c>
      <c r="BY6">
        <v>14484516</v>
      </c>
      <c r="BZ6">
        <v>1001636</v>
      </c>
      <c r="CA6">
        <v>875655</v>
      </c>
      <c r="CB6">
        <v>1107119</v>
      </c>
      <c r="CC6">
        <v>3074653</v>
      </c>
      <c r="CD6">
        <v>3374810</v>
      </c>
      <c r="CE6">
        <v>3373738</v>
      </c>
      <c r="CF6">
        <v>2423883</v>
      </c>
      <c r="CG6">
        <v>2371559</v>
      </c>
      <c r="CH6">
        <v>2681844</v>
      </c>
      <c r="CI6">
        <v>3187741</v>
      </c>
      <c r="CJ6">
        <v>2599636</v>
      </c>
      <c r="CK6">
        <v>3056781</v>
      </c>
      <c r="CL6">
        <v>287047</v>
      </c>
      <c r="CM6">
        <v>365105</v>
      </c>
      <c r="CN6">
        <v>507813</v>
      </c>
      <c r="CO6">
        <v>2460100</v>
      </c>
      <c r="CP6">
        <v>2517430</v>
      </c>
      <c r="CQ6">
        <v>2017527</v>
      </c>
      <c r="CR6">
        <v>3117521</v>
      </c>
      <c r="CS6">
        <v>9338223</v>
      </c>
      <c r="CT6">
        <v>9501297</v>
      </c>
      <c r="CU6">
        <v>14892370</v>
      </c>
      <c r="CV6">
        <v>16728023</v>
      </c>
      <c r="CW6">
        <v>14095363</v>
      </c>
      <c r="CX6">
        <v>5988307</v>
      </c>
      <c r="CY6">
        <v>6500866</v>
      </c>
      <c r="CZ6">
        <v>6653773</v>
      </c>
      <c r="DA6">
        <v>1604752</v>
      </c>
      <c r="DB6">
        <v>1185262</v>
      </c>
      <c r="DC6">
        <v>1365226</v>
      </c>
      <c r="DD6">
        <v>811970</v>
      </c>
      <c r="DE6">
        <v>820942</v>
      </c>
      <c r="DF6">
        <v>962986</v>
      </c>
      <c r="DG6">
        <v>6656012</v>
      </c>
      <c r="DH6">
        <v>8511208</v>
      </c>
      <c r="DI6">
        <v>7896107</v>
      </c>
      <c r="DJ6">
        <v>4039712</v>
      </c>
      <c r="DK6">
        <v>4073716</v>
      </c>
      <c r="DL6">
        <v>3519194</v>
      </c>
      <c r="DM6">
        <v>26377827</v>
      </c>
      <c r="DN6">
        <v>36894361</v>
      </c>
      <c r="DO6">
        <v>36315389</v>
      </c>
      <c r="DP6">
        <v>2388443</v>
      </c>
      <c r="DQ6">
        <v>7481365</v>
      </c>
      <c r="DR6">
        <v>2935548</v>
      </c>
      <c r="DS6">
        <v>1238224</v>
      </c>
      <c r="DT6">
        <v>918354</v>
      </c>
      <c r="DU6">
        <v>1204260</v>
      </c>
      <c r="DV6">
        <v>4279207</v>
      </c>
      <c r="DW6">
        <v>2321531</v>
      </c>
      <c r="DX6">
        <v>3954266</v>
      </c>
      <c r="DY6">
        <v>4865211</v>
      </c>
      <c r="DZ6">
        <v>6871363</v>
      </c>
      <c r="EA6">
        <v>5856285</v>
      </c>
      <c r="EB6">
        <v>1652281</v>
      </c>
      <c r="EC6">
        <v>1228732</v>
      </c>
      <c r="ED6">
        <v>1752862</v>
      </c>
      <c r="EE6">
        <v>4624072</v>
      </c>
      <c r="EF6">
        <v>2703047</v>
      </c>
      <c r="EG6">
        <v>1603071</v>
      </c>
    </row>
    <row r="7" spans="1:137" x14ac:dyDescent="0.25">
      <c r="A7" t="s">
        <v>94</v>
      </c>
      <c r="B7">
        <v>807.95899999999995</v>
      </c>
      <c r="C7">
        <v>460.97899999999998</v>
      </c>
      <c r="D7">
        <v>30</v>
      </c>
      <c r="E7" t="s">
        <v>184</v>
      </c>
      <c r="F7">
        <v>-145</v>
      </c>
      <c r="G7">
        <v>-48</v>
      </c>
      <c r="H7">
        <v>-29</v>
      </c>
      <c r="I7">
        <v>-1</v>
      </c>
      <c r="J7">
        <v>16.899999999999999</v>
      </c>
      <c r="K7">
        <v>0</v>
      </c>
      <c r="L7">
        <v>0</v>
      </c>
      <c r="Q7" t="s">
        <v>94</v>
      </c>
      <c r="R7">
        <v>16.920000000000002</v>
      </c>
      <c r="S7">
        <v>46407</v>
      </c>
      <c r="T7">
        <v>38071</v>
      </c>
      <c r="U7">
        <v>33271</v>
      </c>
      <c r="V7">
        <v>188548</v>
      </c>
      <c r="W7">
        <v>112512</v>
      </c>
      <c r="X7">
        <v>0</v>
      </c>
      <c r="Y7">
        <v>167</v>
      </c>
      <c r="Z7">
        <v>23070</v>
      </c>
      <c r="AA7">
        <v>26670</v>
      </c>
      <c r="AB7">
        <v>32839</v>
      </c>
      <c r="AC7">
        <v>2220925</v>
      </c>
      <c r="AD7">
        <v>690722</v>
      </c>
      <c r="AE7">
        <v>45310625</v>
      </c>
      <c r="AF7">
        <v>127333679</v>
      </c>
      <c r="AG7">
        <v>109245</v>
      </c>
      <c r="AH7">
        <v>7192048</v>
      </c>
      <c r="AI7">
        <v>38846259</v>
      </c>
      <c r="AJ7">
        <v>91801805</v>
      </c>
      <c r="AK7">
        <v>40545788</v>
      </c>
      <c r="AL7">
        <v>39640771</v>
      </c>
      <c r="AM7">
        <v>8897960</v>
      </c>
      <c r="AN7">
        <v>32893900</v>
      </c>
      <c r="AO7">
        <v>68665040</v>
      </c>
      <c r="AP7">
        <v>218548</v>
      </c>
      <c r="AQ7">
        <v>532764</v>
      </c>
      <c r="AR7">
        <v>462151</v>
      </c>
      <c r="AS7">
        <v>149389</v>
      </c>
      <c r="AT7">
        <v>393848</v>
      </c>
      <c r="AU7">
        <v>256162</v>
      </c>
      <c r="AV7">
        <v>409998</v>
      </c>
      <c r="AW7">
        <v>271498</v>
      </c>
      <c r="AX7">
        <v>337561</v>
      </c>
      <c r="AY7">
        <v>171124</v>
      </c>
      <c r="AZ7">
        <v>188686</v>
      </c>
      <c r="BA7">
        <v>95969</v>
      </c>
      <c r="BB7">
        <v>69317</v>
      </c>
      <c r="BC7">
        <v>68786</v>
      </c>
      <c r="BD7">
        <v>94568</v>
      </c>
      <c r="BE7">
        <v>50843</v>
      </c>
      <c r="BF7">
        <v>37939</v>
      </c>
      <c r="BG7">
        <v>36704</v>
      </c>
      <c r="BH7">
        <v>546176</v>
      </c>
      <c r="BI7">
        <v>452288</v>
      </c>
      <c r="BJ7">
        <v>525406</v>
      </c>
      <c r="BK7">
        <v>268751</v>
      </c>
      <c r="BL7">
        <v>663952</v>
      </c>
      <c r="BM7">
        <v>599253</v>
      </c>
      <c r="BN7">
        <v>523495</v>
      </c>
      <c r="BO7">
        <v>389730</v>
      </c>
      <c r="BP7">
        <v>223778</v>
      </c>
      <c r="BQ7">
        <v>139653</v>
      </c>
      <c r="BR7">
        <v>131203</v>
      </c>
      <c r="BS7">
        <v>145116</v>
      </c>
      <c r="BT7">
        <v>66785</v>
      </c>
      <c r="BU7">
        <v>61548</v>
      </c>
      <c r="BV7">
        <v>58547</v>
      </c>
      <c r="BW7">
        <v>169860</v>
      </c>
      <c r="BX7">
        <v>97475</v>
      </c>
      <c r="BY7">
        <v>35939</v>
      </c>
      <c r="BZ7">
        <v>129904</v>
      </c>
      <c r="CA7">
        <v>115755</v>
      </c>
      <c r="CB7">
        <v>146654</v>
      </c>
      <c r="CC7">
        <v>29703</v>
      </c>
      <c r="CD7">
        <v>29903</v>
      </c>
      <c r="CE7">
        <v>31140</v>
      </c>
      <c r="CF7">
        <v>356635</v>
      </c>
      <c r="CG7">
        <v>419961</v>
      </c>
      <c r="CH7">
        <v>161042</v>
      </c>
      <c r="CI7">
        <v>40174</v>
      </c>
      <c r="CJ7">
        <v>47910</v>
      </c>
      <c r="CK7">
        <v>34539</v>
      </c>
      <c r="CL7">
        <v>1999</v>
      </c>
      <c r="CM7">
        <v>2400</v>
      </c>
      <c r="CN7">
        <v>1666</v>
      </c>
      <c r="CO7">
        <v>114490</v>
      </c>
      <c r="CP7">
        <v>114723</v>
      </c>
      <c r="CQ7">
        <v>73358</v>
      </c>
      <c r="CR7">
        <v>9068</v>
      </c>
      <c r="CS7">
        <v>14801</v>
      </c>
      <c r="CT7">
        <v>44276</v>
      </c>
      <c r="CU7">
        <v>37672</v>
      </c>
      <c r="CV7">
        <v>24401</v>
      </c>
      <c r="CW7">
        <v>25634</v>
      </c>
      <c r="CX7">
        <v>131903</v>
      </c>
      <c r="CY7">
        <v>157803</v>
      </c>
      <c r="CZ7">
        <v>159407</v>
      </c>
      <c r="DA7">
        <v>213001</v>
      </c>
      <c r="DB7">
        <v>210594</v>
      </c>
      <c r="DC7">
        <v>95439</v>
      </c>
      <c r="DD7">
        <v>263255</v>
      </c>
      <c r="DE7">
        <v>193620</v>
      </c>
      <c r="DF7">
        <v>206416</v>
      </c>
      <c r="DG7">
        <v>306910</v>
      </c>
      <c r="DH7">
        <v>293260</v>
      </c>
      <c r="DI7">
        <v>290789</v>
      </c>
      <c r="DJ7">
        <v>27268</v>
      </c>
      <c r="DK7">
        <v>29169</v>
      </c>
      <c r="DL7">
        <v>27370</v>
      </c>
      <c r="DM7">
        <v>297471</v>
      </c>
      <c r="DN7">
        <v>251005</v>
      </c>
      <c r="DO7">
        <v>250000</v>
      </c>
      <c r="DP7">
        <v>241514</v>
      </c>
      <c r="DQ7">
        <v>271802</v>
      </c>
      <c r="DR7">
        <v>171495</v>
      </c>
      <c r="DS7">
        <v>170057</v>
      </c>
      <c r="DT7">
        <v>169920</v>
      </c>
      <c r="DU7">
        <v>218357</v>
      </c>
      <c r="DV7">
        <v>25801</v>
      </c>
      <c r="DW7">
        <v>34604</v>
      </c>
      <c r="DX7">
        <v>217315</v>
      </c>
      <c r="DY7">
        <v>266599</v>
      </c>
      <c r="DZ7">
        <v>884108</v>
      </c>
      <c r="EA7">
        <v>80704</v>
      </c>
      <c r="EB7">
        <v>57519</v>
      </c>
      <c r="EC7">
        <v>52081</v>
      </c>
      <c r="ED7">
        <v>63222</v>
      </c>
      <c r="EE7">
        <v>40010</v>
      </c>
      <c r="EF7">
        <v>41709</v>
      </c>
      <c r="EG7">
        <v>136009</v>
      </c>
    </row>
    <row r="8" spans="1:137" x14ac:dyDescent="0.25">
      <c r="A8" t="s">
        <v>94</v>
      </c>
      <c r="B8">
        <v>807.95899999999995</v>
      </c>
      <c r="C8">
        <v>407.887</v>
      </c>
      <c r="D8">
        <v>30</v>
      </c>
      <c r="E8" t="s">
        <v>94</v>
      </c>
      <c r="F8">
        <v>-145</v>
      </c>
      <c r="G8">
        <v>-48</v>
      </c>
      <c r="H8">
        <v>-25</v>
      </c>
      <c r="I8">
        <v>-1</v>
      </c>
      <c r="Q8" t="s">
        <v>94</v>
      </c>
      <c r="R8">
        <v>16.920000000000002</v>
      </c>
      <c r="S8">
        <v>65779</v>
      </c>
      <c r="T8">
        <v>48542</v>
      </c>
      <c r="U8">
        <v>48509</v>
      </c>
      <c r="V8">
        <v>253250</v>
      </c>
      <c r="W8">
        <v>159027</v>
      </c>
      <c r="X8">
        <v>33</v>
      </c>
      <c r="Y8">
        <v>166</v>
      </c>
      <c r="Z8">
        <v>33539</v>
      </c>
      <c r="AA8">
        <v>33106</v>
      </c>
      <c r="AB8">
        <v>39676</v>
      </c>
      <c r="AC8">
        <v>2990949</v>
      </c>
      <c r="AD8">
        <v>928667</v>
      </c>
      <c r="AE8">
        <v>66581654</v>
      </c>
      <c r="AF8">
        <v>172949335</v>
      </c>
      <c r="AG8">
        <v>156387</v>
      </c>
      <c r="AH8">
        <v>9971290</v>
      </c>
      <c r="AI8">
        <v>53735984</v>
      </c>
      <c r="AJ8">
        <v>126565704</v>
      </c>
      <c r="AK8">
        <v>53457571</v>
      </c>
      <c r="AL8">
        <v>54140125</v>
      </c>
      <c r="AM8">
        <v>11754610</v>
      </c>
      <c r="AN8">
        <v>44676673</v>
      </c>
      <c r="AO8">
        <v>91353800</v>
      </c>
      <c r="AP8">
        <v>290400</v>
      </c>
      <c r="AQ8">
        <v>734838</v>
      </c>
      <c r="AR8">
        <v>638668</v>
      </c>
      <c r="AS8">
        <v>211101</v>
      </c>
      <c r="AT8">
        <v>535044</v>
      </c>
      <c r="AU8">
        <v>361625</v>
      </c>
      <c r="AV8">
        <v>583181</v>
      </c>
      <c r="AW8">
        <v>358265</v>
      </c>
      <c r="AX8">
        <v>455049</v>
      </c>
      <c r="AY8">
        <v>255978</v>
      </c>
      <c r="AZ8">
        <v>258956</v>
      </c>
      <c r="BA8">
        <v>130001</v>
      </c>
      <c r="BB8">
        <v>95303</v>
      </c>
      <c r="BC8">
        <v>90836</v>
      </c>
      <c r="BD8">
        <v>125629</v>
      </c>
      <c r="BE8">
        <v>67285</v>
      </c>
      <c r="BF8">
        <v>54443</v>
      </c>
      <c r="BG8">
        <v>50744</v>
      </c>
      <c r="BH8">
        <v>808204</v>
      </c>
      <c r="BI8">
        <v>640357</v>
      </c>
      <c r="BJ8">
        <v>694132</v>
      </c>
      <c r="BK8">
        <v>370056</v>
      </c>
      <c r="BL8">
        <v>1015653</v>
      </c>
      <c r="BM8">
        <v>865574</v>
      </c>
      <c r="BN8">
        <v>738644</v>
      </c>
      <c r="BO8">
        <v>552555</v>
      </c>
      <c r="BP8">
        <v>315575</v>
      </c>
      <c r="BQ8">
        <v>193692</v>
      </c>
      <c r="BR8">
        <v>187680</v>
      </c>
      <c r="BS8">
        <v>205242</v>
      </c>
      <c r="BT8">
        <v>98175</v>
      </c>
      <c r="BU8">
        <v>83328</v>
      </c>
      <c r="BV8">
        <v>82396</v>
      </c>
      <c r="BW8">
        <v>234703</v>
      </c>
      <c r="BX8">
        <v>136081</v>
      </c>
      <c r="BY8">
        <v>48108</v>
      </c>
      <c r="BZ8">
        <v>179099</v>
      </c>
      <c r="CA8">
        <v>164376</v>
      </c>
      <c r="CB8">
        <v>231093</v>
      </c>
      <c r="CC8">
        <v>39707</v>
      </c>
      <c r="CD8">
        <v>38039</v>
      </c>
      <c r="CE8">
        <v>41508</v>
      </c>
      <c r="CF8">
        <v>495996</v>
      </c>
      <c r="CG8">
        <v>570585</v>
      </c>
      <c r="CH8">
        <v>226563</v>
      </c>
      <c r="CI8">
        <v>60550</v>
      </c>
      <c r="CJ8">
        <v>68619</v>
      </c>
      <c r="CK8">
        <v>51542</v>
      </c>
      <c r="CL8">
        <v>3934</v>
      </c>
      <c r="CM8">
        <v>3266</v>
      </c>
      <c r="CN8">
        <v>2666</v>
      </c>
      <c r="CO8">
        <v>161213</v>
      </c>
      <c r="CP8">
        <v>153969</v>
      </c>
      <c r="CQ8">
        <v>107550</v>
      </c>
      <c r="CR8">
        <v>12000</v>
      </c>
      <c r="CS8">
        <v>19233</v>
      </c>
      <c r="CT8">
        <v>63882</v>
      </c>
      <c r="CU8">
        <v>56444</v>
      </c>
      <c r="CV8">
        <v>29202</v>
      </c>
      <c r="CW8">
        <v>34905</v>
      </c>
      <c r="CX8">
        <v>174989</v>
      </c>
      <c r="CY8">
        <v>225140</v>
      </c>
      <c r="CZ8">
        <v>222321</v>
      </c>
      <c r="DA8">
        <v>299064</v>
      </c>
      <c r="DB8">
        <v>286916</v>
      </c>
      <c r="DC8">
        <v>141251</v>
      </c>
      <c r="DD8">
        <v>365410</v>
      </c>
      <c r="DE8">
        <v>288183</v>
      </c>
      <c r="DF8">
        <v>308202</v>
      </c>
      <c r="DG8">
        <v>428529</v>
      </c>
      <c r="DH8">
        <v>400325</v>
      </c>
      <c r="DI8">
        <v>393260</v>
      </c>
      <c r="DJ8">
        <v>39239</v>
      </c>
      <c r="DK8">
        <v>38172</v>
      </c>
      <c r="DL8">
        <v>43075</v>
      </c>
      <c r="DM8">
        <v>415013</v>
      </c>
      <c r="DN8">
        <v>364333</v>
      </c>
      <c r="DO8">
        <v>349144</v>
      </c>
      <c r="DP8">
        <v>319258</v>
      </c>
      <c r="DQ8">
        <v>366252</v>
      </c>
      <c r="DR8">
        <v>255757</v>
      </c>
      <c r="DS8">
        <v>230181</v>
      </c>
      <c r="DT8">
        <v>227831</v>
      </c>
      <c r="DU8">
        <v>299017</v>
      </c>
      <c r="DV8">
        <v>33503</v>
      </c>
      <c r="DW8">
        <v>47375</v>
      </c>
      <c r="DX8">
        <v>311946</v>
      </c>
      <c r="DY8">
        <v>341050</v>
      </c>
      <c r="DZ8">
        <v>1155902</v>
      </c>
      <c r="EA8">
        <v>108129</v>
      </c>
      <c r="EB8">
        <v>81074</v>
      </c>
      <c r="EC8">
        <v>79736</v>
      </c>
      <c r="ED8">
        <v>86241</v>
      </c>
      <c r="EE8">
        <v>52151</v>
      </c>
      <c r="EF8">
        <v>57885</v>
      </c>
      <c r="EG8">
        <v>191010</v>
      </c>
    </row>
    <row r="9" spans="1:137" x14ac:dyDescent="0.25">
      <c r="A9" t="s">
        <v>77</v>
      </c>
      <c r="B9">
        <v>425.90499999999997</v>
      </c>
      <c r="C9">
        <v>158.80000000000001</v>
      </c>
      <c r="D9">
        <v>30</v>
      </c>
      <c r="E9" t="s">
        <v>77</v>
      </c>
      <c r="F9">
        <v>-20</v>
      </c>
      <c r="G9">
        <v>-44</v>
      </c>
      <c r="H9">
        <v>-43</v>
      </c>
      <c r="I9">
        <v>-1</v>
      </c>
      <c r="J9">
        <v>15.1</v>
      </c>
      <c r="K9">
        <v>0</v>
      </c>
      <c r="L9">
        <v>0</v>
      </c>
      <c r="Q9" t="s">
        <v>77</v>
      </c>
      <c r="R9">
        <v>15.095000000000001</v>
      </c>
      <c r="S9">
        <v>112097</v>
      </c>
      <c r="T9">
        <v>64376</v>
      </c>
      <c r="U9">
        <v>68244</v>
      </c>
      <c r="V9">
        <v>469129</v>
      </c>
      <c r="W9">
        <v>329542</v>
      </c>
      <c r="X9">
        <v>5034</v>
      </c>
      <c r="Y9">
        <v>49072</v>
      </c>
      <c r="Z9">
        <v>116538</v>
      </c>
      <c r="AA9">
        <v>62243</v>
      </c>
      <c r="AB9">
        <v>346529</v>
      </c>
      <c r="AC9">
        <v>779758</v>
      </c>
      <c r="AD9">
        <v>263412</v>
      </c>
      <c r="AE9">
        <v>17347898</v>
      </c>
      <c r="AF9">
        <v>27610213</v>
      </c>
      <c r="AG9">
        <v>64908</v>
      </c>
      <c r="AH9">
        <v>2519377</v>
      </c>
      <c r="AI9">
        <v>12812036</v>
      </c>
      <c r="AJ9">
        <v>24295412</v>
      </c>
      <c r="AK9">
        <v>16240335</v>
      </c>
      <c r="AL9">
        <v>14885977</v>
      </c>
      <c r="AM9">
        <v>4355583</v>
      </c>
      <c r="AN9">
        <v>13882262</v>
      </c>
      <c r="AO9">
        <v>21625301</v>
      </c>
      <c r="AP9">
        <v>6350513</v>
      </c>
      <c r="AQ9">
        <v>12886091</v>
      </c>
      <c r="AR9">
        <v>15550581</v>
      </c>
      <c r="AS9">
        <v>19892123</v>
      </c>
      <c r="AT9">
        <v>16607483</v>
      </c>
      <c r="AU9">
        <v>19030410</v>
      </c>
      <c r="AV9">
        <v>10935677</v>
      </c>
      <c r="AW9">
        <v>14726891</v>
      </c>
      <c r="AX9">
        <v>11801432</v>
      </c>
      <c r="AY9">
        <v>12347881</v>
      </c>
      <c r="AZ9">
        <v>13087656</v>
      </c>
      <c r="BA9">
        <v>13898313</v>
      </c>
      <c r="BB9">
        <v>15763951</v>
      </c>
      <c r="BC9">
        <v>16047201</v>
      </c>
      <c r="BD9">
        <v>15962762</v>
      </c>
      <c r="BE9">
        <v>12283057</v>
      </c>
      <c r="BF9">
        <v>10650300</v>
      </c>
      <c r="BG9">
        <v>11431325</v>
      </c>
      <c r="BH9">
        <v>12038036</v>
      </c>
      <c r="BI9">
        <v>16193175</v>
      </c>
      <c r="BJ9">
        <v>13461992</v>
      </c>
      <c r="BK9">
        <v>12764916</v>
      </c>
      <c r="BL9">
        <v>16991012</v>
      </c>
      <c r="BM9">
        <v>16219947</v>
      </c>
      <c r="BN9">
        <v>15828397</v>
      </c>
      <c r="BO9">
        <v>15209105</v>
      </c>
      <c r="BP9">
        <v>15913326</v>
      </c>
      <c r="BQ9">
        <v>11563225</v>
      </c>
      <c r="BR9">
        <v>13401757</v>
      </c>
      <c r="BS9">
        <v>12334393</v>
      </c>
      <c r="BT9">
        <v>12345401</v>
      </c>
      <c r="BU9">
        <v>13470418</v>
      </c>
      <c r="BV9">
        <v>12284097</v>
      </c>
      <c r="BW9">
        <v>7471514</v>
      </c>
      <c r="BX9">
        <v>14077544</v>
      </c>
      <c r="BY9">
        <v>15732629</v>
      </c>
      <c r="BZ9">
        <v>15724917</v>
      </c>
      <c r="CA9">
        <v>30542539</v>
      </c>
      <c r="CB9">
        <v>22360130</v>
      </c>
      <c r="CC9">
        <v>8495947</v>
      </c>
      <c r="CD9">
        <v>9764631</v>
      </c>
      <c r="CE9">
        <v>9063481</v>
      </c>
      <c r="CF9">
        <v>12906926</v>
      </c>
      <c r="CG9">
        <v>13203779</v>
      </c>
      <c r="CH9">
        <v>13416937</v>
      </c>
      <c r="CI9">
        <v>11487953</v>
      </c>
      <c r="CJ9">
        <v>12887468</v>
      </c>
      <c r="CK9">
        <v>12280507</v>
      </c>
      <c r="CL9">
        <v>3663409</v>
      </c>
      <c r="CM9">
        <v>5085849</v>
      </c>
      <c r="CN9">
        <v>10362606</v>
      </c>
      <c r="CO9">
        <v>12307746</v>
      </c>
      <c r="CP9">
        <v>14091823</v>
      </c>
      <c r="CQ9">
        <v>12852065</v>
      </c>
      <c r="CR9">
        <v>3025164</v>
      </c>
      <c r="CS9">
        <v>8508246</v>
      </c>
      <c r="CT9">
        <v>9175809</v>
      </c>
      <c r="CU9">
        <v>15405408</v>
      </c>
      <c r="CV9">
        <v>14170190</v>
      </c>
      <c r="CW9">
        <v>13709995</v>
      </c>
      <c r="CX9">
        <v>11320653</v>
      </c>
      <c r="CY9">
        <v>12117185</v>
      </c>
      <c r="CZ9">
        <v>12541490</v>
      </c>
      <c r="DA9">
        <v>13787260</v>
      </c>
      <c r="DB9">
        <v>11702942</v>
      </c>
      <c r="DC9">
        <v>14606887</v>
      </c>
      <c r="DD9">
        <v>12501072</v>
      </c>
      <c r="DE9">
        <v>12160770</v>
      </c>
      <c r="DF9">
        <v>13798808</v>
      </c>
      <c r="DG9">
        <v>16025231</v>
      </c>
      <c r="DH9">
        <v>17655065</v>
      </c>
      <c r="DI9">
        <v>15466013</v>
      </c>
      <c r="DJ9">
        <v>27419352</v>
      </c>
      <c r="DK9">
        <v>26382745</v>
      </c>
      <c r="DL9">
        <v>24963104</v>
      </c>
      <c r="DM9">
        <v>14839169</v>
      </c>
      <c r="DN9">
        <v>15772358</v>
      </c>
      <c r="DO9">
        <v>15250032</v>
      </c>
      <c r="DP9">
        <v>9083547</v>
      </c>
      <c r="DQ9">
        <v>14163485</v>
      </c>
      <c r="DR9">
        <v>17379525</v>
      </c>
      <c r="DS9">
        <v>18322164</v>
      </c>
      <c r="DT9">
        <v>21591947</v>
      </c>
      <c r="DU9">
        <v>22504362</v>
      </c>
      <c r="DV9">
        <v>16617921</v>
      </c>
      <c r="DW9">
        <v>15145573</v>
      </c>
      <c r="DX9">
        <v>33790089</v>
      </c>
      <c r="DY9">
        <v>31036370</v>
      </c>
      <c r="DZ9">
        <v>26362157</v>
      </c>
      <c r="EA9">
        <v>18524461</v>
      </c>
      <c r="EB9">
        <v>20883670</v>
      </c>
      <c r="EC9">
        <v>21973449</v>
      </c>
      <c r="ED9">
        <v>22980082</v>
      </c>
      <c r="EE9">
        <v>16884454</v>
      </c>
      <c r="EF9">
        <v>16096500</v>
      </c>
      <c r="EG9">
        <v>15108906</v>
      </c>
    </row>
    <row r="10" spans="1:137" x14ac:dyDescent="0.25">
      <c r="A10" t="s">
        <v>78</v>
      </c>
      <c r="B10">
        <v>345.91</v>
      </c>
      <c r="C10">
        <v>78.8</v>
      </c>
      <c r="D10">
        <v>30</v>
      </c>
      <c r="E10" t="s">
        <v>78</v>
      </c>
      <c r="F10">
        <v>-85</v>
      </c>
      <c r="G10">
        <v>-84</v>
      </c>
      <c r="H10">
        <v>-21</v>
      </c>
      <c r="I10">
        <v>-1</v>
      </c>
      <c r="J10">
        <v>13.2</v>
      </c>
      <c r="K10">
        <v>0</v>
      </c>
      <c r="L10">
        <v>0</v>
      </c>
      <c r="Q10" t="s">
        <v>78</v>
      </c>
      <c r="R10">
        <v>13.239000000000001</v>
      </c>
      <c r="S10">
        <v>55541</v>
      </c>
      <c r="T10">
        <v>87621</v>
      </c>
      <c r="U10">
        <v>90724</v>
      </c>
      <c r="V10">
        <v>78649</v>
      </c>
      <c r="W10">
        <v>117203</v>
      </c>
      <c r="X10">
        <v>140236</v>
      </c>
      <c r="Y10">
        <v>145432</v>
      </c>
      <c r="Z10">
        <v>198390</v>
      </c>
      <c r="AA10">
        <v>183463</v>
      </c>
      <c r="AB10">
        <v>230793</v>
      </c>
      <c r="AC10">
        <v>152975</v>
      </c>
      <c r="AD10">
        <v>88424</v>
      </c>
      <c r="AE10">
        <v>1739749</v>
      </c>
      <c r="AF10">
        <v>7204833</v>
      </c>
      <c r="AG10">
        <v>76016</v>
      </c>
      <c r="AH10">
        <v>278682</v>
      </c>
      <c r="AI10">
        <v>1049533</v>
      </c>
      <c r="AJ10">
        <v>4081559</v>
      </c>
      <c r="AK10">
        <v>1934995</v>
      </c>
      <c r="AL10">
        <v>1983874</v>
      </c>
      <c r="AM10">
        <v>513607</v>
      </c>
      <c r="AN10">
        <v>1565317</v>
      </c>
      <c r="AO10">
        <v>5814238</v>
      </c>
      <c r="AP10">
        <v>3106344</v>
      </c>
      <c r="AQ10">
        <v>7222770</v>
      </c>
      <c r="AR10">
        <v>6821999</v>
      </c>
      <c r="AS10">
        <v>14069582</v>
      </c>
      <c r="AT10">
        <v>7818029</v>
      </c>
      <c r="AU10">
        <v>11023749</v>
      </c>
      <c r="AV10">
        <v>3878728</v>
      </c>
      <c r="AW10">
        <v>7131297</v>
      </c>
      <c r="AX10">
        <v>4902945</v>
      </c>
      <c r="AY10">
        <v>5170672</v>
      </c>
      <c r="AZ10">
        <v>5305141</v>
      </c>
      <c r="BA10">
        <v>6498100</v>
      </c>
      <c r="BB10">
        <v>5305444</v>
      </c>
      <c r="BC10">
        <v>5464919</v>
      </c>
      <c r="BD10">
        <v>4986939</v>
      </c>
      <c r="BE10">
        <v>4338037</v>
      </c>
      <c r="BF10">
        <v>3420788</v>
      </c>
      <c r="BG10">
        <v>3187113</v>
      </c>
      <c r="BH10">
        <v>5203010</v>
      </c>
      <c r="BI10">
        <v>7621994</v>
      </c>
      <c r="BJ10">
        <v>5615368</v>
      </c>
      <c r="BK10">
        <v>8877791</v>
      </c>
      <c r="BL10">
        <v>13047111</v>
      </c>
      <c r="BM10">
        <v>14339630</v>
      </c>
      <c r="BN10">
        <v>11768344</v>
      </c>
      <c r="BO10">
        <v>9459830</v>
      </c>
      <c r="BP10">
        <v>8181131</v>
      </c>
      <c r="BQ10">
        <v>3407478</v>
      </c>
      <c r="BR10">
        <v>4100932</v>
      </c>
      <c r="BS10">
        <v>3460865</v>
      </c>
      <c r="BT10">
        <v>2779948</v>
      </c>
      <c r="BU10">
        <v>3061280</v>
      </c>
      <c r="BV10">
        <v>2518337</v>
      </c>
      <c r="BW10">
        <v>2645488</v>
      </c>
      <c r="BX10">
        <v>6854440</v>
      </c>
      <c r="BY10">
        <v>9438090</v>
      </c>
      <c r="BZ10">
        <v>11385238</v>
      </c>
      <c r="CA10">
        <v>70585253</v>
      </c>
      <c r="CB10">
        <v>20492211</v>
      </c>
      <c r="CC10">
        <v>2039782</v>
      </c>
      <c r="CD10">
        <v>2646812</v>
      </c>
      <c r="CE10">
        <v>2204280</v>
      </c>
      <c r="CF10">
        <v>5040572</v>
      </c>
      <c r="CG10">
        <v>5485164</v>
      </c>
      <c r="CH10">
        <v>5806515</v>
      </c>
      <c r="CI10">
        <v>4103705</v>
      </c>
      <c r="CJ10">
        <v>4980933</v>
      </c>
      <c r="CK10">
        <v>4837586</v>
      </c>
      <c r="CL10">
        <v>51173730</v>
      </c>
      <c r="CM10">
        <v>75145428</v>
      </c>
      <c r="CN10">
        <v>103132044</v>
      </c>
      <c r="CO10">
        <v>5583317</v>
      </c>
      <c r="CP10">
        <v>6951691</v>
      </c>
      <c r="CQ10">
        <v>5897776</v>
      </c>
      <c r="CR10">
        <v>1463744</v>
      </c>
      <c r="CS10">
        <v>3695021</v>
      </c>
      <c r="CT10">
        <v>4079450</v>
      </c>
      <c r="CU10">
        <v>13687271</v>
      </c>
      <c r="CV10">
        <v>11850954</v>
      </c>
      <c r="CW10">
        <v>10649795</v>
      </c>
      <c r="CX10">
        <v>5907954</v>
      </c>
      <c r="CY10">
        <v>5639254</v>
      </c>
      <c r="CZ10">
        <v>6738211</v>
      </c>
      <c r="DA10">
        <v>9288103</v>
      </c>
      <c r="DB10">
        <v>7330873</v>
      </c>
      <c r="DC10">
        <v>10109490</v>
      </c>
      <c r="DD10">
        <v>4782425</v>
      </c>
      <c r="DE10">
        <v>4269514</v>
      </c>
      <c r="DF10">
        <v>4532302</v>
      </c>
      <c r="DG10">
        <v>7276584</v>
      </c>
      <c r="DH10">
        <v>8844765</v>
      </c>
      <c r="DI10">
        <v>6502403</v>
      </c>
      <c r="DJ10">
        <v>30611555</v>
      </c>
      <c r="DK10">
        <v>26849888</v>
      </c>
      <c r="DL10">
        <v>24670855</v>
      </c>
      <c r="DM10">
        <v>5880018</v>
      </c>
      <c r="DN10">
        <v>7490772</v>
      </c>
      <c r="DO10">
        <v>5913944</v>
      </c>
      <c r="DP10">
        <v>3322972</v>
      </c>
      <c r="DQ10">
        <v>6721533</v>
      </c>
      <c r="DR10">
        <v>10443168</v>
      </c>
      <c r="DS10">
        <v>11688842</v>
      </c>
      <c r="DT10">
        <v>15412980</v>
      </c>
      <c r="DU10">
        <v>16213878</v>
      </c>
      <c r="DV10">
        <v>11121112</v>
      </c>
      <c r="DW10">
        <v>8519507</v>
      </c>
      <c r="DX10">
        <v>90906892</v>
      </c>
      <c r="DY10">
        <v>85367190</v>
      </c>
      <c r="DZ10">
        <v>50282554</v>
      </c>
      <c r="EA10">
        <v>16420175</v>
      </c>
      <c r="EB10">
        <v>18862482</v>
      </c>
      <c r="EC10">
        <v>21755750</v>
      </c>
      <c r="ED10">
        <v>24350049</v>
      </c>
      <c r="EE10">
        <v>16588177</v>
      </c>
      <c r="EF10">
        <v>12485771</v>
      </c>
      <c r="EG10">
        <v>9628064</v>
      </c>
    </row>
    <row r="11" spans="1:137" x14ac:dyDescent="0.25">
      <c r="A11" t="s">
        <v>95</v>
      </c>
      <c r="B11">
        <v>505.85199999999998</v>
      </c>
      <c r="C11">
        <v>158.80000000000001</v>
      </c>
      <c r="D11">
        <v>30</v>
      </c>
      <c r="E11" t="s">
        <v>76</v>
      </c>
      <c r="F11">
        <v>-10</v>
      </c>
      <c r="G11">
        <v>-42</v>
      </c>
      <c r="H11">
        <v>-17</v>
      </c>
      <c r="I11">
        <v>-1</v>
      </c>
      <c r="J11">
        <v>16.5</v>
      </c>
      <c r="K11">
        <v>0</v>
      </c>
      <c r="L11">
        <v>0</v>
      </c>
      <c r="Q11" t="s">
        <v>95</v>
      </c>
      <c r="R11">
        <v>16.486999999999998</v>
      </c>
      <c r="S11">
        <v>87078</v>
      </c>
      <c r="T11">
        <v>44934</v>
      </c>
      <c r="U11">
        <v>42736</v>
      </c>
      <c r="V11">
        <v>769912</v>
      </c>
      <c r="W11">
        <v>1268623</v>
      </c>
      <c r="X11">
        <v>348217</v>
      </c>
      <c r="Y11">
        <v>548082</v>
      </c>
      <c r="Z11">
        <v>304978</v>
      </c>
      <c r="AA11">
        <v>197775</v>
      </c>
      <c r="AB11">
        <v>2635094</v>
      </c>
      <c r="AC11">
        <v>286488</v>
      </c>
      <c r="AD11">
        <v>100986</v>
      </c>
      <c r="AE11">
        <v>46383695</v>
      </c>
      <c r="AF11">
        <v>193646150</v>
      </c>
      <c r="AG11">
        <v>28168</v>
      </c>
      <c r="AH11">
        <v>1767524</v>
      </c>
      <c r="AI11">
        <v>30720594</v>
      </c>
      <c r="AJ11">
        <v>140663092</v>
      </c>
      <c r="AK11">
        <v>71386722</v>
      </c>
      <c r="AL11">
        <v>56926468</v>
      </c>
      <c r="AM11">
        <v>5185660</v>
      </c>
      <c r="AN11">
        <v>40037001</v>
      </c>
      <c r="AO11">
        <v>126384277</v>
      </c>
      <c r="AP11">
        <v>147120635</v>
      </c>
      <c r="AQ11">
        <v>251140620</v>
      </c>
      <c r="AR11">
        <v>277882221</v>
      </c>
      <c r="AS11">
        <v>317197789</v>
      </c>
      <c r="AT11">
        <v>319778954</v>
      </c>
      <c r="AU11">
        <v>336774440</v>
      </c>
      <c r="AV11">
        <v>215926518</v>
      </c>
      <c r="AW11">
        <v>242669949</v>
      </c>
      <c r="AX11">
        <v>198983854</v>
      </c>
      <c r="AY11">
        <v>233960110</v>
      </c>
      <c r="AZ11">
        <v>238233354</v>
      </c>
      <c r="BA11">
        <v>242274602</v>
      </c>
      <c r="BB11">
        <v>269301608</v>
      </c>
      <c r="BC11">
        <v>291003303</v>
      </c>
      <c r="BD11">
        <v>290942770</v>
      </c>
      <c r="BE11">
        <v>213987271</v>
      </c>
      <c r="BF11">
        <v>207643396</v>
      </c>
      <c r="BG11">
        <v>205621518</v>
      </c>
      <c r="BH11">
        <v>199985202</v>
      </c>
      <c r="BI11">
        <v>227339633</v>
      </c>
      <c r="BJ11">
        <v>213900998</v>
      </c>
      <c r="BK11">
        <v>264647036</v>
      </c>
      <c r="BL11">
        <v>270954656</v>
      </c>
      <c r="BM11">
        <v>244439578</v>
      </c>
      <c r="BN11">
        <v>214822394</v>
      </c>
      <c r="BO11">
        <v>206518674</v>
      </c>
      <c r="BP11">
        <v>233114325</v>
      </c>
      <c r="BQ11">
        <v>255945353</v>
      </c>
      <c r="BR11">
        <v>267067143</v>
      </c>
      <c r="BS11">
        <v>251008609</v>
      </c>
      <c r="BT11">
        <v>265901110</v>
      </c>
      <c r="BU11">
        <v>277650625</v>
      </c>
      <c r="BV11">
        <v>260282042</v>
      </c>
      <c r="BW11">
        <v>165074464</v>
      </c>
      <c r="BX11">
        <v>241905961</v>
      </c>
      <c r="BY11">
        <v>247152273</v>
      </c>
      <c r="BZ11">
        <v>223053723</v>
      </c>
      <c r="CA11">
        <v>234653311</v>
      </c>
      <c r="CB11">
        <v>256486139</v>
      </c>
      <c r="CC11">
        <v>174939656</v>
      </c>
      <c r="CD11">
        <v>190413839</v>
      </c>
      <c r="CE11">
        <v>183393324</v>
      </c>
      <c r="CF11">
        <v>220596356</v>
      </c>
      <c r="CG11">
        <v>232503127</v>
      </c>
      <c r="CH11">
        <v>229921055</v>
      </c>
      <c r="CI11">
        <v>205621904</v>
      </c>
      <c r="CJ11">
        <v>215217764</v>
      </c>
      <c r="CK11">
        <v>219750746</v>
      </c>
      <c r="CL11">
        <v>15613083</v>
      </c>
      <c r="CM11">
        <v>7347860</v>
      </c>
      <c r="CN11">
        <v>17455141</v>
      </c>
      <c r="CO11">
        <v>223427992</v>
      </c>
      <c r="CP11">
        <v>247507278</v>
      </c>
      <c r="CQ11">
        <v>223613906</v>
      </c>
      <c r="CR11">
        <v>70424711</v>
      </c>
      <c r="CS11">
        <v>137051406</v>
      </c>
      <c r="CT11">
        <v>142629352</v>
      </c>
      <c r="CU11">
        <v>191517353</v>
      </c>
      <c r="CV11">
        <v>183119602</v>
      </c>
      <c r="CW11">
        <v>181058993</v>
      </c>
      <c r="CX11">
        <v>212666162</v>
      </c>
      <c r="CY11">
        <v>233334238</v>
      </c>
      <c r="CZ11">
        <v>244311484</v>
      </c>
      <c r="DA11">
        <v>217085411</v>
      </c>
      <c r="DB11">
        <v>195470868</v>
      </c>
      <c r="DC11">
        <v>212739748</v>
      </c>
      <c r="DD11">
        <v>218857320</v>
      </c>
      <c r="DE11">
        <v>233501027</v>
      </c>
      <c r="DF11">
        <v>249837956</v>
      </c>
      <c r="DG11">
        <v>288685080</v>
      </c>
      <c r="DH11">
        <v>321147597</v>
      </c>
      <c r="DI11">
        <v>291252763</v>
      </c>
      <c r="DJ11">
        <v>323011087</v>
      </c>
      <c r="DK11">
        <v>339919157</v>
      </c>
      <c r="DL11">
        <v>323789132</v>
      </c>
      <c r="DM11">
        <v>284078057</v>
      </c>
      <c r="DN11">
        <v>306360797</v>
      </c>
      <c r="DO11">
        <v>267134805</v>
      </c>
      <c r="DP11">
        <v>182695898</v>
      </c>
      <c r="DQ11">
        <v>292531535</v>
      </c>
      <c r="DR11">
        <v>277131038</v>
      </c>
      <c r="DS11">
        <v>273696556</v>
      </c>
      <c r="DT11">
        <v>299464438</v>
      </c>
      <c r="DU11">
        <v>301777164</v>
      </c>
      <c r="DV11">
        <v>233508431</v>
      </c>
      <c r="DW11">
        <v>217708049</v>
      </c>
      <c r="DX11">
        <v>288875744</v>
      </c>
      <c r="DY11">
        <v>292906811</v>
      </c>
      <c r="DZ11">
        <v>263432517</v>
      </c>
      <c r="EA11">
        <v>303285849</v>
      </c>
      <c r="EB11">
        <v>317807714</v>
      </c>
      <c r="EC11">
        <v>327042645</v>
      </c>
      <c r="ED11">
        <v>328290899</v>
      </c>
      <c r="EE11">
        <v>241227302</v>
      </c>
      <c r="EF11">
        <v>241849831</v>
      </c>
      <c r="EG11">
        <v>248416093</v>
      </c>
    </row>
    <row r="12" spans="1:137" x14ac:dyDescent="0.25">
      <c r="A12" t="s">
        <v>136</v>
      </c>
      <c r="B12">
        <v>190.899</v>
      </c>
      <c r="C12">
        <v>110.938</v>
      </c>
      <c r="D12">
        <v>30</v>
      </c>
      <c r="E12" t="s">
        <v>136</v>
      </c>
      <c r="F12">
        <v>-20</v>
      </c>
      <c r="G12">
        <v>-18</v>
      </c>
      <c r="H12">
        <v>-13</v>
      </c>
      <c r="I12">
        <v>-1</v>
      </c>
      <c r="J12">
        <v>15.2</v>
      </c>
      <c r="K12">
        <v>0</v>
      </c>
      <c r="L12">
        <v>0</v>
      </c>
      <c r="Q12" t="s">
        <v>136</v>
      </c>
      <c r="R12">
        <v>15.186999999999999</v>
      </c>
      <c r="S12">
        <v>9137470</v>
      </c>
      <c r="T12">
        <v>5084710</v>
      </c>
      <c r="U12">
        <v>9929428</v>
      </c>
      <c r="V12">
        <v>17175085</v>
      </c>
      <c r="W12">
        <v>29505323</v>
      </c>
      <c r="X12">
        <v>599938</v>
      </c>
      <c r="Y12">
        <v>9444195</v>
      </c>
      <c r="Z12">
        <v>37643905</v>
      </c>
      <c r="AA12">
        <v>40802857</v>
      </c>
      <c r="AB12">
        <v>135921340</v>
      </c>
      <c r="AC12">
        <v>20317420</v>
      </c>
      <c r="AD12">
        <v>7087279</v>
      </c>
      <c r="AE12">
        <v>320920470</v>
      </c>
      <c r="AF12">
        <v>735555550</v>
      </c>
      <c r="AG12">
        <v>3160881</v>
      </c>
      <c r="AH12">
        <v>21610787</v>
      </c>
      <c r="AI12">
        <v>220289802</v>
      </c>
      <c r="AJ12">
        <v>575789263</v>
      </c>
      <c r="AK12">
        <v>284154694</v>
      </c>
      <c r="AL12">
        <v>268205816</v>
      </c>
      <c r="AM12">
        <v>43184890</v>
      </c>
      <c r="AN12">
        <v>273752171</v>
      </c>
      <c r="AO12">
        <v>577976225</v>
      </c>
      <c r="AP12">
        <v>134651834</v>
      </c>
      <c r="AQ12">
        <v>397546630</v>
      </c>
      <c r="AR12">
        <v>432159143</v>
      </c>
      <c r="AS12">
        <v>569344720</v>
      </c>
      <c r="AT12">
        <v>589453800</v>
      </c>
      <c r="AU12">
        <v>586661051</v>
      </c>
      <c r="AV12">
        <v>362086065</v>
      </c>
      <c r="AW12">
        <v>457877862</v>
      </c>
      <c r="AX12">
        <v>351535074</v>
      </c>
      <c r="AY12">
        <v>360379049</v>
      </c>
      <c r="AZ12">
        <v>352125638</v>
      </c>
      <c r="BA12">
        <v>377388743</v>
      </c>
      <c r="BB12">
        <v>360311356</v>
      </c>
      <c r="BC12">
        <v>412704189</v>
      </c>
      <c r="BD12">
        <v>398080032</v>
      </c>
      <c r="BE12">
        <v>318711845</v>
      </c>
      <c r="BF12">
        <v>280963139</v>
      </c>
      <c r="BG12">
        <v>285040867</v>
      </c>
      <c r="BH12">
        <v>381491746</v>
      </c>
      <c r="BI12">
        <v>539709410</v>
      </c>
      <c r="BJ12">
        <v>434081502</v>
      </c>
      <c r="BK12">
        <v>404245989</v>
      </c>
      <c r="BL12">
        <v>396978394</v>
      </c>
      <c r="BM12">
        <v>347691723</v>
      </c>
      <c r="BN12">
        <v>462742394</v>
      </c>
      <c r="BO12">
        <v>432466757</v>
      </c>
      <c r="BP12">
        <v>434456959</v>
      </c>
      <c r="BQ12">
        <v>395011552</v>
      </c>
      <c r="BR12">
        <v>456891533</v>
      </c>
      <c r="BS12">
        <v>414153290</v>
      </c>
      <c r="BT12">
        <v>243579243</v>
      </c>
      <c r="BU12">
        <v>254402588</v>
      </c>
      <c r="BV12">
        <v>220481196</v>
      </c>
      <c r="BW12">
        <v>106474966</v>
      </c>
      <c r="BX12">
        <v>393866870</v>
      </c>
      <c r="BY12">
        <v>442173056</v>
      </c>
      <c r="BZ12">
        <v>498086341</v>
      </c>
      <c r="CA12">
        <v>618209553</v>
      </c>
      <c r="CB12">
        <v>629096775</v>
      </c>
      <c r="CC12">
        <v>246970735</v>
      </c>
      <c r="CD12">
        <v>269021372</v>
      </c>
      <c r="CE12">
        <v>224630600</v>
      </c>
      <c r="CF12">
        <v>323169329</v>
      </c>
      <c r="CG12">
        <v>342927940</v>
      </c>
      <c r="CH12">
        <v>317934061</v>
      </c>
      <c r="CI12">
        <v>292458774</v>
      </c>
      <c r="CJ12">
        <v>315598964</v>
      </c>
      <c r="CK12">
        <v>320848283</v>
      </c>
      <c r="CL12">
        <v>513742501</v>
      </c>
      <c r="CM12">
        <v>568919998</v>
      </c>
      <c r="CN12">
        <v>573053211</v>
      </c>
      <c r="CO12">
        <v>416871019</v>
      </c>
      <c r="CP12">
        <v>494184820</v>
      </c>
      <c r="CQ12">
        <v>413946181</v>
      </c>
      <c r="CR12">
        <v>45789572</v>
      </c>
      <c r="CS12">
        <v>169648470</v>
      </c>
      <c r="CT12">
        <v>172165280</v>
      </c>
      <c r="CU12">
        <v>223490214</v>
      </c>
      <c r="CV12">
        <v>216355489</v>
      </c>
      <c r="CW12">
        <v>194939237</v>
      </c>
      <c r="CX12">
        <v>396786630</v>
      </c>
      <c r="CY12">
        <v>460401202</v>
      </c>
      <c r="CZ12">
        <v>506267274</v>
      </c>
      <c r="DA12">
        <v>354301906</v>
      </c>
      <c r="DB12">
        <v>281506482</v>
      </c>
      <c r="DC12">
        <v>338473406</v>
      </c>
      <c r="DD12">
        <v>218545067</v>
      </c>
      <c r="DE12">
        <v>216298601</v>
      </c>
      <c r="DF12">
        <v>226565504</v>
      </c>
      <c r="DG12">
        <v>521580877</v>
      </c>
      <c r="DH12">
        <v>619895746</v>
      </c>
      <c r="DI12">
        <v>535891657</v>
      </c>
      <c r="DJ12">
        <v>387507841</v>
      </c>
      <c r="DK12">
        <v>390034193</v>
      </c>
      <c r="DL12">
        <v>356726540</v>
      </c>
      <c r="DM12">
        <v>450509414</v>
      </c>
      <c r="DN12">
        <v>508054423</v>
      </c>
      <c r="DO12">
        <v>445139341</v>
      </c>
      <c r="DP12">
        <v>153581807</v>
      </c>
      <c r="DQ12">
        <v>487636025</v>
      </c>
      <c r="DR12">
        <v>479592642</v>
      </c>
      <c r="DS12">
        <v>605758424</v>
      </c>
      <c r="DT12">
        <v>673085318</v>
      </c>
      <c r="DU12">
        <v>682161320</v>
      </c>
      <c r="DV12">
        <v>535836771</v>
      </c>
      <c r="DW12">
        <v>486024317</v>
      </c>
      <c r="DX12">
        <v>697803536</v>
      </c>
      <c r="DY12">
        <v>680991284</v>
      </c>
      <c r="DZ12">
        <v>563126987</v>
      </c>
      <c r="EA12">
        <v>544424922</v>
      </c>
      <c r="EB12">
        <v>600161933</v>
      </c>
      <c r="EC12">
        <v>651350592</v>
      </c>
      <c r="ED12">
        <v>651717239</v>
      </c>
      <c r="EE12">
        <v>565022541</v>
      </c>
      <c r="EF12">
        <v>524153802</v>
      </c>
      <c r="EG12">
        <v>527364682</v>
      </c>
    </row>
    <row r="13" spans="1:137" x14ac:dyDescent="0.25">
      <c r="A13" t="s">
        <v>75</v>
      </c>
      <c r="B13">
        <v>765.947</v>
      </c>
      <c r="C13">
        <v>418.98099999999999</v>
      </c>
      <c r="D13">
        <v>30</v>
      </c>
      <c r="E13" t="s">
        <v>134</v>
      </c>
      <c r="F13">
        <v>-105</v>
      </c>
      <c r="G13">
        <v>-44</v>
      </c>
      <c r="H13">
        <v>-19</v>
      </c>
      <c r="I13">
        <v>-1</v>
      </c>
      <c r="J13">
        <v>16.75</v>
      </c>
      <c r="K13">
        <v>0</v>
      </c>
      <c r="L13">
        <v>0</v>
      </c>
      <c r="Q13" t="s">
        <v>75</v>
      </c>
      <c r="R13">
        <v>16.795999999999999</v>
      </c>
      <c r="S13">
        <v>39671</v>
      </c>
      <c r="T13">
        <v>19400</v>
      </c>
      <c r="U13">
        <v>15967</v>
      </c>
      <c r="V13">
        <v>128161</v>
      </c>
      <c r="W13">
        <v>31503</v>
      </c>
      <c r="X13">
        <v>133</v>
      </c>
      <c r="Y13">
        <v>366</v>
      </c>
      <c r="Z13">
        <v>1467</v>
      </c>
      <c r="AA13">
        <v>667</v>
      </c>
      <c r="AB13">
        <v>39942</v>
      </c>
      <c r="AC13">
        <v>92862</v>
      </c>
      <c r="AD13">
        <v>32503</v>
      </c>
      <c r="AE13">
        <v>5170621</v>
      </c>
      <c r="AF13">
        <v>28210652</v>
      </c>
      <c r="AG13">
        <v>14867</v>
      </c>
      <c r="AH13">
        <v>583091</v>
      </c>
      <c r="AI13">
        <v>3702987</v>
      </c>
      <c r="AJ13">
        <v>18255717</v>
      </c>
      <c r="AK13">
        <v>262273</v>
      </c>
      <c r="AL13">
        <v>185455</v>
      </c>
      <c r="AM13">
        <v>210041</v>
      </c>
      <c r="AN13">
        <v>1307421</v>
      </c>
      <c r="AO13">
        <v>10486922</v>
      </c>
      <c r="AP13">
        <v>658758</v>
      </c>
      <c r="AQ13">
        <v>2043397</v>
      </c>
      <c r="AR13">
        <v>3455085</v>
      </c>
      <c r="AS13">
        <v>13901354</v>
      </c>
      <c r="AT13">
        <v>10935897</v>
      </c>
      <c r="AU13">
        <v>12610423</v>
      </c>
      <c r="AV13">
        <v>8564495</v>
      </c>
      <c r="AW13">
        <v>12935309</v>
      </c>
      <c r="AX13">
        <v>8205551</v>
      </c>
      <c r="AY13">
        <v>5357863</v>
      </c>
      <c r="AZ13">
        <v>5489969</v>
      </c>
      <c r="BA13">
        <v>6021408</v>
      </c>
      <c r="BB13">
        <v>6538746</v>
      </c>
      <c r="BC13">
        <v>8490508</v>
      </c>
      <c r="BD13">
        <v>8094056</v>
      </c>
      <c r="BE13">
        <v>4179930</v>
      </c>
      <c r="BF13">
        <v>3782726</v>
      </c>
      <c r="BG13">
        <v>3470867</v>
      </c>
      <c r="BH13">
        <v>4043728</v>
      </c>
      <c r="BI13">
        <v>6022489</v>
      </c>
      <c r="BJ13">
        <v>4688536</v>
      </c>
      <c r="BK13">
        <v>7751575</v>
      </c>
      <c r="BL13">
        <v>6858258</v>
      </c>
      <c r="BM13">
        <v>5715678</v>
      </c>
      <c r="BN13">
        <v>3182947</v>
      </c>
      <c r="BO13">
        <v>3383649</v>
      </c>
      <c r="BP13">
        <v>6058875</v>
      </c>
      <c r="BQ13">
        <v>2531419</v>
      </c>
      <c r="BR13">
        <v>3126002</v>
      </c>
      <c r="BS13">
        <v>2731948</v>
      </c>
      <c r="BT13">
        <v>4230968</v>
      </c>
      <c r="BU13">
        <v>4564156</v>
      </c>
      <c r="BV13">
        <v>3978860</v>
      </c>
      <c r="BW13">
        <v>1434102</v>
      </c>
      <c r="BX13">
        <v>5355505</v>
      </c>
      <c r="BY13">
        <v>6154470</v>
      </c>
      <c r="BZ13">
        <v>3413021</v>
      </c>
      <c r="CA13">
        <v>5314376</v>
      </c>
      <c r="CB13">
        <v>6056900</v>
      </c>
      <c r="CC13">
        <v>1450921</v>
      </c>
      <c r="CD13">
        <v>1899397</v>
      </c>
      <c r="CE13">
        <v>1487547</v>
      </c>
      <c r="CF13">
        <v>2225473</v>
      </c>
      <c r="CG13">
        <v>2596965</v>
      </c>
      <c r="CH13">
        <v>3302632</v>
      </c>
      <c r="CI13">
        <v>1657393</v>
      </c>
      <c r="CJ13">
        <v>2053653</v>
      </c>
      <c r="CK13">
        <v>2115998</v>
      </c>
      <c r="CL13">
        <v>90763</v>
      </c>
      <c r="CM13">
        <v>87996</v>
      </c>
      <c r="CN13">
        <v>94800</v>
      </c>
      <c r="CO13">
        <v>4560843</v>
      </c>
      <c r="CP13">
        <v>6552776</v>
      </c>
      <c r="CQ13">
        <v>4880779</v>
      </c>
      <c r="CR13">
        <v>416389</v>
      </c>
      <c r="CS13">
        <v>1957561</v>
      </c>
      <c r="CT13">
        <v>2112562</v>
      </c>
      <c r="CU13">
        <v>3820593</v>
      </c>
      <c r="CV13">
        <v>3435724</v>
      </c>
      <c r="CW13">
        <v>2814247</v>
      </c>
      <c r="CX13">
        <v>5589739</v>
      </c>
      <c r="CY13">
        <v>7403161</v>
      </c>
      <c r="CZ13">
        <v>8991679</v>
      </c>
      <c r="DA13">
        <v>5500397</v>
      </c>
      <c r="DB13">
        <v>4028262</v>
      </c>
      <c r="DC13">
        <v>5297700</v>
      </c>
      <c r="DD13">
        <v>2656964</v>
      </c>
      <c r="DE13">
        <v>3378347</v>
      </c>
      <c r="DF13">
        <v>3754716</v>
      </c>
      <c r="DG13">
        <v>9271596</v>
      </c>
      <c r="DH13">
        <v>12017446</v>
      </c>
      <c r="DI13">
        <v>9622843</v>
      </c>
      <c r="DJ13">
        <v>11099821</v>
      </c>
      <c r="DK13">
        <v>11885373</v>
      </c>
      <c r="DL13">
        <v>10951795</v>
      </c>
      <c r="DM13">
        <v>3018298</v>
      </c>
      <c r="DN13">
        <v>3975164</v>
      </c>
      <c r="DO13">
        <v>3242271</v>
      </c>
      <c r="DP13">
        <v>1238174</v>
      </c>
      <c r="DQ13">
        <v>5840706</v>
      </c>
      <c r="DR13">
        <v>5458432</v>
      </c>
      <c r="DS13">
        <v>13577555</v>
      </c>
      <c r="DT13">
        <v>15563886</v>
      </c>
      <c r="DU13">
        <v>17127414</v>
      </c>
      <c r="DV13">
        <v>7103056</v>
      </c>
      <c r="DW13">
        <v>6581982</v>
      </c>
      <c r="DX13">
        <v>14575978</v>
      </c>
      <c r="DY13">
        <v>14951070</v>
      </c>
      <c r="DZ13">
        <v>8986291</v>
      </c>
      <c r="EA13">
        <v>6764584</v>
      </c>
      <c r="EB13">
        <v>14459485</v>
      </c>
      <c r="EC13">
        <v>15646567</v>
      </c>
      <c r="ED13">
        <v>16835332</v>
      </c>
      <c r="EE13">
        <v>8576445</v>
      </c>
      <c r="EF13">
        <v>7626609</v>
      </c>
      <c r="EG13">
        <v>6839977</v>
      </c>
    </row>
    <row r="14" spans="1:137" x14ac:dyDescent="0.25">
      <c r="A14" t="s">
        <v>75</v>
      </c>
      <c r="B14">
        <v>765.947</v>
      </c>
      <c r="C14">
        <v>407.94099999999997</v>
      </c>
      <c r="D14">
        <v>30</v>
      </c>
      <c r="E14" t="s">
        <v>75</v>
      </c>
      <c r="F14">
        <v>-105</v>
      </c>
      <c r="G14">
        <v>-46</v>
      </c>
      <c r="H14">
        <v>-19</v>
      </c>
      <c r="I14">
        <v>-1</v>
      </c>
      <c r="Q14" t="s">
        <v>75</v>
      </c>
      <c r="R14">
        <v>16.795999999999999</v>
      </c>
      <c r="S14">
        <v>54478</v>
      </c>
      <c r="T14">
        <v>26868</v>
      </c>
      <c r="U14">
        <v>22867</v>
      </c>
      <c r="V14">
        <v>198579</v>
      </c>
      <c r="W14">
        <v>46709</v>
      </c>
      <c r="X14">
        <v>366</v>
      </c>
      <c r="Y14">
        <v>266</v>
      </c>
      <c r="Z14">
        <v>2599</v>
      </c>
      <c r="AA14">
        <v>1034</v>
      </c>
      <c r="AB14">
        <v>64691</v>
      </c>
      <c r="AC14">
        <v>139039</v>
      </c>
      <c r="AD14">
        <v>47607</v>
      </c>
      <c r="AE14">
        <v>8131809</v>
      </c>
      <c r="AF14">
        <v>36473866</v>
      </c>
      <c r="AG14">
        <v>18601</v>
      </c>
      <c r="AH14">
        <v>893197</v>
      </c>
      <c r="AI14">
        <v>5650852</v>
      </c>
      <c r="AJ14">
        <v>26094321</v>
      </c>
      <c r="AK14">
        <v>411808</v>
      </c>
      <c r="AL14">
        <v>281482</v>
      </c>
      <c r="AM14">
        <v>310761</v>
      </c>
      <c r="AN14">
        <v>2108228</v>
      </c>
      <c r="AO14">
        <v>14806625</v>
      </c>
      <c r="AP14">
        <v>1001986</v>
      </c>
      <c r="AQ14">
        <v>3087580</v>
      </c>
      <c r="AR14">
        <v>5259332</v>
      </c>
      <c r="AS14">
        <v>20282601</v>
      </c>
      <c r="AT14">
        <v>15991540</v>
      </c>
      <c r="AU14">
        <v>19244805</v>
      </c>
      <c r="AV14">
        <v>12266981</v>
      </c>
      <c r="AW14">
        <v>18682522</v>
      </c>
      <c r="AX14">
        <v>12120733</v>
      </c>
      <c r="AY14">
        <v>7866464</v>
      </c>
      <c r="AZ14">
        <v>8519842</v>
      </c>
      <c r="BA14">
        <v>9648773</v>
      </c>
      <c r="BB14">
        <v>9993823</v>
      </c>
      <c r="BC14">
        <v>12844927</v>
      </c>
      <c r="BD14">
        <v>11963149</v>
      </c>
      <c r="BE14">
        <v>6108050</v>
      </c>
      <c r="BF14">
        <v>5583132</v>
      </c>
      <c r="BG14">
        <v>5347658</v>
      </c>
      <c r="BH14">
        <v>5968177</v>
      </c>
      <c r="BI14">
        <v>9396982</v>
      </c>
      <c r="BJ14">
        <v>7207828</v>
      </c>
      <c r="BK14">
        <v>11993695</v>
      </c>
      <c r="BL14">
        <v>10996396</v>
      </c>
      <c r="BM14">
        <v>8402120</v>
      </c>
      <c r="BN14">
        <v>4487254</v>
      </c>
      <c r="BO14">
        <v>5181265</v>
      </c>
      <c r="BP14">
        <v>9135279</v>
      </c>
      <c r="BQ14">
        <v>3740909</v>
      </c>
      <c r="BR14">
        <v>4699164</v>
      </c>
      <c r="BS14">
        <v>4184104</v>
      </c>
      <c r="BT14">
        <v>6198690</v>
      </c>
      <c r="BU14">
        <v>6674116</v>
      </c>
      <c r="BV14">
        <v>6049829</v>
      </c>
      <c r="BW14">
        <v>2264713</v>
      </c>
      <c r="BX14">
        <v>8667236</v>
      </c>
      <c r="BY14">
        <v>8624029</v>
      </c>
      <c r="BZ14">
        <v>5022963</v>
      </c>
      <c r="CA14">
        <v>8204393</v>
      </c>
      <c r="CB14">
        <v>9128938</v>
      </c>
      <c r="CC14">
        <v>2264583</v>
      </c>
      <c r="CD14">
        <v>2885101</v>
      </c>
      <c r="CE14">
        <v>2445167</v>
      </c>
      <c r="CF14">
        <v>3388166</v>
      </c>
      <c r="CG14">
        <v>3998646</v>
      </c>
      <c r="CH14">
        <v>5113193</v>
      </c>
      <c r="CI14">
        <v>2495169</v>
      </c>
      <c r="CJ14">
        <v>3011370</v>
      </c>
      <c r="CK14">
        <v>3190782</v>
      </c>
      <c r="CL14">
        <v>127198</v>
      </c>
      <c r="CM14">
        <v>134502</v>
      </c>
      <c r="CN14">
        <v>136770</v>
      </c>
      <c r="CO14">
        <v>6974169</v>
      </c>
      <c r="CP14">
        <v>9845940</v>
      </c>
      <c r="CQ14">
        <v>7375748</v>
      </c>
      <c r="CR14">
        <v>608844</v>
      </c>
      <c r="CS14">
        <v>3053091</v>
      </c>
      <c r="CT14">
        <v>3222057</v>
      </c>
      <c r="CU14">
        <v>5873302</v>
      </c>
      <c r="CV14">
        <v>4873208</v>
      </c>
      <c r="CW14">
        <v>4426834</v>
      </c>
      <c r="CX14">
        <v>8615763</v>
      </c>
      <c r="CY14">
        <v>11199192</v>
      </c>
      <c r="CZ14">
        <v>13693470</v>
      </c>
      <c r="DA14">
        <v>8309184</v>
      </c>
      <c r="DB14">
        <v>5942036</v>
      </c>
      <c r="DC14">
        <v>8072470</v>
      </c>
      <c r="DD14">
        <v>3762538</v>
      </c>
      <c r="DE14">
        <v>4926873</v>
      </c>
      <c r="DF14">
        <v>5866382</v>
      </c>
      <c r="DG14">
        <v>14501758</v>
      </c>
      <c r="DH14">
        <v>17999570</v>
      </c>
      <c r="DI14">
        <v>14446501</v>
      </c>
      <c r="DJ14">
        <v>17006727</v>
      </c>
      <c r="DK14">
        <v>17257525</v>
      </c>
      <c r="DL14">
        <v>16082432</v>
      </c>
      <c r="DM14">
        <v>4672147</v>
      </c>
      <c r="DN14">
        <v>6193064</v>
      </c>
      <c r="DO14">
        <v>4807270</v>
      </c>
      <c r="DP14">
        <v>1887622</v>
      </c>
      <c r="DQ14">
        <v>8639020</v>
      </c>
      <c r="DR14">
        <v>8070541</v>
      </c>
      <c r="DS14">
        <v>20341329</v>
      </c>
      <c r="DT14">
        <v>23500688</v>
      </c>
      <c r="DU14">
        <v>26314741</v>
      </c>
      <c r="DV14">
        <v>10730843</v>
      </c>
      <c r="DW14">
        <v>9983420</v>
      </c>
      <c r="DX14">
        <v>21200339</v>
      </c>
      <c r="DY14">
        <v>22824869</v>
      </c>
      <c r="DZ14">
        <v>13982269</v>
      </c>
      <c r="EA14">
        <v>10257243</v>
      </c>
      <c r="EB14">
        <v>22296207</v>
      </c>
      <c r="EC14">
        <v>25235497</v>
      </c>
      <c r="ED14">
        <v>25133707</v>
      </c>
      <c r="EE14">
        <v>12633539</v>
      </c>
      <c r="EF14">
        <v>11286889</v>
      </c>
      <c r="EG14">
        <v>11474644</v>
      </c>
    </row>
    <row r="15" spans="1:137" x14ac:dyDescent="0.25">
      <c r="A15" t="s">
        <v>118</v>
      </c>
      <c r="B15">
        <v>168.89599999999999</v>
      </c>
      <c r="C15">
        <v>96.894000000000005</v>
      </c>
      <c r="D15">
        <v>30</v>
      </c>
      <c r="E15" t="s">
        <v>118</v>
      </c>
      <c r="F15">
        <v>-5</v>
      </c>
      <c r="G15">
        <v>-12</v>
      </c>
      <c r="H15">
        <v>-15</v>
      </c>
      <c r="I15">
        <v>-1</v>
      </c>
      <c r="J15">
        <v>10.7</v>
      </c>
      <c r="K15">
        <v>0</v>
      </c>
      <c r="L15">
        <v>0</v>
      </c>
      <c r="Q15" t="s">
        <v>118</v>
      </c>
      <c r="R15">
        <v>10.733000000000001</v>
      </c>
      <c r="S15">
        <v>166665</v>
      </c>
      <c r="T15">
        <v>222296</v>
      </c>
      <c r="U15">
        <v>220031</v>
      </c>
      <c r="V15">
        <v>123521</v>
      </c>
      <c r="W15">
        <v>122256</v>
      </c>
      <c r="X15">
        <v>109018</v>
      </c>
      <c r="Y15">
        <v>107184</v>
      </c>
      <c r="Z15">
        <v>136101</v>
      </c>
      <c r="AA15">
        <v>147907</v>
      </c>
      <c r="AB15">
        <v>221287</v>
      </c>
      <c r="AC15">
        <v>5229596</v>
      </c>
      <c r="AD15">
        <v>2910910</v>
      </c>
      <c r="AE15">
        <v>111770164</v>
      </c>
      <c r="AF15">
        <v>333495190</v>
      </c>
      <c r="AG15">
        <v>636586</v>
      </c>
      <c r="AH15">
        <v>14139782</v>
      </c>
      <c r="AI15">
        <v>78611104</v>
      </c>
      <c r="AJ15">
        <v>245936192</v>
      </c>
      <c r="AK15">
        <v>83539484</v>
      </c>
      <c r="AL15">
        <v>81392047</v>
      </c>
      <c r="AM15">
        <v>21099913</v>
      </c>
      <c r="AN15">
        <v>89675841</v>
      </c>
      <c r="AO15">
        <v>285840306</v>
      </c>
      <c r="AP15">
        <v>16666403</v>
      </c>
      <c r="AQ15">
        <v>29426510</v>
      </c>
      <c r="AR15">
        <v>35641769</v>
      </c>
      <c r="AS15">
        <v>157936184</v>
      </c>
      <c r="AT15">
        <v>152769049</v>
      </c>
      <c r="AU15">
        <v>193888327</v>
      </c>
      <c r="AV15">
        <v>34546244</v>
      </c>
      <c r="AW15">
        <v>47824879</v>
      </c>
      <c r="AX15">
        <v>37336861</v>
      </c>
      <c r="AY15">
        <v>84243486</v>
      </c>
      <c r="AZ15">
        <v>83703516</v>
      </c>
      <c r="BA15">
        <v>74066270</v>
      </c>
      <c r="BB15">
        <v>74404813</v>
      </c>
      <c r="BC15">
        <v>72863433</v>
      </c>
      <c r="BD15">
        <v>76653897</v>
      </c>
      <c r="BE15">
        <v>21665257</v>
      </c>
      <c r="BF15">
        <v>20428649</v>
      </c>
      <c r="BG15">
        <v>19028467</v>
      </c>
      <c r="BH15">
        <v>1937293</v>
      </c>
      <c r="BI15">
        <v>2170681</v>
      </c>
      <c r="BJ15">
        <v>1733398</v>
      </c>
      <c r="BK15">
        <v>152267264</v>
      </c>
      <c r="BL15">
        <v>203910908</v>
      </c>
      <c r="BM15">
        <v>138678144</v>
      </c>
      <c r="BN15">
        <v>9955513</v>
      </c>
      <c r="BO15">
        <v>14573849</v>
      </c>
      <c r="BP15">
        <v>17214562</v>
      </c>
      <c r="BQ15">
        <v>5976862</v>
      </c>
      <c r="BR15">
        <v>6582846</v>
      </c>
      <c r="BS15">
        <v>9608789</v>
      </c>
      <c r="BT15">
        <v>16087273</v>
      </c>
      <c r="BU15">
        <v>14845170</v>
      </c>
      <c r="BV15">
        <v>15750806</v>
      </c>
      <c r="BW15">
        <v>14327358</v>
      </c>
      <c r="BX15">
        <v>58674613</v>
      </c>
      <c r="BY15">
        <v>46095751</v>
      </c>
      <c r="BZ15">
        <v>69706310</v>
      </c>
      <c r="CA15">
        <v>27524045</v>
      </c>
      <c r="CB15">
        <v>82290893</v>
      </c>
      <c r="CC15">
        <v>11746296</v>
      </c>
      <c r="CD15">
        <v>13039711</v>
      </c>
      <c r="CE15">
        <v>8366540</v>
      </c>
      <c r="CF15">
        <v>27115589</v>
      </c>
      <c r="CG15">
        <v>38137459</v>
      </c>
      <c r="CH15">
        <v>52040366</v>
      </c>
      <c r="CI15">
        <v>24524032</v>
      </c>
      <c r="CJ15">
        <v>32061086</v>
      </c>
      <c r="CK15">
        <v>28961659</v>
      </c>
      <c r="CL15">
        <v>86207</v>
      </c>
      <c r="CM15">
        <v>117349</v>
      </c>
      <c r="CN15">
        <v>97511</v>
      </c>
      <c r="CO15">
        <v>39865673</v>
      </c>
      <c r="CP15">
        <v>56216806</v>
      </c>
      <c r="CQ15">
        <v>46192652</v>
      </c>
      <c r="CR15">
        <v>8678728</v>
      </c>
      <c r="CS15">
        <v>22357725</v>
      </c>
      <c r="CT15">
        <v>27548817</v>
      </c>
      <c r="CU15">
        <v>46773786</v>
      </c>
      <c r="CV15">
        <v>36972758</v>
      </c>
      <c r="CW15">
        <v>36363273</v>
      </c>
      <c r="CX15">
        <v>15780197</v>
      </c>
      <c r="CY15">
        <v>17488987</v>
      </c>
      <c r="CZ15">
        <v>24069248</v>
      </c>
      <c r="DA15">
        <v>22690548</v>
      </c>
      <c r="DB15">
        <v>20672346</v>
      </c>
      <c r="DC15">
        <v>21849001</v>
      </c>
      <c r="DD15">
        <v>21625977</v>
      </c>
      <c r="DE15">
        <v>17274376</v>
      </c>
      <c r="DF15">
        <v>19727501</v>
      </c>
      <c r="DG15">
        <v>38149179</v>
      </c>
      <c r="DH15">
        <v>43506654</v>
      </c>
      <c r="DI15">
        <v>38766286</v>
      </c>
      <c r="DJ15">
        <v>63791495</v>
      </c>
      <c r="DK15">
        <v>57009577</v>
      </c>
      <c r="DL15">
        <v>60023019</v>
      </c>
      <c r="DM15">
        <v>28877276</v>
      </c>
      <c r="DN15">
        <v>21155089</v>
      </c>
      <c r="DO15">
        <v>21173853</v>
      </c>
      <c r="DP15">
        <v>23952992</v>
      </c>
      <c r="DQ15">
        <v>96423181</v>
      </c>
      <c r="DR15">
        <v>97102563</v>
      </c>
      <c r="DS15">
        <v>9051080</v>
      </c>
      <c r="DT15">
        <v>8253910</v>
      </c>
      <c r="DU15">
        <v>9171023</v>
      </c>
      <c r="DV15">
        <v>42097715</v>
      </c>
      <c r="DW15">
        <v>47459115</v>
      </c>
      <c r="DX15">
        <v>59335949</v>
      </c>
      <c r="DY15">
        <v>58472816</v>
      </c>
      <c r="DZ15">
        <v>99510050</v>
      </c>
      <c r="EA15">
        <v>117961125</v>
      </c>
      <c r="EB15">
        <v>8067721</v>
      </c>
      <c r="EC15">
        <v>7839202</v>
      </c>
      <c r="ED15">
        <v>9448124</v>
      </c>
      <c r="EE15">
        <v>36901807</v>
      </c>
      <c r="EF15">
        <v>37675330</v>
      </c>
      <c r="EG15">
        <v>38691131</v>
      </c>
    </row>
    <row r="16" spans="1:137" x14ac:dyDescent="0.25">
      <c r="A16" t="s">
        <v>98</v>
      </c>
      <c r="B16">
        <v>198.87</v>
      </c>
      <c r="C16">
        <v>96.888000000000005</v>
      </c>
      <c r="D16">
        <v>30</v>
      </c>
      <c r="E16" t="s">
        <v>98</v>
      </c>
      <c r="F16">
        <v>-100</v>
      </c>
      <c r="G16">
        <v>-14</v>
      </c>
      <c r="H16">
        <v>-11</v>
      </c>
      <c r="I16">
        <v>-1</v>
      </c>
      <c r="J16">
        <v>7.5</v>
      </c>
      <c r="K16">
        <v>0</v>
      </c>
      <c r="L16">
        <v>0</v>
      </c>
      <c r="N16" t="s">
        <v>804</v>
      </c>
      <c r="Q16" t="s">
        <v>98</v>
      </c>
      <c r="R16">
        <v>7.1760000000000002</v>
      </c>
      <c r="S16">
        <v>7100</v>
      </c>
      <c r="T16">
        <v>6266</v>
      </c>
      <c r="U16">
        <v>4434</v>
      </c>
      <c r="V16">
        <v>14033</v>
      </c>
      <c r="W16">
        <v>7101</v>
      </c>
      <c r="X16">
        <v>8232</v>
      </c>
      <c r="Y16">
        <v>6399</v>
      </c>
      <c r="Z16">
        <v>7932</v>
      </c>
      <c r="AA16">
        <v>7634</v>
      </c>
      <c r="AB16">
        <v>12065</v>
      </c>
      <c r="AC16">
        <v>413500</v>
      </c>
      <c r="AD16">
        <v>162470</v>
      </c>
      <c r="AE16">
        <v>5567091</v>
      </c>
      <c r="AF16">
        <v>17479354</v>
      </c>
      <c r="AG16">
        <v>37067</v>
      </c>
      <c r="AH16">
        <v>689127</v>
      </c>
      <c r="AI16">
        <v>3043420</v>
      </c>
      <c r="AJ16">
        <v>8742408</v>
      </c>
      <c r="AK16">
        <v>3738427</v>
      </c>
      <c r="AL16">
        <v>3367792</v>
      </c>
      <c r="AM16">
        <v>877821</v>
      </c>
      <c r="AN16">
        <v>3023294</v>
      </c>
      <c r="AO16">
        <v>9168274</v>
      </c>
      <c r="AP16">
        <v>210814</v>
      </c>
      <c r="AQ16">
        <v>549278</v>
      </c>
      <c r="AR16">
        <v>711647</v>
      </c>
      <c r="AS16">
        <v>2265114</v>
      </c>
      <c r="AT16">
        <v>1627873</v>
      </c>
      <c r="AU16">
        <v>2073385</v>
      </c>
      <c r="AV16">
        <v>552196</v>
      </c>
      <c r="AW16">
        <v>809557</v>
      </c>
      <c r="AX16">
        <v>515940</v>
      </c>
      <c r="AY16">
        <v>589851</v>
      </c>
      <c r="AZ16">
        <v>642718</v>
      </c>
      <c r="BA16">
        <v>721792</v>
      </c>
      <c r="BB16">
        <v>996913</v>
      </c>
      <c r="BC16">
        <v>1154488</v>
      </c>
      <c r="BD16">
        <v>1131782</v>
      </c>
      <c r="BE16">
        <v>213413</v>
      </c>
      <c r="BF16">
        <v>212213</v>
      </c>
      <c r="BG16">
        <v>237459</v>
      </c>
      <c r="BH16">
        <v>82342</v>
      </c>
      <c r="BI16">
        <v>100844</v>
      </c>
      <c r="BJ16">
        <v>75539</v>
      </c>
      <c r="BK16">
        <v>2033992</v>
      </c>
      <c r="BL16">
        <v>2079449</v>
      </c>
      <c r="BM16">
        <v>1675499</v>
      </c>
      <c r="BN16">
        <v>447364</v>
      </c>
      <c r="BO16">
        <v>441573</v>
      </c>
      <c r="BP16">
        <v>416339</v>
      </c>
      <c r="BQ16">
        <v>770725</v>
      </c>
      <c r="BR16">
        <v>891924</v>
      </c>
      <c r="BS16">
        <v>818230</v>
      </c>
      <c r="BT16">
        <v>954991</v>
      </c>
      <c r="BU16">
        <v>1019857</v>
      </c>
      <c r="BV16">
        <v>843389</v>
      </c>
      <c r="BW16">
        <v>184182</v>
      </c>
      <c r="BX16">
        <v>774728</v>
      </c>
      <c r="BY16">
        <v>673400</v>
      </c>
      <c r="BZ16">
        <v>690534</v>
      </c>
      <c r="CA16">
        <v>916568</v>
      </c>
      <c r="CB16">
        <v>1046261</v>
      </c>
      <c r="CC16">
        <v>254101</v>
      </c>
      <c r="CD16">
        <v>298154</v>
      </c>
      <c r="CE16">
        <v>255800</v>
      </c>
      <c r="CF16">
        <v>729827</v>
      </c>
      <c r="CG16">
        <v>732432</v>
      </c>
      <c r="CH16">
        <v>750863</v>
      </c>
      <c r="CI16">
        <v>599000</v>
      </c>
      <c r="CJ16">
        <v>686244</v>
      </c>
      <c r="CK16">
        <v>709981</v>
      </c>
      <c r="CL16">
        <v>243593</v>
      </c>
      <c r="CM16">
        <v>290887</v>
      </c>
      <c r="CN16">
        <v>332545</v>
      </c>
      <c r="CO16">
        <v>640866</v>
      </c>
      <c r="CP16">
        <v>852228</v>
      </c>
      <c r="CQ16">
        <v>629912</v>
      </c>
      <c r="CR16">
        <v>129154</v>
      </c>
      <c r="CS16">
        <v>464920</v>
      </c>
      <c r="CT16">
        <v>493580</v>
      </c>
      <c r="CU16">
        <v>765668</v>
      </c>
      <c r="CV16">
        <v>646401</v>
      </c>
      <c r="CW16">
        <v>644196</v>
      </c>
      <c r="CX16">
        <v>1049729</v>
      </c>
      <c r="CY16">
        <v>1181029</v>
      </c>
      <c r="CZ16">
        <v>1402744</v>
      </c>
      <c r="DA16">
        <v>1005354</v>
      </c>
      <c r="DB16">
        <v>777616</v>
      </c>
      <c r="DC16">
        <v>992150</v>
      </c>
      <c r="DD16">
        <v>395356</v>
      </c>
      <c r="DE16">
        <v>391789</v>
      </c>
      <c r="DF16">
        <v>466796</v>
      </c>
      <c r="DG16">
        <v>534994</v>
      </c>
      <c r="DH16">
        <v>777493</v>
      </c>
      <c r="DI16">
        <v>560423</v>
      </c>
      <c r="DJ16">
        <v>1379325</v>
      </c>
      <c r="DK16">
        <v>1415051</v>
      </c>
      <c r="DL16">
        <v>1477396</v>
      </c>
      <c r="DM16">
        <v>863287</v>
      </c>
      <c r="DN16">
        <v>980904</v>
      </c>
      <c r="DO16">
        <v>697001</v>
      </c>
      <c r="DP16">
        <v>107214</v>
      </c>
      <c r="DQ16">
        <v>561505</v>
      </c>
      <c r="DR16">
        <v>574987</v>
      </c>
      <c r="DS16">
        <v>431689</v>
      </c>
      <c r="DT16">
        <v>608616</v>
      </c>
      <c r="DU16">
        <v>597840</v>
      </c>
      <c r="DV16">
        <v>1700895</v>
      </c>
      <c r="DW16">
        <v>1505968</v>
      </c>
      <c r="DX16">
        <v>5298061</v>
      </c>
      <c r="DY16">
        <v>5088282</v>
      </c>
      <c r="DZ16">
        <v>3227341</v>
      </c>
      <c r="EA16">
        <v>955723</v>
      </c>
      <c r="EB16">
        <v>763840</v>
      </c>
      <c r="EC16">
        <v>929240</v>
      </c>
      <c r="ED16">
        <v>800689</v>
      </c>
      <c r="EE16">
        <v>3174988</v>
      </c>
      <c r="EF16">
        <v>2613697</v>
      </c>
      <c r="EG16">
        <v>2158589</v>
      </c>
    </row>
    <row r="17" spans="1:137" x14ac:dyDescent="0.25">
      <c r="A17" t="s">
        <v>99</v>
      </c>
      <c r="B17">
        <v>338.87099999999998</v>
      </c>
      <c r="C17">
        <v>96.884</v>
      </c>
      <c r="D17">
        <v>30</v>
      </c>
      <c r="E17" t="s">
        <v>99</v>
      </c>
      <c r="F17">
        <v>-30</v>
      </c>
      <c r="G17">
        <v>-24</v>
      </c>
      <c r="H17">
        <v>-15</v>
      </c>
      <c r="I17">
        <v>-1</v>
      </c>
      <c r="J17">
        <v>15</v>
      </c>
      <c r="K17">
        <v>0</v>
      </c>
      <c r="L17">
        <v>0</v>
      </c>
      <c r="Q17" t="s">
        <v>99</v>
      </c>
      <c r="R17">
        <v>15.032999999999999</v>
      </c>
      <c r="S17">
        <v>115072</v>
      </c>
      <c r="T17">
        <v>127148</v>
      </c>
      <c r="U17">
        <v>128848</v>
      </c>
      <c r="V17">
        <v>375937</v>
      </c>
      <c r="W17">
        <v>277883</v>
      </c>
      <c r="X17">
        <v>68946</v>
      </c>
      <c r="Y17">
        <v>50940</v>
      </c>
      <c r="Z17">
        <v>132321</v>
      </c>
      <c r="AA17">
        <v>47306</v>
      </c>
      <c r="AB17">
        <v>715099</v>
      </c>
      <c r="AC17">
        <v>780655</v>
      </c>
      <c r="AD17">
        <v>232821</v>
      </c>
      <c r="AE17">
        <v>19060792</v>
      </c>
      <c r="AF17">
        <v>34302929</v>
      </c>
      <c r="AG17">
        <v>81017</v>
      </c>
      <c r="AH17">
        <v>2502495</v>
      </c>
      <c r="AI17">
        <v>14580204</v>
      </c>
      <c r="AJ17">
        <v>31483314</v>
      </c>
      <c r="AK17">
        <v>21340864</v>
      </c>
      <c r="AL17">
        <v>19479539</v>
      </c>
      <c r="AM17">
        <v>4279120</v>
      </c>
      <c r="AN17">
        <v>17117305</v>
      </c>
      <c r="AO17">
        <v>33839345</v>
      </c>
      <c r="AP17">
        <v>5694553</v>
      </c>
      <c r="AQ17">
        <v>13768706</v>
      </c>
      <c r="AR17">
        <v>24994482</v>
      </c>
      <c r="AS17">
        <v>50553945</v>
      </c>
      <c r="AT17">
        <v>53211230</v>
      </c>
      <c r="AU17">
        <v>62246497</v>
      </c>
      <c r="AV17">
        <v>47468876</v>
      </c>
      <c r="AW17">
        <v>51950763</v>
      </c>
      <c r="AX17">
        <v>38695870</v>
      </c>
      <c r="AY17">
        <v>42081049</v>
      </c>
      <c r="AZ17">
        <v>48313143</v>
      </c>
      <c r="BA17">
        <v>45113229</v>
      </c>
      <c r="BB17">
        <v>29754485</v>
      </c>
      <c r="BC17">
        <v>38689142</v>
      </c>
      <c r="BD17">
        <v>40002175</v>
      </c>
      <c r="BE17">
        <v>27155872</v>
      </c>
      <c r="BF17">
        <v>35270424</v>
      </c>
      <c r="BG17">
        <v>35196438</v>
      </c>
      <c r="BH17">
        <v>1370822</v>
      </c>
      <c r="BI17">
        <v>619561</v>
      </c>
      <c r="BJ17">
        <v>475069</v>
      </c>
      <c r="BK17">
        <v>126462883</v>
      </c>
      <c r="BL17">
        <v>145721103</v>
      </c>
      <c r="BM17">
        <v>137311669</v>
      </c>
      <c r="BN17">
        <v>19730503</v>
      </c>
      <c r="BO17">
        <v>20114371</v>
      </c>
      <c r="BP17">
        <v>33522177</v>
      </c>
      <c r="BQ17">
        <v>38898096</v>
      </c>
      <c r="BR17">
        <v>37428348</v>
      </c>
      <c r="BS17">
        <v>39031947</v>
      </c>
      <c r="BT17">
        <v>10057790</v>
      </c>
      <c r="BU17">
        <v>11762945</v>
      </c>
      <c r="BV17">
        <v>12774260</v>
      </c>
      <c r="BW17">
        <v>24199975</v>
      </c>
      <c r="BX17">
        <v>50869341</v>
      </c>
      <c r="BY17">
        <v>55361493</v>
      </c>
      <c r="BZ17">
        <v>38579324</v>
      </c>
      <c r="CA17">
        <v>22521107</v>
      </c>
      <c r="CB17">
        <v>41281383</v>
      </c>
      <c r="CC17">
        <v>21895748</v>
      </c>
      <c r="CD17">
        <v>21558977</v>
      </c>
      <c r="CE17">
        <v>17946817</v>
      </c>
      <c r="CF17">
        <v>63107008</v>
      </c>
      <c r="CG17">
        <v>80953562</v>
      </c>
      <c r="CH17">
        <v>91070089</v>
      </c>
      <c r="CI17">
        <v>43632420</v>
      </c>
      <c r="CJ17">
        <v>45827984</v>
      </c>
      <c r="CK17">
        <v>52657187</v>
      </c>
      <c r="CL17">
        <v>859327</v>
      </c>
      <c r="CM17">
        <v>893422</v>
      </c>
      <c r="CN17">
        <v>942214</v>
      </c>
      <c r="CO17">
        <v>39823216</v>
      </c>
      <c r="CP17">
        <v>48995391</v>
      </c>
      <c r="CQ17">
        <v>44505807</v>
      </c>
      <c r="CR17">
        <v>6238672</v>
      </c>
      <c r="CS17">
        <v>24493714</v>
      </c>
      <c r="CT17">
        <v>28823084</v>
      </c>
      <c r="CU17">
        <v>100070519</v>
      </c>
      <c r="CV17">
        <v>89180426</v>
      </c>
      <c r="CW17">
        <v>89517451</v>
      </c>
      <c r="CX17">
        <v>42111535</v>
      </c>
      <c r="CY17">
        <v>45825364</v>
      </c>
      <c r="CZ17">
        <v>51903360</v>
      </c>
      <c r="DA17">
        <v>34829422</v>
      </c>
      <c r="DB17">
        <v>25654868</v>
      </c>
      <c r="DC17">
        <v>35426992</v>
      </c>
      <c r="DD17">
        <v>29524234</v>
      </c>
      <c r="DE17">
        <v>32053633</v>
      </c>
      <c r="DF17">
        <v>35687054</v>
      </c>
      <c r="DG17">
        <v>12915837</v>
      </c>
      <c r="DH17">
        <v>15551817</v>
      </c>
      <c r="DI17">
        <v>14962940</v>
      </c>
      <c r="DJ17">
        <v>108100782</v>
      </c>
      <c r="DK17">
        <v>100339985</v>
      </c>
      <c r="DL17">
        <v>110347570</v>
      </c>
      <c r="DM17">
        <v>45474315</v>
      </c>
      <c r="DN17">
        <v>51360478</v>
      </c>
      <c r="DO17">
        <v>51452562</v>
      </c>
      <c r="DP17">
        <v>53620211</v>
      </c>
      <c r="DQ17">
        <v>101240112</v>
      </c>
      <c r="DR17">
        <v>129831012</v>
      </c>
      <c r="DS17">
        <v>6312086</v>
      </c>
      <c r="DT17">
        <v>8044060</v>
      </c>
      <c r="DU17">
        <v>7824579</v>
      </c>
      <c r="DV17">
        <v>60956702</v>
      </c>
      <c r="DW17">
        <v>65913322</v>
      </c>
      <c r="DX17">
        <v>50357327</v>
      </c>
      <c r="DY17">
        <v>61022511</v>
      </c>
      <c r="DZ17">
        <v>61915321</v>
      </c>
      <c r="EA17">
        <v>113190211</v>
      </c>
      <c r="EB17">
        <v>7508514</v>
      </c>
      <c r="EC17">
        <v>8276680</v>
      </c>
      <c r="ED17">
        <v>8577453</v>
      </c>
      <c r="EE17">
        <v>62969802</v>
      </c>
      <c r="EF17">
        <v>63605523</v>
      </c>
      <c r="EG17">
        <v>67351801</v>
      </c>
    </row>
    <row r="18" spans="1:137" x14ac:dyDescent="0.25">
      <c r="A18" t="s">
        <v>137</v>
      </c>
      <c r="B18">
        <v>114.896</v>
      </c>
      <c r="C18">
        <v>70.989000000000004</v>
      </c>
      <c r="D18">
        <v>30</v>
      </c>
      <c r="E18" t="s">
        <v>137</v>
      </c>
      <c r="F18">
        <v>-30</v>
      </c>
      <c r="G18">
        <v>-10</v>
      </c>
      <c r="H18">
        <v>-9</v>
      </c>
      <c r="I18">
        <v>-1</v>
      </c>
      <c r="J18">
        <v>14.45</v>
      </c>
      <c r="K18">
        <v>0</v>
      </c>
      <c r="L18">
        <v>0</v>
      </c>
      <c r="N18" t="s">
        <v>805</v>
      </c>
      <c r="Q18" t="s">
        <v>137</v>
      </c>
      <c r="R18">
        <v>14.414</v>
      </c>
      <c r="S18">
        <v>1879890</v>
      </c>
      <c r="T18">
        <v>1531953</v>
      </c>
      <c r="U18">
        <v>1815660</v>
      </c>
      <c r="V18">
        <v>743544</v>
      </c>
      <c r="W18">
        <v>489172</v>
      </c>
      <c r="X18">
        <v>258541</v>
      </c>
      <c r="Y18">
        <v>251128</v>
      </c>
      <c r="Z18">
        <v>432326</v>
      </c>
      <c r="AA18">
        <v>419231</v>
      </c>
      <c r="AB18">
        <v>1253592</v>
      </c>
      <c r="AC18">
        <v>1721015</v>
      </c>
      <c r="AD18">
        <v>1752290</v>
      </c>
      <c r="AE18">
        <v>17526897</v>
      </c>
      <c r="AF18">
        <v>43251067</v>
      </c>
      <c r="AG18">
        <v>1061983</v>
      </c>
      <c r="AH18">
        <v>1618755</v>
      </c>
      <c r="AI18">
        <v>13645105</v>
      </c>
      <c r="AJ18">
        <v>34937717</v>
      </c>
      <c r="AK18">
        <v>17523310</v>
      </c>
      <c r="AL18">
        <v>15090803</v>
      </c>
      <c r="AM18">
        <v>2452807</v>
      </c>
      <c r="AN18">
        <v>16774456</v>
      </c>
      <c r="AO18">
        <v>36151796</v>
      </c>
      <c r="AP18">
        <v>11649291</v>
      </c>
      <c r="AQ18">
        <v>19450845</v>
      </c>
      <c r="AR18">
        <v>20821871</v>
      </c>
      <c r="AS18">
        <v>26728114</v>
      </c>
      <c r="AT18">
        <v>25799482</v>
      </c>
      <c r="AU18">
        <v>25967609</v>
      </c>
      <c r="AV18">
        <v>17452647</v>
      </c>
      <c r="AW18">
        <v>20068593</v>
      </c>
      <c r="AX18">
        <v>16385627</v>
      </c>
      <c r="AY18">
        <v>39385368</v>
      </c>
      <c r="AZ18">
        <v>41030406</v>
      </c>
      <c r="BA18">
        <v>41019097</v>
      </c>
      <c r="BB18">
        <v>20084866</v>
      </c>
      <c r="BC18">
        <v>22503668</v>
      </c>
      <c r="BD18">
        <v>22104954</v>
      </c>
      <c r="BE18">
        <v>26748366</v>
      </c>
      <c r="BF18">
        <v>25272932</v>
      </c>
      <c r="BG18">
        <v>26980013</v>
      </c>
      <c r="BH18">
        <v>16242985</v>
      </c>
      <c r="BI18">
        <v>18883628</v>
      </c>
      <c r="BJ18">
        <v>17666779</v>
      </c>
      <c r="BK18">
        <v>30594521</v>
      </c>
      <c r="BL18">
        <v>29189740</v>
      </c>
      <c r="BM18">
        <v>27125160</v>
      </c>
      <c r="BN18">
        <v>23809193</v>
      </c>
      <c r="BO18">
        <v>22960277</v>
      </c>
      <c r="BP18">
        <v>24507391</v>
      </c>
      <c r="BQ18">
        <v>22944872</v>
      </c>
      <c r="BR18">
        <v>23434577</v>
      </c>
      <c r="BS18">
        <v>22966877</v>
      </c>
      <c r="BT18">
        <v>18179839</v>
      </c>
      <c r="BU18">
        <v>19941836</v>
      </c>
      <c r="BV18">
        <v>17998354</v>
      </c>
      <c r="BW18">
        <v>7834685</v>
      </c>
      <c r="BX18">
        <v>24745364</v>
      </c>
      <c r="BY18">
        <v>23448471</v>
      </c>
      <c r="BZ18">
        <v>26981311</v>
      </c>
      <c r="CA18">
        <v>34891240</v>
      </c>
      <c r="CB18">
        <v>32536342</v>
      </c>
      <c r="CC18">
        <v>13193683</v>
      </c>
      <c r="CD18">
        <v>14323557</v>
      </c>
      <c r="CE18">
        <v>13065653</v>
      </c>
      <c r="CF18">
        <v>22658652</v>
      </c>
      <c r="CG18">
        <v>24774810</v>
      </c>
      <c r="CH18">
        <v>24558129</v>
      </c>
      <c r="CI18">
        <v>13114359</v>
      </c>
      <c r="CJ18">
        <v>13646401</v>
      </c>
      <c r="CK18">
        <v>13983192</v>
      </c>
      <c r="CL18">
        <v>38613613</v>
      </c>
      <c r="CM18">
        <v>41732792</v>
      </c>
      <c r="CN18">
        <v>43671998</v>
      </c>
      <c r="CO18">
        <v>22933175</v>
      </c>
      <c r="CP18">
        <v>25448077</v>
      </c>
      <c r="CQ18">
        <v>21429878</v>
      </c>
      <c r="CR18">
        <v>3201598</v>
      </c>
      <c r="CS18">
        <v>14423541</v>
      </c>
      <c r="CT18">
        <v>14521669</v>
      </c>
      <c r="CU18">
        <v>16545082</v>
      </c>
      <c r="CV18">
        <v>16405981</v>
      </c>
      <c r="CW18">
        <v>15527675</v>
      </c>
      <c r="CX18">
        <v>26216365</v>
      </c>
      <c r="CY18">
        <v>30460510</v>
      </c>
      <c r="CZ18">
        <v>31655005</v>
      </c>
      <c r="DA18">
        <v>21061192</v>
      </c>
      <c r="DB18">
        <v>18491855</v>
      </c>
      <c r="DC18">
        <v>20747317</v>
      </c>
      <c r="DD18">
        <v>12975152</v>
      </c>
      <c r="DE18">
        <v>13431515</v>
      </c>
      <c r="DF18">
        <v>13419003</v>
      </c>
      <c r="DG18">
        <v>19503019</v>
      </c>
      <c r="DH18">
        <v>21154167</v>
      </c>
      <c r="DI18">
        <v>19258054</v>
      </c>
      <c r="DJ18">
        <v>31845984</v>
      </c>
      <c r="DK18">
        <v>33601462</v>
      </c>
      <c r="DL18">
        <v>32224851</v>
      </c>
      <c r="DM18">
        <v>35847650</v>
      </c>
      <c r="DN18">
        <v>37099489</v>
      </c>
      <c r="DO18">
        <v>33428014</v>
      </c>
      <c r="DP18">
        <v>7559620</v>
      </c>
      <c r="DQ18">
        <v>22650041</v>
      </c>
      <c r="DR18">
        <v>22915384</v>
      </c>
      <c r="DS18">
        <v>36032931</v>
      </c>
      <c r="DT18">
        <v>37510242</v>
      </c>
      <c r="DU18">
        <v>38734551</v>
      </c>
      <c r="DV18">
        <v>35974337</v>
      </c>
      <c r="DW18">
        <v>35210105</v>
      </c>
      <c r="DX18">
        <v>45828772</v>
      </c>
      <c r="DY18">
        <v>46182179</v>
      </c>
      <c r="DZ18">
        <v>35956917</v>
      </c>
      <c r="EA18">
        <v>28446161</v>
      </c>
      <c r="EB18">
        <v>42395144</v>
      </c>
      <c r="EC18">
        <v>43121217</v>
      </c>
      <c r="ED18">
        <v>44515050</v>
      </c>
      <c r="EE18">
        <v>43466914</v>
      </c>
      <c r="EF18">
        <v>40494185</v>
      </c>
      <c r="EG18">
        <v>39255691</v>
      </c>
    </row>
    <row r="19" spans="1:137" x14ac:dyDescent="0.25">
      <c r="A19" t="s">
        <v>117</v>
      </c>
      <c r="B19">
        <v>168.916</v>
      </c>
      <c r="C19">
        <v>96.850999999999999</v>
      </c>
      <c r="D19">
        <v>30</v>
      </c>
      <c r="E19" t="s">
        <v>117</v>
      </c>
      <c r="F19">
        <v>-75</v>
      </c>
      <c r="G19">
        <v>-10</v>
      </c>
      <c r="H19">
        <v>-11</v>
      </c>
      <c r="I19">
        <v>-1</v>
      </c>
      <c r="J19">
        <v>8.3000000000000007</v>
      </c>
      <c r="K19">
        <v>0</v>
      </c>
      <c r="L19">
        <v>0</v>
      </c>
      <c r="N19" t="s">
        <v>802</v>
      </c>
      <c r="Q19" t="s">
        <v>117</v>
      </c>
      <c r="R19">
        <v>8.2899999999999991</v>
      </c>
      <c r="S19">
        <v>17066</v>
      </c>
      <c r="T19">
        <v>5733</v>
      </c>
      <c r="U19">
        <v>5899</v>
      </c>
      <c r="V19">
        <v>24502</v>
      </c>
      <c r="W19">
        <v>16866</v>
      </c>
      <c r="X19">
        <v>14633</v>
      </c>
      <c r="Y19">
        <v>15634</v>
      </c>
      <c r="Z19">
        <v>8301</v>
      </c>
      <c r="AA19">
        <v>10332</v>
      </c>
      <c r="AB19">
        <v>18034</v>
      </c>
      <c r="AC19">
        <v>5067</v>
      </c>
      <c r="AD19">
        <v>9967</v>
      </c>
      <c r="AE19">
        <v>14501</v>
      </c>
      <c r="AF19">
        <v>293135</v>
      </c>
      <c r="AG19">
        <v>32433</v>
      </c>
      <c r="AH19">
        <v>203724</v>
      </c>
      <c r="AI19">
        <v>1534696</v>
      </c>
      <c r="AJ19">
        <v>5818657</v>
      </c>
      <c r="AK19">
        <v>1346850</v>
      </c>
      <c r="AL19">
        <v>1283610</v>
      </c>
      <c r="AM19">
        <v>261203</v>
      </c>
      <c r="AN19">
        <v>1492449</v>
      </c>
      <c r="AO19">
        <v>5840035</v>
      </c>
      <c r="AP19">
        <v>10267</v>
      </c>
      <c r="AQ19">
        <v>18467</v>
      </c>
      <c r="AR19">
        <v>18768</v>
      </c>
      <c r="AS19">
        <v>124021</v>
      </c>
      <c r="AT19">
        <v>51903</v>
      </c>
      <c r="AU19">
        <v>77944</v>
      </c>
      <c r="AV19">
        <v>18199</v>
      </c>
      <c r="AW19">
        <v>20232</v>
      </c>
      <c r="AX19">
        <v>14266</v>
      </c>
      <c r="AY19">
        <v>22800</v>
      </c>
      <c r="AZ19">
        <v>22133</v>
      </c>
      <c r="BA19">
        <v>30601</v>
      </c>
      <c r="BB19">
        <v>24899</v>
      </c>
      <c r="BC19">
        <v>23833</v>
      </c>
      <c r="BD19">
        <v>25533</v>
      </c>
      <c r="BE19">
        <v>28066</v>
      </c>
      <c r="BF19">
        <v>8501</v>
      </c>
      <c r="BG19">
        <v>8332</v>
      </c>
      <c r="BH19">
        <v>7666</v>
      </c>
      <c r="BI19">
        <v>4968</v>
      </c>
      <c r="BJ19">
        <v>4799</v>
      </c>
      <c r="BK19">
        <v>45069</v>
      </c>
      <c r="BL19">
        <v>74874</v>
      </c>
      <c r="BM19">
        <v>46268</v>
      </c>
      <c r="BN19">
        <v>48637</v>
      </c>
      <c r="BO19">
        <v>10066</v>
      </c>
      <c r="BP19">
        <v>13700</v>
      </c>
      <c r="BQ19">
        <v>11334</v>
      </c>
      <c r="BR19">
        <v>13101</v>
      </c>
      <c r="BS19">
        <v>9432</v>
      </c>
      <c r="BT19">
        <v>9334</v>
      </c>
      <c r="BU19">
        <v>7767</v>
      </c>
      <c r="BV19">
        <v>7200</v>
      </c>
      <c r="BW19">
        <v>31700</v>
      </c>
      <c r="BX19">
        <v>15900</v>
      </c>
      <c r="BY19">
        <v>13667</v>
      </c>
      <c r="BZ19">
        <v>17833</v>
      </c>
      <c r="CA19">
        <v>1457159</v>
      </c>
      <c r="CB19">
        <v>22102</v>
      </c>
      <c r="CC19">
        <v>6065</v>
      </c>
      <c r="CD19">
        <v>6300</v>
      </c>
      <c r="CE19">
        <v>6198</v>
      </c>
      <c r="CF19">
        <v>12266</v>
      </c>
      <c r="CG19">
        <v>14334</v>
      </c>
      <c r="CH19">
        <v>14099</v>
      </c>
      <c r="CI19">
        <v>9966</v>
      </c>
      <c r="CJ19">
        <v>11399</v>
      </c>
      <c r="CK19">
        <v>10199</v>
      </c>
      <c r="CL19">
        <v>7866</v>
      </c>
      <c r="CM19">
        <v>7866</v>
      </c>
      <c r="CN19">
        <v>11000</v>
      </c>
      <c r="CO19">
        <v>18532</v>
      </c>
      <c r="CP19">
        <v>16600</v>
      </c>
      <c r="CQ19">
        <v>17901</v>
      </c>
      <c r="CR19">
        <v>13833</v>
      </c>
      <c r="CS19">
        <v>8766</v>
      </c>
      <c r="CT19">
        <v>8401</v>
      </c>
      <c r="CU19">
        <v>39566</v>
      </c>
      <c r="CV19">
        <v>31102</v>
      </c>
      <c r="CW19">
        <v>31201</v>
      </c>
      <c r="CX19">
        <v>11167</v>
      </c>
      <c r="CY19">
        <v>13100</v>
      </c>
      <c r="CZ19">
        <v>12236</v>
      </c>
      <c r="DA19">
        <v>14099</v>
      </c>
      <c r="DB19">
        <v>14802</v>
      </c>
      <c r="DC19">
        <v>9934</v>
      </c>
      <c r="DD19">
        <v>10266</v>
      </c>
      <c r="DE19">
        <v>7333</v>
      </c>
      <c r="DF19">
        <v>10099</v>
      </c>
      <c r="DG19">
        <v>13435</v>
      </c>
      <c r="DH19">
        <v>14000</v>
      </c>
      <c r="DI19">
        <v>11797</v>
      </c>
      <c r="DJ19">
        <v>57537</v>
      </c>
      <c r="DK19">
        <v>551902</v>
      </c>
      <c r="DL19">
        <v>49203</v>
      </c>
      <c r="DM19">
        <v>12134</v>
      </c>
      <c r="DN19">
        <v>12334</v>
      </c>
      <c r="DO19">
        <v>9433</v>
      </c>
      <c r="DP19">
        <v>34200</v>
      </c>
      <c r="DQ19">
        <v>29102</v>
      </c>
      <c r="DR19">
        <v>27134</v>
      </c>
      <c r="DS19">
        <v>13801</v>
      </c>
      <c r="DT19">
        <v>40437</v>
      </c>
      <c r="DU19">
        <v>32668</v>
      </c>
      <c r="DV19">
        <v>992236</v>
      </c>
      <c r="DW19">
        <v>57072</v>
      </c>
      <c r="DX19">
        <v>11225918</v>
      </c>
      <c r="DY19">
        <v>9852604</v>
      </c>
      <c r="DZ19">
        <v>50070</v>
      </c>
      <c r="EA19">
        <v>102686</v>
      </c>
      <c r="EB19">
        <v>1676539</v>
      </c>
      <c r="EC19">
        <v>1201867</v>
      </c>
      <c r="ED19">
        <v>644180</v>
      </c>
      <c r="EE19">
        <v>8593424</v>
      </c>
      <c r="EF19">
        <v>8712484</v>
      </c>
      <c r="EG19">
        <v>6513853</v>
      </c>
    </row>
    <row r="20" spans="1:137" x14ac:dyDescent="0.25">
      <c r="A20" t="s">
        <v>117</v>
      </c>
      <c r="B20">
        <v>168.916</v>
      </c>
      <c r="C20">
        <v>150.93199999999999</v>
      </c>
      <c r="D20">
        <v>30</v>
      </c>
      <c r="E20" t="s">
        <v>169</v>
      </c>
      <c r="F20">
        <v>-75</v>
      </c>
      <c r="G20">
        <v>-10</v>
      </c>
      <c r="H20">
        <v>-17</v>
      </c>
      <c r="I20">
        <v>-1</v>
      </c>
      <c r="N20" t="s">
        <v>228</v>
      </c>
      <c r="Q20" t="s">
        <v>117</v>
      </c>
      <c r="R20">
        <v>8.2899999999999991</v>
      </c>
      <c r="S20">
        <v>237106</v>
      </c>
      <c r="T20">
        <v>59339</v>
      </c>
      <c r="U20">
        <v>57672</v>
      </c>
      <c r="V20">
        <v>477088</v>
      </c>
      <c r="W20">
        <v>389561</v>
      </c>
      <c r="X20">
        <v>324567</v>
      </c>
      <c r="Y20">
        <v>352025</v>
      </c>
      <c r="Z20">
        <v>219970</v>
      </c>
      <c r="AA20">
        <v>329138</v>
      </c>
      <c r="AB20">
        <v>347086</v>
      </c>
      <c r="AC20">
        <v>61672</v>
      </c>
      <c r="AD20">
        <v>180443</v>
      </c>
      <c r="AE20">
        <v>42435</v>
      </c>
      <c r="AF20">
        <v>40335</v>
      </c>
      <c r="AG20">
        <v>414451</v>
      </c>
      <c r="AH20">
        <v>276734</v>
      </c>
      <c r="AI20">
        <v>252514</v>
      </c>
      <c r="AJ20">
        <v>196113</v>
      </c>
      <c r="AK20">
        <v>274897</v>
      </c>
      <c r="AL20">
        <v>275763</v>
      </c>
      <c r="AM20">
        <v>297382</v>
      </c>
      <c r="AN20">
        <v>263024</v>
      </c>
      <c r="AO20">
        <v>225935</v>
      </c>
      <c r="AP20">
        <v>41936</v>
      </c>
      <c r="AQ20">
        <v>18933</v>
      </c>
      <c r="AR20">
        <v>33536</v>
      </c>
      <c r="AS20">
        <v>36334</v>
      </c>
      <c r="AT20">
        <v>28935</v>
      </c>
      <c r="AU20">
        <v>26334</v>
      </c>
      <c r="AV20">
        <v>54836</v>
      </c>
      <c r="AW20">
        <v>26367</v>
      </c>
      <c r="AX20">
        <v>35068</v>
      </c>
      <c r="AY20">
        <v>32403</v>
      </c>
      <c r="AZ20">
        <v>33568</v>
      </c>
      <c r="BA20">
        <v>32768</v>
      </c>
      <c r="BB20">
        <v>30668</v>
      </c>
      <c r="BC20">
        <v>33670</v>
      </c>
      <c r="BD20">
        <v>43437</v>
      </c>
      <c r="BE20">
        <v>24400</v>
      </c>
      <c r="BF20">
        <v>30535</v>
      </c>
      <c r="BG20">
        <v>32467</v>
      </c>
      <c r="BH20">
        <v>66873</v>
      </c>
      <c r="BI20">
        <v>44203</v>
      </c>
      <c r="BJ20">
        <v>46304</v>
      </c>
      <c r="BK20">
        <v>29234</v>
      </c>
      <c r="BL20">
        <v>44003</v>
      </c>
      <c r="BM20">
        <v>40902</v>
      </c>
      <c r="BN20">
        <v>14401</v>
      </c>
      <c r="BO20">
        <v>35335</v>
      </c>
      <c r="BP20">
        <v>24302</v>
      </c>
      <c r="BQ20">
        <v>19333</v>
      </c>
      <c r="BR20">
        <v>19499</v>
      </c>
      <c r="BS20">
        <v>29700</v>
      </c>
      <c r="BT20">
        <v>21167</v>
      </c>
      <c r="BU20">
        <v>25168</v>
      </c>
      <c r="BV20">
        <v>28435</v>
      </c>
      <c r="BW20">
        <v>125153</v>
      </c>
      <c r="BX20">
        <v>40769</v>
      </c>
      <c r="BY20">
        <v>37336</v>
      </c>
      <c r="BZ20">
        <v>44302</v>
      </c>
      <c r="CA20">
        <v>12968</v>
      </c>
      <c r="CB20">
        <v>28235</v>
      </c>
      <c r="CC20">
        <v>38635</v>
      </c>
      <c r="CD20">
        <v>32966</v>
      </c>
      <c r="CE20">
        <v>32103</v>
      </c>
      <c r="CF20">
        <v>24433</v>
      </c>
      <c r="CG20">
        <v>25469</v>
      </c>
      <c r="CH20">
        <v>29135</v>
      </c>
      <c r="CI20">
        <v>30401</v>
      </c>
      <c r="CJ20">
        <v>30770</v>
      </c>
      <c r="CK20">
        <v>29967</v>
      </c>
      <c r="CL20">
        <v>25500</v>
      </c>
      <c r="CM20">
        <v>25967</v>
      </c>
      <c r="CN20">
        <v>18435</v>
      </c>
      <c r="CO20">
        <v>49837</v>
      </c>
      <c r="CP20">
        <v>37837</v>
      </c>
      <c r="CQ20">
        <v>45503</v>
      </c>
      <c r="CR20">
        <v>74641</v>
      </c>
      <c r="CS20">
        <v>24400</v>
      </c>
      <c r="CT20">
        <v>29202</v>
      </c>
      <c r="CU20">
        <v>33069</v>
      </c>
      <c r="CV20">
        <v>35169</v>
      </c>
      <c r="CW20">
        <v>41202</v>
      </c>
      <c r="CX20">
        <v>39070</v>
      </c>
      <c r="CY20">
        <v>40936</v>
      </c>
      <c r="CZ20">
        <v>34534</v>
      </c>
      <c r="DA20">
        <v>50304</v>
      </c>
      <c r="DB20">
        <v>55204</v>
      </c>
      <c r="DC20">
        <v>35168</v>
      </c>
      <c r="DD20">
        <v>24435</v>
      </c>
      <c r="DE20">
        <v>32868</v>
      </c>
      <c r="DF20">
        <v>27067</v>
      </c>
      <c r="DG20">
        <v>35535</v>
      </c>
      <c r="DH20">
        <v>29001</v>
      </c>
      <c r="DI20">
        <v>34268</v>
      </c>
      <c r="DJ20">
        <v>21900</v>
      </c>
      <c r="DK20">
        <v>18932</v>
      </c>
      <c r="DL20">
        <v>19634</v>
      </c>
      <c r="DM20">
        <v>30034</v>
      </c>
      <c r="DN20">
        <v>30201</v>
      </c>
      <c r="DO20">
        <v>39067</v>
      </c>
      <c r="DP20">
        <v>94345</v>
      </c>
      <c r="DQ20">
        <v>36167</v>
      </c>
      <c r="DR20">
        <v>38036</v>
      </c>
      <c r="DS20">
        <v>20233</v>
      </c>
      <c r="DT20">
        <v>14867</v>
      </c>
      <c r="DU20">
        <v>18898</v>
      </c>
      <c r="DV20">
        <v>13766</v>
      </c>
      <c r="DW20">
        <v>20903</v>
      </c>
      <c r="DX20">
        <v>12766</v>
      </c>
      <c r="DY20">
        <v>13932</v>
      </c>
      <c r="DZ20">
        <v>23967</v>
      </c>
      <c r="EA20">
        <v>23402</v>
      </c>
      <c r="EB20">
        <v>11300</v>
      </c>
      <c r="EC20">
        <v>11866</v>
      </c>
      <c r="ED20">
        <v>14933</v>
      </c>
      <c r="EE20">
        <v>9901</v>
      </c>
      <c r="EF20">
        <v>13601</v>
      </c>
      <c r="EG20">
        <v>13733</v>
      </c>
    </row>
    <row r="21" spans="1:137" x14ac:dyDescent="0.25">
      <c r="A21" t="s">
        <v>158</v>
      </c>
      <c r="B21">
        <v>238.941</v>
      </c>
      <c r="C21">
        <v>178.99700000000001</v>
      </c>
      <c r="D21">
        <v>30</v>
      </c>
      <c r="E21" t="s">
        <v>187</v>
      </c>
      <c r="F21">
        <v>-5</v>
      </c>
      <c r="G21">
        <v>-10</v>
      </c>
      <c r="H21">
        <v>-15</v>
      </c>
      <c r="I21">
        <v>-1</v>
      </c>
      <c r="J21">
        <v>1.25</v>
      </c>
      <c r="K21">
        <v>0</v>
      </c>
      <c r="L21">
        <v>0</v>
      </c>
      <c r="Q21" t="s">
        <v>158</v>
      </c>
      <c r="R21">
        <v>1.206</v>
      </c>
      <c r="S21">
        <v>151394</v>
      </c>
      <c r="T21">
        <v>241976</v>
      </c>
      <c r="U21">
        <v>248715</v>
      </c>
      <c r="V21">
        <v>195469</v>
      </c>
      <c r="W21">
        <v>512948</v>
      </c>
      <c r="X21">
        <v>441396</v>
      </c>
      <c r="Y21">
        <v>493962</v>
      </c>
      <c r="Z21">
        <v>629480</v>
      </c>
      <c r="AA21">
        <v>721530</v>
      </c>
      <c r="AB21">
        <v>949831</v>
      </c>
      <c r="AC21">
        <v>870131</v>
      </c>
      <c r="AD21">
        <v>420543</v>
      </c>
      <c r="AE21">
        <v>3525466</v>
      </c>
      <c r="AF21">
        <v>4688339</v>
      </c>
      <c r="AG21">
        <v>233259</v>
      </c>
      <c r="AH21">
        <v>1293699</v>
      </c>
      <c r="AI21">
        <v>2906116</v>
      </c>
      <c r="AJ21">
        <v>4457291</v>
      </c>
      <c r="AK21">
        <v>2753200</v>
      </c>
      <c r="AL21">
        <v>2939407</v>
      </c>
      <c r="AM21">
        <v>1598291</v>
      </c>
      <c r="AN21">
        <v>2925072</v>
      </c>
      <c r="AO21">
        <v>3766632</v>
      </c>
      <c r="AP21">
        <v>35474111</v>
      </c>
      <c r="AQ21">
        <v>48598489</v>
      </c>
      <c r="AR21">
        <v>47281225</v>
      </c>
      <c r="AS21">
        <v>51041406</v>
      </c>
      <c r="AT21">
        <v>53183669</v>
      </c>
      <c r="AU21">
        <v>50518149</v>
      </c>
      <c r="AV21">
        <v>31326435</v>
      </c>
      <c r="AW21">
        <v>30085167</v>
      </c>
      <c r="AX21">
        <v>25696663</v>
      </c>
      <c r="AY21">
        <v>34868481</v>
      </c>
      <c r="AZ21">
        <v>36278741</v>
      </c>
      <c r="BA21">
        <v>37845935</v>
      </c>
      <c r="BB21">
        <v>31937867</v>
      </c>
      <c r="BC21">
        <v>35856607</v>
      </c>
      <c r="BD21">
        <v>35253654</v>
      </c>
      <c r="BE21">
        <v>16322194</v>
      </c>
      <c r="BF21">
        <v>16132797</v>
      </c>
      <c r="BG21">
        <v>14978363</v>
      </c>
      <c r="BH21">
        <v>15740718</v>
      </c>
      <c r="BI21">
        <v>16453400</v>
      </c>
      <c r="BJ21">
        <v>15540549</v>
      </c>
      <c r="BK21">
        <v>5168067</v>
      </c>
      <c r="BL21">
        <v>4583424</v>
      </c>
      <c r="BM21">
        <v>2581836</v>
      </c>
      <c r="BN21">
        <v>20168305</v>
      </c>
      <c r="BO21">
        <v>12685061</v>
      </c>
      <c r="BP21">
        <v>10820866</v>
      </c>
      <c r="BQ21">
        <v>10125079</v>
      </c>
      <c r="BR21">
        <v>10310149</v>
      </c>
      <c r="BS21">
        <v>9670477</v>
      </c>
      <c r="BT21">
        <v>5784684</v>
      </c>
      <c r="BU21">
        <v>6309290</v>
      </c>
      <c r="BV21">
        <v>5524931</v>
      </c>
      <c r="BW21">
        <v>20397696</v>
      </c>
      <c r="BX21">
        <v>24441608</v>
      </c>
      <c r="BY21">
        <v>24912681</v>
      </c>
      <c r="BZ21">
        <v>34223432</v>
      </c>
      <c r="CA21">
        <v>27563142</v>
      </c>
      <c r="CB21">
        <v>31088099</v>
      </c>
      <c r="CC21">
        <v>27402838</v>
      </c>
      <c r="CD21">
        <v>26794061</v>
      </c>
      <c r="CE21">
        <v>22824482</v>
      </c>
      <c r="CF21">
        <v>15517130</v>
      </c>
      <c r="CG21">
        <v>15157151</v>
      </c>
      <c r="CH21">
        <v>14796212</v>
      </c>
      <c r="CI21">
        <v>7798620</v>
      </c>
      <c r="CJ21">
        <v>6885734</v>
      </c>
      <c r="CK21">
        <v>6638386</v>
      </c>
      <c r="CL21">
        <v>14344294</v>
      </c>
      <c r="CM21">
        <v>13953206</v>
      </c>
      <c r="CN21">
        <v>12351877</v>
      </c>
      <c r="CO21">
        <v>30851891</v>
      </c>
      <c r="CP21">
        <v>32164303</v>
      </c>
      <c r="CQ21">
        <v>31068552</v>
      </c>
      <c r="CR21">
        <v>15007216</v>
      </c>
      <c r="CS21">
        <v>13593711</v>
      </c>
      <c r="CT21">
        <v>13245146</v>
      </c>
      <c r="CU21">
        <v>15875483</v>
      </c>
      <c r="CV21">
        <v>15963914</v>
      </c>
      <c r="CW21">
        <v>15963114</v>
      </c>
      <c r="CX21">
        <v>6404783</v>
      </c>
      <c r="CY21">
        <v>6763272</v>
      </c>
      <c r="CZ21">
        <v>7044251</v>
      </c>
      <c r="DA21">
        <v>4801853</v>
      </c>
      <c r="DB21">
        <v>4077474</v>
      </c>
      <c r="DC21">
        <v>5125465</v>
      </c>
      <c r="DD21">
        <v>22080619</v>
      </c>
      <c r="DE21">
        <v>21961324</v>
      </c>
      <c r="DF21">
        <v>24167323</v>
      </c>
      <c r="DG21">
        <v>42149402</v>
      </c>
      <c r="DH21">
        <v>43528542</v>
      </c>
      <c r="DI21">
        <v>42343382</v>
      </c>
      <c r="DJ21">
        <v>16017399</v>
      </c>
      <c r="DK21">
        <v>14459224</v>
      </c>
      <c r="DL21">
        <v>15481871</v>
      </c>
      <c r="DM21">
        <v>4732036</v>
      </c>
      <c r="DN21">
        <v>4586680</v>
      </c>
      <c r="DO21">
        <v>3978218</v>
      </c>
      <c r="DP21">
        <v>19978264</v>
      </c>
      <c r="DQ21">
        <v>24207338</v>
      </c>
      <c r="DR21">
        <v>30884071</v>
      </c>
      <c r="DS21">
        <v>8533674</v>
      </c>
      <c r="DT21">
        <v>8226402</v>
      </c>
      <c r="DU21">
        <v>9284848</v>
      </c>
      <c r="DV21">
        <v>11373372</v>
      </c>
      <c r="DW21">
        <v>10931744</v>
      </c>
      <c r="DX21">
        <v>12014338</v>
      </c>
      <c r="DY21">
        <v>12896542</v>
      </c>
      <c r="DZ21">
        <v>10295421</v>
      </c>
      <c r="EA21">
        <v>45700222</v>
      </c>
      <c r="EB21">
        <v>8837685</v>
      </c>
      <c r="EC21">
        <v>10124850</v>
      </c>
      <c r="ED21">
        <v>12100551</v>
      </c>
      <c r="EE21">
        <v>14124690</v>
      </c>
      <c r="EF21">
        <v>12435941</v>
      </c>
      <c r="EG21">
        <v>15871369</v>
      </c>
    </row>
    <row r="22" spans="1:137" x14ac:dyDescent="0.25">
      <c r="A22" t="s">
        <v>158</v>
      </c>
      <c r="B22">
        <v>178.92500000000001</v>
      </c>
      <c r="C22">
        <v>59.131</v>
      </c>
      <c r="D22">
        <v>30</v>
      </c>
      <c r="E22" t="s">
        <v>188</v>
      </c>
      <c r="F22">
        <v>-5</v>
      </c>
      <c r="G22">
        <v>-24</v>
      </c>
      <c r="H22">
        <v>-5</v>
      </c>
      <c r="I22">
        <v>-1</v>
      </c>
      <c r="Q22" t="s">
        <v>158</v>
      </c>
      <c r="R22">
        <v>1.206</v>
      </c>
      <c r="S22">
        <v>133429</v>
      </c>
      <c r="T22">
        <v>150172</v>
      </c>
      <c r="U22">
        <v>159479</v>
      </c>
      <c r="V22">
        <v>153273</v>
      </c>
      <c r="W22">
        <v>201576</v>
      </c>
      <c r="X22">
        <v>197734</v>
      </c>
      <c r="Y22">
        <v>175054</v>
      </c>
      <c r="Z22">
        <v>207884</v>
      </c>
      <c r="AA22">
        <v>211583</v>
      </c>
      <c r="AB22">
        <v>246987</v>
      </c>
      <c r="AC22">
        <v>319119</v>
      </c>
      <c r="AD22">
        <v>216729</v>
      </c>
      <c r="AE22">
        <v>1088165</v>
      </c>
      <c r="AF22">
        <v>1517352</v>
      </c>
      <c r="AG22">
        <v>151106</v>
      </c>
      <c r="AH22">
        <v>459478</v>
      </c>
      <c r="AI22">
        <v>864008</v>
      </c>
      <c r="AJ22">
        <v>1303806</v>
      </c>
      <c r="AK22">
        <v>859763</v>
      </c>
      <c r="AL22">
        <v>794152</v>
      </c>
      <c r="AM22">
        <v>508269</v>
      </c>
      <c r="AN22">
        <v>907868</v>
      </c>
      <c r="AO22">
        <v>1223234</v>
      </c>
      <c r="AP22">
        <v>5983182</v>
      </c>
      <c r="AQ22">
        <v>9757136</v>
      </c>
      <c r="AR22">
        <v>6921986</v>
      </c>
      <c r="AS22">
        <v>3246666</v>
      </c>
      <c r="AT22">
        <v>3344876</v>
      </c>
      <c r="AU22">
        <v>2895868</v>
      </c>
      <c r="AV22">
        <v>3177578</v>
      </c>
      <c r="AW22">
        <v>4029187</v>
      </c>
      <c r="AX22">
        <v>3290387</v>
      </c>
      <c r="AY22">
        <v>5029831</v>
      </c>
      <c r="AZ22">
        <v>4784639</v>
      </c>
      <c r="BA22">
        <v>5244235</v>
      </c>
      <c r="BB22">
        <v>2825023</v>
      </c>
      <c r="BC22">
        <v>2740591</v>
      </c>
      <c r="BD22">
        <v>2358853</v>
      </c>
      <c r="BE22">
        <v>4204089</v>
      </c>
      <c r="BF22">
        <v>3417656</v>
      </c>
      <c r="BG22">
        <v>3273965</v>
      </c>
      <c r="BH22">
        <v>699919</v>
      </c>
      <c r="BI22">
        <v>725610</v>
      </c>
      <c r="BJ22">
        <v>753279</v>
      </c>
      <c r="BK22">
        <v>2056540</v>
      </c>
      <c r="BL22">
        <v>1473769</v>
      </c>
      <c r="BM22">
        <v>1003011</v>
      </c>
      <c r="BN22">
        <v>5630522</v>
      </c>
      <c r="BO22">
        <v>3260430</v>
      </c>
      <c r="BP22">
        <v>2359382</v>
      </c>
      <c r="BQ22">
        <v>2172750</v>
      </c>
      <c r="BR22">
        <v>2236403</v>
      </c>
      <c r="BS22">
        <v>1921343</v>
      </c>
      <c r="BT22">
        <v>1094793</v>
      </c>
      <c r="BU22">
        <v>1126007</v>
      </c>
      <c r="BV22">
        <v>877471</v>
      </c>
      <c r="BW22">
        <v>1594095</v>
      </c>
      <c r="BX22">
        <v>2145407</v>
      </c>
      <c r="BY22">
        <v>2147057</v>
      </c>
      <c r="BZ22">
        <v>2658424</v>
      </c>
      <c r="CA22">
        <v>2960044</v>
      </c>
      <c r="CB22">
        <v>3023406</v>
      </c>
      <c r="CC22">
        <v>4123267</v>
      </c>
      <c r="CD22">
        <v>4045896</v>
      </c>
      <c r="CE22">
        <v>3172714</v>
      </c>
      <c r="CF22">
        <v>3137098</v>
      </c>
      <c r="CG22">
        <v>2726212</v>
      </c>
      <c r="CH22">
        <v>2389317</v>
      </c>
      <c r="CI22">
        <v>1714814</v>
      </c>
      <c r="CJ22">
        <v>1401393</v>
      </c>
      <c r="CK22">
        <v>1332624</v>
      </c>
      <c r="CL22">
        <v>4655432</v>
      </c>
      <c r="CM22">
        <v>4548037</v>
      </c>
      <c r="CN22">
        <v>4286843</v>
      </c>
      <c r="CO22">
        <v>4159238</v>
      </c>
      <c r="CP22">
        <v>4703952</v>
      </c>
      <c r="CQ22">
        <v>4355262</v>
      </c>
      <c r="CR22">
        <v>3890286</v>
      </c>
      <c r="CS22">
        <v>3879005</v>
      </c>
      <c r="CT22">
        <v>3721388</v>
      </c>
      <c r="CU22">
        <v>3183902</v>
      </c>
      <c r="CV22">
        <v>3526692</v>
      </c>
      <c r="CW22">
        <v>3412383</v>
      </c>
      <c r="CX22">
        <v>1051230</v>
      </c>
      <c r="CY22">
        <v>1227993</v>
      </c>
      <c r="CZ22">
        <v>1032183</v>
      </c>
      <c r="DA22">
        <v>1004125</v>
      </c>
      <c r="DB22">
        <v>886966</v>
      </c>
      <c r="DC22">
        <v>1319629</v>
      </c>
      <c r="DD22">
        <v>1754040</v>
      </c>
      <c r="DE22">
        <v>1816015</v>
      </c>
      <c r="DF22">
        <v>1834228</v>
      </c>
      <c r="DG22">
        <v>4275866</v>
      </c>
      <c r="DH22">
        <v>4210333</v>
      </c>
      <c r="DI22">
        <v>3875494</v>
      </c>
      <c r="DJ22">
        <v>1931893</v>
      </c>
      <c r="DK22">
        <v>2118689</v>
      </c>
      <c r="DL22">
        <v>2183164</v>
      </c>
      <c r="DM22">
        <v>624893</v>
      </c>
      <c r="DN22">
        <v>510985</v>
      </c>
      <c r="DO22">
        <v>397506</v>
      </c>
      <c r="DP22">
        <v>1886622</v>
      </c>
      <c r="DQ22">
        <v>2473165</v>
      </c>
      <c r="DR22">
        <v>2677356</v>
      </c>
      <c r="DS22">
        <v>590225</v>
      </c>
      <c r="DT22">
        <v>563566</v>
      </c>
      <c r="DU22">
        <v>597870</v>
      </c>
      <c r="DV22">
        <v>979671</v>
      </c>
      <c r="DW22">
        <v>907746</v>
      </c>
      <c r="DX22">
        <v>2741144</v>
      </c>
      <c r="DY22">
        <v>2627240</v>
      </c>
      <c r="DZ22">
        <v>1912963</v>
      </c>
      <c r="EA22">
        <v>3638267</v>
      </c>
      <c r="EB22">
        <v>679950</v>
      </c>
      <c r="EC22">
        <v>763102</v>
      </c>
      <c r="ED22">
        <v>770987</v>
      </c>
      <c r="EE22">
        <v>1400180</v>
      </c>
      <c r="EF22">
        <v>1287437</v>
      </c>
      <c r="EG22">
        <v>1466496</v>
      </c>
    </row>
    <row r="23" spans="1:137" x14ac:dyDescent="0.25">
      <c r="A23" t="s">
        <v>139</v>
      </c>
      <c r="B23">
        <v>170.88200000000001</v>
      </c>
      <c r="C23">
        <v>78.8</v>
      </c>
      <c r="D23">
        <v>30</v>
      </c>
      <c r="E23" t="s">
        <v>139</v>
      </c>
      <c r="F23">
        <v>-20</v>
      </c>
      <c r="G23">
        <v>-20</v>
      </c>
      <c r="H23">
        <v>-9</v>
      </c>
      <c r="I23">
        <v>-1</v>
      </c>
      <c r="J23">
        <v>10.6</v>
      </c>
      <c r="K23">
        <v>0</v>
      </c>
      <c r="L23">
        <v>0</v>
      </c>
      <c r="N23" t="s">
        <v>803</v>
      </c>
      <c r="Q23" t="s">
        <v>139</v>
      </c>
      <c r="R23">
        <v>10.61</v>
      </c>
      <c r="S23">
        <v>64508</v>
      </c>
      <c r="T23">
        <v>172078</v>
      </c>
      <c r="U23">
        <v>166711</v>
      </c>
      <c r="V23">
        <v>59106</v>
      </c>
      <c r="W23">
        <v>27067</v>
      </c>
      <c r="X23">
        <v>13699</v>
      </c>
      <c r="Y23">
        <v>13701</v>
      </c>
      <c r="Z23">
        <v>36868</v>
      </c>
      <c r="AA23">
        <v>24334</v>
      </c>
      <c r="AB23">
        <v>25699</v>
      </c>
      <c r="AC23">
        <v>8231731</v>
      </c>
      <c r="AD23">
        <v>2945339</v>
      </c>
      <c r="AE23">
        <v>131281522</v>
      </c>
      <c r="AF23">
        <v>389994779</v>
      </c>
      <c r="AG23">
        <v>556753</v>
      </c>
      <c r="AH23">
        <v>15077069</v>
      </c>
      <c r="AI23">
        <v>70139307</v>
      </c>
      <c r="AJ23">
        <v>226345854</v>
      </c>
      <c r="AK23">
        <v>92308333</v>
      </c>
      <c r="AL23">
        <v>92316368</v>
      </c>
      <c r="AM23">
        <v>23160567</v>
      </c>
      <c r="AN23">
        <v>89385729</v>
      </c>
      <c r="AO23">
        <v>259828551</v>
      </c>
      <c r="AP23">
        <v>73810</v>
      </c>
      <c r="AQ23">
        <v>96083</v>
      </c>
      <c r="AR23">
        <v>95849</v>
      </c>
      <c r="AS23">
        <v>619777</v>
      </c>
      <c r="AT23">
        <v>630500</v>
      </c>
      <c r="AU23">
        <v>626190</v>
      </c>
      <c r="AV23">
        <v>118258</v>
      </c>
      <c r="AW23">
        <v>135532</v>
      </c>
      <c r="AX23">
        <v>110555</v>
      </c>
      <c r="AY23">
        <v>176355</v>
      </c>
      <c r="AZ23">
        <v>183059</v>
      </c>
      <c r="BA23">
        <v>165484</v>
      </c>
      <c r="BB23">
        <v>335098</v>
      </c>
      <c r="BC23">
        <v>371379</v>
      </c>
      <c r="BD23">
        <v>374647</v>
      </c>
      <c r="BE23">
        <v>97318</v>
      </c>
      <c r="BF23">
        <v>95184</v>
      </c>
      <c r="BG23">
        <v>93949</v>
      </c>
      <c r="BH23">
        <v>68876</v>
      </c>
      <c r="BI23">
        <v>87247</v>
      </c>
      <c r="BJ23">
        <v>65441</v>
      </c>
      <c r="BK23">
        <v>287480</v>
      </c>
      <c r="BL23">
        <v>365069</v>
      </c>
      <c r="BM23">
        <v>259058</v>
      </c>
      <c r="BN23">
        <v>68207</v>
      </c>
      <c r="BO23">
        <v>69076</v>
      </c>
      <c r="BP23">
        <v>75777</v>
      </c>
      <c r="BQ23">
        <v>170253</v>
      </c>
      <c r="BR23">
        <v>179593</v>
      </c>
      <c r="BS23">
        <v>191769</v>
      </c>
      <c r="BT23">
        <v>61240</v>
      </c>
      <c r="BU23">
        <v>55272</v>
      </c>
      <c r="BV23">
        <v>57073</v>
      </c>
      <c r="BW23">
        <v>42236</v>
      </c>
      <c r="BX23">
        <v>154911</v>
      </c>
      <c r="BY23">
        <v>133867</v>
      </c>
      <c r="BZ23">
        <v>150575</v>
      </c>
      <c r="CA23">
        <v>95282</v>
      </c>
      <c r="CB23">
        <v>180091</v>
      </c>
      <c r="CC23">
        <v>46271</v>
      </c>
      <c r="CD23">
        <v>48070</v>
      </c>
      <c r="CE23">
        <v>41804</v>
      </c>
      <c r="CF23">
        <v>81545</v>
      </c>
      <c r="CG23">
        <v>100186</v>
      </c>
      <c r="CH23">
        <v>128262</v>
      </c>
      <c r="CI23">
        <v>97151</v>
      </c>
      <c r="CJ23">
        <v>104586</v>
      </c>
      <c r="CK23">
        <v>101151</v>
      </c>
      <c r="CL23">
        <v>91248</v>
      </c>
      <c r="CM23">
        <v>94483</v>
      </c>
      <c r="CN23">
        <v>103287</v>
      </c>
      <c r="CO23">
        <v>122195</v>
      </c>
      <c r="CP23">
        <v>150945</v>
      </c>
      <c r="CQ23">
        <v>132834</v>
      </c>
      <c r="CR23">
        <v>38270</v>
      </c>
      <c r="CS23">
        <v>95484</v>
      </c>
      <c r="CT23">
        <v>99150</v>
      </c>
      <c r="CU23">
        <v>129330</v>
      </c>
      <c r="CV23">
        <v>102453</v>
      </c>
      <c r="CW23">
        <v>101321</v>
      </c>
      <c r="CX23">
        <v>72176</v>
      </c>
      <c r="CY23">
        <v>76445</v>
      </c>
      <c r="CZ23">
        <v>88314</v>
      </c>
      <c r="DA23">
        <v>133102</v>
      </c>
      <c r="DB23">
        <v>109324</v>
      </c>
      <c r="DC23">
        <v>113789</v>
      </c>
      <c r="DD23">
        <v>59575</v>
      </c>
      <c r="DE23">
        <v>53805</v>
      </c>
      <c r="DF23">
        <v>61274</v>
      </c>
      <c r="DG23">
        <v>106954</v>
      </c>
      <c r="DH23">
        <v>125361</v>
      </c>
      <c r="DI23">
        <v>99852</v>
      </c>
      <c r="DJ23">
        <v>211079</v>
      </c>
      <c r="DK23">
        <v>191398</v>
      </c>
      <c r="DL23">
        <v>217150</v>
      </c>
      <c r="DM23">
        <v>68476</v>
      </c>
      <c r="DN23">
        <v>58606</v>
      </c>
      <c r="DO23">
        <v>53506</v>
      </c>
      <c r="DP23">
        <v>60574</v>
      </c>
      <c r="DQ23">
        <v>180934</v>
      </c>
      <c r="DR23">
        <v>202410</v>
      </c>
      <c r="DS23">
        <v>82579</v>
      </c>
      <c r="DT23">
        <v>94780</v>
      </c>
      <c r="DU23">
        <v>101018</v>
      </c>
      <c r="DV23">
        <v>114857</v>
      </c>
      <c r="DW23">
        <v>110055</v>
      </c>
      <c r="DX23">
        <v>615667</v>
      </c>
      <c r="DY23">
        <v>685760</v>
      </c>
      <c r="DZ23">
        <v>647070</v>
      </c>
      <c r="EA23">
        <v>225128</v>
      </c>
      <c r="EB23">
        <v>103387</v>
      </c>
      <c r="EC23">
        <v>113057</v>
      </c>
      <c r="ED23">
        <v>122227</v>
      </c>
      <c r="EE23">
        <v>97285</v>
      </c>
      <c r="EF23">
        <v>100151</v>
      </c>
      <c r="EG23">
        <v>107221</v>
      </c>
    </row>
    <row r="24" spans="1:137" x14ac:dyDescent="0.25">
      <c r="A24" t="s">
        <v>130</v>
      </c>
      <c r="B24">
        <v>258.89999999999998</v>
      </c>
      <c r="C24">
        <v>78.906999999999996</v>
      </c>
      <c r="D24">
        <v>30</v>
      </c>
      <c r="E24" t="s">
        <v>167</v>
      </c>
      <c r="F24">
        <v>-25</v>
      </c>
      <c r="G24">
        <v>-54</v>
      </c>
      <c r="H24">
        <v>-10</v>
      </c>
      <c r="I24">
        <v>-1</v>
      </c>
      <c r="J24">
        <v>8</v>
      </c>
      <c r="K24">
        <v>6.5</v>
      </c>
      <c r="L24">
        <v>9</v>
      </c>
      <c r="N24" t="s">
        <v>196</v>
      </c>
      <c r="Q24" t="s">
        <v>130</v>
      </c>
      <c r="R24">
        <v>8.5370000000000008</v>
      </c>
      <c r="S24">
        <v>2265</v>
      </c>
      <c r="T24">
        <v>35653</v>
      </c>
      <c r="U24">
        <v>28979</v>
      </c>
      <c r="V24">
        <v>-12416</v>
      </c>
      <c r="W24">
        <v>54946</v>
      </c>
      <c r="X24">
        <v>31553</v>
      </c>
      <c r="Y24">
        <v>64857</v>
      </c>
      <c r="Z24">
        <v>-215578</v>
      </c>
      <c r="AA24">
        <v>115205</v>
      </c>
      <c r="AB24">
        <v>120704</v>
      </c>
      <c r="AC24">
        <v>7264230</v>
      </c>
      <c r="AD24">
        <v>2780159</v>
      </c>
      <c r="AE24">
        <v>104472487</v>
      </c>
      <c r="AF24">
        <v>304310280</v>
      </c>
      <c r="AG24">
        <v>433118</v>
      </c>
      <c r="AH24">
        <v>11979538</v>
      </c>
      <c r="AI24">
        <v>53561889</v>
      </c>
      <c r="AJ24">
        <v>168442861</v>
      </c>
      <c r="AK24">
        <v>68435488</v>
      </c>
      <c r="AL24">
        <v>63030528</v>
      </c>
      <c r="AM24">
        <v>16884337</v>
      </c>
      <c r="AN24">
        <v>59651428</v>
      </c>
      <c r="AO24">
        <v>184302234</v>
      </c>
      <c r="AP24">
        <v>942743</v>
      </c>
      <c r="AQ24">
        <v>5312887</v>
      </c>
      <c r="AR24">
        <v>5270048</v>
      </c>
      <c r="AS24">
        <v>15250844</v>
      </c>
      <c r="AT24">
        <v>11298416</v>
      </c>
      <c r="AU24">
        <v>16162766</v>
      </c>
      <c r="AV24">
        <v>3044770</v>
      </c>
      <c r="AW24">
        <v>6970474</v>
      </c>
      <c r="AX24">
        <v>2826714</v>
      </c>
      <c r="AY24">
        <v>3811645</v>
      </c>
      <c r="AZ24">
        <v>3526468</v>
      </c>
      <c r="BA24">
        <v>5069737</v>
      </c>
      <c r="BB24">
        <v>5781453</v>
      </c>
      <c r="BC24">
        <v>6563442</v>
      </c>
      <c r="BD24">
        <v>6352055</v>
      </c>
      <c r="BE24">
        <v>4204475</v>
      </c>
      <c r="BF24">
        <v>1899866</v>
      </c>
      <c r="BG24">
        <v>2268192</v>
      </c>
      <c r="BH24">
        <v>703002</v>
      </c>
      <c r="BI24">
        <v>648533</v>
      </c>
      <c r="BJ24">
        <v>497656</v>
      </c>
      <c r="BK24">
        <v>13338735</v>
      </c>
      <c r="BL24">
        <v>11125722</v>
      </c>
      <c r="BM24">
        <v>7025602</v>
      </c>
      <c r="BN24">
        <v>4102865</v>
      </c>
      <c r="BO24">
        <v>2508565</v>
      </c>
      <c r="BP24">
        <v>1294494</v>
      </c>
      <c r="BQ24">
        <v>6654634</v>
      </c>
      <c r="BR24">
        <v>7601969</v>
      </c>
      <c r="BS24">
        <v>4507634</v>
      </c>
      <c r="BT24">
        <v>5863968</v>
      </c>
      <c r="BU24">
        <v>6415072</v>
      </c>
      <c r="BV24">
        <v>5239577</v>
      </c>
      <c r="BW24">
        <v>1961933</v>
      </c>
      <c r="BX24">
        <v>5796575</v>
      </c>
      <c r="BY24">
        <v>4423013</v>
      </c>
      <c r="BZ24">
        <v>4868726</v>
      </c>
      <c r="CA24">
        <v>8845678</v>
      </c>
      <c r="CB24">
        <v>8601275</v>
      </c>
      <c r="CC24">
        <v>1587258</v>
      </c>
      <c r="CD24">
        <v>2209361</v>
      </c>
      <c r="CE24">
        <v>1802251</v>
      </c>
      <c r="CF24">
        <v>6318021</v>
      </c>
      <c r="CG24">
        <v>5533834</v>
      </c>
      <c r="CH24">
        <v>4985088</v>
      </c>
      <c r="CI24">
        <v>3867933</v>
      </c>
      <c r="CJ24">
        <v>4116861</v>
      </c>
      <c r="CK24">
        <v>4679612</v>
      </c>
      <c r="CL24">
        <v>2104010</v>
      </c>
      <c r="CM24">
        <v>2812923</v>
      </c>
      <c r="CN24">
        <v>4470621</v>
      </c>
      <c r="CO24">
        <v>4671219</v>
      </c>
      <c r="CP24">
        <v>5871554</v>
      </c>
      <c r="CQ24">
        <v>4230847</v>
      </c>
      <c r="CR24">
        <v>1298599</v>
      </c>
      <c r="CS24">
        <v>3366696</v>
      </c>
      <c r="CT24">
        <v>3603883</v>
      </c>
      <c r="CU24">
        <v>5436691</v>
      </c>
      <c r="CV24">
        <v>3738497</v>
      </c>
      <c r="CW24">
        <v>4020598</v>
      </c>
      <c r="CX24">
        <v>8183264</v>
      </c>
      <c r="CY24">
        <v>8542251</v>
      </c>
      <c r="CZ24">
        <v>11365650</v>
      </c>
      <c r="DA24">
        <v>6156949</v>
      </c>
      <c r="DB24">
        <v>5104848</v>
      </c>
      <c r="DC24">
        <v>6276681</v>
      </c>
      <c r="DD24">
        <v>3383227</v>
      </c>
      <c r="DE24">
        <v>3159715</v>
      </c>
      <c r="DF24">
        <v>3728458</v>
      </c>
      <c r="DG24">
        <v>4030374</v>
      </c>
      <c r="DH24">
        <v>6568938</v>
      </c>
      <c r="DI24">
        <v>4038737</v>
      </c>
      <c r="DJ24">
        <v>13065789</v>
      </c>
      <c r="DK24">
        <v>16642857</v>
      </c>
      <c r="DL24">
        <v>13925849</v>
      </c>
      <c r="DM24">
        <v>6637704</v>
      </c>
      <c r="DN24">
        <v>7904404</v>
      </c>
      <c r="DO24">
        <v>5389494</v>
      </c>
      <c r="DP24">
        <v>-8977421</v>
      </c>
      <c r="DQ24">
        <v>33423150</v>
      </c>
      <c r="DR24">
        <v>34630057</v>
      </c>
      <c r="DS24">
        <v>3287212</v>
      </c>
      <c r="DT24">
        <v>4503220</v>
      </c>
      <c r="DU24">
        <v>4327197</v>
      </c>
      <c r="DV24">
        <v>17009784</v>
      </c>
      <c r="DW24">
        <v>13608074</v>
      </c>
      <c r="DX24">
        <v>44827875</v>
      </c>
      <c r="DY24">
        <v>46102921</v>
      </c>
      <c r="DZ24">
        <v>22650179</v>
      </c>
      <c r="EA24">
        <v>53666466</v>
      </c>
      <c r="EB24">
        <v>6063538</v>
      </c>
      <c r="EC24">
        <v>6995026</v>
      </c>
      <c r="ED24">
        <v>6015807</v>
      </c>
      <c r="EE24">
        <v>25042934</v>
      </c>
      <c r="EF24">
        <v>21197054</v>
      </c>
      <c r="EG24">
        <v>19248744</v>
      </c>
    </row>
    <row r="25" spans="1:137" x14ac:dyDescent="0.25">
      <c r="A25" t="s">
        <v>130</v>
      </c>
      <c r="B25">
        <v>258.87099999999998</v>
      </c>
      <c r="C25">
        <v>198.869</v>
      </c>
      <c r="D25">
        <v>30</v>
      </c>
      <c r="E25" t="s">
        <v>133</v>
      </c>
      <c r="F25">
        <v>-15</v>
      </c>
      <c r="G25">
        <v>-16</v>
      </c>
      <c r="H25">
        <v>-19</v>
      </c>
      <c r="I25">
        <v>-1</v>
      </c>
      <c r="Q25" t="s">
        <v>130</v>
      </c>
      <c r="R25">
        <v>8.5370000000000008</v>
      </c>
      <c r="S25">
        <v>-105410</v>
      </c>
      <c r="T25">
        <v>-71401</v>
      </c>
      <c r="U25">
        <v>-57497</v>
      </c>
      <c r="V25">
        <v>-71280</v>
      </c>
      <c r="W25">
        <v>-200806</v>
      </c>
      <c r="X25">
        <v>-39186</v>
      </c>
      <c r="Y25">
        <v>-121674</v>
      </c>
      <c r="Z25">
        <v>-54049</v>
      </c>
      <c r="AA25">
        <v>-134821</v>
      </c>
      <c r="AB25">
        <v>-102666</v>
      </c>
      <c r="AC25">
        <v>656384</v>
      </c>
      <c r="AD25">
        <v>206271</v>
      </c>
      <c r="AE25">
        <v>10591250</v>
      </c>
      <c r="AF25">
        <v>33537077</v>
      </c>
      <c r="AG25">
        <v>-28363</v>
      </c>
      <c r="AH25">
        <v>1145686</v>
      </c>
      <c r="AI25">
        <v>5531590</v>
      </c>
      <c r="AJ25">
        <v>16451974</v>
      </c>
      <c r="AK25">
        <v>6515998</v>
      </c>
      <c r="AL25">
        <v>5892927</v>
      </c>
      <c r="AM25">
        <v>1579433</v>
      </c>
      <c r="AN25">
        <v>5584953</v>
      </c>
      <c r="AO25">
        <v>17782453</v>
      </c>
      <c r="AP25">
        <v>-110074</v>
      </c>
      <c r="AQ25">
        <v>560920</v>
      </c>
      <c r="AR25">
        <v>572920</v>
      </c>
      <c r="AS25">
        <v>2463124</v>
      </c>
      <c r="AT25">
        <v>1581950</v>
      </c>
      <c r="AU25">
        <v>3031946</v>
      </c>
      <c r="AV25">
        <v>308071</v>
      </c>
      <c r="AW25">
        <v>913449</v>
      </c>
      <c r="AX25">
        <v>173441</v>
      </c>
      <c r="AY25">
        <v>417466</v>
      </c>
      <c r="AZ25">
        <v>301726</v>
      </c>
      <c r="BA25">
        <v>615110</v>
      </c>
      <c r="BB25">
        <v>762875</v>
      </c>
      <c r="BC25">
        <v>1063982</v>
      </c>
      <c r="BD25">
        <v>1104390</v>
      </c>
      <c r="BE25">
        <v>185803</v>
      </c>
      <c r="BF25">
        <v>-194110</v>
      </c>
      <c r="BG25">
        <v>-137851</v>
      </c>
      <c r="BH25">
        <v>-216806</v>
      </c>
      <c r="BI25">
        <v>-268954</v>
      </c>
      <c r="BJ25">
        <v>-251811</v>
      </c>
      <c r="BK25">
        <v>2564249</v>
      </c>
      <c r="BL25">
        <v>1737113</v>
      </c>
      <c r="BM25">
        <v>1407852</v>
      </c>
      <c r="BN25">
        <v>457878</v>
      </c>
      <c r="BO25">
        <v>71884</v>
      </c>
      <c r="BP25">
        <v>-82887</v>
      </c>
      <c r="BQ25">
        <v>962964</v>
      </c>
      <c r="BR25">
        <v>1205434</v>
      </c>
      <c r="BS25">
        <v>515265</v>
      </c>
      <c r="BT25">
        <v>1072225</v>
      </c>
      <c r="BU25">
        <v>1226959</v>
      </c>
      <c r="BV25">
        <v>849453</v>
      </c>
      <c r="BW25">
        <v>75984</v>
      </c>
      <c r="BX25">
        <v>828933</v>
      </c>
      <c r="BY25">
        <v>547618</v>
      </c>
      <c r="BZ25">
        <v>655785</v>
      </c>
      <c r="CA25">
        <v>1111485</v>
      </c>
      <c r="CB25">
        <v>1158783</v>
      </c>
      <c r="CC25">
        <v>-106208</v>
      </c>
      <c r="CD25">
        <v>-8556</v>
      </c>
      <c r="CE25">
        <v>-4237</v>
      </c>
      <c r="CF25">
        <v>956439</v>
      </c>
      <c r="CG25">
        <v>841567</v>
      </c>
      <c r="CH25">
        <v>689143</v>
      </c>
      <c r="CI25">
        <v>421076</v>
      </c>
      <c r="CJ25">
        <v>452096</v>
      </c>
      <c r="CK25">
        <v>571932</v>
      </c>
      <c r="CL25">
        <v>196728</v>
      </c>
      <c r="CM25">
        <v>302574</v>
      </c>
      <c r="CN25">
        <v>337698</v>
      </c>
      <c r="CO25">
        <v>808342</v>
      </c>
      <c r="CP25">
        <v>1131883</v>
      </c>
      <c r="CQ25">
        <v>676475</v>
      </c>
      <c r="CR25">
        <v>-13193</v>
      </c>
      <c r="CS25">
        <v>315076</v>
      </c>
      <c r="CT25">
        <v>336217</v>
      </c>
      <c r="CU25">
        <v>809518</v>
      </c>
      <c r="CV25">
        <v>567155</v>
      </c>
      <c r="CW25">
        <v>569652</v>
      </c>
      <c r="CX25">
        <v>1438810</v>
      </c>
      <c r="CY25">
        <v>1329493</v>
      </c>
      <c r="CZ25">
        <v>1920324</v>
      </c>
      <c r="DA25">
        <v>1319127</v>
      </c>
      <c r="DB25">
        <v>1088523</v>
      </c>
      <c r="DC25">
        <v>1026770</v>
      </c>
      <c r="DD25">
        <v>143270</v>
      </c>
      <c r="DE25">
        <v>131349</v>
      </c>
      <c r="DF25">
        <v>268279</v>
      </c>
      <c r="DG25">
        <v>318196</v>
      </c>
      <c r="DH25">
        <v>887463</v>
      </c>
      <c r="DI25">
        <v>481774</v>
      </c>
      <c r="DJ25">
        <v>1975785</v>
      </c>
      <c r="DK25">
        <v>2523215</v>
      </c>
      <c r="DL25">
        <v>2160371</v>
      </c>
      <c r="DM25">
        <v>825015</v>
      </c>
      <c r="DN25">
        <v>1081123</v>
      </c>
      <c r="DO25">
        <v>679561</v>
      </c>
      <c r="DP25">
        <v>-589319</v>
      </c>
      <c r="DQ25">
        <v>710703</v>
      </c>
      <c r="DR25">
        <v>830404</v>
      </c>
      <c r="DS25">
        <v>288204</v>
      </c>
      <c r="DT25">
        <v>449224</v>
      </c>
      <c r="DU25">
        <v>433100</v>
      </c>
      <c r="DV25">
        <v>2811404</v>
      </c>
      <c r="DW25">
        <v>2121653</v>
      </c>
      <c r="DX25">
        <v>7227386</v>
      </c>
      <c r="DY25">
        <v>7437222</v>
      </c>
      <c r="DZ25">
        <v>4115735</v>
      </c>
      <c r="EA25">
        <v>1434443</v>
      </c>
      <c r="EB25">
        <v>762515</v>
      </c>
      <c r="EC25">
        <v>943714</v>
      </c>
      <c r="ED25">
        <v>589772</v>
      </c>
      <c r="EE25">
        <v>4152340</v>
      </c>
      <c r="EF25">
        <v>3703551</v>
      </c>
      <c r="EG25">
        <v>3268298</v>
      </c>
    </row>
    <row r="26" spans="1:137" x14ac:dyDescent="0.25">
      <c r="A26" t="s">
        <v>130</v>
      </c>
      <c r="B26">
        <v>258.93200000000002</v>
      </c>
      <c r="C26">
        <v>240.904</v>
      </c>
      <c r="D26">
        <v>30</v>
      </c>
      <c r="E26" t="s">
        <v>168</v>
      </c>
      <c r="F26">
        <v>-25</v>
      </c>
      <c r="G26">
        <v>-16</v>
      </c>
      <c r="H26">
        <v>-15</v>
      </c>
      <c r="I26">
        <v>-1</v>
      </c>
      <c r="N26" t="s">
        <v>195</v>
      </c>
      <c r="Q26" t="s">
        <v>130</v>
      </c>
      <c r="R26">
        <v>8.5370000000000008</v>
      </c>
      <c r="S26">
        <v>27081</v>
      </c>
      <c r="T26">
        <v>-22475</v>
      </c>
      <c r="U26">
        <v>-24331</v>
      </c>
      <c r="V26">
        <v>-19643</v>
      </c>
      <c r="W26">
        <v>-10248</v>
      </c>
      <c r="X26">
        <v>49600</v>
      </c>
      <c r="Y26">
        <v>5703</v>
      </c>
      <c r="Z26">
        <v>-124723</v>
      </c>
      <c r="AA26">
        <v>-32008</v>
      </c>
      <c r="AB26">
        <v>-3769</v>
      </c>
      <c r="AC26">
        <v>1741506</v>
      </c>
      <c r="AD26">
        <v>676087</v>
      </c>
      <c r="AE26">
        <v>24454721</v>
      </c>
      <c r="AF26">
        <v>66636652</v>
      </c>
      <c r="AG26">
        <v>120195</v>
      </c>
      <c r="AH26">
        <v>2828537</v>
      </c>
      <c r="AI26">
        <v>12890044</v>
      </c>
      <c r="AJ26">
        <v>41004755</v>
      </c>
      <c r="AK26">
        <v>17024653</v>
      </c>
      <c r="AL26">
        <v>16369260</v>
      </c>
      <c r="AM26">
        <v>4034339</v>
      </c>
      <c r="AN26">
        <v>15046497</v>
      </c>
      <c r="AO26">
        <v>45426390</v>
      </c>
      <c r="AP26">
        <v>-63756</v>
      </c>
      <c r="AQ26">
        <v>215437</v>
      </c>
      <c r="AR26">
        <v>166686</v>
      </c>
      <c r="AS26">
        <v>979778</v>
      </c>
      <c r="AT26">
        <v>588780</v>
      </c>
      <c r="AU26">
        <v>819990</v>
      </c>
      <c r="AV26">
        <v>-136692</v>
      </c>
      <c r="AW26">
        <v>146800</v>
      </c>
      <c r="AX26">
        <v>-25823</v>
      </c>
      <c r="AY26">
        <v>115387</v>
      </c>
      <c r="AZ26">
        <v>-778</v>
      </c>
      <c r="BA26">
        <v>96282</v>
      </c>
      <c r="BB26">
        <v>167804</v>
      </c>
      <c r="BC26">
        <v>198753</v>
      </c>
      <c r="BD26">
        <v>110969</v>
      </c>
      <c r="BE26">
        <v>109247</v>
      </c>
      <c r="BF26">
        <v>-142989</v>
      </c>
      <c r="BG26">
        <v>-123841</v>
      </c>
      <c r="BH26">
        <v>-176268</v>
      </c>
      <c r="BI26">
        <v>-163057</v>
      </c>
      <c r="BJ26">
        <v>-180792</v>
      </c>
      <c r="BK26">
        <v>523906</v>
      </c>
      <c r="BL26">
        <v>366384</v>
      </c>
      <c r="BM26">
        <v>8665</v>
      </c>
      <c r="BN26">
        <v>162819</v>
      </c>
      <c r="BO26">
        <v>-70414</v>
      </c>
      <c r="BP26">
        <v>90822</v>
      </c>
      <c r="BQ26">
        <v>230498</v>
      </c>
      <c r="BR26">
        <v>283542</v>
      </c>
      <c r="BS26">
        <v>49846</v>
      </c>
      <c r="BT26">
        <v>192724</v>
      </c>
      <c r="BU26">
        <v>173228</v>
      </c>
      <c r="BV26">
        <v>-20983</v>
      </c>
      <c r="BW26">
        <v>-118762</v>
      </c>
      <c r="BX26">
        <v>-137536</v>
      </c>
      <c r="BY26">
        <v>-96819</v>
      </c>
      <c r="BZ26">
        <v>-186313</v>
      </c>
      <c r="CA26">
        <v>514584</v>
      </c>
      <c r="CB26">
        <v>304869</v>
      </c>
      <c r="CC26">
        <v>-236624</v>
      </c>
      <c r="CD26">
        <v>-94653</v>
      </c>
      <c r="CE26">
        <v>-139216</v>
      </c>
      <c r="CF26">
        <v>153935</v>
      </c>
      <c r="CG26">
        <v>152157</v>
      </c>
      <c r="CH26">
        <v>6339</v>
      </c>
      <c r="CI26">
        <v>-9114</v>
      </c>
      <c r="CJ26">
        <v>-47417</v>
      </c>
      <c r="CK26">
        <v>8253</v>
      </c>
      <c r="CL26">
        <v>-83277</v>
      </c>
      <c r="CM26">
        <v>-17833</v>
      </c>
      <c r="CN26">
        <v>-7764</v>
      </c>
      <c r="CO26">
        <v>-229681</v>
      </c>
      <c r="CP26">
        <v>-169020</v>
      </c>
      <c r="CQ26">
        <v>-235761</v>
      </c>
      <c r="CR26">
        <v>-52603</v>
      </c>
      <c r="CS26">
        <v>2790</v>
      </c>
      <c r="CT26">
        <v>-19323</v>
      </c>
      <c r="CU26">
        <v>18259</v>
      </c>
      <c r="CV26">
        <v>-82237</v>
      </c>
      <c r="CW26">
        <v>-54078</v>
      </c>
      <c r="CX26">
        <v>-160844</v>
      </c>
      <c r="CY26">
        <v>-83116</v>
      </c>
      <c r="CZ26">
        <v>53377</v>
      </c>
      <c r="DA26">
        <v>-206647</v>
      </c>
      <c r="DB26">
        <v>-196538</v>
      </c>
      <c r="DC26">
        <v>-38289</v>
      </c>
      <c r="DD26">
        <v>-97346</v>
      </c>
      <c r="DE26">
        <v>-100738</v>
      </c>
      <c r="DF26">
        <v>-101810</v>
      </c>
      <c r="DG26">
        <v>-31777</v>
      </c>
      <c r="DH26">
        <v>31276</v>
      </c>
      <c r="DI26">
        <v>-56191</v>
      </c>
      <c r="DJ26">
        <v>792369</v>
      </c>
      <c r="DK26">
        <v>940422</v>
      </c>
      <c r="DL26">
        <v>753923</v>
      </c>
      <c r="DM26">
        <v>-70645</v>
      </c>
      <c r="DN26">
        <v>16832</v>
      </c>
      <c r="DO26">
        <v>-100584</v>
      </c>
      <c r="DP26">
        <v>1528830</v>
      </c>
      <c r="DQ26">
        <v>5402034</v>
      </c>
      <c r="DR26">
        <v>5651469</v>
      </c>
      <c r="DS26">
        <v>56085</v>
      </c>
      <c r="DT26">
        <v>99663</v>
      </c>
      <c r="DU26">
        <v>121877</v>
      </c>
      <c r="DV26">
        <v>855174</v>
      </c>
      <c r="DW26">
        <v>527445</v>
      </c>
      <c r="DX26">
        <v>1272257</v>
      </c>
      <c r="DY26">
        <v>1153891</v>
      </c>
      <c r="DZ26">
        <v>482960</v>
      </c>
      <c r="EA26">
        <v>7165487</v>
      </c>
      <c r="EB26">
        <v>300420</v>
      </c>
      <c r="EC26">
        <v>358071</v>
      </c>
      <c r="ED26">
        <v>263504</v>
      </c>
      <c r="EE26">
        <v>1254513</v>
      </c>
      <c r="EF26">
        <v>1136565</v>
      </c>
      <c r="EG26">
        <v>990742</v>
      </c>
    </row>
    <row r="27" spans="1:137" x14ac:dyDescent="0.25">
      <c r="A27" t="s">
        <v>87</v>
      </c>
      <c r="B27">
        <v>88.94</v>
      </c>
      <c r="C27">
        <v>42.996000000000002</v>
      </c>
      <c r="D27">
        <v>30</v>
      </c>
      <c r="E27" t="s">
        <v>166</v>
      </c>
      <c r="F27">
        <v>-5</v>
      </c>
      <c r="G27">
        <v>-14</v>
      </c>
      <c r="H27">
        <v>-19</v>
      </c>
      <c r="I27">
        <v>-1</v>
      </c>
      <c r="J27">
        <v>7.4</v>
      </c>
      <c r="K27">
        <v>0</v>
      </c>
      <c r="L27">
        <v>0</v>
      </c>
      <c r="Q27" t="s">
        <v>87</v>
      </c>
      <c r="R27">
        <v>7.3620000000000001</v>
      </c>
      <c r="S27">
        <v>275101</v>
      </c>
      <c r="T27">
        <v>459125</v>
      </c>
      <c r="U27">
        <v>411856</v>
      </c>
      <c r="V27">
        <v>472159</v>
      </c>
      <c r="W27">
        <v>583713</v>
      </c>
      <c r="X27">
        <v>634901</v>
      </c>
      <c r="Y27">
        <v>617650</v>
      </c>
      <c r="Z27">
        <v>750243</v>
      </c>
      <c r="AA27">
        <v>853973</v>
      </c>
      <c r="AB27">
        <v>1035289</v>
      </c>
      <c r="AC27">
        <v>7657449</v>
      </c>
      <c r="AD27">
        <v>4808725</v>
      </c>
      <c r="AE27">
        <v>46411555</v>
      </c>
      <c r="AF27">
        <v>103741984</v>
      </c>
      <c r="AG27">
        <v>1006412</v>
      </c>
      <c r="AH27">
        <v>8472212</v>
      </c>
      <c r="AI27">
        <v>25831093</v>
      </c>
      <c r="AJ27">
        <v>65309889</v>
      </c>
      <c r="AK27">
        <v>34582045</v>
      </c>
      <c r="AL27">
        <v>32977991</v>
      </c>
      <c r="AM27">
        <v>8809094</v>
      </c>
      <c r="AN27">
        <v>24051210</v>
      </c>
      <c r="AO27">
        <v>61060594</v>
      </c>
      <c r="AP27">
        <v>5169074</v>
      </c>
      <c r="AQ27">
        <v>11821923</v>
      </c>
      <c r="AR27">
        <v>7259795</v>
      </c>
      <c r="AS27">
        <v>32939474</v>
      </c>
      <c r="AT27">
        <v>30484002</v>
      </c>
      <c r="AU27">
        <v>27406288</v>
      </c>
      <c r="AV27">
        <v>8239592</v>
      </c>
      <c r="AW27">
        <v>11435913</v>
      </c>
      <c r="AX27">
        <v>7619523</v>
      </c>
      <c r="AY27">
        <v>13206788</v>
      </c>
      <c r="AZ27">
        <v>12903052</v>
      </c>
      <c r="BA27">
        <v>14226237</v>
      </c>
      <c r="BB27">
        <v>7583702</v>
      </c>
      <c r="BC27">
        <v>7387905</v>
      </c>
      <c r="BD27">
        <v>6485020</v>
      </c>
      <c r="BE27">
        <v>5267331</v>
      </c>
      <c r="BF27">
        <v>4558136</v>
      </c>
      <c r="BG27">
        <v>4303563</v>
      </c>
      <c r="BH27">
        <v>4935761</v>
      </c>
      <c r="BI27">
        <v>5949592</v>
      </c>
      <c r="BJ27">
        <v>6397292</v>
      </c>
      <c r="BK27">
        <v>68177837</v>
      </c>
      <c r="BL27">
        <v>56370603</v>
      </c>
      <c r="BM27">
        <v>44182589</v>
      </c>
      <c r="BN27">
        <v>19236149</v>
      </c>
      <c r="BO27">
        <v>12912693</v>
      </c>
      <c r="BP27">
        <v>8225908</v>
      </c>
      <c r="BQ27">
        <v>9323462</v>
      </c>
      <c r="BR27">
        <v>10502626</v>
      </c>
      <c r="BS27">
        <v>9501671</v>
      </c>
      <c r="BT27">
        <v>1393420</v>
      </c>
      <c r="BU27">
        <v>1529338</v>
      </c>
      <c r="BV27">
        <v>1273870</v>
      </c>
      <c r="BW27">
        <v>5777787</v>
      </c>
      <c r="BX27">
        <v>16356032</v>
      </c>
      <c r="BY27">
        <v>17327445</v>
      </c>
      <c r="BZ27">
        <v>19676958</v>
      </c>
      <c r="CA27">
        <v>22429316</v>
      </c>
      <c r="CB27">
        <v>25279830</v>
      </c>
      <c r="CC27">
        <v>4216641</v>
      </c>
      <c r="CD27">
        <v>4839206</v>
      </c>
      <c r="CE27">
        <v>3365616</v>
      </c>
      <c r="CF27">
        <v>12286755</v>
      </c>
      <c r="CG27">
        <v>10577397</v>
      </c>
      <c r="CH27">
        <v>9417617</v>
      </c>
      <c r="CI27">
        <v>3403031</v>
      </c>
      <c r="CJ27">
        <v>3315122</v>
      </c>
      <c r="CK27">
        <v>3198355</v>
      </c>
      <c r="CL27">
        <v>22859284</v>
      </c>
      <c r="CM27">
        <v>23829640</v>
      </c>
      <c r="CN27">
        <v>21981605</v>
      </c>
      <c r="CO27">
        <v>3829353</v>
      </c>
      <c r="CP27">
        <v>5266431</v>
      </c>
      <c r="CQ27">
        <v>4421392</v>
      </c>
      <c r="CR27">
        <v>1994261</v>
      </c>
      <c r="CS27">
        <v>4770944</v>
      </c>
      <c r="CT27">
        <v>4736809</v>
      </c>
      <c r="CU27">
        <v>6981026</v>
      </c>
      <c r="CV27">
        <v>7075858</v>
      </c>
      <c r="CW27">
        <v>6540521</v>
      </c>
      <c r="CX27">
        <v>10339217</v>
      </c>
      <c r="CY27">
        <v>12294141</v>
      </c>
      <c r="CZ27">
        <v>12522057</v>
      </c>
      <c r="DA27">
        <v>7074507</v>
      </c>
      <c r="DB27">
        <v>5540761</v>
      </c>
      <c r="DC27">
        <v>5975916</v>
      </c>
      <c r="DD27">
        <v>7254056</v>
      </c>
      <c r="DE27">
        <v>7693734</v>
      </c>
      <c r="DF27">
        <v>8116725</v>
      </c>
      <c r="DG27">
        <v>11956599</v>
      </c>
      <c r="DH27">
        <v>13211037</v>
      </c>
      <c r="DI27">
        <v>9529724</v>
      </c>
      <c r="DJ27">
        <v>75283530</v>
      </c>
      <c r="DK27">
        <v>75073785</v>
      </c>
      <c r="DL27">
        <v>78032701</v>
      </c>
      <c r="DM27">
        <v>20283230</v>
      </c>
      <c r="DN27">
        <v>21103968</v>
      </c>
      <c r="DO27">
        <v>15066584</v>
      </c>
      <c r="DP27">
        <v>3385762</v>
      </c>
      <c r="DQ27">
        <v>9787459</v>
      </c>
      <c r="DR27">
        <v>9078688</v>
      </c>
      <c r="DS27">
        <v>35190433</v>
      </c>
      <c r="DT27">
        <v>40956568</v>
      </c>
      <c r="DU27">
        <v>45849507</v>
      </c>
      <c r="DV27">
        <v>26790845</v>
      </c>
      <c r="DW27">
        <v>25694163</v>
      </c>
      <c r="DX27">
        <v>60131030</v>
      </c>
      <c r="DY27">
        <v>66198645</v>
      </c>
      <c r="DZ27">
        <v>50678028</v>
      </c>
      <c r="EA27">
        <v>14194252</v>
      </c>
      <c r="EB27">
        <v>51435196</v>
      </c>
      <c r="EC27">
        <v>52817320</v>
      </c>
      <c r="ED27">
        <v>56313059</v>
      </c>
      <c r="EE27">
        <v>35959272</v>
      </c>
      <c r="EF27">
        <v>36554375</v>
      </c>
      <c r="EG27">
        <v>36717486</v>
      </c>
    </row>
    <row r="28" spans="1:137" x14ac:dyDescent="0.25">
      <c r="A28" t="s">
        <v>89</v>
      </c>
      <c r="B28">
        <v>132.91999999999999</v>
      </c>
      <c r="C28">
        <v>114.93899999999999</v>
      </c>
      <c r="D28">
        <v>30</v>
      </c>
      <c r="E28" t="s">
        <v>89</v>
      </c>
      <c r="F28">
        <v>-5</v>
      </c>
      <c r="G28">
        <v>-16</v>
      </c>
      <c r="H28">
        <v>-13</v>
      </c>
      <c r="I28">
        <v>-1</v>
      </c>
      <c r="J28">
        <v>14.4</v>
      </c>
      <c r="K28">
        <v>0</v>
      </c>
      <c r="L28">
        <v>0</v>
      </c>
      <c r="Q28" t="s">
        <v>89</v>
      </c>
      <c r="R28">
        <v>14.445</v>
      </c>
      <c r="S28">
        <v>1330052</v>
      </c>
      <c r="T28">
        <v>657163</v>
      </c>
      <c r="U28">
        <v>768666</v>
      </c>
      <c r="V28">
        <v>5196484</v>
      </c>
      <c r="W28">
        <v>3417870</v>
      </c>
      <c r="X28">
        <v>191221</v>
      </c>
      <c r="Y28">
        <v>1085267</v>
      </c>
      <c r="Z28">
        <v>1986569</v>
      </c>
      <c r="AA28">
        <v>1659801</v>
      </c>
      <c r="AB28">
        <v>8433601</v>
      </c>
      <c r="AC28">
        <v>5568899</v>
      </c>
      <c r="AD28">
        <v>1982478</v>
      </c>
      <c r="AE28">
        <v>165158734</v>
      </c>
      <c r="AF28">
        <v>418264690</v>
      </c>
      <c r="AG28">
        <v>856044</v>
      </c>
      <c r="AH28">
        <v>16515006</v>
      </c>
      <c r="AI28">
        <v>147167768</v>
      </c>
      <c r="AJ28">
        <v>367079831</v>
      </c>
      <c r="AK28">
        <v>179180388</v>
      </c>
      <c r="AL28">
        <v>159957390</v>
      </c>
      <c r="AM28">
        <v>26345439</v>
      </c>
      <c r="AN28">
        <v>157283149</v>
      </c>
      <c r="AO28">
        <v>314879453</v>
      </c>
      <c r="AP28">
        <v>66301692</v>
      </c>
      <c r="AQ28">
        <v>123977759</v>
      </c>
      <c r="AR28">
        <v>133158491</v>
      </c>
      <c r="AS28">
        <v>220102847</v>
      </c>
      <c r="AT28">
        <v>215609591</v>
      </c>
      <c r="AU28">
        <v>219863243</v>
      </c>
      <c r="AV28">
        <v>151673506</v>
      </c>
      <c r="AW28">
        <v>167087948</v>
      </c>
      <c r="AX28">
        <v>139249577</v>
      </c>
      <c r="AY28">
        <v>370092228</v>
      </c>
      <c r="AZ28">
        <v>396414046</v>
      </c>
      <c r="BA28">
        <v>393971169</v>
      </c>
      <c r="BB28">
        <v>169641744</v>
      </c>
      <c r="BC28">
        <v>180222599</v>
      </c>
      <c r="BD28">
        <v>180460752</v>
      </c>
      <c r="BE28">
        <v>274562959</v>
      </c>
      <c r="BF28">
        <v>252007260</v>
      </c>
      <c r="BG28">
        <v>259946391</v>
      </c>
      <c r="BH28">
        <v>136583679</v>
      </c>
      <c r="BI28">
        <v>157259325</v>
      </c>
      <c r="BJ28">
        <v>149107931</v>
      </c>
      <c r="BK28">
        <v>300477829</v>
      </c>
      <c r="BL28">
        <v>287861536</v>
      </c>
      <c r="BM28">
        <v>269625179</v>
      </c>
      <c r="BN28">
        <v>206277562</v>
      </c>
      <c r="BO28">
        <v>199795604</v>
      </c>
      <c r="BP28">
        <v>221320590</v>
      </c>
      <c r="BQ28">
        <v>226992030</v>
      </c>
      <c r="BR28">
        <v>250747251</v>
      </c>
      <c r="BS28">
        <v>232463091</v>
      </c>
      <c r="BT28">
        <v>176609326</v>
      </c>
      <c r="BU28">
        <v>188558799</v>
      </c>
      <c r="BV28">
        <v>180766964</v>
      </c>
      <c r="BW28">
        <v>72970040</v>
      </c>
      <c r="BX28">
        <v>236164696</v>
      </c>
      <c r="BY28">
        <v>229946216</v>
      </c>
      <c r="BZ28">
        <v>239400181</v>
      </c>
      <c r="CA28">
        <v>315104471</v>
      </c>
      <c r="CB28">
        <v>285042378</v>
      </c>
      <c r="CC28">
        <v>121055273</v>
      </c>
      <c r="CD28">
        <v>128683704</v>
      </c>
      <c r="CE28">
        <v>119379807</v>
      </c>
      <c r="CF28">
        <v>215951479</v>
      </c>
      <c r="CG28">
        <v>229584807</v>
      </c>
      <c r="CH28">
        <v>228783003</v>
      </c>
      <c r="CI28">
        <v>133624344</v>
      </c>
      <c r="CJ28">
        <v>134136756</v>
      </c>
      <c r="CK28">
        <v>137170171</v>
      </c>
      <c r="CL28">
        <v>350929910</v>
      </c>
      <c r="CM28">
        <v>381132521</v>
      </c>
      <c r="CN28">
        <v>388866944</v>
      </c>
      <c r="CO28">
        <v>212688063</v>
      </c>
      <c r="CP28">
        <v>239926034</v>
      </c>
      <c r="CQ28">
        <v>211560965</v>
      </c>
      <c r="CR28">
        <v>25334404</v>
      </c>
      <c r="CS28">
        <v>123766595</v>
      </c>
      <c r="CT28">
        <v>131740498</v>
      </c>
      <c r="CU28">
        <v>160831978</v>
      </c>
      <c r="CV28">
        <v>157989069</v>
      </c>
      <c r="CW28">
        <v>149453818</v>
      </c>
      <c r="CX28">
        <v>245443781</v>
      </c>
      <c r="CY28">
        <v>303312025</v>
      </c>
      <c r="CZ28">
        <v>320310530</v>
      </c>
      <c r="DA28">
        <v>194760051</v>
      </c>
      <c r="DB28">
        <v>168395048</v>
      </c>
      <c r="DC28">
        <v>195149643</v>
      </c>
      <c r="DD28">
        <v>129489457</v>
      </c>
      <c r="DE28">
        <v>134034816</v>
      </c>
      <c r="DF28">
        <v>132163211</v>
      </c>
      <c r="DG28">
        <v>142254149</v>
      </c>
      <c r="DH28">
        <v>166024166</v>
      </c>
      <c r="DI28">
        <v>146373951</v>
      </c>
      <c r="DJ28">
        <v>259746641</v>
      </c>
      <c r="DK28">
        <v>273906043</v>
      </c>
      <c r="DL28">
        <v>267750532</v>
      </c>
      <c r="DM28">
        <v>325788532</v>
      </c>
      <c r="DN28">
        <v>348442301</v>
      </c>
      <c r="DO28">
        <v>322966214</v>
      </c>
      <c r="DP28">
        <v>70577109</v>
      </c>
      <c r="DQ28">
        <v>198276869</v>
      </c>
      <c r="DR28">
        <v>206801898</v>
      </c>
      <c r="DS28">
        <v>293746774</v>
      </c>
      <c r="DT28">
        <v>316396086</v>
      </c>
      <c r="DU28">
        <v>312472570</v>
      </c>
      <c r="DV28">
        <v>334151475</v>
      </c>
      <c r="DW28">
        <v>318859407</v>
      </c>
      <c r="DX28">
        <v>402565181</v>
      </c>
      <c r="DY28">
        <v>410740935</v>
      </c>
      <c r="DZ28">
        <v>303244787</v>
      </c>
      <c r="EA28">
        <v>254674958</v>
      </c>
      <c r="EB28">
        <v>350149822</v>
      </c>
      <c r="EC28">
        <v>373163460</v>
      </c>
      <c r="ED28">
        <v>376149528</v>
      </c>
      <c r="EE28">
        <v>366069437</v>
      </c>
      <c r="EF28">
        <v>336600828</v>
      </c>
      <c r="EG28">
        <v>337526623</v>
      </c>
    </row>
    <row r="29" spans="1:137" x14ac:dyDescent="0.25">
      <c r="A29" t="s">
        <v>103</v>
      </c>
      <c r="B29">
        <v>807.95899999999995</v>
      </c>
      <c r="C29">
        <v>460.97899999999998</v>
      </c>
      <c r="D29">
        <v>30</v>
      </c>
      <c r="E29" t="s">
        <v>184</v>
      </c>
      <c r="F29">
        <v>-145</v>
      </c>
      <c r="G29">
        <v>-48</v>
      </c>
      <c r="H29">
        <v>-29</v>
      </c>
      <c r="I29">
        <v>-1</v>
      </c>
      <c r="J29">
        <v>17.3</v>
      </c>
      <c r="K29">
        <v>0</v>
      </c>
      <c r="L29">
        <v>0</v>
      </c>
      <c r="Q29" t="s">
        <v>103</v>
      </c>
      <c r="R29">
        <v>17.260000000000002</v>
      </c>
      <c r="S29">
        <v>11268</v>
      </c>
      <c r="T29">
        <v>8000</v>
      </c>
      <c r="U29">
        <v>6900</v>
      </c>
      <c r="V29">
        <v>28201</v>
      </c>
      <c r="W29">
        <v>9032</v>
      </c>
      <c r="X29">
        <v>166</v>
      </c>
      <c r="Y29">
        <v>23269</v>
      </c>
      <c r="Z29">
        <v>1233</v>
      </c>
      <c r="AA29">
        <v>701</v>
      </c>
      <c r="AB29">
        <v>533</v>
      </c>
      <c r="AC29">
        <v>175341</v>
      </c>
      <c r="AD29">
        <v>62577</v>
      </c>
      <c r="AE29">
        <v>1502409</v>
      </c>
      <c r="AF29">
        <v>3602034</v>
      </c>
      <c r="AG29">
        <v>12866</v>
      </c>
      <c r="AH29">
        <v>334556</v>
      </c>
      <c r="AI29">
        <v>1086588</v>
      </c>
      <c r="AJ29">
        <v>2407017</v>
      </c>
      <c r="AK29">
        <v>889257</v>
      </c>
      <c r="AL29">
        <v>960473</v>
      </c>
      <c r="AM29">
        <v>273335</v>
      </c>
      <c r="AN29">
        <v>780260</v>
      </c>
      <c r="AO29">
        <v>1875910</v>
      </c>
      <c r="AP29">
        <v>17168</v>
      </c>
      <c r="AQ29">
        <v>19766</v>
      </c>
      <c r="AR29">
        <v>20267</v>
      </c>
      <c r="AS29">
        <v>47574</v>
      </c>
      <c r="AT29">
        <v>112579</v>
      </c>
      <c r="AU29">
        <v>105341</v>
      </c>
      <c r="AV29">
        <v>83055</v>
      </c>
      <c r="AW29">
        <v>64513</v>
      </c>
      <c r="AX29">
        <v>69851</v>
      </c>
      <c r="AY29">
        <v>22635</v>
      </c>
      <c r="AZ29">
        <v>23734</v>
      </c>
      <c r="BA29">
        <v>14900</v>
      </c>
      <c r="BB29">
        <v>16500</v>
      </c>
      <c r="BC29">
        <v>23935</v>
      </c>
      <c r="BD29">
        <v>26102</v>
      </c>
      <c r="BE29">
        <v>17468</v>
      </c>
      <c r="BF29">
        <v>16133</v>
      </c>
      <c r="BG29">
        <v>14101</v>
      </c>
      <c r="BH29">
        <v>29869</v>
      </c>
      <c r="BI29">
        <v>40606</v>
      </c>
      <c r="BJ29">
        <v>35171</v>
      </c>
      <c r="BK29">
        <v>26569</v>
      </c>
      <c r="BL29">
        <v>37373</v>
      </c>
      <c r="BM29">
        <v>33437</v>
      </c>
      <c r="BN29">
        <v>11200</v>
      </c>
      <c r="BO29">
        <v>8901</v>
      </c>
      <c r="BP29">
        <v>6300</v>
      </c>
      <c r="BQ29">
        <v>12734</v>
      </c>
      <c r="BR29">
        <v>14901</v>
      </c>
      <c r="BS29">
        <v>16233</v>
      </c>
      <c r="BT29">
        <v>15500</v>
      </c>
      <c r="BU29">
        <v>15434</v>
      </c>
      <c r="BV29">
        <v>12001</v>
      </c>
      <c r="BW29">
        <v>18634</v>
      </c>
      <c r="BX29">
        <v>32672</v>
      </c>
      <c r="BY29">
        <v>28937</v>
      </c>
      <c r="BZ29">
        <v>30105</v>
      </c>
      <c r="CA29">
        <v>45109</v>
      </c>
      <c r="CB29">
        <v>41308</v>
      </c>
      <c r="CC29">
        <v>13000</v>
      </c>
      <c r="CD29">
        <v>14500</v>
      </c>
      <c r="CE29">
        <v>11734</v>
      </c>
      <c r="CF29">
        <v>13467</v>
      </c>
      <c r="CG29">
        <v>17001</v>
      </c>
      <c r="CH29">
        <v>13700</v>
      </c>
      <c r="CI29">
        <v>4968</v>
      </c>
      <c r="CJ29">
        <v>8033</v>
      </c>
      <c r="CK29">
        <v>6000</v>
      </c>
      <c r="CL29">
        <v>700</v>
      </c>
      <c r="CM29">
        <v>834</v>
      </c>
      <c r="CN29">
        <v>668</v>
      </c>
      <c r="CO29">
        <v>17701</v>
      </c>
      <c r="CP29">
        <v>23904</v>
      </c>
      <c r="CQ29">
        <v>17401</v>
      </c>
      <c r="CR29">
        <v>1601</v>
      </c>
      <c r="CS29">
        <v>4966</v>
      </c>
      <c r="CT29">
        <v>4901</v>
      </c>
      <c r="CU29">
        <v>17268</v>
      </c>
      <c r="CV29">
        <v>13801</v>
      </c>
      <c r="CW29">
        <v>13700</v>
      </c>
      <c r="CX29">
        <v>25204</v>
      </c>
      <c r="CY29">
        <v>39740</v>
      </c>
      <c r="CZ29">
        <v>35507</v>
      </c>
      <c r="DA29">
        <v>33340</v>
      </c>
      <c r="DB29">
        <v>35971</v>
      </c>
      <c r="DC29">
        <v>27771</v>
      </c>
      <c r="DD29">
        <v>24635</v>
      </c>
      <c r="DE29">
        <v>22801</v>
      </c>
      <c r="DF29">
        <v>22369</v>
      </c>
      <c r="DG29">
        <v>18834</v>
      </c>
      <c r="DH29">
        <v>21834</v>
      </c>
      <c r="DI29">
        <v>19602</v>
      </c>
      <c r="DJ29">
        <v>9968</v>
      </c>
      <c r="DK29">
        <v>9399</v>
      </c>
      <c r="DL29">
        <v>8500</v>
      </c>
      <c r="DM29">
        <v>12601</v>
      </c>
      <c r="DN29">
        <v>16668</v>
      </c>
      <c r="DO29">
        <v>17134</v>
      </c>
      <c r="DP29">
        <v>245648</v>
      </c>
      <c r="DQ29">
        <v>271802</v>
      </c>
      <c r="DR29">
        <v>11934</v>
      </c>
      <c r="DS29">
        <v>9733</v>
      </c>
      <c r="DT29">
        <v>9468</v>
      </c>
      <c r="DU29">
        <v>11300</v>
      </c>
      <c r="DV29">
        <v>14034</v>
      </c>
      <c r="DW29">
        <v>14367</v>
      </c>
      <c r="DX29">
        <v>49811</v>
      </c>
      <c r="DY29">
        <v>53415</v>
      </c>
      <c r="DZ29">
        <v>43043</v>
      </c>
      <c r="EA29">
        <v>9000</v>
      </c>
      <c r="EB29">
        <v>8234</v>
      </c>
      <c r="EC29">
        <v>4967</v>
      </c>
      <c r="ED29">
        <v>7633</v>
      </c>
      <c r="EE29">
        <v>9301</v>
      </c>
      <c r="EF29">
        <v>7034</v>
      </c>
      <c r="EG29">
        <v>5967</v>
      </c>
    </row>
    <row r="30" spans="1:137" x14ac:dyDescent="0.25">
      <c r="A30" t="s">
        <v>103</v>
      </c>
      <c r="B30">
        <v>851.95500000000004</v>
      </c>
      <c r="C30">
        <v>460.99900000000002</v>
      </c>
      <c r="D30">
        <v>30</v>
      </c>
      <c r="E30" t="s">
        <v>185</v>
      </c>
      <c r="F30">
        <v>-110</v>
      </c>
      <c r="G30">
        <v>-50</v>
      </c>
      <c r="H30">
        <v>-23</v>
      </c>
      <c r="I30">
        <v>-1</v>
      </c>
      <c r="Q30" t="s">
        <v>103</v>
      </c>
      <c r="R30">
        <v>17.260000000000002</v>
      </c>
      <c r="S30">
        <v>23301</v>
      </c>
      <c r="T30">
        <v>13401</v>
      </c>
      <c r="U30">
        <v>12666</v>
      </c>
      <c r="V30">
        <v>89927</v>
      </c>
      <c r="W30">
        <v>34837</v>
      </c>
      <c r="X30">
        <v>33</v>
      </c>
      <c r="Y30">
        <v>199</v>
      </c>
      <c r="Z30">
        <v>200</v>
      </c>
      <c r="AA30">
        <v>33</v>
      </c>
      <c r="AB30">
        <v>166</v>
      </c>
      <c r="AC30">
        <v>448318</v>
      </c>
      <c r="AD30">
        <v>119958</v>
      </c>
      <c r="AE30">
        <v>14980611</v>
      </c>
      <c r="AF30">
        <v>46667698</v>
      </c>
      <c r="AG30">
        <v>21869</v>
      </c>
      <c r="AH30">
        <v>1490907</v>
      </c>
      <c r="AI30">
        <v>10881767</v>
      </c>
      <c r="AJ30">
        <v>32162849</v>
      </c>
      <c r="AK30">
        <v>12578221</v>
      </c>
      <c r="AL30">
        <v>12958336</v>
      </c>
      <c r="AM30">
        <v>2544758</v>
      </c>
      <c r="AN30">
        <v>10884093</v>
      </c>
      <c r="AO30">
        <v>28559839</v>
      </c>
      <c r="AP30">
        <v>64381</v>
      </c>
      <c r="AQ30">
        <v>102175</v>
      </c>
      <c r="AR30">
        <v>104979</v>
      </c>
      <c r="AS30">
        <v>480037</v>
      </c>
      <c r="AT30">
        <v>1619556</v>
      </c>
      <c r="AU30">
        <v>1539105</v>
      </c>
      <c r="AV30">
        <v>747880</v>
      </c>
      <c r="AW30">
        <v>447165</v>
      </c>
      <c r="AX30">
        <v>717390</v>
      </c>
      <c r="AY30">
        <v>83531</v>
      </c>
      <c r="AZ30">
        <v>84263</v>
      </c>
      <c r="BA30">
        <v>35439</v>
      </c>
      <c r="BB30">
        <v>134412</v>
      </c>
      <c r="BC30">
        <v>143287</v>
      </c>
      <c r="BD30">
        <v>200406</v>
      </c>
      <c r="BE30">
        <v>38474</v>
      </c>
      <c r="BF30">
        <v>25601</v>
      </c>
      <c r="BG30">
        <v>30103</v>
      </c>
      <c r="BH30">
        <v>162984</v>
      </c>
      <c r="BI30">
        <v>219311</v>
      </c>
      <c r="BJ30">
        <v>159150</v>
      </c>
      <c r="BK30">
        <v>55645</v>
      </c>
      <c r="BL30">
        <v>154501</v>
      </c>
      <c r="BM30">
        <v>131872</v>
      </c>
      <c r="BN30">
        <v>63516</v>
      </c>
      <c r="BO30">
        <v>43607</v>
      </c>
      <c r="BP30">
        <v>22336</v>
      </c>
      <c r="BQ30">
        <v>57380</v>
      </c>
      <c r="BR30">
        <v>68018</v>
      </c>
      <c r="BS30">
        <v>75525</v>
      </c>
      <c r="BT30">
        <v>46810</v>
      </c>
      <c r="BU30">
        <v>43976</v>
      </c>
      <c r="BV30">
        <v>35171</v>
      </c>
      <c r="BW30">
        <v>99713</v>
      </c>
      <c r="BX30">
        <v>120930</v>
      </c>
      <c r="BY30">
        <v>100945</v>
      </c>
      <c r="BZ30">
        <v>18936</v>
      </c>
      <c r="CA30">
        <v>19433</v>
      </c>
      <c r="CB30">
        <v>31938</v>
      </c>
      <c r="CC30">
        <v>9534</v>
      </c>
      <c r="CD30">
        <v>12100</v>
      </c>
      <c r="CE30">
        <v>11500</v>
      </c>
      <c r="CF30">
        <v>101381</v>
      </c>
      <c r="CG30">
        <v>145898</v>
      </c>
      <c r="CH30">
        <v>56114</v>
      </c>
      <c r="CI30">
        <v>42708</v>
      </c>
      <c r="CJ30">
        <v>71254</v>
      </c>
      <c r="CK30">
        <v>48441</v>
      </c>
      <c r="CL30">
        <v>1300</v>
      </c>
      <c r="CM30">
        <v>1167</v>
      </c>
      <c r="CN30">
        <v>1967</v>
      </c>
      <c r="CO30">
        <v>170330</v>
      </c>
      <c r="CP30">
        <v>235575</v>
      </c>
      <c r="CQ30">
        <v>163191</v>
      </c>
      <c r="CR30">
        <v>2132</v>
      </c>
      <c r="CS30">
        <v>7000</v>
      </c>
      <c r="CT30">
        <v>10567</v>
      </c>
      <c r="CU30">
        <v>21835</v>
      </c>
      <c r="CV30">
        <v>14367</v>
      </c>
      <c r="CW30">
        <v>12467</v>
      </c>
      <c r="CX30">
        <v>13569</v>
      </c>
      <c r="CY30">
        <v>18434</v>
      </c>
      <c r="CZ30">
        <v>17601</v>
      </c>
      <c r="DA30">
        <v>44843</v>
      </c>
      <c r="DB30">
        <v>43509</v>
      </c>
      <c r="DC30">
        <v>30403</v>
      </c>
      <c r="DD30">
        <v>322256</v>
      </c>
      <c r="DE30">
        <v>296954</v>
      </c>
      <c r="DF30">
        <v>293892</v>
      </c>
      <c r="DG30">
        <v>119796</v>
      </c>
      <c r="DH30">
        <v>164410</v>
      </c>
      <c r="DI30">
        <v>129109</v>
      </c>
      <c r="DJ30">
        <v>42542</v>
      </c>
      <c r="DK30">
        <v>51979</v>
      </c>
      <c r="DL30">
        <v>46708</v>
      </c>
      <c r="DM30">
        <v>47210</v>
      </c>
      <c r="DN30">
        <v>56079</v>
      </c>
      <c r="DO30">
        <v>38774</v>
      </c>
      <c r="DP30">
        <v>266</v>
      </c>
      <c r="DQ30">
        <v>567</v>
      </c>
      <c r="DR30">
        <v>18468</v>
      </c>
      <c r="DS30">
        <v>113021</v>
      </c>
      <c r="DT30">
        <v>101614</v>
      </c>
      <c r="DU30">
        <v>131742</v>
      </c>
      <c r="DV30">
        <v>53280</v>
      </c>
      <c r="DW30">
        <v>88068</v>
      </c>
      <c r="DX30">
        <v>389366</v>
      </c>
      <c r="DY30">
        <v>371669</v>
      </c>
      <c r="DZ30">
        <v>352477</v>
      </c>
      <c r="EA30">
        <v>23236</v>
      </c>
      <c r="EB30">
        <v>130134</v>
      </c>
      <c r="EC30">
        <v>93550</v>
      </c>
      <c r="ED30">
        <v>122057</v>
      </c>
      <c r="EE30">
        <v>50682</v>
      </c>
      <c r="EF30">
        <v>74032</v>
      </c>
      <c r="EG30">
        <v>84475</v>
      </c>
    </row>
    <row r="31" spans="1:137" x14ac:dyDescent="0.25">
      <c r="A31" t="s">
        <v>103</v>
      </c>
      <c r="B31">
        <v>851.95500000000004</v>
      </c>
      <c r="C31">
        <v>808.01900000000001</v>
      </c>
      <c r="D31">
        <v>30</v>
      </c>
      <c r="E31" t="s">
        <v>186</v>
      </c>
      <c r="F31">
        <v>-110</v>
      </c>
      <c r="G31">
        <v>-36</v>
      </c>
      <c r="H31">
        <v>-13</v>
      </c>
      <c r="I31">
        <v>-1</v>
      </c>
      <c r="Q31" t="s">
        <v>103</v>
      </c>
      <c r="R31">
        <v>17.260000000000002</v>
      </c>
      <c r="S31">
        <v>118651</v>
      </c>
      <c r="T31">
        <v>65013</v>
      </c>
      <c r="U31">
        <v>60412</v>
      </c>
      <c r="V31">
        <v>426009</v>
      </c>
      <c r="W31">
        <v>173178</v>
      </c>
      <c r="X31">
        <v>465</v>
      </c>
      <c r="Y31">
        <v>1567</v>
      </c>
      <c r="Z31">
        <v>1232</v>
      </c>
      <c r="AA31">
        <v>1199</v>
      </c>
      <c r="AB31">
        <v>1499</v>
      </c>
      <c r="AC31">
        <v>2221354</v>
      </c>
      <c r="AD31">
        <v>611934</v>
      </c>
      <c r="AE31">
        <v>69415053</v>
      </c>
      <c r="AF31">
        <v>205158551</v>
      </c>
      <c r="AG31">
        <v>115752</v>
      </c>
      <c r="AH31">
        <v>7202509</v>
      </c>
      <c r="AI31">
        <v>50853416</v>
      </c>
      <c r="AJ31">
        <v>145732984</v>
      </c>
      <c r="AK31">
        <v>58031770</v>
      </c>
      <c r="AL31">
        <v>61695961</v>
      </c>
      <c r="AM31">
        <v>11762888</v>
      </c>
      <c r="AN31">
        <v>49692719</v>
      </c>
      <c r="AO31">
        <v>126054187</v>
      </c>
      <c r="AP31">
        <v>334877</v>
      </c>
      <c r="AQ31">
        <v>526521</v>
      </c>
      <c r="AR31">
        <v>516031</v>
      </c>
      <c r="AS31">
        <v>2236548</v>
      </c>
      <c r="AT31">
        <v>8093495</v>
      </c>
      <c r="AU31">
        <v>7445872</v>
      </c>
      <c r="AV31">
        <v>3659322</v>
      </c>
      <c r="AW31">
        <v>2168112</v>
      </c>
      <c r="AX31">
        <v>3477935</v>
      </c>
      <c r="AY31">
        <v>399915</v>
      </c>
      <c r="AZ31">
        <v>400688</v>
      </c>
      <c r="BA31">
        <v>173259</v>
      </c>
      <c r="BB31">
        <v>660275</v>
      </c>
      <c r="BC31">
        <v>713913</v>
      </c>
      <c r="BD31">
        <v>1006825</v>
      </c>
      <c r="BE31">
        <v>199766</v>
      </c>
      <c r="BF31">
        <v>139713</v>
      </c>
      <c r="BG31">
        <v>151523</v>
      </c>
      <c r="BH31">
        <v>808521</v>
      </c>
      <c r="BI31">
        <v>1064207</v>
      </c>
      <c r="BJ31">
        <v>744176</v>
      </c>
      <c r="BK31">
        <v>273913</v>
      </c>
      <c r="BL31">
        <v>728334</v>
      </c>
      <c r="BM31">
        <v>627589</v>
      </c>
      <c r="BN31">
        <v>305042</v>
      </c>
      <c r="BO31">
        <v>228489</v>
      </c>
      <c r="BP31">
        <v>110147</v>
      </c>
      <c r="BQ31">
        <v>286104</v>
      </c>
      <c r="BR31">
        <v>346401</v>
      </c>
      <c r="BS31">
        <v>366599</v>
      </c>
      <c r="BT31">
        <v>246966</v>
      </c>
      <c r="BU31">
        <v>216242</v>
      </c>
      <c r="BV31">
        <v>175196</v>
      </c>
      <c r="BW31">
        <v>473985</v>
      </c>
      <c r="BX31">
        <v>595756</v>
      </c>
      <c r="BY31">
        <v>501850</v>
      </c>
      <c r="BZ31">
        <v>92803</v>
      </c>
      <c r="CA31">
        <v>98439</v>
      </c>
      <c r="CB31">
        <v>150256</v>
      </c>
      <c r="CC31">
        <v>47143</v>
      </c>
      <c r="CD31">
        <v>61984</v>
      </c>
      <c r="CE31">
        <v>48109</v>
      </c>
      <c r="CF31">
        <v>488881</v>
      </c>
      <c r="CG31">
        <v>673509</v>
      </c>
      <c r="CH31">
        <v>270879</v>
      </c>
      <c r="CI31">
        <v>215135</v>
      </c>
      <c r="CJ31">
        <v>336505</v>
      </c>
      <c r="CK31">
        <v>227645</v>
      </c>
      <c r="CL31">
        <v>6868</v>
      </c>
      <c r="CM31">
        <v>6400</v>
      </c>
      <c r="CN31">
        <v>6800</v>
      </c>
      <c r="CO31">
        <v>851029</v>
      </c>
      <c r="CP31">
        <v>1189185</v>
      </c>
      <c r="CQ31">
        <v>836439</v>
      </c>
      <c r="CR31">
        <v>10867</v>
      </c>
      <c r="CS31">
        <v>32804</v>
      </c>
      <c r="CT31">
        <v>50110</v>
      </c>
      <c r="CU31">
        <v>100771</v>
      </c>
      <c r="CV31">
        <v>60581</v>
      </c>
      <c r="CW31">
        <v>64315</v>
      </c>
      <c r="CX31">
        <v>66815</v>
      </c>
      <c r="CY31">
        <v>101977</v>
      </c>
      <c r="CZ31">
        <v>89968</v>
      </c>
      <c r="DA31">
        <v>235170</v>
      </c>
      <c r="DB31">
        <v>217135</v>
      </c>
      <c r="DC31">
        <v>151628</v>
      </c>
      <c r="DD31">
        <v>1533219</v>
      </c>
      <c r="DE31">
        <v>1392470</v>
      </c>
      <c r="DF31">
        <v>1415706</v>
      </c>
      <c r="DG31">
        <v>604562</v>
      </c>
      <c r="DH31">
        <v>788468</v>
      </c>
      <c r="DI31">
        <v>604830</v>
      </c>
      <c r="DJ31">
        <v>218302</v>
      </c>
      <c r="DK31">
        <v>255645</v>
      </c>
      <c r="DL31">
        <v>225210</v>
      </c>
      <c r="DM31">
        <v>243095</v>
      </c>
      <c r="DN31">
        <v>281064</v>
      </c>
      <c r="DO31">
        <v>187054</v>
      </c>
      <c r="DP31">
        <v>1833</v>
      </c>
      <c r="DQ31">
        <v>4132</v>
      </c>
      <c r="DR31">
        <v>89870</v>
      </c>
      <c r="DS31">
        <v>570389</v>
      </c>
      <c r="DT31">
        <v>498558</v>
      </c>
      <c r="DU31">
        <v>635659</v>
      </c>
      <c r="DV31">
        <v>253019</v>
      </c>
      <c r="DW31">
        <v>398083</v>
      </c>
      <c r="DX31">
        <v>1890434</v>
      </c>
      <c r="DY31">
        <v>1911975</v>
      </c>
      <c r="DZ31">
        <v>1786447</v>
      </c>
      <c r="EA31">
        <v>104492</v>
      </c>
      <c r="EB31">
        <v>606742</v>
      </c>
      <c r="EC31">
        <v>447897</v>
      </c>
      <c r="ED31">
        <v>597709</v>
      </c>
      <c r="EE31">
        <v>244453</v>
      </c>
      <c r="EF31">
        <v>365871</v>
      </c>
      <c r="EG31">
        <v>459815</v>
      </c>
    </row>
    <row r="32" spans="1:137" x14ac:dyDescent="0.25">
      <c r="A32" t="s">
        <v>103</v>
      </c>
      <c r="B32">
        <v>851.95500000000004</v>
      </c>
      <c r="C32">
        <v>407.93799999999999</v>
      </c>
      <c r="D32">
        <v>30</v>
      </c>
      <c r="E32" t="s">
        <v>103</v>
      </c>
      <c r="F32">
        <v>-110</v>
      </c>
      <c r="G32">
        <v>-54</v>
      </c>
      <c r="H32">
        <v>-21</v>
      </c>
      <c r="I32">
        <v>-1</v>
      </c>
      <c r="Q32" t="s">
        <v>103</v>
      </c>
      <c r="R32">
        <v>17.260000000000002</v>
      </c>
      <c r="S32">
        <v>45806</v>
      </c>
      <c r="T32">
        <v>22568</v>
      </c>
      <c r="U32">
        <v>24469</v>
      </c>
      <c r="V32">
        <v>171301</v>
      </c>
      <c r="W32">
        <v>62513</v>
      </c>
      <c r="X32">
        <v>200</v>
      </c>
      <c r="Y32">
        <v>599</v>
      </c>
      <c r="Z32">
        <v>433</v>
      </c>
      <c r="AA32">
        <v>633</v>
      </c>
      <c r="AB32">
        <v>300</v>
      </c>
      <c r="AC32">
        <v>805096</v>
      </c>
      <c r="AD32">
        <v>238915</v>
      </c>
      <c r="AE32">
        <v>27750393</v>
      </c>
      <c r="AF32">
        <v>86400779</v>
      </c>
      <c r="AG32">
        <v>41473</v>
      </c>
      <c r="AH32">
        <v>2799905</v>
      </c>
      <c r="AI32">
        <v>20554910</v>
      </c>
      <c r="AJ32">
        <v>60067147</v>
      </c>
      <c r="AK32">
        <v>23208394</v>
      </c>
      <c r="AL32">
        <v>22422089</v>
      </c>
      <c r="AM32">
        <v>4598901</v>
      </c>
      <c r="AN32">
        <v>18892312</v>
      </c>
      <c r="AO32">
        <v>50763523</v>
      </c>
      <c r="AP32">
        <v>133093</v>
      </c>
      <c r="AQ32">
        <v>208544</v>
      </c>
      <c r="AR32">
        <v>207706</v>
      </c>
      <c r="AS32">
        <v>871567</v>
      </c>
      <c r="AT32">
        <v>2944957</v>
      </c>
      <c r="AU32">
        <v>2820192</v>
      </c>
      <c r="AV32">
        <v>1376355</v>
      </c>
      <c r="AW32">
        <v>852188</v>
      </c>
      <c r="AX32">
        <v>1284676</v>
      </c>
      <c r="AY32">
        <v>163185</v>
      </c>
      <c r="AZ32">
        <v>162978</v>
      </c>
      <c r="BA32">
        <v>64449</v>
      </c>
      <c r="BB32">
        <v>245963</v>
      </c>
      <c r="BC32">
        <v>267236</v>
      </c>
      <c r="BD32">
        <v>369624</v>
      </c>
      <c r="BE32">
        <v>83028</v>
      </c>
      <c r="BF32">
        <v>53112</v>
      </c>
      <c r="BG32">
        <v>57514</v>
      </c>
      <c r="BH32">
        <v>328121</v>
      </c>
      <c r="BI32">
        <v>416024</v>
      </c>
      <c r="BJ32">
        <v>288115</v>
      </c>
      <c r="BK32">
        <v>115088</v>
      </c>
      <c r="BL32">
        <v>299302</v>
      </c>
      <c r="BM32">
        <v>248965</v>
      </c>
      <c r="BN32">
        <v>113352</v>
      </c>
      <c r="BO32">
        <v>85165</v>
      </c>
      <c r="BP32">
        <v>47243</v>
      </c>
      <c r="BQ32">
        <v>107312</v>
      </c>
      <c r="BR32">
        <v>134477</v>
      </c>
      <c r="BS32">
        <v>138318</v>
      </c>
      <c r="BT32">
        <v>100180</v>
      </c>
      <c r="BU32">
        <v>81226</v>
      </c>
      <c r="BV32">
        <v>70655</v>
      </c>
      <c r="BW32">
        <v>169516</v>
      </c>
      <c r="BX32">
        <v>236867</v>
      </c>
      <c r="BY32">
        <v>183875</v>
      </c>
      <c r="BZ32">
        <v>36205</v>
      </c>
      <c r="CA32">
        <v>38338</v>
      </c>
      <c r="CB32">
        <v>63918</v>
      </c>
      <c r="CC32">
        <v>21702</v>
      </c>
      <c r="CD32">
        <v>26569</v>
      </c>
      <c r="CE32">
        <v>19501</v>
      </c>
      <c r="CF32">
        <v>194492</v>
      </c>
      <c r="CG32">
        <v>258845</v>
      </c>
      <c r="CH32">
        <v>112087</v>
      </c>
      <c r="CI32">
        <v>86600</v>
      </c>
      <c r="CJ32">
        <v>131243</v>
      </c>
      <c r="CK32">
        <v>99574</v>
      </c>
      <c r="CL32">
        <v>6233</v>
      </c>
      <c r="CM32">
        <v>6367</v>
      </c>
      <c r="CN32">
        <v>5534</v>
      </c>
      <c r="CO32">
        <v>339504</v>
      </c>
      <c r="CP32">
        <v>476343</v>
      </c>
      <c r="CQ32">
        <v>321155</v>
      </c>
      <c r="CR32">
        <v>4834</v>
      </c>
      <c r="CS32">
        <v>13000</v>
      </c>
      <c r="CT32">
        <v>20935</v>
      </c>
      <c r="CU32">
        <v>40506</v>
      </c>
      <c r="CV32">
        <v>26536</v>
      </c>
      <c r="CW32">
        <v>26736</v>
      </c>
      <c r="CX32">
        <v>32703</v>
      </c>
      <c r="CY32">
        <v>46408</v>
      </c>
      <c r="CZ32">
        <v>45473</v>
      </c>
      <c r="DA32">
        <v>93200</v>
      </c>
      <c r="DB32">
        <v>87230</v>
      </c>
      <c r="DC32">
        <v>63615</v>
      </c>
      <c r="DD32">
        <v>624036</v>
      </c>
      <c r="DE32">
        <v>544540</v>
      </c>
      <c r="DF32">
        <v>566445</v>
      </c>
      <c r="DG32">
        <v>238887</v>
      </c>
      <c r="DH32">
        <v>304023</v>
      </c>
      <c r="DI32">
        <v>238506</v>
      </c>
      <c r="DJ32">
        <v>93967</v>
      </c>
      <c r="DK32">
        <v>107378</v>
      </c>
      <c r="DL32">
        <v>108716</v>
      </c>
      <c r="DM32">
        <v>97574</v>
      </c>
      <c r="DN32">
        <v>112850</v>
      </c>
      <c r="DO32">
        <v>71756</v>
      </c>
      <c r="DP32">
        <v>1300</v>
      </c>
      <c r="DQ32">
        <v>3500</v>
      </c>
      <c r="DR32">
        <v>33538</v>
      </c>
      <c r="DS32">
        <v>233947</v>
      </c>
      <c r="DT32">
        <v>207986</v>
      </c>
      <c r="DU32">
        <v>306140</v>
      </c>
      <c r="DV32">
        <v>106380</v>
      </c>
      <c r="DW32">
        <v>158170</v>
      </c>
      <c r="DX32">
        <v>750742</v>
      </c>
      <c r="DY32">
        <v>793485</v>
      </c>
      <c r="DZ32">
        <v>697534</v>
      </c>
      <c r="EA32">
        <v>43845</v>
      </c>
      <c r="EB32">
        <v>243898</v>
      </c>
      <c r="EC32">
        <v>217669</v>
      </c>
      <c r="ED32">
        <v>256137</v>
      </c>
      <c r="EE32">
        <v>95118</v>
      </c>
      <c r="EF32">
        <v>145820</v>
      </c>
      <c r="EG32">
        <v>182901</v>
      </c>
    </row>
    <row r="33" spans="1:137" x14ac:dyDescent="0.25">
      <c r="A33" t="s">
        <v>104</v>
      </c>
      <c r="B33">
        <v>661.95600000000002</v>
      </c>
      <c r="C33">
        <v>539.94000000000005</v>
      </c>
      <c r="D33">
        <v>30</v>
      </c>
      <c r="E33" t="s">
        <v>171</v>
      </c>
      <c r="F33">
        <v>-25</v>
      </c>
      <c r="G33">
        <v>-18</v>
      </c>
      <c r="H33">
        <v>-15</v>
      </c>
      <c r="I33">
        <v>-1</v>
      </c>
      <c r="J33">
        <v>11</v>
      </c>
      <c r="K33">
        <v>0</v>
      </c>
      <c r="L33">
        <v>0</v>
      </c>
      <c r="N33" t="s">
        <v>197</v>
      </c>
      <c r="Q33" t="s">
        <v>104</v>
      </c>
      <c r="R33">
        <v>11.073</v>
      </c>
      <c r="S33">
        <v>446999</v>
      </c>
      <c r="T33">
        <v>1111079</v>
      </c>
      <c r="U33">
        <v>1079269</v>
      </c>
      <c r="V33">
        <v>971329</v>
      </c>
      <c r="W33">
        <v>1102796</v>
      </c>
      <c r="X33">
        <v>886714</v>
      </c>
      <c r="Y33">
        <v>880226</v>
      </c>
      <c r="Z33">
        <v>1221062</v>
      </c>
      <c r="AA33">
        <v>1384790</v>
      </c>
      <c r="AB33">
        <v>1675044</v>
      </c>
      <c r="AC33">
        <v>49831731</v>
      </c>
      <c r="AD33">
        <v>22166239</v>
      </c>
      <c r="AE33">
        <v>178838996</v>
      </c>
      <c r="AF33">
        <v>217263811</v>
      </c>
      <c r="AG33">
        <v>5318724</v>
      </c>
      <c r="AH33">
        <v>82656331</v>
      </c>
      <c r="AI33">
        <v>149006650</v>
      </c>
      <c r="AJ33">
        <v>207100993</v>
      </c>
      <c r="AK33">
        <v>152223076</v>
      </c>
      <c r="AL33">
        <v>147077904</v>
      </c>
      <c r="AM33">
        <v>79918242</v>
      </c>
      <c r="AN33">
        <v>133210343</v>
      </c>
      <c r="AO33">
        <v>167788391</v>
      </c>
      <c r="AP33">
        <v>23889343</v>
      </c>
      <c r="AQ33">
        <v>60801991</v>
      </c>
      <c r="AR33">
        <v>75384887</v>
      </c>
      <c r="AS33">
        <v>97949621</v>
      </c>
      <c r="AT33">
        <v>105531795</v>
      </c>
      <c r="AU33">
        <v>105359546</v>
      </c>
      <c r="AV33">
        <v>59548531</v>
      </c>
      <c r="AW33">
        <v>84126697</v>
      </c>
      <c r="AX33">
        <v>57314472</v>
      </c>
      <c r="AY33">
        <v>68235228</v>
      </c>
      <c r="AZ33">
        <v>74162705</v>
      </c>
      <c r="BA33">
        <v>78412314</v>
      </c>
      <c r="BB33">
        <v>65465153</v>
      </c>
      <c r="BC33">
        <v>77140095</v>
      </c>
      <c r="BD33">
        <v>78178995</v>
      </c>
      <c r="BE33">
        <v>69108584</v>
      </c>
      <c r="BF33">
        <v>63232967</v>
      </c>
      <c r="BG33">
        <v>64150544</v>
      </c>
      <c r="BH33">
        <v>76951559</v>
      </c>
      <c r="BI33">
        <v>100027712</v>
      </c>
      <c r="BJ33">
        <v>79860267</v>
      </c>
      <c r="BK33">
        <v>198796922</v>
      </c>
      <c r="BL33">
        <v>194288527</v>
      </c>
      <c r="BM33">
        <v>163292227</v>
      </c>
      <c r="BN33">
        <v>67319890</v>
      </c>
      <c r="BO33">
        <v>64246424</v>
      </c>
      <c r="BP33">
        <v>71376618</v>
      </c>
      <c r="BQ33">
        <v>70138912</v>
      </c>
      <c r="BR33">
        <v>82033790</v>
      </c>
      <c r="BS33">
        <v>66805858</v>
      </c>
      <c r="BT33">
        <v>98963152</v>
      </c>
      <c r="BU33">
        <v>111095354</v>
      </c>
      <c r="BV33">
        <v>104103896</v>
      </c>
      <c r="BW33">
        <v>39240010</v>
      </c>
      <c r="BX33">
        <v>83995414</v>
      </c>
      <c r="BY33">
        <v>77135839</v>
      </c>
      <c r="BZ33">
        <v>71954418</v>
      </c>
      <c r="CA33">
        <v>91783795</v>
      </c>
      <c r="CB33">
        <v>94106983</v>
      </c>
      <c r="CC33">
        <v>41439845</v>
      </c>
      <c r="CD33">
        <v>47615356</v>
      </c>
      <c r="CE33">
        <v>43748602</v>
      </c>
      <c r="CF33">
        <v>47635390</v>
      </c>
      <c r="CG33">
        <v>50496134</v>
      </c>
      <c r="CH33">
        <v>50368733</v>
      </c>
      <c r="CI33">
        <v>50221499</v>
      </c>
      <c r="CJ33">
        <v>53028845</v>
      </c>
      <c r="CK33">
        <v>56730600</v>
      </c>
      <c r="CL33">
        <v>134901535</v>
      </c>
      <c r="CM33">
        <v>137602539</v>
      </c>
      <c r="CN33">
        <v>148838828</v>
      </c>
      <c r="CO33">
        <v>87174579</v>
      </c>
      <c r="CP33">
        <v>100203412</v>
      </c>
      <c r="CQ33">
        <v>86221419</v>
      </c>
      <c r="CR33">
        <v>13729689</v>
      </c>
      <c r="CS33">
        <v>34970642</v>
      </c>
      <c r="CT33">
        <v>38481869</v>
      </c>
      <c r="CU33">
        <v>108445696</v>
      </c>
      <c r="CV33">
        <v>107556097</v>
      </c>
      <c r="CW33">
        <v>100488691</v>
      </c>
      <c r="CX33">
        <v>73357332</v>
      </c>
      <c r="CY33">
        <v>89586071</v>
      </c>
      <c r="CZ33">
        <v>91659572</v>
      </c>
      <c r="DA33">
        <v>85612120</v>
      </c>
      <c r="DB33">
        <v>75724341</v>
      </c>
      <c r="DC33">
        <v>85124204</v>
      </c>
      <c r="DD33">
        <v>76211038</v>
      </c>
      <c r="DE33">
        <v>85239043</v>
      </c>
      <c r="DF33">
        <v>81127808</v>
      </c>
      <c r="DG33">
        <v>131424118</v>
      </c>
      <c r="DH33">
        <v>144484477</v>
      </c>
      <c r="DI33">
        <v>129033464</v>
      </c>
      <c r="DJ33">
        <v>172252505</v>
      </c>
      <c r="DK33">
        <v>169440521</v>
      </c>
      <c r="DL33">
        <v>164538023</v>
      </c>
      <c r="DM33">
        <v>118605956</v>
      </c>
      <c r="DN33">
        <v>126432524</v>
      </c>
      <c r="DO33">
        <v>120147848</v>
      </c>
      <c r="DP33">
        <v>30533350</v>
      </c>
      <c r="DQ33">
        <v>79180265</v>
      </c>
      <c r="DR33">
        <v>70929000</v>
      </c>
      <c r="DS33">
        <v>136367372</v>
      </c>
      <c r="DT33">
        <v>127885639</v>
      </c>
      <c r="DU33">
        <v>130496246</v>
      </c>
      <c r="DV33">
        <v>105191545</v>
      </c>
      <c r="DW33">
        <v>110319799</v>
      </c>
      <c r="DX33">
        <v>98940872</v>
      </c>
      <c r="DY33">
        <v>95130367</v>
      </c>
      <c r="DZ33">
        <v>97900637</v>
      </c>
      <c r="EA33">
        <v>76388478</v>
      </c>
      <c r="EB33">
        <v>113633723</v>
      </c>
      <c r="EC33">
        <v>110056800</v>
      </c>
      <c r="ED33">
        <v>107727545</v>
      </c>
      <c r="EE33">
        <v>94650637</v>
      </c>
      <c r="EF33">
        <v>90574481</v>
      </c>
      <c r="EG33">
        <v>96104285</v>
      </c>
    </row>
    <row r="34" spans="1:137" x14ac:dyDescent="0.25">
      <c r="A34" t="s">
        <v>104</v>
      </c>
      <c r="B34">
        <v>661.95600000000002</v>
      </c>
      <c r="C34">
        <v>407.90499999999997</v>
      </c>
      <c r="D34">
        <v>30</v>
      </c>
      <c r="E34" t="s">
        <v>177</v>
      </c>
      <c r="F34">
        <v>-25</v>
      </c>
      <c r="G34">
        <v>-46</v>
      </c>
      <c r="H34">
        <v>-20</v>
      </c>
      <c r="I34">
        <v>-1</v>
      </c>
      <c r="Q34" t="s">
        <v>104</v>
      </c>
      <c r="R34">
        <v>11.073</v>
      </c>
      <c r="S34">
        <v>25402</v>
      </c>
      <c r="T34">
        <v>65348</v>
      </c>
      <c r="U34">
        <v>67548</v>
      </c>
      <c r="V34">
        <v>59207</v>
      </c>
      <c r="W34">
        <v>63841</v>
      </c>
      <c r="X34">
        <v>54341</v>
      </c>
      <c r="Y34">
        <v>56108</v>
      </c>
      <c r="Z34">
        <v>69955</v>
      </c>
      <c r="AA34">
        <v>77460</v>
      </c>
      <c r="AB34">
        <v>106551</v>
      </c>
      <c r="AC34">
        <v>3222736</v>
      </c>
      <c r="AD34">
        <v>1471351</v>
      </c>
      <c r="AE34">
        <v>11853926</v>
      </c>
      <c r="AF34">
        <v>14757668</v>
      </c>
      <c r="AG34">
        <v>321044</v>
      </c>
      <c r="AH34">
        <v>5130897</v>
      </c>
      <c r="AI34">
        <v>10470385</v>
      </c>
      <c r="AJ34">
        <v>14847113</v>
      </c>
      <c r="AK34">
        <v>9969798</v>
      </c>
      <c r="AL34">
        <v>9533889</v>
      </c>
      <c r="AM34">
        <v>5329506</v>
      </c>
      <c r="AN34">
        <v>9474319</v>
      </c>
      <c r="AO34">
        <v>12342115</v>
      </c>
      <c r="AP34">
        <v>1376081</v>
      </c>
      <c r="AQ34">
        <v>3707159</v>
      </c>
      <c r="AR34">
        <v>4601651</v>
      </c>
      <c r="AS34">
        <v>6125522</v>
      </c>
      <c r="AT34">
        <v>6673674</v>
      </c>
      <c r="AU34">
        <v>6653040</v>
      </c>
      <c r="AV34">
        <v>3503176</v>
      </c>
      <c r="AW34">
        <v>4950267</v>
      </c>
      <c r="AX34">
        <v>3441181</v>
      </c>
      <c r="AY34">
        <v>4208992</v>
      </c>
      <c r="AZ34">
        <v>4413466</v>
      </c>
      <c r="BA34">
        <v>4655923</v>
      </c>
      <c r="BB34">
        <v>3923522</v>
      </c>
      <c r="BC34">
        <v>4680298</v>
      </c>
      <c r="BD34">
        <v>4695127</v>
      </c>
      <c r="BE34">
        <v>4341433</v>
      </c>
      <c r="BF34">
        <v>3669960</v>
      </c>
      <c r="BG34">
        <v>3780999</v>
      </c>
      <c r="BH34">
        <v>4619069</v>
      </c>
      <c r="BI34">
        <v>5939332</v>
      </c>
      <c r="BJ34">
        <v>5083332</v>
      </c>
      <c r="BK34">
        <v>12093546</v>
      </c>
      <c r="BL34">
        <v>12068315</v>
      </c>
      <c r="BM34">
        <v>10257429</v>
      </c>
      <c r="BN34">
        <v>4129759</v>
      </c>
      <c r="BO34">
        <v>4040814</v>
      </c>
      <c r="BP34">
        <v>4138874</v>
      </c>
      <c r="BQ34">
        <v>4259747</v>
      </c>
      <c r="BR34">
        <v>4783245</v>
      </c>
      <c r="BS34">
        <v>4174393</v>
      </c>
      <c r="BT34">
        <v>6133449</v>
      </c>
      <c r="BU34">
        <v>6850771</v>
      </c>
      <c r="BV34">
        <v>6343553</v>
      </c>
      <c r="BW34">
        <v>2388700</v>
      </c>
      <c r="BX34">
        <v>5342853</v>
      </c>
      <c r="BY34">
        <v>4774210</v>
      </c>
      <c r="BZ34">
        <v>4400374</v>
      </c>
      <c r="CA34">
        <v>5547653</v>
      </c>
      <c r="CB34">
        <v>5590694</v>
      </c>
      <c r="CC34">
        <v>2519433</v>
      </c>
      <c r="CD34">
        <v>2738609</v>
      </c>
      <c r="CE34">
        <v>2617914</v>
      </c>
      <c r="CF34">
        <v>2760609</v>
      </c>
      <c r="CG34">
        <v>3050386</v>
      </c>
      <c r="CH34">
        <v>2933899</v>
      </c>
      <c r="CI34">
        <v>3083226</v>
      </c>
      <c r="CJ34">
        <v>3091664</v>
      </c>
      <c r="CK34">
        <v>3430375</v>
      </c>
      <c r="CL34">
        <v>8236217</v>
      </c>
      <c r="CM34">
        <v>8574270</v>
      </c>
      <c r="CN34">
        <v>9147426</v>
      </c>
      <c r="CO34">
        <v>5378645</v>
      </c>
      <c r="CP34">
        <v>6041510</v>
      </c>
      <c r="CQ34">
        <v>5347459</v>
      </c>
      <c r="CR34">
        <v>824391</v>
      </c>
      <c r="CS34">
        <v>2123593</v>
      </c>
      <c r="CT34">
        <v>2299093</v>
      </c>
      <c r="CU34">
        <v>6838239</v>
      </c>
      <c r="CV34">
        <v>6222615</v>
      </c>
      <c r="CW34">
        <v>6011398</v>
      </c>
      <c r="CX34">
        <v>4346419</v>
      </c>
      <c r="CY34">
        <v>4986606</v>
      </c>
      <c r="CZ34">
        <v>5569359</v>
      </c>
      <c r="DA34">
        <v>4991208</v>
      </c>
      <c r="DB34">
        <v>4527952</v>
      </c>
      <c r="DC34">
        <v>4977999</v>
      </c>
      <c r="DD34">
        <v>4683258</v>
      </c>
      <c r="DE34">
        <v>4552200</v>
      </c>
      <c r="DF34">
        <v>4681315</v>
      </c>
      <c r="DG34">
        <v>7826618</v>
      </c>
      <c r="DH34">
        <v>8882375</v>
      </c>
      <c r="DI34">
        <v>7912657</v>
      </c>
      <c r="DJ34">
        <v>10352119</v>
      </c>
      <c r="DK34">
        <v>10724721</v>
      </c>
      <c r="DL34">
        <v>10000896</v>
      </c>
      <c r="DM34">
        <v>7095825</v>
      </c>
      <c r="DN34">
        <v>7918848</v>
      </c>
      <c r="DO34">
        <v>6801012</v>
      </c>
      <c r="DP34">
        <v>1819935</v>
      </c>
      <c r="DQ34">
        <v>4638499</v>
      </c>
      <c r="DR34">
        <v>4473838</v>
      </c>
      <c r="DS34">
        <v>8243170</v>
      </c>
      <c r="DT34">
        <v>8040399</v>
      </c>
      <c r="DU34">
        <v>7790612</v>
      </c>
      <c r="DV34">
        <v>6376298</v>
      </c>
      <c r="DW34">
        <v>6616575</v>
      </c>
      <c r="DX34">
        <v>6691400</v>
      </c>
      <c r="DY34">
        <v>6078273</v>
      </c>
      <c r="DZ34">
        <v>6165642</v>
      </c>
      <c r="EA34">
        <v>4998638</v>
      </c>
      <c r="EB34">
        <v>7384199</v>
      </c>
      <c r="EC34">
        <v>7262653</v>
      </c>
      <c r="ED34">
        <v>6868197</v>
      </c>
      <c r="EE34">
        <v>5952927</v>
      </c>
      <c r="EF34">
        <v>6018697</v>
      </c>
      <c r="EG34">
        <v>5687367</v>
      </c>
    </row>
    <row r="35" spans="1:137" x14ac:dyDescent="0.25">
      <c r="A35" t="s">
        <v>105</v>
      </c>
      <c r="B35">
        <v>663.95399999999995</v>
      </c>
      <c r="C35">
        <v>78.923000000000002</v>
      </c>
      <c r="D35">
        <v>30</v>
      </c>
      <c r="E35" t="s">
        <v>172</v>
      </c>
      <c r="F35">
        <v>-95</v>
      </c>
      <c r="G35">
        <v>-146</v>
      </c>
      <c r="H35">
        <v>-19</v>
      </c>
      <c r="I35">
        <v>-1</v>
      </c>
      <c r="J35">
        <v>15.1</v>
      </c>
      <c r="K35">
        <v>0</v>
      </c>
      <c r="L35">
        <v>0</v>
      </c>
      <c r="Q35" t="s">
        <v>105</v>
      </c>
      <c r="R35">
        <v>15.095000000000001</v>
      </c>
      <c r="S35">
        <v>17135</v>
      </c>
      <c r="T35">
        <v>12934</v>
      </c>
      <c r="U35">
        <v>13167</v>
      </c>
      <c r="V35">
        <v>40670</v>
      </c>
      <c r="W35">
        <v>16033</v>
      </c>
      <c r="X35">
        <v>7000</v>
      </c>
      <c r="Y35">
        <v>6766</v>
      </c>
      <c r="Z35">
        <v>10133</v>
      </c>
      <c r="AA35">
        <v>8899</v>
      </c>
      <c r="AB35">
        <v>13434</v>
      </c>
      <c r="AC35">
        <v>1952833</v>
      </c>
      <c r="AD35">
        <v>882810</v>
      </c>
      <c r="AE35">
        <v>18018900</v>
      </c>
      <c r="AF35">
        <v>28111777</v>
      </c>
      <c r="AG35">
        <v>168251</v>
      </c>
      <c r="AH35">
        <v>5383642</v>
      </c>
      <c r="AI35">
        <v>14582164</v>
      </c>
      <c r="AJ35">
        <v>24408241</v>
      </c>
      <c r="AK35">
        <v>15544159</v>
      </c>
      <c r="AL35">
        <v>15035938</v>
      </c>
      <c r="AM35">
        <v>6142167</v>
      </c>
      <c r="AN35">
        <v>14876760</v>
      </c>
      <c r="AO35">
        <v>21420628</v>
      </c>
      <c r="AP35">
        <v>2828104</v>
      </c>
      <c r="AQ35">
        <v>6491515</v>
      </c>
      <c r="AR35">
        <v>5019431</v>
      </c>
      <c r="AS35">
        <v>18509323</v>
      </c>
      <c r="AT35">
        <v>13055486</v>
      </c>
      <c r="AU35">
        <v>16181301</v>
      </c>
      <c r="AV35">
        <v>4212963</v>
      </c>
      <c r="AW35">
        <v>7543392</v>
      </c>
      <c r="AX35">
        <v>4538559</v>
      </c>
      <c r="AY35">
        <v>7374484</v>
      </c>
      <c r="AZ35">
        <v>7708119</v>
      </c>
      <c r="BA35">
        <v>8634590</v>
      </c>
      <c r="BB35">
        <v>7091986</v>
      </c>
      <c r="BC35">
        <v>7114172</v>
      </c>
      <c r="BD35">
        <v>7242718</v>
      </c>
      <c r="BE35">
        <v>4071881</v>
      </c>
      <c r="BF35">
        <v>2326983</v>
      </c>
      <c r="BG35">
        <v>2448178</v>
      </c>
      <c r="BH35">
        <v>1268547</v>
      </c>
      <c r="BI35">
        <v>1663415</v>
      </c>
      <c r="BJ35">
        <v>1292012</v>
      </c>
      <c r="BK35">
        <v>22129385</v>
      </c>
      <c r="BL35">
        <v>15275463</v>
      </c>
      <c r="BM35">
        <v>13919335</v>
      </c>
      <c r="BN35">
        <v>10489941</v>
      </c>
      <c r="BO35">
        <v>8778216</v>
      </c>
      <c r="BP35">
        <v>7474031</v>
      </c>
      <c r="BQ35">
        <v>2801170</v>
      </c>
      <c r="BR35">
        <v>2524155</v>
      </c>
      <c r="BS35">
        <v>2600998</v>
      </c>
      <c r="BT35">
        <v>4722562</v>
      </c>
      <c r="BU35">
        <v>4465439</v>
      </c>
      <c r="BV35">
        <v>3540076</v>
      </c>
      <c r="BW35">
        <v>1586286</v>
      </c>
      <c r="BX35">
        <v>4214474</v>
      </c>
      <c r="BY35">
        <v>5905771</v>
      </c>
      <c r="BZ35">
        <v>5796798</v>
      </c>
      <c r="CA35">
        <v>7797386</v>
      </c>
      <c r="CB35">
        <v>8044587</v>
      </c>
      <c r="CC35">
        <v>2327167</v>
      </c>
      <c r="CD35">
        <v>2925716</v>
      </c>
      <c r="CE35">
        <v>2365341</v>
      </c>
      <c r="CF35">
        <v>6321983</v>
      </c>
      <c r="CG35">
        <v>6519985</v>
      </c>
      <c r="CH35">
        <v>6952378</v>
      </c>
      <c r="CI35">
        <v>2153885</v>
      </c>
      <c r="CJ35">
        <v>3000232</v>
      </c>
      <c r="CK35">
        <v>2654321</v>
      </c>
      <c r="CL35">
        <v>3948733</v>
      </c>
      <c r="CM35">
        <v>4656022</v>
      </c>
      <c r="CN35">
        <v>5201218</v>
      </c>
      <c r="CO35">
        <v>5823189</v>
      </c>
      <c r="CP35">
        <v>8400123</v>
      </c>
      <c r="CQ35">
        <v>6448018</v>
      </c>
      <c r="CR35">
        <v>632814</v>
      </c>
      <c r="CS35">
        <v>2274836</v>
      </c>
      <c r="CT35">
        <v>2773923</v>
      </c>
      <c r="CU35">
        <v>5617642</v>
      </c>
      <c r="CV35">
        <v>4527573</v>
      </c>
      <c r="CW35">
        <v>4932806</v>
      </c>
      <c r="CX35">
        <v>2556825</v>
      </c>
      <c r="CY35">
        <v>3932958</v>
      </c>
      <c r="CZ35">
        <v>3887995</v>
      </c>
      <c r="DA35">
        <v>3586639</v>
      </c>
      <c r="DB35">
        <v>2448307</v>
      </c>
      <c r="DC35">
        <v>4531023</v>
      </c>
      <c r="DD35">
        <v>3546000</v>
      </c>
      <c r="DE35">
        <v>4015061</v>
      </c>
      <c r="DF35">
        <v>3840001</v>
      </c>
      <c r="DG35">
        <v>6833744</v>
      </c>
      <c r="DH35">
        <v>8920652</v>
      </c>
      <c r="DI35">
        <v>7096647</v>
      </c>
      <c r="DJ35">
        <v>12543068</v>
      </c>
      <c r="DK35">
        <v>13746400</v>
      </c>
      <c r="DL35">
        <v>14697288</v>
      </c>
      <c r="DM35">
        <v>5894336</v>
      </c>
      <c r="DN35">
        <v>6416697</v>
      </c>
      <c r="DO35">
        <v>4186583</v>
      </c>
      <c r="DP35">
        <v>2062759</v>
      </c>
      <c r="DQ35">
        <v>5253099</v>
      </c>
      <c r="DR35">
        <v>9092085</v>
      </c>
      <c r="DS35">
        <v>5694742</v>
      </c>
      <c r="DT35">
        <v>5829980</v>
      </c>
      <c r="DU35">
        <v>5080385</v>
      </c>
      <c r="DV35">
        <v>14544167</v>
      </c>
      <c r="DW35">
        <v>10457501</v>
      </c>
      <c r="DX35">
        <v>6002752</v>
      </c>
      <c r="DY35">
        <v>5191368</v>
      </c>
      <c r="DZ35">
        <v>2872914</v>
      </c>
      <c r="EA35">
        <v>7952530</v>
      </c>
      <c r="EB35">
        <v>5791074</v>
      </c>
      <c r="EC35">
        <v>5353792</v>
      </c>
      <c r="ED35">
        <v>5084424</v>
      </c>
      <c r="EE35">
        <v>13458118</v>
      </c>
      <c r="EF35">
        <v>10106847</v>
      </c>
      <c r="EG35">
        <v>6362030</v>
      </c>
    </row>
    <row r="36" spans="1:137" x14ac:dyDescent="0.25">
      <c r="A36" t="s">
        <v>105</v>
      </c>
      <c r="B36">
        <v>663.95399999999995</v>
      </c>
      <c r="C36">
        <v>407.91</v>
      </c>
      <c r="D36">
        <v>30</v>
      </c>
      <c r="E36" t="s">
        <v>175</v>
      </c>
      <c r="F36">
        <v>-95</v>
      </c>
      <c r="G36">
        <v>-42</v>
      </c>
      <c r="H36">
        <v>-25</v>
      </c>
      <c r="I36">
        <v>-1</v>
      </c>
      <c r="Q36" t="s">
        <v>105</v>
      </c>
      <c r="R36">
        <v>15.095000000000001</v>
      </c>
      <c r="S36">
        <v>13066</v>
      </c>
      <c r="T36">
        <v>10701</v>
      </c>
      <c r="U36">
        <v>8967</v>
      </c>
      <c r="V36">
        <v>29535</v>
      </c>
      <c r="W36">
        <v>10233</v>
      </c>
      <c r="X36">
        <v>6033</v>
      </c>
      <c r="Y36">
        <v>4601</v>
      </c>
      <c r="Z36">
        <v>7000</v>
      </c>
      <c r="AA36">
        <v>6268</v>
      </c>
      <c r="AB36">
        <v>8900</v>
      </c>
      <c r="AC36">
        <v>1543920</v>
      </c>
      <c r="AD36">
        <v>656556</v>
      </c>
      <c r="AE36">
        <v>13859251</v>
      </c>
      <c r="AF36">
        <v>19995002</v>
      </c>
      <c r="AG36">
        <v>122728</v>
      </c>
      <c r="AH36">
        <v>3764073</v>
      </c>
      <c r="AI36">
        <v>10622231</v>
      </c>
      <c r="AJ36">
        <v>18056364</v>
      </c>
      <c r="AK36">
        <v>11387260</v>
      </c>
      <c r="AL36">
        <v>11424858</v>
      </c>
      <c r="AM36">
        <v>4487707</v>
      </c>
      <c r="AN36">
        <v>11068293</v>
      </c>
      <c r="AO36">
        <v>15668727</v>
      </c>
      <c r="AP36">
        <v>2022044</v>
      </c>
      <c r="AQ36">
        <v>4663743</v>
      </c>
      <c r="AR36">
        <v>3576452</v>
      </c>
      <c r="AS36">
        <v>12165745</v>
      </c>
      <c r="AT36">
        <v>9107696</v>
      </c>
      <c r="AU36">
        <v>10969507</v>
      </c>
      <c r="AV36">
        <v>3201073</v>
      </c>
      <c r="AW36">
        <v>5431344</v>
      </c>
      <c r="AX36">
        <v>3290842</v>
      </c>
      <c r="AY36">
        <v>5326713</v>
      </c>
      <c r="AZ36">
        <v>5481701</v>
      </c>
      <c r="BA36">
        <v>6027234</v>
      </c>
      <c r="BB36">
        <v>4619487</v>
      </c>
      <c r="BC36">
        <v>4757851</v>
      </c>
      <c r="BD36">
        <v>4873802</v>
      </c>
      <c r="BE36">
        <v>2855351</v>
      </c>
      <c r="BF36">
        <v>1648286</v>
      </c>
      <c r="BG36">
        <v>1744974</v>
      </c>
      <c r="BH36">
        <v>863076</v>
      </c>
      <c r="BI36">
        <v>1178290</v>
      </c>
      <c r="BJ36">
        <v>904447</v>
      </c>
      <c r="BK36">
        <v>15548046</v>
      </c>
      <c r="BL36">
        <v>10444905</v>
      </c>
      <c r="BM36">
        <v>9855229</v>
      </c>
      <c r="BN36">
        <v>7565951</v>
      </c>
      <c r="BO36">
        <v>6232228</v>
      </c>
      <c r="BP36">
        <v>5331197</v>
      </c>
      <c r="BQ36">
        <v>2037850</v>
      </c>
      <c r="BR36">
        <v>1826407</v>
      </c>
      <c r="BS36">
        <v>1798611</v>
      </c>
      <c r="BT36">
        <v>3312474</v>
      </c>
      <c r="BU36">
        <v>3105092</v>
      </c>
      <c r="BV36">
        <v>2392725</v>
      </c>
      <c r="BW36">
        <v>1095591</v>
      </c>
      <c r="BX36">
        <v>3091996</v>
      </c>
      <c r="BY36">
        <v>4058521</v>
      </c>
      <c r="BZ36">
        <v>3961728</v>
      </c>
      <c r="CA36">
        <v>5357396</v>
      </c>
      <c r="CB36">
        <v>5620872</v>
      </c>
      <c r="CC36">
        <v>1547359</v>
      </c>
      <c r="CD36">
        <v>2242584</v>
      </c>
      <c r="CE36">
        <v>1728860</v>
      </c>
      <c r="CF36">
        <v>4560024</v>
      </c>
      <c r="CG36">
        <v>4588919</v>
      </c>
      <c r="CH36">
        <v>4877440</v>
      </c>
      <c r="CI36">
        <v>1522594</v>
      </c>
      <c r="CJ36">
        <v>2147339</v>
      </c>
      <c r="CK36">
        <v>1816604</v>
      </c>
      <c r="CL36">
        <v>2740128</v>
      </c>
      <c r="CM36">
        <v>3356943</v>
      </c>
      <c r="CN36">
        <v>3729600</v>
      </c>
      <c r="CO36">
        <v>4237702</v>
      </c>
      <c r="CP36">
        <v>5926191</v>
      </c>
      <c r="CQ36">
        <v>4569844</v>
      </c>
      <c r="CR36">
        <v>450207</v>
      </c>
      <c r="CS36">
        <v>1686496</v>
      </c>
      <c r="CT36">
        <v>2082742</v>
      </c>
      <c r="CU36">
        <v>4065713</v>
      </c>
      <c r="CV36">
        <v>3154183</v>
      </c>
      <c r="CW36">
        <v>3436769</v>
      </c>
      <c r="CX36">
        <v>1901210</v>
      </c>
      <c r="CY36">
        <v>2853104</v>
      </c>
      <c r="CZ36">
        <v>2748232</v>
      </c>
      <c r="DA36">
        <v>2664115</v>
      </c>
      <c r="DB36">
        <v>1728142</v>
      </c>
      <c r="DC36">
        <v>3188974</v>
      </c>
      <c r="DD36">
        <v>2579190</v>
      </c>
      <c r="DE36">
        <v>2911288</v>
      </c>
      <c r="DF36">
        <v>2792134</v>
      </c>
      <c r="DG36">
        <v>4902643</v>
      </c>
      <c r="DH36">
        <v>6430789</v>
      </c>
      <c r="DI36">
        <v>4913384</v>
      </c>
      <c r="DJ36">
        <v>8858249</v>
      </c>
      <c r="DK36">
        <v>10045111</v>
      </c>
      <c r="DL36">
        <v>10606839</v>
      </c>
      <c r="DM36">
        <v>4271066</v>
      </c>
      <c r="DN36">
        <v>4637139</v>
      </c>
      <c r="DO36">
        <v>3052527</v>
      </c>
      <c r="DP36">
        <v>1488387</v>
      </c>
      <c r="DQ36">
        <v>3498897</v>
      </c>
      <c r="DR36">
        <v>6743308</v>
      </c>
      <c r="DS36">
        <v>4063500</v>
      </c>
      <c r="DT36">
        <v>4058848</v>
      </c>
      <c r="DU36">
        <v>3389806</v>
      </c>
      <c r="DV36">
        <v>9787666</v>
      </c>
      <c r="DW36">
        <v>7545350</v>
      </c>
      <c r="DX36">
        <v>4418465</v>
      </c>
      <c r="DY36">
        <v>3516577</v>
      </c>
      <c r="DZ36">
        <v>1745630</v>
      </c>
      <c r="EA36">
        <v>5569187</v>
      </c>
      <c r="EB36">
        <v>3746749</v>
      </c>
      <c r="EC36">
        <v>3824061</v>
      </c>
      <c r="ED36">
        <v>3447138</v>
      </c>
      <c r="EE36">
        <v>9341529</v>
      </c>
      <c r="EF36">
        <v>7058281</v>
      </c>
      <c r="EG36">
        <v>4396914</v>
      </c>
    </row>
    <row r="37" spans="1:137" x14ac:dyDescent="0.25">
      <c r="A37" t="s">
        <v>106</v>
      </c>
      <c r="B37">
        <v>741.89599999999996</v>
      </c>
      <c r="C37">
        <v>619.91099999999994</v>
      </c>
      <c r="D37">
        <v>30</v>
      </c>
      <c r="E37" t="s">
        <v>170</v>
      </c>
      <c r="F37">
        <v>-40</v>
      </c>
      <c r="G37">
        <v>-22</v>
      </c>
      <c r="H37">
        <v>-29</v>
      </c>
      <c r="I37">
        <v>-1</v>
      </c>
      <c r="J37">
        <v>14.9</v>
      </c>
      <c r="K37">
        <v>0</v>
      </c>
      <c r="L37">
        <v>0</v>
      </c>
      <c r="Q37" t="s">
        <v>106</v>
      </c>
      <c r="R37">
        <v>14.878</v>
      </c>
      <c r="S37">
        <v>312553</v>
      </c>
      <c r="T37">
        <v>276392</v>
      </c>
      <c r="U37">
        <v>234940</v>
      </c>
      <c r="V37">
        <v>2385483</v>
      </c>
      <c r="W37">
        <v>1185111</v>
      </c>
      <c r="X37">
        <v>866</v>
      </c>
      <c r="Y37">
        <v>169228</v>
      </c>
      <c r="Z37">
        <v>229193</v>
      </c>
      <c r="AA37">
        <v>239332</v>
      </c>
      <c r="AB37">
        <v>535917</v>
      </c>
      <c r="AC37">
        <v>13559986</v>
      </c>
      <c r="AD37">
        <v>4655412</v>
      </c>
      <c r="AE37">
        <v>139256673</v>
      </c>
      <c r="AF37">
        <v>198311541</v>
      </c>
      <c r="AG37">
        <v>1046391</v>
      </c>
      <c r="AH37">
        <v>37087490</v>
      </c>
      <c r="AI37">
        <v>117034331</v>
      </c>
      <c r="AJ37">
        <v>184418742</v>
      </c>
      <c r="AK37">
        <v>119789586</v>
      </c>
      <c r="AL37">
        <v>117216359</v>
      </c>
      <c r="AM37">
        <v>42673998</v>
      </c>
      <c r="AN37">
        <v>98741398</v>
      </c>
      <c r="AO37">
        <v>143094432</v>
      </c>
      <c r="AP37">
        <v>2411181</v>
      </c>
      <c r="AQ37">
        <v>3236036</v>
      </c>
      <c r="AR37">
        <v>5027427</v>
      </c>
      <c r="AS37">
        <v>14643459</v>
      </c>
      <c r="AT37">
        <v>13875818</v>
      </c>
      <c r="AU37">
        <v>15135535</v>
      </c>
      <c r="AV37">
        <v>10241140</v>
      </c>
      <c r="AW37">
        <v>11028258</v>
      </c>
      <c r="AX37">
        <v>9545295</v>
      </c>
      <c r="AY37">
        <v>11218730</v>
      </c>
      <c r="AZ37">
        <v>11964938</v>
      </c>
      <c r="BA37">
        <v>12840901</v>
      </c>
      <c r="BB37">
        <v>13248221</v>
      </c>
      <c r="BC37">
        <v>15360115</v>
      </c>
      <c r="BD37">
        <v>15311346</v>
      </c>
      <c r="BE37">
        <v>13491150</v>
      </c>
      <c r="BF37">
        <v>14640449</v>
      </c>
      <c r="BG37">
        <v>14150264</v>
      </c>
      <c r="BH37">
        <v>12684433</v>
      </c>
      <c r="BI37">
        <v>14807146</v>
      </c>
      <c r="BJ37">
        <v>13552320</v>
      </c>
      <c r="BK37">
        <v>9635066</v>
      </c>
      <c r="BL37">
        <v>7631409</v>
      </c>
      <c r="BM37">
        <v>8669259</v>
      </c>
      <c r="BN37">
        <v>9808835</v>
      </c>
      <c r="BO37">
        <v>11604914</v>
      </c>
      <c r="BP37">
        <v>17793808</v>
      </c>
      <c r="BQ37">
        <v>6554119</v>
      </c>
      <c r="BR37">
        <v>8264299</v>
      </c>
      <c r="BS37">
        <v>8701605</v>
      </c>
      <c r="BT37">
        <v>7511352</v>
      </c>
      <c r="BU37">
        <v>7840935</v>
      </c>
      <c r="BV37">
        <v>7379168</v>
      </c>
      <c r="BW37">
        <v>6342846</v>
      </c>
      <c r="BX37">
        <v>9631376</v>
      </c>
      <c r="BY37">
        <v>9448585</v>
      </c>
      <c r="BZ37">
        <v>11972223</v>
      </c>
      <c r="CA37">
        <v>12197324</v>
      </c>
      <c r="CB37">
        <v>13880295</v>
      </c>
      <c r="CC37">
        <v>7705539</v>
      </c>
      <c r="CD37">
        <v>8998891</v>
      </c>
      <c r="CE37">
        <v>8859190</v>
      </c>
      <c r="CF37">
        <v>6759161</v>
      </c>
      <c r="CG37">
        <v>7562832</v>
      </c>
      <c r="CH37">
        <v>8475373</v>
      </c>
      <c r="CI37">
        <v>8281357</v>
      </c>
      <c r="CJ37">
        <v>9042614</v>
      </c>
      <c r="CK37">
        <v>9696782</v>
      </c>
      <c r="CL37">
        <v>79125</v>
      </c>
      <c r="CM37">
        <v>84292</v>
      </c>
      <c r="CN37">
        <v>87629</v>
      </c>
      <c r="CO37">
        <v>15236660</v>
      </c>
      <c r="CP37">
        <v>17993544</v>
      </c>
      <c r="CQ37">
        <v>15445948</v>
      </c>
      <c r="CR37">
        <v>1873411</v>
      </c>
      <c r="CS37">
        <v>4416030</v>
      </c>
      <c r="CT37">
        <v>5528388</v>
      </c>
      <c r="CU37">
        <v>12547895</v>
      </c>
      <c r="CV37">
        <v>12606559</v>
      </c>
      <c r="CW37">
        <v>11002355</v>
      </c>
      <c r="CX37">
        <v>9025839</v>
      </c>
      <c r="CY37">
        <v>9370437</v>
      </c>
      <c r="CZ37">
        <v>9265737</v>
      </c>
      <c r="DA37">
        <v>13507586</v>
      </c>
      <c r="DB37">
        <v>10755721</v>
      </c>
      <c r="DC37">
        <v>11962203</v>
      </c>
      <c r="DD37">
        <v>14396754</v>
      </c>
      <c r="DE37">
        <v>15626001</v>
      </c>
      <c r="DF37">
        <v>18390749</v>
      </c>
      <c r="DG37">
        <v>15336158</v>
      </c>
      <c r="DH37">
        <v>16366420</v>
      </c>
      <c r="DI37">
        <v>16864828</v>
      </c>
      <c r="DJ37">
        <v>13790676</v>
      </c>
      <c r="DK37">
        <v>11855703</v>
      </c>
      <c r="DL37">
        <v>11893730</v>
      </c>
      <c r="DM37">
        <v>12965965</v>
      </c>
      <c r="DN37">
        <v>15860690</v>
      </c>
      <c r="DO37">
        <v>16649974</v>
      </c>
      <c r="DP37">
        <v>9688919</v>
      </c>
      <c r="DQ37">
        <v>20446004</v>
      </c>
      <c r="DR37">
        <v>18611822</v>
      </c>
      <c r="DS37">
        <v>15307412</v>
      </c>
      <c r="DT37">
        <v>21361937</v>
      </c>
      <c r="DU37">
        <v>23477649</v>
      </c>
      <c r="DV37">
        <v>6341787</v>
      </c>
      <c r="DW37">
        <v>13167712</v>
      </c>
      <c r="DX37">
        <v>8709323</v>
      </c>
      <c r="DY37">
        <v>13691907</v>
      </c>
      <c r="DZ37">
        <v>14948502</v>
      </c>
      <c r="EA37">
        <v>22449489</v>
      </c>
      <c r="EB37">
        <v>19105734</v>
      </c>
      <c r="EC37">
        <v>24054147</v>
      </c>
      <c r="ED37">
        <v>24938304</v>
      </c>
      <c r="EE37">
        <v>12298611</v>
      </c>
      <c r="EF37">
        <v>13076051</v>
      </c>
      <c r="EG37">
        <v>15068749</v>
      </c>
    </row>
    <row r="38" spans="1:137" x14ac:dyDescent="0.25">
      <c r="A38" t="s">
        <v>106</v>
      </c>
      <c r="B38">
        <v>741.89599999999996</v>
      </c>
      <c r="C38">
        <v>407.92200000000003</v>
      </c>
      <c r="D38">
        <v>30</v>
      </c>
      <c r="E38" t="s">
        <v>174</v>
      </c>
      <c r="F38">
        <v>-40</v>
      </c>
      <c r="G38">
        <v>-46</v>
      </c>
      <c r="H38">
        <v>-19</v>
      </c>
      <c r="I38">
        <v>-1</v>
      </c>
      <c r="Q38" t="s">
        <v>106</v>
      </c>
      <c r="R38">
        <v>14.878</v>
      </c>
      <c r="S38">
        <v>59845</v>
      </c>
      <c r="T38">
        <v>52410</v>
      </c>
      <c r="U38">
        <v>44240</v>
      </c>
      <c r="V38">
        <v>454517</v>
      </c>
      <c r="W38">
        <v>226183</v>
      </c>
      <c r="X38">
        <v>166</v>
      </c>
      <c r="Y38">
        <v>29471</v>
      </c>
      <c r="Z38">
        <v>41941</v>
      </c>
      <c r="AA38">
        <v>38507</v>
      </c>
      <c r="AB38">
        <v>91311</v>
      </c>
      <c r="AC38">
        <v>2432904</v>
      </c>
      <c r="AD38">
        <v>848242</v>
      </c>
      <c r="AE38">
        <v>27928516</v>
      </c>
      <c r="AF38">
        <v>40742455</v>
      </c>
      <c r="AG38">
        <v>199987</v>
      </c>
      <c r="AH38">
        <v>7113489</v>
      </c>
      <c r="AI38">
        <v>22756701</v>
      </c>
      <c r="AJ38">
        <v>39319218</v>
      </c>
      <c r="AK38">
        <v>24333006</v>
      </c>
      <c r="AL38">
        <v>23595132</v>
      </c>
      <c r="AM38">
        <v>8133638</v>
      </c>
      <c r="AN38">
        <v>19830315</v>
      </c>
      <c r="AO38">
        <v>29700919</v>
      </c>
      <c r="AP38">
        <v>438440</v>
      </c>
      <c r="AQ38">
        <v>600795</v>
      </c>
      <c r="AR38">
        <v>904747</v>
      </c>
      <c r="AS38">
        <v>2699238</v>
      </c>
      <c r="AT38">
        <v>2589310</v>
      </c>
      <c r="AU38">
        <v>2823482</v>
      </c>
      <c r="AV38">
        <v>1855937</v>
      </c>
      <c r="AW38">
        <v>2067108</v>
      </c>
      <c r="AX38">
        <v>1719907</v>
      </c>
      <c r="AY38">
        <v>2080574</v>
      </c>
      <c r="AZ38">
        <v>2209440</v>
      </c>
      <c r="BA38">
        <v>2406522</v>
      </c>
      <c r="BB38">
        <v>2412274</v>
      </c>
      <c r="BC38">
        <v>2797194</v>
      </c>
      <c r="BD38">
        <v>2849097</v>
      </c>
      <c r="BE38">
        <v>2432769</v>
      </c>
      <c r="BF38">
        <v>2661013</v>
      </c>
      <c r="BG38">
        <v>2551167</v>
      </c>
      <c r="BH38">
        <v>2311557</v>
      </c>
      <c r="BI38">
        <v>2781360</v>
      </c>
      <c r="BJ38">
        <v>2489070</v>
      </c>
      <c r="BK38">
        <v>1784542</v>
      </c>
      <c r="BL38">
        <v>1373628</v>
      </c>
      <c r="BM38">
        <v>1598389</v>
      </c>
      <c r="BN38">
        <v>1776951</v>
      </c>
      <c r="BO38">
        <v>2084117</v>
      </c>
      <c r="BP38">
        <v>3263479</v>
      </c>
      <c r="BQ38">
        <v>1172240</v>
      </c>
      <c r="BR38">
        <v>1508752</v>
      </c>
      <c r="BS38">
        <v>1593434</v>
      </c>
      <c r="BT38">
        <v>1372413</v>
      </c>
      <c r="BU38">
        <v>1434376</v>
      </c>
      <c r="BV38">
        <v>1367003</v>
      </c>
      <c r="BW38">
        <v>1162525</v>
      </c>
      <c r="BX38">
        <v>1783984</v>
      </c>
      <c r="BY38">
        <v>1764400</v>
      </c>
      <c r="BZ38">
        <v>2213267</v>
      </c>
      <c r="CA38">
        <v>2254048</v>
      </c>
      <c r="CB38">
        <v>2584906</v>
      </c>
      <c r="CC38">
        <v>1390105</v>
      </c>
      <c r="CD38">
        <v>1626993</v>
      </c>
      <c r="CE38">
        <v>1634947</v>
      </c>
      <c r="CF38">
        <v>1242210</v>
      </c>
      <c r="CG38">
        <v>1404106</v>
      </c>
      <c r="CH38">
        <v>1540717</v>
      </c>
      <c r="CI38">
        <v>1479157</v>
      </c>
      <c r="CJ38">
        <v>1653974</v>
      </c>
      <c r="CK38">
        <v>1769596</v>
      </c>
      <c r="CL38">
        <v>6099</v>
      </c>
      <c r="CM38">
        <v>5799</v>
      </c>
      <c r="CN38">
        <v>6833</v>
      </c>
      <c r="CO38">
        <v>2768041</v>
      </c>
      <c r="CP38">
        <v>3213100</v>
      </c>
      <c r="CQ38">
        <v>2758599</v>
      </c>
      <c r="CR38">
        <v>339941</v>
      </c>
      <c r="CS38">
        <v>825947</v>
      </c>
      <c r="CT38">
        <v>996543</v>
      </c>
      <c r="CU38">
        <v>2300521</v>
      </c>
      <c r="CV38">
        <v>2268396</v>
      </c>
      <c r="CW38">
        <v>1983808</v>
      </c>
      <c r="CX38">
        <v>1706977</v>
      </c>
      <c r="CY38">
        <v>1687310</v>
      </c>
      <c r="CZ38">
        <v>1741478</v>
      </c>
      <c r="DA38">
        <v>2484799</v>
      </c>
      <c r="DB38">
        <v>1989988</v>
      </c>
      <c r="DC38">
        <v>2163976</v>
      </c>
      <c r="DD38">
        <v>2620844</v>
      </c>
      <c r="DE38">
        <v>2788370</v>
      </c>
      <c r="DF38">
        <v>3337009</v>
      </c>
      <c r="DG38">
        <v>2800210</v>
      </c>
      <c r="DH38">
        <v>2966968</v>
      </c>
      <c r="DI38">
        <v>3072003</v>
      </c>
      <c r="DJ38">
        <v>2588760</v>
      </c>
      <c r="DK38">
        <v>2234962</v>
      </c>
      <c r="DL38">
        <v>2156568</v>
      </c>
      <c r="DM38">
        <v>2357828</v>
      </c>
      <c r="DN38">
        <v>2878531</v>
      </c>
      <c r="DO38">
        <v>3178772</v>
      </c>
      <c r="DP38">
        <v>1833234</v>
      </c>
      <c r="DQ38">
        <v>3656735</v>
      </c>
      <c r="DR38">
        <v>3318987</v>
      </c>
      <c r="DS38">
        <v>2723779</v>
      </c>
      <c r="DT38">
        <v>3875513</v>
      </c>
      <c r="DU38">
        <v>4413191</v>
      </c>
      <c r="DV38">
        <v>1138921</v>
      </c>
      <c r="DW38">
        <v>2398687</v>
      </c>
      <c r="DX38">
        <v>1600860</v>
      </c>
      <c r="DY38">
        <v>2447071</v>
      </c>
      <c r="DZ38">
        <v>2693033</v>
      </c>
      <c r="EA38">
        <v>4129974</v>
      </c>
      <c r="EB38">
        <v>3610101</v>
      </c>
      <c r="EC38">
        <v>4387121</v>
      </c>
      <c r="ED38">
        <v>4655825</v>
      </c>
      <c r="EE38">
        <v>2209571</v>
      </c>
      <c r="EF38">
        <v>2450448</v>
      </c>
      <c r="EG38">
        <v>2753942</v>
      </c>
    </row>
    <row r="39" spans="1:137" x14ac:dyDescent="0.25">
      <c r="A39" t="s">
        <v>107</v>
      </c>
      <c r="B39">
        <v>743.91200000000003</v>
      </c>
      <c r="C39">
        <v>78.915999999999997</v>
      </c>
      <c r="D39">
        <v>30</v>
      </c>
      <c r="E39" t="s">
        <v>173</v>
      </c>
      <c r="F39">
        <v>-110</v>
      </c>
      <c r="G39">
        <v>-174</v>
      </c>
      <c r="H39">
        <v>-37</v>
      </c>
      <c r="I39">
        <v>-1</v>
      </c>
      <c r="J39">
        <v>16.399999999999999</v>
      </c>
      <c r="K39">
        <v>0</v>
      </c>
      <c r="L39">
        <v>0</v>
      </c>
      <c r="Q39" t="s">
        <v>107</v>
      </c>
      <c r="R39">
        <v>16.425000000000001</v>
      </c>
      <c r="S39">
        <v>10767</v>
      </c>
      <c r="T39">
        <v>5234</v>
      </c>
      <c r="U39">
        <v>5268</v>
      </c>
      <c r="V39">
        <v>51208</v>
      </c>
      <c r="W39">
        <v>18268</v>
      </c>
      <c r="X39">
        <v>532</v>
      </c>
      <c r="Y39">
        <v>366</v>
      </c>
      <c r="Z39">
        <v>3800</v>
      </c>
      <c r="AA39">
        <v>2833</v>
      </c>
      <c r="AB39">
        <v>4466</v>
      </c>
      <c r="AC39">
        <v>412150</v>
      </c>
      <c r="AD39">
        <v>126524</v>
      </c>
      <c r="AE39">
        <v>11534682</v>
      </c>
      <c r="AF39">
        <v>32716092</v>
      </c>
      <c r="AG39">
        <v>20836</v>
      </c>
      <c r="AH39">
        <v>1208898</v>
      </c>
      <c r="AI39">
        <v>8298586</v>
      </c>
      <c r="AJ39">
        <v>23286356</v>
      </c>
      <c r="AK39">
        <v>9022169</v>
      </c>
      <c r="AL39">
        <v>8966252</v>
      </c>
      <c r="AM39">
        <v>2115115</v>
      </c>
      <c r="AN39">
        <v>8520623</v>
      </c>
      <c r="AO39">
        <v>21360834</v>
      </c>
      <c r="AP39">
        <v>161036</v>
      </c>
      <c r="AQ39">
        <v>310676</v>
      </c>
      <c r="AR39">
        <v>401560</v>
      </c>
      <c r="AS39">
        <v>112775</v>
      </c>
      <c r="AT39">
        <v>128090</v>
      </c>
      <c r="AU39">
        <v>203439</v>
      </c>
      <c r="AV39">
        <v>96573</v>
      </c>
      <c r="AW39">
        <v>114021</v>
      </c>
      <c r="AX39">
        <v>128302</v>
      </c>
      <c r="AY39">
        <v>467254</v>
      </c>
      <c r="AZ39">
        <v>499282</v>
      </c>
      <c r="BA39">
        <v>353794</v>
      </c>
      <c r="BB39">
        <v>162171</v>
      </c>
      <c r="BC39">
        <v>168132</v>
      </c>
      <c r="BD39">
        <v>179365</v>
      </c>
      <c r="BE39">
        <v>211809</v>
      </c>
      <c r="BF39">
        <v>155685</v>
      </c>
      <c r="BG39">
        <v>174036</v>
      </c>
      <c r="BH39">
        <v>317385</v>
      </c>
      <c r="BI39">
        <v>322391</v>
      </c>
      <c r="BJ39">
        <v>195550</v>
      </c>
      <c r="BK39">
        <v>864783</v>
      </c>
      <c r="BL39">
        <v>1476194</v>
      </c>
      <c r="BM39">
        <v>1101044</v>
      </c>
      <c r="BN39">
        <v>555406</v>
      </c>
      <c r="BO39">
        <v>421526</v>
      </c>
      <c r="BP39">
        <v>57374</v>
      </c>
      <c r="BQ39">
        <v>354600</v>
      </c>
      <c r="BR39">
        <v>208684</v>
      </c>
      <c r="BS39">
        <v>188157</v>
      </c>
      <c r="BT39">
        <v>92935</v>
      </c>
      <c r="BU39">
        <v>104477</v>
      </c>
      <c r="BV39">
        <v>88396</v>
      </c>
      <c r="BW39">
        <v>6332</v>
      </c>
      <c r="BX39">
        <v>25169</v>
      </c>
      <c r="BY39">
        <v>56511</v>
      </c>
      <c r="BZ39">
        <v>227874</v>
      </c>
      <c r="CA39">
        <v>413191</v>
      </c>
      <c r="CB39">
        <v>392586</v>
      </c>
      <c r="CC39">
        <v>87567</v>
      </c>
      <c r="CD39">
        <v>48175</v>
      </c>
      <c r="CE39">
        <v>27670</v>
      </c>
      <c r="CF39">
        <v>37404</v>
      </c>
      <c r="CG39">
        <v>19933</v>
      </c>
      <c r="CH39">
        <v>15867</v>
      </c>
      <c r="CI39">
        <v>81896</v>
      </c>
      <c r="CJ39">
        <v>162724</v>
      </c>
      <c r="CK39">
        <v>102217</v>
      </c>
      <c r="CL39">
        <v>5532</v>
      </c>
      <c r="CM39">
        <v>4633</v>
      </c>
      <c r="CN39">
        <v>7300</v>
      </c>
      <c r="CO39">
        <v>79792</v>
      </c>
      <c r="CP39">
        <v>94600</v>
      </c>
      <c r="CQ39">
        <v>86267</v>
      </c>
      <c r="CR39">
        <v>107445</v>
      </c>
      <c r="CS39">
        <v>301015</v>
      </c>
      <c r="CT39">
        <v>252448</v>
      </c>
      <c r="CU39">
        <v>495457</v>
      </c>
      <c r="CV39">
        <v>363409</v>
      </c>
      <c r="CW39">
        <v>431285</v>
      </c>
      <c r="CX39">
        <v>536075</v>
      </c>
      <c r="CY39">
        <v>673248</v>
      </c>
      <c r="CZ39">
        <v>785963</v>
      </c>
      <c r="DA39">
        <v>182462</v>
      </c>
      <c r="DB39">
        <v>294618</v>
      </c>
      <c r="DC39">
        <v>353131</v>
      </c>
      <c r="DD39">
        <v>81094</v>
      </c>
      <c r="DE39">
        <v>101639</v>
      </c>
      <c r="DF39">
        <v>69651</v>
      </c>
      <c r="DG39">
        <v>707952</v>
      </c>
      <c r="DH39">
        <v>799160</v>
      </c>
      <c r="DI39">
        <v>723654</v>
      </c>
      <c r="DJ39">
        <v>319020</v>
      </c>
      <c r="DK39">
        <v>388668</v>
      </c>
      <c r="DL39">
        <v>416093</v>
      </c>
      <c r="DM39">
        <v>669123</v>
      </c>
      <c r="DN39">
        <v>558874</v>
      </c>
      <c r="DO39">
        <v>257410</v>
      </c>
      <c r="DP39">
        <v>20403</v>
      </c>
      <c r="DQ39">
        <v>106078</v>
      </c>
      <c r="DR39">
        <v>80092</v>
      </c>
      <c r="DS39">
        <v>630372</v>
      </c>
      <c r="DT39">
        <v>368682</v>
      </c>
      <c r="DU39">
        <v>215975</v>
      </c>
      <c r="DV39">
        <v>861120</v>
      </c>
      <c r="DW39">
        <v>111109</v>
      </c>
      <c r="DX39">
        <v>1754112</v>
      </c>
      <c r="DY39">
        <v>1456235</v>
      </c>
      <c r="DZ39">
        <v>1274375</v>
      </c>
      <c r="EA39">
        <v>18168</v>
      </c>
      <c r="EB39">
        <v>48473</v>
      </c>
      <c r="EC39">
        <v>31038</v>
      </c>
      <c r="ED39">
        <v>27471</v>
      </c>
      <c r="EE39">
        <v>104176</v>
      </c>
      <c r="EF39">
        <v>17103</v>
      </c>
      <c r="EG39">
        <v>11800</v>
      </c>
    </row>
    <row r="40" spans="1:137" x14ac:dyDescent="0.25">
      <c r="A40" t="s">
        <v>107</v>
      </c>
      <c r="B40">
        <v>743.91200000000003</v>
      </c>
      <c r="C40">
        <v>407.90499999999997</v>
      </c>
      <c r="D40">
        <v>30</v>
      </c>
      <c r="E40" t="s">
        <v>176</v>
      </c>
      <c r="F40">
        <v>-110</v>
      </c>
      <c r="G40">
        <v>-46</v>
      </c>
      <c r="H40">
        <v>-17</v>
      </c>
      <c r="I40">
        <v>-1</v>
      </c>
      <c r="Q40" t="s">
        <v>107</v>
      </c>
      <c r="R40">
        <v>16.425000000000001</v>
      </c>
      <c r="S40">
        <v>10366</v>
      </c>
      <c r="T40">
        <v>5800</v>
      </c>
      <c r="U40">
        <v>3699</v>
      </c>
      <c r="V40">
        <v>43072</v>
      </c>
      <c r="W40">
        <v>17735</v>
      </c>
      <c r="X40">
        <v>234</v>
      </c>
      <c r="Y40">
        <v>233</v>
      </c>
      <c r="Z40">
        <v>2568</v>
      </c>
      <c r="AA40">
        <v>1799</v>
      </c>
      <c r="AB40">
        <v>3300</v>
      </c>
      <c r="AC40">
        <v>372085</v>
      </c>
      <c r="AD40">
        <v>109377</v>
      </c>
      <c r="AE40">
        <v>10119314</v>
      </c>
      <c r="AF40">
        <v>27740110</v>
      </c>
      <c r="AG40">
        <v>17468</v>
      </c>
      <c r="AH40">
        <v>1101358</v>
      </c>
      <c r="AI40">
        <v>7018702</v>
      </c>
      <c r="AJ40">
        <v>20580002</v>
      </c>
      <c r="AK40">
        <v>7825160</v>
      </c>
      <c r="AL40">
        <v>7627344</v>
      </c>
      <c r="AM40">
        <v>2005908</v>
      </c>
      <c r="AN40">
        <v>7807920</v>
      </c>
      <c r="AO40">
        <v>18995328</v>
      </c>
      <c r="AP40">
        <v>141315</v>
      </c>
      <c r="AQ40">
        <v>277928</v>
      </c>
      <c r="AR40">
        <v>339642</v>
      </c>
      <c r="AS40">
        <v>95231</v>
      </c>
      <c r="AT40">
        <v>102972</v>
      </c>
      <c r="AU40">
        <v>173600</v>
      </c>
      <c r="AV40">
        <v>82095</v>
      </c>
      <c r="AW40">
        <v>101010</v>
      </c>
      <c r="AX40">
        <v>113317</v>
      </c>
      <c r="AY40">
        <v>412413</v>
      </c>
      <c r="AZ40">
        <v>410003</v>
      </c>
      <c r="BA40">
        <v>296472</v>
      </c>
      <c r="BB40">
        <v>143984</v>
      </c>
      <c r="BC40">
        <v>151350</v>
      </c>
      <c r="BD40">
        <v>155006</v>
      </c>
      <c r="BE40">
        <v>185339</v>
      </c>
      <c r="BF40">
        <v>126915</v>
      </c>
      <c r="BG40">
        <v>146092</v>
      </c>
      <c r="BH40">
        <v>263594</v>
      </c>
      <c r="BI40">
        <v>273260</v>
      </c>
      <c r="BJ40">
        <v>167133</v>
      </c>
      <c r="BK40">
        <v>740094</v>
      </c>
      <c r="BL40">
        <v>1284879</v>
      </c>
      <c r="BM40">
        <v>971142</v>
      </c>
      <c r="BN40">
        <v>450899</v>
      </c>
      <c r="BO40">
        <v>370824</v>
      </c>
      <c r="BP40">
        <v>49305</v>
      </c>
      <c r="BQ40">
        <v>299520</v>
      </c>
      <c r="BR40">
        <v>168029</v>
      </c>
      <c r="BS40">
        <v>165597</v>
      </c>
      <c r="BT40">
        <v>77225</v>
      </c>
      <c r="BU40">
        <v>91503</v>
      </c>
      <c r="BV40">
        <v>79829</v>
      </c>
      <c r="BW40">
        <v>4667</v>
      </c>
      <c r="BX40">
        <v>19368</v>
      </c>
      <c r="BY40">
        <v>49910</v>
      </c>
      <c r="BZ40">
        <v>197222</v>
      </c>
      <c r="CA40">
        <v>368873</v>
      </c>
      <c r="CB40">
        <v>337276</v>
      </c>
      <c r="CC40">
        <v>69757</v>
      </c>
      <c r="CD40">
        <v>38972</v>
      </c>
      <c r="CE40">
        <v>25169</v>
      </c>
      <c r="CF40">
        <v>28937</v>
      </c>
      <c r="CG40">
        <v>16568</v>
      </c>
      <c r="CH40">
        <v>10833</v>
      </c>
      <c r="CI40">
        <v>69790</v>
      </c>
      <c r="CJ40">
        <v>138526</v>
      </c>
      <c r="CK40">
        <v>91737</v>
      </c>
      <c r="CL40">
        <v>3166</v>
      </c>
      <c r="CM40">
        <v>1733</v>
      </c>
      <c r="CN40">
        <v>2700</v>
      </c>
      <c r="CO40">
        <v>69552</v>
      </c>
      <c r="CP40">
        <v>77487</v>
      </c>
      <c r="CQ40">
        <v>72387</v>
      </c>
      <c r="CR40">
        <v>91600</v>
      </c>
      <c r="CS40">
        <v>267409</v>
      </c>
      <c r="CT40">
        <v>230910</v>
      </c>
      <c r="CU40">
        <v>432837</v>
      </c>
      <c r="CV40">
        <v>300668</v>
      </c>
      <c r="CW40">
        <v>373302</v>
      </c>
      <c r="CX40">
        <v>480222</v>
      </c>
      <c r="CY40">
        <v>592151</v>
      </c>
      <c r="CZ40">
        <v>672940</v>
      </c>
      <c r="DA40">
        <v>152958</v>
      </c>
      <c r="DB40">
        <v>245110</v>
      </c>
      <c r="DC40">
        <v>310581</v>
      </c>
      <c r="DD40">
        <v>71791</v>
      </c>
      <c r="DE40">
        <v>92634</v>
      </c>
      <c r="DF40">
        <v>61913</v>
      </c>
      <c r="DG40">
        <v>637574</v>
      </c>
      <c r="DH40">
        <v>705537</v>
      </c>
      <c r="DI40">
        <v>653770</v>
      </c>
      <c r="DJ40">
        <v>264889</v>
      </c>
      <c r="DK40">
        <v>333587</v>
      </c>
      <c r="DL40">
        <v>364350</v>
      </c>
      <c r="DM40">
        <v>561987</v>
      </c>
      <c r="DN40">
        <v>495481</v>
      </c>
      <c r="DO40">
        <v>225448</v>
      </c>
      <c r="DP40">
        <v>17502</v>
      </c>
      <c r="DQ40">
        <v>92800</v>
      </c>
      <c r="DR40">
        <v>68119</v>
      </c>
      <c r="DS40">
        <v>546482</v>
      </c>
      <c r="DT40">
        <v>308401</v>
      </c>
      <c r="DU40">
        <v>188206</v>
      </c>
      <c r="DV40">
        <v>760465</v>
      </c>
      <c r="DW40">
        <v>92432</v>
      </c>
      <c r="DX40">
        <v>1522862</v>
      </c>
      <c r="DY40">
        <v>1214148</v>
      </c>
      <c r="DZ40">
        <v>1094178</v>
      </c>
      <c r="EA40">
        <v>14367</v>
      </c>
      <c r="EB40">
        <v>39272</v>
      </c>
      <c r="EC40">
        <v>23103</v>
      </c>
      <c r="ED40">
        <v>21369</v>
      </c>
      <c r="EE40">
        <v>91030</v>
      </c>
      <c r="EF40">
        <v>11935</v>
      </c>
      <c r="EG40">
        <v>9433</v>
      </c>
    </row>
    <row r="41" spans="1:137" x14ac:dyDescent="0.25">
      <c r="A41" t="s">
        <v>191</v>
      </c>
      <c r="B41">
        <v>130.904</v>
      </c>
      <c r="C41">
        <v>86.8</v>
      </c>
      <c r="D41">
        <v>30</v>
      </c>
      <c r="E41" t="s">
        <v>190</v>
      </c>
      <c r="F41">
        <v>-5</v>
      </c>
      <c r="G41">
        <v>-12</v>
      </c>
      <c r="H41">
        <v>-9</v>
      </c>
      <c r="I41">
        <v>-1</v>
      </c>
      <c r="J41">
        <v>5.8</v>
      </c>
      <c r="K41">
        <v>0</v>
      </c>
      <c r="L41">
        <v>0</v>
      </c>
      <c r="N41" t="s">
        <v>198</v>
      </c>
      <c r="Q41" t="s">
        <v>191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</row>
    <row r="42" spans="1:137" x14ac:dyDescent="0.25">
      <c r="A42" t="s">
        <v>140</v>
      </c>
      <c r="B42">
        <v>144.91800000000001</v>
      </c>
      <c r="C42">
        <v>100.96599999999999</v>
      </c>
      <c r="D42">
        <v>30</v>
      </c>
      <c r="E42" t="s">
        <v>140</v>
      </c>
      <c r="F42">
        <v>-10</v>
      </c>
      <c r="G42">
        <v>-12</v>
      </c>
      <c r="H42">
        <v>-11</v>
      </c>
      <c r="I42">
        <v>-1</v>
      </c>
      <c r="J42">
        <v>14.7</v>
      </c>
      <c r="K42">
        <v>0</v>
      </c>
      <c r="L42">
        <v>0</v>
      </c>
      <c r="Q42" t="s">
        <v>140</v>
      </c>
      <c r="R42">
        <v>14.692</v>
      </c>
      <c r="S42">
        <v>484593</v>
      </c>
      <c r="T42">
        <v>384078</v>
      </c>
      <c r="U42">
        <v>514069</v>
      </c>
      <c r="V42">
        <v>590902</v>
      </c>
      <c r="W42">
        <v>422731</v>
      </c>
      <c r="X42">
        <v>623698</v>
      </c>
      <c r="Y42">
        <v>241707</v>
      </c>
      <c r="Z42">
        <v>617705</v>
      </c>
      <c r="AA42">
        <v>514976</v>
      </c>
      <c r="AB42">
        <v>603926</v>
      </c>
      <c r="AC42">
        <v>4047055</v>
      </c>
      <c r="AD42">
        <v>1771014</v>
      </c>
      <c r="AE42">
        <v>60810619</v>
      </c>
      <c r="AF42">
        <v>128000008</v>
      </c>
      <c r="AG42">
        <v>682458</v>
      </c>
      <c r="AH42">
        <v>13660265</v>
      </c>
      <c r="AI42">
        <v>54255147</v>
      </c>
      <c r="AJ42">
        <v>107432777</v>
      </c>
      <c r="AK42">
        <v>65043945</v>
      </c>
      <c r="AL42">
        <v>62495222</v>
      </c>
      <c r="AM42">
        <v>18367921</v>
      </c>
      <c r="AN42">
        <v>51365128</v>
      </c>
      <c r="AO42">
        <v>95115127</v>
      </c>
      <c r="AP42">
        <v>4807177</v>
      </c>
      <c r="AQ42">
        <v>7018440</v>
      </c>
      <c r="AR42">
        <v>5617452</v>
      </c>
      <c r="AS42">
        <v>35736972</v>
      </c>
      <c r="AT42">
        <v>35234021</v>
      </c>
      <c r="AU42">
        <v>37600002</v>
      </c>
      <c r="AV42">
        <v>7787885</v>
      </c>
      <c r="AW42">
        <v>12482188</v>
      </c>
      <c r="AX42">
        <v>8800877</v>
      </c>
      <c r="AY42">
        <v>9569974</v>
      </c>
      <c r="AZ42">
        <v>10349248</v>
      </c>
      <c r="BA42">
        <v>10515959</v>
      </c>
      <c r="BB42">
        <v>8786976</v>
      </c>
      <c r="BC42">
        <v>9625367</v>
      </c>
      <c r="BD42">
        <v>8434535</v>
      </c>
      <c r="BE42">
        <v>5257587</v>
      </c>
      <c r="BF42">
        <v>3959764</v>
      </c>
      <c r="BG42">
        <v>4617977</v>
      </c>
      <c r="BH42">
        <v>6613911</v>
      </c>
      <c r="BI42">
        <v>9173445</v>
      </c>
      <c r="BJ42">
        <v>9083157</v>
      </c>
      <c r="BK42">
        <v>11434761</v>
      </c>
      <c r="BL42">
        <v>9353094</v>
      </c>
      <c r="BM42">
        <v>8040878</v>
      </c>
      <c r="BN42">
        <v>8177813</v>
      </c>
      <c r="BO42">
        <v>6311944</v>
      </c>
      <c r="BP42">
        <v>7569214</v>
      </c>
      <c r="BQ42">
        <v>2401781</v>
      </c>
      <c r="BR42">
        <v>2923918</v>
      </c>
      <c r="BS42">
        <v>2540956</v>
      </c>
      <c r="BT42">
        <v>1669251</v>
      </c>
      <c r="BU42">
        <v>1519847</v>
      </c>
      <c r="BV42">
        <v>1286710</v>
      </c>
      <c r="BW42">
        <v>2972904</v>
      </c>
      <c r="BX42">
        <v>14825053</v>
      </c>
      <c r="BY42">
        <v>19245540</v>
      </c>
      <c r="BZ42">
        <v>14078786</v>
      </c>
      <c r="CA42">
        <v>22927651</v>
      </c>
      <c r="CB42">
        <v>22211612</v>
      </c>
      <c r="CC42">
        <v>2209620</v>
      </c>
      <c r="CD42">
        <v>2836106</v>
      </c>
      <c r="CE42">
        <v>2218599</v>
      </c>
      <c r="CF42">
        <v>17200798</v>
      </c>
      <c r="CG42">
        <v>16977521</v>
      </c>
      <c r="CH42">
        <v>19577178</v>
      </c>
      <c r="CI42">
        <v>2680317</v>
      </c>
      <c r="CJ42">
        <v>2772333</v>
      </c>
      <c r="CK42">
        <v>2680859</v>
      </c>
      <c r="CL42">
        <v>8926363</v>
      </c>
      <c r="CM42">
        <v>9099996</v>
      </c>
      <c r="CN42">
        <v>10727739</v>
      </c>
      <c r="CO42">
        <v>4764447</v>
      </c>
      <c r="CP42">
        <v>7284205</v>
      </c>
      <c r="CQ42">
        <v>5659282</v>
      </c>
      <c r="CR42">
        <v>490776</v>
      </c>
      <c r="CS42">
        <v>2201252</v>
      </c>
      <c r="CT42">
        <v>2155492</v>
      </c>
      <c r="CU42">
        <v>5898769</v>
      </c>
      <c r="CV42">
        <v>5117522</v>
      </c>
      <c r="CW42">
        <v>4431257</v>
      </c>
      <c r="CX42">
        <v>8950662</v>
      </c>
      <c r="CY42">
        <v>10399423</v>
      </c>
      <c r="CZ42">
        <v>11839614</v>
      </c>
      <c r="DA42">
        <v>5664630</v>
      </c>
      <c r="DB42">
        <v>5184400</v>
      </c>
      <c r="DC42">
        <v>5901139</v>
      </c>
      <c r="DD42">
        <v>2985258</v>
      </c>
      <c r="DE42">
        <v>3302625</v>
      </c>
      <c r="DF42">
        <v>3276141</v>
      </c>
      <c r="DG42">
        <v>8935674</v>
      </c>
      <c r="DH42">
        <v>11019907</v>
      </c>
      <c r="DI42">
        <v>7804152</v>
      </c>
      <c r="DJ42">
        <v>7250023</v>
      </c>
      <c r="DK42">
        <v>8325440</v>
      </c>
      <c r="DL42">
        <v>7249020</v>
      </c>
      <c r="DM42">
        <v>2766546</v>
      </c>
      <c r="DN42">
        <v>2359837</v>
      </c>
      <c r="DO42">
        <v>1592302</v>
      </c>
      <c r="DP42">
        <v>1758057</v>
      </c>
      <c r="DQ42">
        <v>9478184</v>
      </c>
      <c r="DR42">
        <v>9317267</v>
      </c>
      <c r="DS42">
        <v>15947872</v>
      </c>
      <c r="DT42">
        <v>19374010</v>
      </c>
      <c r="DU42">
        <v>19836554</v>
      </c>
      <c r="DV42">
        <v>14191803</v>
      </c>
      <c r="DW42">
        <v>13648940</v>
      </c>
      <c r="DX42">
        <v>31793687</v>
      </c>
      <c r="DY42">
        <v>36202245</v>
      </c>
      <c r="DZ42">
        <v>21014935</v>
      </c>
      <c r="EA42">
        <v>24101651</v>
      </c>
      <c r="EB42">
        <v>35477543</v>
      </c>
      <c r="EC42">
        <v>38522380</v>
      </c>
      <c r="ED42">
        <v>38435039</v>
      </c>
      <c r="EE42">
        <v>33901056</v>
      </c>
      <c r="EF42">
        <v>34578899</v>
      </c>
      <c r="EG42">
        <v>32635804</v>
      </c>
    </row>
    <row r="43" spans="1:137" x14ac:dyDescent="0.25">
      <c r="A43" t="s">
        <v>132</v>
      </c>
      <c r="B43">
        <v>255.12299999999999</v>
      </c>
      <c r="C43">
        <v>237.12100000000001</v>
      </c>
      <c r="D43">
        <v>30</v>
      </c>
      <c r="E43" t="s">
        <v>189</v>
      </c>
      <c r="F43">
        <v>-105</v>
      </c>
      <c r="G43">
        <v>-30</v>
      </c>
      <c r="H43">
        <v>-13</v>
      </c>
      <c r="I43">
        <v>-1</v>
      </c>
      <c r="J43">
        <v>15</v>
      </c>
      <c r="K43">
        <v>0</v>
      </c>
      <c r="L43">
        <v>0</v>
      </c>
      <c r="N43" t="s">
        <v>198</v>
      </c>
      <c r="Q43" t="s">
        <v>132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</row>
    <row r="44" spans="1:137" x14ac:dyDescent="0.25">
      <c r="A44" t="s">
        <v>108</v>
      </c>
      <c r="B44">
        <v>166.852</v>
      </c>
      <c r="C44">
        <v>78.903000000000006</v>
      </c>
      <c r="D44">
        <v>30</v>
      </c>
      <c r="E44" t="s">
        <v>108</v>
      </c>
      <c r="F44">
        <v>-45</v>
      </c>
      <c r="G44">
        <v>-14</v>
      </c>
      <c r="H44">
        <v>-9</v>
      </c>
      <c r="I44">
        <v>-1</v>
      </c>
      <c r="J44">
        <v>15.2</v>
      </c>
      <c r="K44">
        <v>0</v>
      </c>
      <c r="L44">
        <v>0</v>
      </c>
      <c r="N44" t="s">
        <v>199</v>
      </c>
      <c r="Q44" t="s">
        <v>108</v>
      </c>
      <c r="R44">
        <v>15.156000000000001</v>
      </c>
      <c r="S44">
        <v>263743</v>
      </c>
      <c r="T44">
        <v>103796</v>
      </c>
      <c r="U44">
        <v>140817</v>
      </c>
      <c r="V44">
        <v>1016800</v>
      </c>
      <c r="W44">
        <v>503822</v>
      </c>
      <c r="X44">
        <v>16067</v>
      </c>
      <c r="Y44">
        <v>14466</v>
      </c>
      <c r="Z44">
        <v>62348</v>
      </c>
      <c r="AA44">
        <v>38104</v>
      </c>
      <c r="AB44">
        <v>174155</v>
      </c>
      <c r="AC44">
        <v>2738633</v>
      </c>
      <c r="AD44">
        <v>721003</v>
      </c>
      <c r="AE44">
        <v>81280631</v>
      </c>
      <c r="AF44">
        <v>154967371</v>
      </c>
      <c r="AG44">
        <v>134645</v>
      </c>
      <c r="AH44">
        <v>9945320</v>
      </c>
      <c r="AI44">
        <v>64480594</v>
      </c>
      <c r="AJ44">
        <v>112189062</v>
      </c>
      <c r="AK44">
        <v>69701702</v>
      </c>
      <c r="AL44">
        <v>74458359</v>
      </c>
      <c r="AM44">
        <v>20178605</v>
      </c>
      <c r="AN44">
        <v>64676923</v>
      </c>
      <c r="AO44">
        <v>94354382</v>
      </c>
      <c r="AP44">
        <v>2425391</v>
      </c>
      <c r="AQ44">
        <v>3752004</v>
      </c>
      <c r="AR44">
        <v>3314358</v>
      </c>
      <c r="AS44">
        <v>6395412</v>
      </c>
      <c r="AT44">
        <v>4699856</v>
      </c>
      <c r="AU44">
        <v>4371757</v>
      </c>
      <c r="AV44">
        <v>3169841</v>
      </c>
      <c r="AW44">
        <v>2913128</v>
      </c>
      <c r="AX44">
        <v>2501445</v>
      </c>
      <c r="AY44">
        <v>6864529</v>
      </c>
      <c r="AZ44">
        <v>6540219</v>
      </c>
      <c r="BA44">
        <v>7254223</v>
      </c>
      <c r="BB44">
        <v>7803661</v>
      </c>
      <c r="BC44">
        <v>8556595</v>
      </c>
      <c r="BD44">
        <v>8456617</v>
      </c>
      <c r="BE44">
        <v>4620827</v>
      </c>
      <c r="BF44">
        <v>6306924</v>
      </c>
      <c r="BG44">
        <v>6436381</v>
      </c>
      <c r="BH44">
        <v>1024486</v>
      </c>
      <c r="BI44">
        <v>633741</v>
      </c>
      <c r="BJ44">
        <v>829042</v>
      </c>
      <c r="BK44">
        <v>10492243</v>
      </c>
      <c r="BL44">
        <v>3891243</v>
      </c>
      <c r="BM44">
        <v>5186485</v>
      </c>
      <c r="BN44">
        <v>6820051</v>
      </c>
      <c r="BO44">
        <v>5090992</v>
      </c>
      <c r="BP44">
        <v>4450052</v>
      </c>
      <c r="BQ44">
        <v>2675615</v>
      </c>
      <c r="BR44">
        <v>2484738</v>
      </c>
      <c r="BS44">
        <v>2603871</v>
      </c>
      <c r="BT44">
        <v>4507172</v>
      </c>
      <c r="BU44">
        <v>4287453</v>
      </c>
      <c r="BV44">
        <v>3788320</v>
      </c>
      <c r="BW44">
        <v>2620965</v>
      </c>
      <c r="BX44">
        <v>6164258</v>
      </c>
      <c r="BY44">
        <v>6199047</v>
      </c>
      <c r="BZ44">
        <v>1909137</v>
      </c>
      <c r="CA44">
        <v>3393224</v>
      </c>
      <c r="CB44">
        <v>2886931</v>
      </c>
      <c r="CC44">
        <v>3184329</v>
      </c>
      <c r="CD44">
        <v>3972989</v>
      </c>
      <c r="CE44">
        <v>3921681</v>
      </c>
      <c r="CF44">
        <v>14527914</v>
      </c>
      <c r="CG44">
        <v>14228391</v>
      </c>
      <c r="CH44">
        <v>14129084</v>
      </c>
      <c r="CI44">
        <v>3155699</v>
      </c>
      <c r="CJ44">
        <v>2478490</v>
      </c>
      <c r="CK44">
        <v>2576415</v>
      </c>
      <c r="CL44">
        <v>72714</v>
      </c>
      <c r="CM44">
        <v>90623</v>
      </c>
      <c r="CN44">
        <v>83020</v>
      </c>
      <c r="CO44">
        <v>6793716</v>
      </c>
      <c r="CP44">
        <v>9122469</v>
      </c>
      <c r="CQ44">
        <v>8234082</v>
      </c>
      <c r="CR44">
        <v>1033017</v>
      </c>
      <c r="CS44">
        <v>4307220</v>
      </c>
      <c r="CT44">
        <v>4607332</v>
      </c>
      <c r="CU44">
        <v>2449439</v>
      </c>
      <c r="CV44">
        <v>1937392</v>
      </c>
      <c r="CW44">
        <v>2472492</v>
      </c>
      <c r="CX44">
        <v>4686003</v>
      </c>
      <c r="CY44">
        <v>5795398</v>
      </c>
      <c r="CZ44">
        <v>5323267</v>
      </c>
      <c r="DA44">
        <v>4315479</v>
      </c>
      <c r="DB44">
        <v>5251091</v>
      </c>
      <c r="DC44">
        <v>5705470</v>
      </c>
      <c r="DD44">
        <v>3766060</v>
      </c>
      <c r="DE44">
        <v>3855809</v>
      </c>
      <c r="DF44">
        <v>3801890</v>
      </c>
      <c r="DG44">
        <v>2244768</v>
      </c>
      <c r="DH44">
        <v>2751542</v>
      </c>
      <c r="DI44">
        <v>1894018</v>
      </c>
      <c r="DJ44">
        <v>7180221</v>
      </c>
      <c r="DK44">
        <v>8187407</v>
      </c>
      <c r="DL44">
        <v>8826476</v>
      </c>
      <c r="DM44">
        <v>2490959</v>
      </c>
      <c r="DN44">
        <v>2925680</v>
      </c>
      <c r="DO44">
        <v>2993224</v>
      </c>
      <c r="DP44">
        <v>474770</v>
      </c>
      <c r="DQ44">
        <v>1165057</v>
      </c>
      <c r="DR44">
        <v>2284614</v>
      </c>
      <c r="DS44">
        <v>2705110</v>
      </c>
      <c r="DT44">
        <v>2990680</v>
      </c>
      <c r="DU44">
        <v>2808016</v>
      </c>
      <c r="DV44">
        <v>10373514</v>
      </c>
      <c r="DW44">
        <v>10873133</v>
      </c>
      <c r="DX44">
        <v>3645394</v>
      </c>
      <c r="DY44">
        <v>3222795</v>
      </c>
      <c r="DZ44">
        <v>1636235</v>
      </c>
      <c r="EA44">
        <v>2398591</v>
      </c>
      <c r="EB44">
        <v>3112512</v>
      </c>
      <c r="EC44">
        <v>3244373</v>
      </c>
      <c r="ED44">
        <v>3114451</v>
      </c>
      <c r="EE44">
        <v>11267814</v>
      </c>
      <c r="EF44">
        <v>11313549</v>
      </c>
      <c r="EG44">
        <v>11727012</v>
      </c>
    </row>
    <row r="45" spans="1:137" x14ac:dyDescent="0.25">
      <c r="A45" t="s">
        <v>141</v>
      </c>
      <c r="B45">
        <v>86.882000000000005</v>
      </c>
      <c r="C45">
        <v>42.997</v>
      </c>
      <c r="D45">
        <v>30</v>
      </c>
      <c r="E45" t="s">
        <v>141</v>
      </c>
      <c r="F45">
        <v>-5</v>
      </c>
      <c r="G45">
        <v>-12</v>
      </c>
      <c r="H45">
        <v>-11</v>
      </c>
      <c r="I45">
        <v>-1</v>
      </c>
      <c r="J45">
        <v>11.2</v>
      </c>
      <c r="K45">
        <v>0</v>
      </c>
      <c r="L45">
        <v>0</v>
      </c>
      <c r="Q45" t="s">
        <v>141</v>
      </c>
      <c r="R45">
        <v>11.135</v>
      </c>
      <c r="S45">
        <v>555054</v>
      </c>
      <c r="T45">
        <v>660387</v>
      </c>
      <c r="U45">
        <v>630618</v>
      </c>
      <c r="V45">
        <v>286819</v>
      </c>
      <c r="W45">
        <v>302703</v>
      </c>
      <c r="X45">
        <v>335996</v>
      </c>
      <c r="Y45">
        <v>316449</v>
      </c>
      <c r="Z45">
        <v>417872</v>
      </c>
      <c r="AA45">
        <v>417046</v>
      </c>
      <c r="AB45">
        <v>492080</v>
      </c>
      <c r="AC45">
        <v>1282612</v>
      </c>
      <c r="AD45">
        <v>835311</v>
      </c>
      <c r="AE45">
        <v>5293790</v>
      </c>
      <c r="AF45">
        <v>11074556</v>
      </c>
      <c r="AG45">
        <v>448354</v>
      </c>
      <c r="AH45">
        <v>1583708</v>
      </c>
      <c r="AI45">
        <v>3876707</v>
      </c>
      <c r="AJ45">
        <v>7513323</v>
      </c>
      <c r="AK45">
        <v>3543421</v>
      </c>
      <c r="AL45">
        <v>3474730</v>
      </c>
      <c r="AM45">
        <v>2079813</v>
      </c>
      <c r="AN45">
        <v>4533926</v>
      </c>
      <c r="AO45">
        <v>9031356</v>
      </c>
      <c r="AP45">
        <v>3023826</v>
      </c>
      <c r="AQ45">
        <v>6483131</v>
      </c>
      <c r="AR45">
        <v>4452808</v>
      </c>
      <c r="AS45">
        <v>7219249</v>
      </c>
      <c r="AT45">
        <v>7862440</v>
      </c>
      <c r="AU45">
        <v>7634526</v>
      </c>
      <c r="AV45">
        <v>1610471</v>
      </c>
      <c r="AW45">
        <v>2081518</v>
      </c>
      <c r="AX45">
        <v>2031724</v>
      </c>
      <c r="AY45">
        <v>5072260</v>
      </c>
      <c r="AZ45">
        <v>4706497</v>
      </c>
      <c r="BA45">
        <v>4165093</v>
      </c>
      <c r="BB45">
        <v>3550685</v>
      </c>
      <c r="BC45">
        <v>3052797</v>
      </c>
      <c r="BD45">
        <v>2939491</v>
      </c>
      <c r="BE45">
        <v>1918696</v>
      </c>
      <c r="BF45">
        <v>1684615</v>
      </c>
      <c r="BG45">
        <v>1614320</v>
      </c>
      <c r="BH45">
        <v>1598861</v>
      </c>
      <c r="BI45">
        <v>1924139</v>
      </c>
      <c r="BJ45">
        <v>1779344</v>
      </c>
      <c r="BK45">
        <v>12780024</v>
      </c>
      <c r="BL45">
        <v>10945634</v>
      </c>
      <c r="BM45">
        <v>9096788</v>
      </c>
      <c r="BN45">
        <v>3930462</v>
      </c>
      <c r="BO45">
        <v>2862454</v>
      </c>
      <c r="BP45">
        <v>1395171</v>
      </c>
      <c r="BQ45">
        <v>602279</v>
      </c>
      <c r="BR45">
        <v>680479</v>
      </c>
      <c r="BS45">
        <v>663045</v>
      </c>
      <c r="BT45">
        <v>884009</v>
      </c>
      <c r="BU45">
        <v>730203</v>
      </c>
      <c r="BV45">
        <v>625365</v>
      </c>
      <c r="BW45">
        <v>1165211</v>
      </c>
      <c r="BX45">
        <v>3871294</v>
      </c>
      <c r="BY45">
        <v>4294146</v>
      </c>
      <c r="BZ45">
        <v>8529949</v>
      </c>
      <c r="CA45">
        <v>10467864</v>
      </c>
      <c r="CB45">
        <v>10334545</v>
      </c>
      <c r="CC45">
        <v>832734</v>
      </c>
      <c r="CD45">
        <v>945740</v>
      </c>
      <c r="CE45">
        <v>583763</v>
      </c>
      <c r="CF45">
        <v>2968688</v>
      </c>
      <c r="CG45">
        <v>3344471</v>
      </c>
      <c r="CH45">
        <v>3356742</v>
      </c>
      <c r="CI45">
        <v>850665</v>
      </c>
      <c r="CJ45">
        <v>1070443</v>
      </c>
      <c r="CK45">
        <v>859841</v>
      </c>
      <c r="CL45">
        <v>6493139</v>
      </c>
      <c r="CM45">
        <v>7094519</v>
      </c>
      <c r="CN45">
        <v>6034748</v>
      </c>
      <c r="CO45">
        <v>2986542</v>
      </c>
      <c r="CP45">
        <v>3972817</v>
      </c>
      <c r="CQ45">
        <v>3628925</v>
      </c>
      <c r="CR45">
        <v>1450062</v>
      </c>
      <c r="CS45">
        <v>3313036</v>
      </c>
      <c r="CT45">
        <v>3730103</v>
      </c>
      <c r="CU45">
        <v>1527138</v>
      </c>
      <c r="CV45">
        <v>1278833</v>
      </c>
      <c r="CW45">
        <v>1319438</v>
      </c>
      <c r="CX45">
        <v>2157613</v>
      </c>
      <c r="CY45">
        <v>2281435</v>
      </c>
      <c r="CZ45">
        <v>2436799</v>
      </c>
      <c r="DA45">
        <v>7535778</v>
      </c>
      <c r="DB45">
        <v>6861917</v>
      </c>
      <c r="DC45">
        <v>6807114</v>
      </c>
      <c r="DD45">
        <v>2268760</v>
      </c>
      <c r="DE45">
        <v>2369588</v>
      </c>
      <c r="DF45">
        <v>1966211</v>
      </c>
      <c r="DG45">
        <v>5069355</v>
      </c>
      <c r="DH45">
        <v>5549989</v>
      </c>
      <c r="DI45">
        <v>4431776</v>
      </c>
      <c r="DJ45">
        <v>8527844</v>
      </c>
      <c r="DK45">
        <v>9688967</v>
      </c>
      <c r="DL45">
        <v>9758949</v>
      </c>
      <c r="DM45">
        <v>1388664</v>
      </c>
      <c r="DN45">
        <v>917316</v>
      </c>
      <c r="DO45">
        <v>680065</v>
      </c>
      <c r="DP45">
        <v>1549506</v>
      </c>
      <c r="DQ45">
        <v>4642776</v>
      </c>
      <c r="DR45">
        <v>4664405</v>
      </c>
      <c r="DS45">
        <v>7718367</v>
      </c>
      <c r="DT45">
        <v>8027830</v>
      </c>
      <c r="DU45">
        <v>9338512</v>
      </c>
      <c r="DV45">
        <v>9841018</v>
      </c>
      <c r="DW45">
        <v>8700983</v>
      </c>
      <c r="DX45">
        <v>25480857</v>
      </c>
      <c r="DY45">
        <v>26931738</v>
      </c>
      <c r="DZ45">
        <v>20457058</v>
      </c>
      <c r="EA45">
        <v>7392949</v>
      </c>
      <c r="EB45">
        <v>12886930</v>
      </c>
      <c r="EC45">
        <v>11744858</v>
      </c>
      <c r="ED45">
        <v>13022943</v>
      </c>
      <c r="EE45">
        <v>15745407</v>
      </c>
      <c r="EF45">
        <v>13683986</v>
      </c>
      <c r="EG45">
        <v>14168871</v>
      </c>
    </row>
    <row r="46" spans="1:137" x14ac:dyDescent="0.25">
      <c r="A46" t="s">
        <v>116</v>
      </c>
      <c r="B46">
        <v>228.88499999999999</v>
      </c>
      <c r="C46">
        <v>96.897000000000006</v>
      </c>
      <c r="D46">
        <v>30</v>
      </c>
      <c r="E46" t="s">
        <v>116</v>
      </c>
      <c r="F46">
        <v>-30</v>
      </c>
      <c r="G46">
        <v>-16</v>
      </c>
      <c r="H46">
        <v>-11</v>
      </c>
      <c r="I46">
        <v>-1</v>
      </c>
      <c r="J46">
        <v>9.4</v>
      </c>
      <c r="K46">
        <v>9.1</v>
      </c>
      <c r="L46">
        <v>9.6</v>
      </c>
      <c r="N46" t="s">
        <v>809</v>
      </c>
      <c r="Q46" t="s">
        <v>116</v>
      </c>
      <c r="R46">
        <v>9.5890000000000004</v>
      </c>
      <c r="S46">
        <v>1201</v>
      </c>
      <c r="T46">
        <v>9967</v>
      </c>
      <c r="U46">
        <v>-8799</v>
      </c>
      <c r="V46">
        <v>-1971</v>
      </c>
      <c r="W46">
        <v>595</v>
      </c>
      <c r="X46">
        <v>-366</v>
      </c>
      <c r="Y46">
        <v>-400</v>
      </c>
      <c r="Z46">
        <v>5</v>
      </c>
      <c r="AA46">
        <v>1536</v>
      </c>
      <c r="AB46">
        <v>138</v>
      </c>
      <c r="AC46">
        <v>-10870</v>
      </c>
      <c r="AD46">
        <v>-9202</v>
      </c>
      <c r="AE46">
        <v>22568</v>
      </c>
      <c r="AF46">
        <v>-135323</v>
      </c>
      <c r="AG46">
        <v>1536</v>
      </c>
      <c r="AH46">
        <v>27604</v>
      </c>
      <c r="AI46">
        <v>153795</v>
      </c>
      <c r="AJ46">
        <v>441326</v>
      </c>
      <c r="AK46">
        <v>248288</v>
      </c>
      <c r="AL46">
        <v>168275</v>
      </c>
      <c r="AM46">
        <v>41835</v>
      </c>
      <c r="AN46">
        <v>193528</v>
      </c>
      <c r="AO46">
        <v>707441</v>
      </c>
      <c r="AP46">
        <v>-20309</v>
      </c>
      <c r="AQ46">
        <v>-27679</v>
      </c>
      <c r="AR46">
        <v>-25021</v>
      </c>
      <c r="AS46">
        <v>-85769</v>
      </c>
      <c r="AT46">
        <v>-174422</v>
      </c>
      <c r="AU46">
        <v>-120678</v>
      </c>
      <c r="AV46">
        <v>-79205</v>
      </c>
      <c r="AW46">
        <v>-55626</v>
      </c>
      <c r="AX46">
        <v>-36980</v>
      </c>
      <c r="AY46">
        <v>-38226</v>
      </c>
      <c r="AZ46">
        <v>-48076</v>
      </c>
      <c r="BA46">
        <v>-83125</v>
      </c>
      <c r="BB46">
        <v>-86239</v>
      </c>
      <c r="BC46">
        <v>-43915</v>
      </c>
      <c r="BD46">
        <v>-126364</v>
      </c>
      <c r="BE46">
        <v>-8701</v>
      </c>
      <c r="BF46">
        <v>-47923</v>
      </c>
      <c r="BG46">
        <v>-28183</v>
      </c>
      <c r="BH46">
        <v>-14738</v>
      </c>
      <c r="BI46">
        <v>-39227</v>
      </c>
      <c r="BJ46">
        <v>-31542</v>
      </c>
      <c r="BK46">
        <v>-347275</v>
      </c>
      <c r="BL46">
        <v>-288555</v>
      </c>
      <c r="BM46">
        <v>-341756</v>
      </c>
      <c r="BN46">
        <v>-27477</v>
      </c>
      <c r="BO46">
        <v>-79342</v>
      </c>
      <c r="BP46">
        <v>-83421</v>
      </c>
      <c r="BQ46">
        <v>-20410</v>
      </c>
      <c r="BR46">
        <v>-28343</v>
      </c>
      <c r="BS46">
        <v>-47333</v>
      </c>
      <c r="BT46">
        <v>-16667</v>
      </c>
      <c r="BU46">
        <v>-41018</v>
      </c>
      <c r="BV46">
        <v>-24653</v>
      </c>
      <c r="BW46">
        <v>-59853</v>
      </c>
      <c r="BX46">
        <v>-129047</v>
      </c>
      <c r="BY46">
        <v>-123104</v>
      </c>
      <c r="BZ46">
        <v>-87096</v>
      </c>
      <c r="CA46">
        <v>-15504</v>
      </c>
      <c r="CB46">
        <v>-49456</v>
      </c>
      <c r="CC46">
        <v>-16079</v>
      </c>
      <c r="CD46">
        <v>-47298</v>
      </c>
      <c r="CE46">
        <v>-17447</v>
      </c>
      <c r="CF46">
        <v>-47341</v>
      </c>
      <c r="CG46">
        <v>-116465</v>
      </c>
      <c r="CH46">
        <v>-95661</v>
      </c>
      <c r="CI46">
        <v>-62439</v>
      </c>
      <c r="CJ46">
        <v>-80033</v>
      </c>
      <c r="CK46">
        <v>-104969</v>
      </c>
      <c r="CL46">
        <v>-98</v>
      </c>
      <c r="CM46">
        <v>-11434</v>
      </c>
      <c r="CN46">
        <v>-7565</v>
      </c>
      <c r="CO46">
        <v>-101428</v>
      </c>
      <c r="CP46">
        <v>-118253</v>
      </c>
      <c r="CQ46">
        <v>-110781</v>
      </c>
      <c r="CR46">
        <v>-24737</v>
      </c>
      <c r="CS46">
        <v>-47733</v>
      </c>
      <c r="CT46">
        <v>-77122</v>
      </c>
      <c r="CU46">
        <v>-377487</v>
      </c>
      <c r="CV46">
        <v>-852688</v>
      </c>
      <c r="CW46">
        <v>-1493866</v>
      </c>
      <c r="CX46">
        <v>-75532</v>
      </c>
      <c r="CY46">
        <v>-59493</v>
      </c>
      <c r="CZ46">
        <v>-58884</v>
      </c>
      <c r="DA46">
        <v>-138067</v>
      </c>
      <c r="DB46">
        <v>-104327</v>
      </c>
      <c r="DC46">
        <v>-39264</v>
      </c>
      <c r="DD46">
        <v>-27777</v>
      </c>
      <c r="DE46">
        <v>-29586</v>
      </c>
      <c r="DF46">
        <v>-26009</v>
      </c>
      <c r="DG46">
        <v>-70588</v>
      </c>
      <c r="DH46">
        <v>-69778</v>
      </c>
      <c r="DI46">
        <v>-131641</v>
      </c>
      <c r="DJ46">
        <v>-78990</v>
      </c>
      <c r="DK46">
        <v>-49397</v>
      </c>
      <c r="DL46">
        <v>-74973</v>
      </c>
      <c r="DM46">
        <v>-167271</v>
      </c>
      <c r="DN46">
        <v>-127985</v>
      </c>
      <c r="DO46">
        <v>-121345</v>
      </c>
      <c r="DP46">
        <v>-15072</v>
      </c>
      <c r="DQ46">
        <v>-57030</v>
      </c>
      <c r="DR46">
        <v>-170623</v>
      </c>
      <c r="DS46">
        <v>-36618</v>
      </c>
      <c r="DT46">
        <v>-17140</v>
      </c>
      <c r="DU46">
        <v>-52564</v>
      </c>
      <c r="DV46">
        <v>-76874</v>
      </c>
      <c r="DW46">
        <v>-33588</v>
      </c>
      <c r="DX46">
        <v>-55770</v>
      </c>
      <c r="DY46">
        <v>-31619</v>
      </c>
      <c r="DZ46">
        <v>-87075</v>
      </c>
      <c r="EA46">
        <v>-44126</v>
      </c>
      <c r="EB46">
        <v>-24075</v>
      </c>
      <c r="EC46">
        <v>-36817</v>
      </c>
      <c r="ED46">
        <v>-28484</v>
      </c>
      <c r="EE46">
        <v>-20641</v>
      </c>
      <c r="EF46">
        <v>-48956</v>
      </c>
      <c r="EG46">
        <v>-57125</v>
      </c>
    </row>
    <row r="47" spans="1:137" x14ac:dyDescent="0.25">
      <c r="A47" t="s">
        <v>119</v>
      </c>
      <c r="B47">
        <v>228.89599999999999</v>
      </c>
      <c r="C47">
        <v>96.876000000000005</v>
      </c>
      <c r="D47">
        <v>30</v>
      </c>
      <c r="E47" t="s">
        <v>119</v>
      </c>
      <c r="F47">
        <v>-10</v>
      </c>
      <c r="G47">
        <v>-16</v>
      </c>
      <c r="H47">
        <v>-11</v>
      </c>
      <c r="I47">
        <v>-1</v>
      </c>
      <c r="J47">
        <v>10.1</v>
      </c>
      <c r="K47">
        <v>0</v>
      </c>
      <c r="L47">
        <v>0</v>
      </c>
      <c r="Q47" t="s">
        <v>119</v>
      </c>
      <c r="R47">
        <v>10.084</v>
      </c>
      <c r="S47">
        <v>13601</v>
      </c>
      <c r="T47">
        <v>15235</v>
      </c>
      <c r="U47">
        <v>20599</v>
      </c>
      <c r="V47">
        <v>27033</v>
      </c>
      <c r="W47">
        <v>14200</v>
      </c>
      <c r="X47">
        <v>14698</v>
      </c>
      <c r="Y47">
        <v>15233</v>
      </c>
      <c r="Z47">
        <v>15536</v>
      </c>
      <c r="AA47">
        <v>17197</v>
      </c>
      <c r="AB47">
        <v>35532</v>
      </c>
      <c r="AC47">
        <v>83673</v>
      </c>
      <c r="AD47">
        <v>46099</v>
      </c>
      <c r="AE47">
        <v>1374576</v>
      </c>
      <c r="AF47">
        <v>5300730</v>
      </c>
      <c r="AG47">
        <v>15902</v>
      </c>
      <c r="AH47">
        <v>101876</v>
      </c>
      <c r="AI47">
        <v>506753</v>
      </c>
      <c r="AJ47">
        <v>1806868</v>
      </c>
      <c r="AK47">
        <v>616674</v>
      </c>
      <c r="AL47">
        <v>587661</v>
      </c>
      <c r="AM47">
        <v>125853</v>
      </c>
      <c r="AN47">
        <v>535210</v>
      </c>
      <c r="AO47">
        <v>2043527</v>
      </c>
      <c r="AP47">
        <v>597856</v>
      </c>
      <c r="AQ47">
        <v>792214</v>
      </c>
      <c r="AR47">
        <v>887710</v>
      </c>
      <c r="AS47">
        <v>2909808</v>
      </c>
      <c r="AT47">
        <v>3509164</v>
      </c>
      <c r="AU47">
        <v>2840496</v>
      </c>
      <c r="AV47">
        <v>1887037</v>
      </c>
      <c r="AW47">
        <v>1389180</v>
      </c>
      <c r="AX47">
        <v>1198166</v>
      </c>
      <c r="AY47">
        <v>1610237</v>
      </c>
      <c r="AZ47">
        <v>1771967</v>
      </c>
      <c r="BA47">
        <v>1755533</v>
      </c>
      <c r="BB47">
        <v>1832811</v>
      </c>
      <c r="BC47">
        <v>1937679</v>
      </c>
      <c r="BD47">
        <v>2399240</v>
      </c>
      <c r="BE47">
        <v>361244</v>
      </c>
      <c r="BF47">
        <v>602405</v>
      </c>
      <c r="BG47">
        <v>546599</v>
      </c>
      <c r="BH47">
        <v>651187</v>
      </c>
      <c r="BI47">
        <v>796073</v>
      </c>
      <c r="BJ47">
        <v>618658</v>
      </c>
      <c r="BK47">
        <v>8907264</v>
      </c>
      <c r="BL47">
        <v>8224263</v>
      </c>
      <c r="BM47">
        <v>8742754</v>
      </c>
      <c r="BN47">
        <v>1693979</v>
      </c>
      <c r="BO47">
        <v>2063135</v>
      </c>
      <c r="BP47">
        <v>3164067</v>
      </c>
      <c r="BQ47">
        <v>922183</v>
      </c>
      <c r="BR47">
        <v>820723</v>
      </c>
      <c r="BS47">
        <v>1164901</v>
      </c>
      <c r="BT47">
        <v>590283</v>
      </c>
      <c r="BU47">
        <v>754208</v>
      </c>
      <c r="BV47">
        <v>819186</v>
      </c>
      <c r="BW47">
        <v>2113950</v>
      </c>
      <c r="BX47">
        <v>4237851</v>
      </c>
      <c r="BY47">
        <v>3196426</v>
      </c>
      <c r="BZ47">
        <v>2253409</v>
      </c>
      <c r="CA47">
        <v>770007</v>
      </c>
      <c r="CB47">
        <v>1995310</v>
      </c>
      <c r="CC47">
        <v>884212</v>
      </c>
      <c r="CD47">
        <v>830173</v>
      </c>
      <c r="CE47">
        <v>746706</v>
      </c>
      <c r="CF47">
        <v>1603519</v>
      </c>
      <c r="CG47">
        <v>2482042</v>
      </c>
      <c r="CH47">
        <v>3381360</v>
      </c>
      <c r="CI47">
        <v>1481732</v>
      </c>
      <c r="CJ47">
        <v>1977789</v>
      </c>
      <c r="CK47">
        <v>1766768</v>
      </c>
      <c r="CL47">
        <v>88842</v>
      </c>
      <c r="CM47">
        <v>169032</v>
      </c>
      <c r="CN47">
        <v>119084</v>
      </c>
      <c r="CO47">
        <v>2294558</v>
      </c>
      <c r="CP47">
        <v>2631951</v>
      </c>
      <c r="CQ47">
        <v>2458146</v>
      </c>
      <c r="CR47">
        <v>902071</v>
      </c>
      <c r="CS47">
        <v>1103816</v>
      </c>
      <c r="CT47">
        <v>1468266</v>
      </c>
      <c r="CU47">
        <v>29144748</v>
      </c>
      <c r="CV47">
        <v>30833246</v>
      </c>
      <c r="CW47">
        <v>34766766</v>
      </c>
      <c r="CX47">
        <v>1627705</v>
      </c>
      <c r="CY47">
        <v>1878816</v>
      </c>
      <c r="CZ47">
        <v>2051997</v>
      </c>
      <c r="DA47">
        <v>2508224</v>
      </c>
      <c r="DB47">
        <v>2316881</v>
      </c>
      <c r="DC47">
        <v>1543485</v>
      </c>
      <c r="DD47">
        <v>851415</v>
      </c>
      <c r="DE47">
        <v>930078</v>
      </c>
      <c r="DF47">
        <v>891945</v>
      </c>
      <c r="DG47">
        <v>2013169</v>
      </c>
      <c r="DH47">
        <v>2202162</v>
      </c>
      <c r="DI47">
        <v>2054818</v>
      </c>
      <c r="DJ47">
        <v>2320971</v>
      </c>
      <c r="DK47">
        <v>1706415</v>
      </c>
      <c r="DL47">
        <v>2058855</v>
      </c>
      <c r="DM47">
        <v>2947955</v>
      </c>
      <c r="DN47">
        <v>3046359</v>
      </c>
      <c r="DO47">
        <v>1860991</v>
      </c>
      <c r="DP47">
        <v>1105946</v>
      </c>
      <c r="DQ47">
        <v>1946696</v>
      </c>
      <c r="DR47">
        <v>2780725</v>
      </c>
      <c r="DS47">
        <v>1281048</v>
      </c>
      <c r="DT47">
        <v>1643247</v>
      </c>
      <c r="DU47">
        <v>1855727</v>
      </c>
      <c r="DV47">
        <v>1651630</v>
      </c>
      <c r="DW47">
        <v>2287107</v>
      </c>
      <c r="DX47">
        <v>2590025</v>
      </c>
      <c r="DY47">
        <v>2609681</v>
      </c>
      <c r="DZ47">
        <v>2725367</v>
      </c>
      <c r="EA47">
        <v>2826155</v>
      </c>
      <c r="EB47">
        <v>1719958</v>
      </c>
      <c r="EC47">
        <v>2728416</v>
      </c>
      <c r="ED47">
        <v>3398105</v>
      </c>
      <c r="EE47">
        <v>2579515</v>
      </c>
      <c r="EF47">
        <v>3405284</v>
      </c>
      <c r="EG47">
        <v>4159294</v>
      </c>
    </row>
    <row r="48" spans="1:137" x14ac:dyDescent="0.25">
      <c r="A48" t="s">
        <v>110</v>
      </c>
      <c r="B48">
        <v>288.91000000000003</v>
      </c>
      <c r="C48">
        <v>96.921999999999997</v>
      </c>
      <c r="D48">
        <v>30</v>
      </c>
      <c r="E48" t="s">
        <v>110</v>
      </c>
      <c r="F48">
        <v>-15</v>
      </c>
      <c r="G48">
        <v>-24</v>
      </c>
      <c r="H48">
        <v>-11</v>
      </c>
      <c r="I48">
        <v>-1</v>
      </c>
      <c r="J48">
        <v>8.75</v>
      </c>
      <c r="K48">
        <v>0</v>
      </c>
      <c r="L48">
        <v>0</v>
      </c>
      <c r="N48" t="s">
        <v>810</v>
      </c>
      <c r="Q48" t="s">
        <v>110</v>
      </c>
      <c r="R48">
        <v>8.6300000000000008</v>
      </c>
      <c r="S48">
        <v>8200</v>
      </c>
      <c r="T48">
        <v>4366</v>
      </c>
      <c r="U48">
        <v>8000</v>
      </c>
      <c r="V48">
        <v>15467</v>
      </c>
      <c r="W48">
        <v>13533</v>
      </c>
      <c r="X48">
        <v>14600</v>
      </c>
      <c r="Y48">
        <v>15934</v>
      </c>
      <c r="Z48">
        <v>9301</v>
      </c>
      <c r="AA48">
        <v>16100</v>
      </c>
      <c r="AB48">
        <v>23166</v>
      </c>
      <c r="AC48">
        <v>1378037</v>
      </c>
      <c r="AD48">
        <v>505578</v>
      </c>
      <c r="AE48">
        <v>22491667</v>
      </c>
      <c r="AF48">
        <v>81632809</v>
      </c>
      <c r="AG48">
        <v>55538</v>
      </c>
      <c r="AH48">
        <v>2347517</v>
      </c>
      <c r="AI48">
        <v>11263186</v>
      </c>
      <c r="AJ48">
        <v>36841949</v>
      </c>
      <c r="AK48">
        <v>14566308</v>
      </c>
      <c r="AL48">
        <v>13075055</v>
      </c>
      <c r="AM48">
        <v>3096015</v>
      </c>
      <c r="AN48">
        <v>12188245</v>
      </c>
      <c r="AO48">
        <v>43976101</v>
      </c>
      <c r="AP48">
        <v>49001</v>
      </c>
      <c r="AQ48">
        <v>55470</v>
      </c>
      <c r="AR48">
        <v>79174</v>
      </c>
      <c r="AS48">
        <v>163097</v>
      </c>
      <c r="AT48">
        <v>237863</v>
      </c>
      <c r="AU48">
        <v>156693</v>
      </c>
      <c r="AV48">
        <v>55870</v>
      </c>
      <c r="AW48">
        <v>83574</v>
      </c>
      <c r="AX48">
        <v>75740</v>
      </c>
      <c r="AY48">
        <v>97277</v>
      </c>
      <c r="AZ48">
        <v>113346</v>
      </c>
      <c r="BA48">
        <v>110515</v>
      </c>
      <c r="BB48">
        <v>136019</v>
      </c>
      <c r="BC48">
        <v>160197</v>
      </c>
      <c r="BD48">
        <v>155263</v>
      </c>
      <c r="BE48">
        <v>18568</v>
      </c>
      <c r="BF48">
        <v>34432</v>
      </c>
      <c r="BG48">
        <v>34698</v>
      </c>
      <c r="BH48">
        <v>29466</v>
      </c>
      <c r="BI48">
        <v>21566</v>
      </c>
      <c r="BJ48">
        <v>17867</v>
      </c>
      <c r="BK48">
        <v>130320</v>
      </c>
      <c r="BL48">
        <v>126818</v>
      </c>
      <c r="BM48">
        <v>96077</v>
      </c>
      <c r="BN48">
        <v>28734</v>
      </c>
      <c r="BO48">
        <v>51002</v>
      </c>
      <c r="BP48">
        <v>62038</v>
      </c>
      <c r="BQ48">
        <v>44437</v>
      </c>
      <c r="BR48">
        <v>53102</v>
      </c>
      <c r="BS48">
        <v>91576</v>
      </c>
      <c r="BT48">
        <v>112184</v>
      </c>
      <c r="BU48">
        <v>153231</v>
      </c>
      <c r="BV48">
        <v>142459</v>
      </c>
      <c r="BW48">
        <v>39235</v>
      </c>
      <c r="BX48">
        <v>43802</v>
      </c>
      <c r="BY48">
        <v>70374</v>
      </c>
      <c r="BZ48">
        <v>66137</v>
      </c>
      <c r="CA48">
        <v>80306</v>
      </c>
      <c r="CB48">
        <v>65870</v>
      </c>
      <c r="CC48">
        <v>21566</v>
      </c>
      <c r="CD48">
        <v>26332</v>
      </c>
      <c r="CE48">
        <v>21365</v>
      </c>
      <c r="CF48">
        <v>81240</v>
      </c>
      <c r="CG48">
        <v>108149</v>
      </c>
      <c r="CH48">
        <v>108612</v>
      </c>
      <c r="CI48">
        <v>137155</v>
      </c>
      <c r="CJ48">
        <v>147325</v>
      </c>
      <c r="CK48">
        <v>158894</v>
      </c>
      <c r="CL48">
        <v>45601</v>
      </c>
      <c r="CM48">
        <v>55805</v>
      </c>
      <c r="CN48">
        <v>36366</v>
      </c>
      <c r="CO48">
        <v>29233</v>
      </c>
      <c r="CP48">
        <v>25968</v>
      </c>
      <c r="CQ48">
        <v>24867</v>
      </c>
      <c r="CR48">
        <v>72037</v>
      </c>
      <c r="CS48">
        <v>67138</v>
      </c>
      <c r="CT48">
        <v>75907</v>
      </c>
      <c r="CU48">
        <v>928854</v>
      </c>
      <c r="CV48">
        <v>741577</v>
      </c>
      <c r="CW48">
        <v>581114</v>
      </c>
      <c r="CX48">
        <v>94178</v>
      </c>
      <c r="CY48">
        <v>141190</v>
      </c>
      <c r="CZ48">
        <v>146092</v>
      </c>
      <c r="DA48">
        <v>65638</v>
      </c>
      <c r="DB48">
        <v>60005</v>
      </c>
      <c r="DC48">
        <v>45435</v>
      </c>
      <c r="DD48">
        <v>40132</v>
      </c>
      <c r="DE48">
        <v>55905</v>
      </c>
      <c r="DF48">
        <v>57872</v>
      </c>
      <c r="DG48">
        <v>28068</v>
      </c>
      <c r="DH48">
        <v>36732</v>
      </c>
      <c r="DI48">
        <v>26667</v>
      </c>
      <c r="DJ48">
        <v>125951</v>
      </c>
      <c r="DK48">
        <v>91743</v>
      </c>
      <c r="DL48">
        <v>115282</v>
      </c>
      <c r="DM48">
        <v>53903</v>
      </c>
      <c r="DN48">
        <v>55140</v>
      </c>
      <c r="DO48">
        <v>45769</v>
      </c>
      <c r="DP48">
        <v>46468</v>
      </c>
      <c r="DQ48">
        <v>50138</v>
      </c>
      <c r="DR48">
        <v>38069</v>
      </c>
      <c r="DS48">
        <v>33399</v>
      </c>
      <c r="DT48">
        <v>38602</v>
      </c>
      <c r="DU48">
        <v>42069</v>
      </c>
      <c r="DV48">
        <v>123852</v>
      </c>
      <c r="DW48">
        <v>76805</v>
      </c>
      <c r="DX48">
        <v>359865</v>
      </c>
      <c r="DY48">
        <v>375321</v>
      </c>
      <c r="DZ48">
        <v>276006</v>
      </c>
      <c r="EA48">
        <v>46103</v>
      </c>
      <c r="EB48">
        <v>42102</v>
      </c>
      <c r="EC48">
        <v>46237</v>
      </c>
      <c r="ED48">
        <v>53535</v>
      </c>
      <c r="EE48">
        <v>127719</v>
      </c>
      <c r="EF48">
        <v>117984</v>
      </c>
      <c r="EG48">
        <v>111780</v>
      </c>
    </row>
    <row r="49" spans="1:137" x14ac:dyDescent="0.25">
      <c r="A49" t="s">
        <v>111</v>
      </c>
      <c r="B49">
        <v>865.95299999999997</v>
      </c>
      <c r="C49">
        <v>765.1</v>
      </c>
      <c r="D49">
        <v>30</v>
      </c>
      <c r="E49" t="s">
        <v>183</v>
      </c>
      <c r="F49">
        <v>-30</v>
      </c>
      <c r="G49">
        <v>-18</v>
      </c>
      <c r="H49">
        <v>-9</v>
      </c>
      <c r="I49">
        <v>-1</v>
      </c>
      <c r="J49">
        <v>17.55</v>
      </c>
      <c r="K49">
        <v>0</v>
      </c>
      <c r="L49">
        <v>0</v>
      </c>
      <c r="N49" t="s">
        <v>806</v>
      </c>
      <c r="Q49" t="s">
        <v>111</v>
      </c>
      <c r="R49">
        <v>17.693000000000001</v>
      </c>
      <c r="S49">
        <v>16902</v>
      </c>
      <c r="T49">
        <v>2434</v>
      </c>
      <c r="U49">
        <v>2899</v>
      </c>
      <c r="V49">
        <v>42074</v>
      </c>
      <c r="W49">
        <v>25703</v>
      </c>
      <c r="X49">
        <v>200</v>
      </c>
      <c r="Y49">
        <v>367</v>
      </c>
      <c r="Z49">
        <v>167</v>
      </c>
      <c r="AA49">
        <v>533</v>
      </c>
      <c r="AB49">
        <v>166</v>
      </c>
      <c r="AC49">
        <v>3300</v>
      </c>
      <c r="AD49">
        <v>2133</v>
      </c>
      <c r="AE49">
        <v>249477</v>
      </c>
      <c r="AF49">
        <v>1046781</v>
      </c>
      <c r="AG49">
        <v>1933</v>
      </c>
      <c r="AH49">
        <v>20368</v>
      </c>
      <c r="AI49">
        <v>232447</v>
      </c>
      <c r="AJ49">
        <v>965536</v>
      </c>
      <c r="AK49">
        <v>579645</v>
      </c>
      <c r="AL49">
        <v>539523</v>
      </c>
      <c r="AM49">
        <v>76935</v>
      </c>
      <c r="AN49">
        <v>560903</v>
      </c>
      <c r="AO49">
        <v>1137685</v>
      </c>
      <c r="AP49">
        <v>88966</v>
      </c>
      <c r="AQ49">
        <v>85970</v>
      </c>
      <c r="AR49">
        <v>46409</v>
      </c>
      <c r="AS49">
        <v>33537</v>
      </c>
      <c r="AT49">
        <v>25036</v>
      </c>
      <c r="AU49">
        <v>25636</v>
      </c>
      <c r="AV49">
        <v>7601</v>
      </c>
      <c r="AW49">
        <v>18667</v>
      </c>
      <c r="AX49">
        <v>10268</v>
      </c>
      <c r="AY49">
        <v>8533</v>
      </c>
      <c r="AZ49">
        <v>7633</v>
      </c>
      <c r="BA49">
        <v>6133</v>
      </c>
      <c r="BB49">
        <v>7633</v>
      </c>
      <c r="BC49">
        <v>7535</v>
      </c>
      <c r="BD49">
        <v>5234</v>
      </c>
      <c r="BE49">
        <v>8300</v>
      </c>
      <c r="BF49">
        <v>3233</v>
      </c>
      <c r="BG49">
        <v>3533</v>
      </c>
      <c r="BH49">
        <v>2533</v>
      </c>
      <c r="BI49">
        <v>3000</v>
      </c>
      <c r="BJ49">
        <v>3333</v>
      </c>
      <c r="BK49">
        <v>3667</v>
      </c>
      <c r="BL49">
        <v>3399</v>
      </c>
      <c r="BM49">
        <v>2934</v>
      </c>
      <c r="BN49">
        <v>29503</v>
      </c>
      <c r="BO49">
        <v>10468</v>
      </c>
      <c r="BP49">
        <v>10833</v>
      </c>
      <c r="BQ49">
        <v>6600</v>
      </c>
      <c r="BR49">
        <v>5233</v>
      </c>
      <c r="BS49">
        <v>2634</v>
      </c>
      <c r="BT49">
        <v>4066</v>
      </c>
      <c r="BU49">
        <v>3199</v>
      </c>
      <c r="BV49">
        <v>2266</v>
      </c>
      <c r="BW49">
        <v>2099</v>
      </c>
      <c r="BX49">
        <v>2768</v>
      </c>
      <c r="BY49">
        <v>1734</v>
      </c>
      <c r="BZ49">
        <v>1800</v>
      </c>
      <c r="CA49">
        <v>5466</v>
      </c>
      <c r="CB49">
        <v>3166</v>
      </c>
      <c r="CC49">
        <v>1134</v>
      </c>
      <c r="CD49">
        <v>2000</v>
      </c>
      <c r="CE49">
        <v>1135</v>
      </c>
      <c r="CF49">
        <v>3867</v>
      </c>
      <c r="CG49">
        <v>3367</v>
      </c>
      <c r="CH49">
        <v>3633</v>
      </c>
      <c r="CI49">
        <v>1367</v>
      </c>
      <c r="CJ49">
        <v>1133</v>
      </c>
      <c r="CK49">
        <v>1267</v>
      </c>
      <c r="CL49">
        <v>1467</v>
      </c>
      <c r="CM49">
        <v>1034</v>
      </c>
      <c r="CN49">
        <v>1433</v>
      </c>
      <c r="CO49">
        <v>1266</v>
      </c>
      <c r="CP49">
        <v>1499</v>
      </c>
      <c r="CQ49">
        <v>1233</v>
      </c>
      <c r="CR49">
        <v>933</v>
      </c>
      <c r="CS49">
        <v>1833</v>
      </c>
      <c r="CT49">
        <v>1533</v>
      </c>
      <c r="CU49">
        <v>15434</v>
      </c>
      <c r="CV49">
        <v>6734</v>
      </c>
      <c r="CW49">
        <v>4233</v>
      </c>
      <c r="CX49">
        <v>2933</v>
      </c>
      <c r="CY49">
        <v>3233</v>
      </c>
      <c r="CZ49">
        <v>3000</v>
      </c>
      <c r="DA49">
        <v>1800</v>
      </c>
      <c r="DB49">
        <v>1700</v>
      </c>
      <c r="DC49">
        <v>1966</v>
      </c>
      <c r="DD49">
        <v>2333</v>
      </c>
      <c r="DE49">
        <v>1734</v>
      </c>
      <c r="DF49">
        <v>1467</v>
      </c>
      <c r="DG49">
        <v>2100</v>
      </c>
      <c r="DH49">
        <v>1600</v>
      </c>
      <c r="DI49">
        <v>1600</v>
      </c>
      <c r="DJ49">
        <v>2367</v>
      </c>
      <c r="DK49">
        <v>2933</v>
      </c>
      <c r="DL49">
        <v>2601</v>
      </c>
      <c r="DM49">
        <v>2068</v>
      </c>
      <c r="DN49">
        <v>2133</v>
      </c>
      <c r="DO49">
        <v>1667</v>
      </c>
      <c r="DP49">
        <v>967</v>
      </c>
      <c r="DQ49">
        <v>733</v>
      </c>
      <c r="DR49">
        <v>1067</v>
      </c>
      <c r="DS49">
        <v>5833</v>
      </c>
      <c r="DT49">
        <v>8967</v>
      </c>
      <c r="DU49">
        <v>8833</v>
      </c>
      <c r="DV49">
        <v>2433</v>
      </c>
      <c r="DW49">
        <v>900</v>
      </c>
      <c r="DX49">
        <v>47445</v>
      </c>
      <c r="DY49">
        <v>18936</v>
      </c>
      <c r="DZ49">
        <v>10034</v>
      </c>
      <c r="EA49">
        <v>3466</v>
      </c>
      <c r="EB49">
        <v>15234</v>
      </c>
      <c r="EC49">
        <v>17401</v>
      </c>
      <c r="ED49">
        <v>13401</v>
      </c>
      <c r="EE49">
        <v>3432</v>
      </c>
      <c r="EF49">
        <v>2567</v>
      </c>
      <c r="EG49">
        <v>3234</v>
      </c>
    </row>
    <row r="50" spans="1:137" x14ac:dyDescent="0.25">
      <c r="A50" t="s">
        <v>111</v>
      </c>
      <c r="B50">
        <v>865.95299999999997</v>
      </c>
      <c r="C50">
        <v>407.91</v>
      </c>
      <c r="D50">
        <v>30</v>
      </c>
      <c r="E50" t="s">
        <v>111</v>
      </c>
      <c r="F50">
        <v>-30</v>
      </c>
      <c r="G50">
        <v>-54</v>
      </c>
      <c r="H50">
        <v>-21</v>
      </c>
      <c r="I50">
        <v>-1</v>
      </c>
      <c r="N50" t="s">
        <v>807</v>
      </c>
      <c r="Q50" t="s">
        <v>111</v>
      </c>
      <c r="R50">
        <v>17.693000000000001</v>
      </c>
      <c r="S50">
        <v>1833</v>
      </c>
      <c r="T50">
        <v>634</v>
      </c>
      <c r="U50">
        <v>733</v>
      </c>
      <c r="V50">
        <v>4701</v>
      </c>
      <c r="W50">
        <v>2233</v>
      </c>
      <c r="X50">
        <v>33</v>
      </c>
      <c r="Y50">
        <v>99</v>
      </c>
      <c r="Z50">
        <v>33</v>
      </c>
      <c r="AA50">
        <v>133</v>
      </c>
      <c r="AB50">
        <v>66</v>
      </c>
      <c r="AC50">
        <v>934</v>
      </c>
      <c r="AD50">
        <v>333</v>
      </c>
      <c r="AE50">
        <v>25403</v>
      </c>
      <c r="AF50">
        <v>102500</v>
      </c>
      <c r="AG50">
        <v>232</v>
      </c>
      <c r="AH50">
        <v>1733</v>
      </c>
      <c r="AI50">
        <v>20768</v>
      </c>
      <c r="AJ50">
        <v>84260</v>
      </c>
      <c r="AK50">
        <v>48476</v>
      </c>
      <c r="AL50">
        <v>45775</v>
      </c>
      <c r="AM50">
        <v>9267</v>
      </c>
      <c r="AN50">
        <v>48212</v>
      </c>
      <c r="AO50">
        <v>86965</v>
      </c>
      <c r="AP50">
        <v>8400</v>
      </c>
      <c r="AQ50">
        <v>8701</v>
      </c>
      <c r="AR50">
        <v>5267</v>
      </c>
      <c r="AS50">
        <v>6233</v>
      </c>
      <c r="AT50">
        <v>5500</v>
      </c>
      <c r="AU50">
        <v>5100</v>
      </c>
      <c r="AV50">
        <v>3300</v>
      </c>
      <c r="AW50">
        <v>3533</v>
      </c>
      <c r="AX50">
        <v>3733</v>
      </c>
      <c r="AY50">
        <v>3501</v>
      </c>
      <c r="AZ50">
        <v>4099</v>
      </c>
      <c r="BA50">
        <v>1767</v>
      </c>
      <c r="BB50">
        <v>2766</v>
      </c>
      <c r="BC50">
        <v>2932</v>
      </c>
      <c r="BD50">
        <v>3267</v>
      </c>
      <c r="BE50">
        <v>1434</v>
      </c>
      <c r="BF50">
        <v>1101</v>
      </c>
      <c r="BG50">
        <v>1101</v>
      </c>
      <c r="BH50">
        <v>1367</v>
      </c>
      <c r="BI50">
        <v>1299</v>
      </c>
      <c r="BJ50">
        <v>1367</v>
      </c>
      <c r="BK50">
        <v>1366</v>
      </c>
      <c r="BL50">
        <v>1099</v>
      </c>
      <c r="BM50">
        <v>1199</v>
      </c>
      <c r="BN50">
        <v>4066</v>
      </c>
      <c r="BO50">
        <v>2200</v>
      </c>
      <c r="BP50">
        <v>1466</v>
      </c>
      <c r="BQ50">
        <v>1033</v>
      </c>
      <c r="BR50">
        <v>866</v>
      </c>
      <c r="BS50">
        <v>1200</v>
      </c>
      <c r="BT50">
        <v>1099</v>
      </c>
      <c r="BU50">
        <v>1700</v>
      </c>
      <c r="BV50">
        <v>1434</v>
      </c>
      <c r="BW50">
        <v>666</v>
      </c>
      <c r="BX50">
        <v>734</v>
      </c>
      <c r="BY50">
        <v>599</v>
      </c>
      <c r="BZ50">
        <v>933</v>
      </c>
      <c r="CA50">
        <v>1000</v>
      </c>
      <c r="CB50">
        <v>1534</v>
      </c>
      <c r="CC50">
        <v>399</v>
      </c>
      <c r="CD50">
        <v>499</v>
      </c>
      <c r="CE50">
        <v>500</v>
      </c>
      <c r="CF50">
        <v>734</v>
      </c>
      <c r="CG50">
        <v>633</v>
      </c>
      <c r="CH50">
        <v>667</v>
      </c>
      <c r="CI50">
        <v>500</v>
      </c>
      <c r="CJ50">
        <v>534</v>
      </c>
      <c r="CK50">
        <v>300</v>
      </c>
      <c r="CL50">
        <v>334</v>
      </c>
      <c r="CM50">
        <v>667</v>
      </c>
      <c r="CN50">
        <v>534</v>
      </c>
      <c r="CO50">
        <v>433</v>
      </c>
      <c r="CP50">
        <v>1166</v>
      </c>
      <c r="CQ50">
        <v>733</v>
      </c>
      <c r="CR50">
        <v>733</v>
      </c>
      <c r="CS50">
        <v>866</v>
      </c>
      <c r="CT50">
        <v>1133</v>
      </c>
      <c r="CU50">
        <v>1433</v>
      </c>
      <c r="CV50">
        <v>1399</v>
      </c>
      <c r="CW50">
        <v>733</v>
      </c>
      <c r="CX50">
        <v>933</v>
      </c>
      <c r="CY50">
        <v>1067</v>
      </c>
      <c r="CZ50">
        <v>899</v>
      </c>
      <c r="DA50">
        <v>1332</v>
      </c>
      <c r="DB50">
        <v>1299</v>
      </c>
      <c r="DC50">
        <v>1301</v>
      </c>
      <c r="DD50">
        <v>633</v>
      </c>
      <c r="DE50">
        <v>1134</v>
      </c>
      <c r="DF50">
        <v>1100</v>
      </c>
      <c r="DG50">
        <v>1634</v>
      </c>
      <c r="DH50">
        <v>2134</v>
      </c>
      <c r="DI50">
        <v>1200</v>
      </c>
      <c r="DJ50">
        <v>1467</v>
      </c>
      <c r="DK50">
        <v>1101</v>
      </c>
      <c r="DL50">
        <v>1366</v>
      </c>
      <c r="DM50">
        <v>900</v>
      </c>
      <c r="DN50">
        <v>1134</v>
      </c>
      <c r="DO50">
        <v>733</v>
      </c>
      <c r="DP50">
        <v>233</v>
      </c>
      <c r="DQ50">
        <v>833</v>
      </c>
      <c r="DR50">
        <v>1368</v>
      </c>
      <c r="DS50">
        <v>2401</v>
      </c>
      <c r="DT50">
        <v>2499</v>
      </c>
      <c r="DU50">
        <v>3034</v>
      </c>
      <c r="DV50">
        <v>833</v>
      </c>
      <c r="DW50">
        <v>333</v>
      </c>
      <c r="DX50">
        <v>5433</v>
      </c>
      <c r="DY50">
        <v>2101</v>
      </c>
      <c r="DZ50">
        <v>1233</v>
      </c>
      <c r="EA50">
        <v>1433</v>
      </c>
      <c r="EB50">
        <v>2900</v>
      </c>
      <c r="EC50">
        <v>2534</v>
      </c>
      <c r="ED50">
        <v>3100</v>
      </c>
      <c r="EE50">
        <v>1567</v>
      </c>
      <c r="EF50">
        <v>1366</v>
      </c>
      <c r="EG50">
        <v>967</v>
      </c>
    </row>
    <row r="51" spans="1:137" x14ac:dyDescent="0.25">
      <c r="A51" t="s">
        <v>138</v>
      </c>
      <c r="B51">
        <v>116.929</v>
      </c>
      <c r="C51">
        <v>72.980999999999995</v>
      </c>
      <c r="D51">
        <v>30</v>
      </c>
      <c r="E51" t="s">
        <v>138</v>
      </c>
      <c r="F51">
        <v>-5</v>
      </c>
      <c r="G51">
        <v>-16</v>
      </c>
      <c r="H51">
        <v>-9</v>
      </c>
      <c r="I51">
        <v>-1</v>
      </c>
      <c r="J51">
        <v>13.65</v>
      </c>
      <c r="K51">
        <v>0</v>
      </c>
      <c r="L51">
        <v>0</v>
      </c>
      <c r="Q51" t="s">
        <v>138</v>
      </c>
      <c r="R51">
        <v>13.641</v>
      </c>
      <c r="S51">
        <v>9120443</v>
      </c>
      <c r="T51">
        <v>10895911</v>
      </c>
      <c r="U51">
        <v>10995700</v>
      </c>
      <c r="V51">
        <v>5727823</v>
      </c>
      <c r="W51">
        <v>8612876</v>
      </c>
      <c r="X51">
        <v>3069689</v>
      </c>
      <c r="Y51">
        <v>6028974</v>
      </c>
      <c r="Z51">
        <v>10634395</v>
      </c>
      <c r="AA51">
        <v>7185500</v>
      </c>
      <c r="AB51">
        <v>7996996</v>
      </c>
      <c r="AC51">
        <v>26760635</v>
      </c>
      <c r="AD51">
        <v>16093859</v>
      </c>
      <c r="AE51">
        <v>152620101</v>
      </c>
      <c r="AF51">
        <v>259489976</v>
      </c>
      <c r="AG51">
        <v>8088480</v>
      </c>
      <c r="AH51">
        <v>45348432</v>
      </c>
      <c r="AI51">
        <v>113870467</v>
      </c>
      <c r="AJ51">
        <v>203969989</v>
      </c>
      <c r="AK51">
        <v>130666287</v>
      </c>
      <c r="AL51">
        <v>135240397</v>
      </c>
      <c r="AM51">
        <v>46340802</v>
      </c>
      <c r="AN51">
        <v>93447720</v>
      </c>
      <c r="AO51">
        <v>165286083</v>
      </c>
      <c r="AP51">
        <v>22466827</v>
      </c>
      <c r="AQ51">
        <v>47225133</v>
      </c>
      <c r="AR51">
        <v>40893069</v>
      </c>
      <c r="AS51">
        <v>53629677</v>
      </c>
      <c r="AT51">
        <v>92263586</v>
      </c>
      <c r="AU51">
        <v>49896311</v>
      </c>
      <c r="AV51">
        <v>26620814</v>
      </c>
      <c r="AW51">
        <v>39438083</v>
      </c>
      <c r="AX51">
        <v>29389586</v>
      </c>
      <c r="AY51">
        <v>65256797</v>
      </c>
      <c r="AZ51">
        <v>66832791</v>
      </c>
      <c r="BA51">
        <v>70466746</v>
      </c>
      <c r="BB51">
        <v>34954086</v>
      </c>
      <c r="BC51">
        <v>43819832</v>
      </c>
      <c r="BD51">
        <v>37424934</v>
      </c>
      <c r="BE51">
        <v>39077889</v>
      </c>
      <c r="BF51">
        <v>33039830</v>
      </c>
      <c r="BG51">
        <v>35393588</v>
      </c>
      <c r="BH51">
        <v>28462959</v>
      </c>
      <c r="BI51">
        <v>34454538</v>
      </c>
      <c r="BJ51">
        <v>37008613</v>
      </c>
      <c r="BK51">
        <v>44416492</v>
      </c>
      <c r="BL51">
        <v>34264499</v>
      </c>
      <c r="BM51">
        <v>24080730</v>
      </c>
      <c r="BN51">
        <v>54630241</v>
      </c>
      <c r="BO51">
        <v>34258092</v>
      </c>
      <c r="BP51">
        <v>30584774</v>
      </c>
      <c r="BQ51">
        <v>48461545</v>
      </c>
      <c r="BR51">
        <v>48699038</v>
      </c>
      <c r="BS51">
        <v>41952324</v>
      </c>
      <c r="BT51">
        <v>26342943</v>
      </c>
      <c r="BU51">
        <v>28843226</v>
      </c>
      <c r="BV51">
        <v>25409520</v>
      </c>
      <c r="BW51">
        <v>8808720</v>
      </c>
      <c r="BX51">
        <v>23313059</v>
      </c>
      <c r="BY51">
        <v>28113807</v>
      </c>
      <c r="BZ51">
        <v>46886333</v>
      </c>
      <c r="CA51">
        <v>62636693</v>
      </c>
      <c r="CB51">
        <v>61695637</v>
      </c>
      <c r="CC51">
        <v>19432001</v>
      </c>
      <c r="CD51">
        <v>26686167</v>
      </c>
      <c r="CE51">
        <v>21684388</v>
      </c>
      <c r="CF51">
        <v>40614242</v>
      </c>
      <c r="CG51">
        <v>34873258</v>
      </c>
      <c r="CH51">
        <v>33611321</v>
      </c>
      <c r="CI51">
        <v>32000031</v>
      </c>
      <c r="CJ51">
        <v>30383907</v>
      </c>
      <c r="CK51">
        <v>29246612</v>
      </c>
      <c r="CL51">
        <v>61087956</v>
      </c>
      <c r="CM51">
        <v>57734052</v>
      </c>
      <c r="CN51">
        <v>67925010</v>
      </c>
      <c r="CO51">
        <v>26223432</v>
      </c>
      <c r="CP51">
        <v>32634468</v>
      </c>
      <c r="CQ51">
        <v>22042414</v>
      </c>
      <c r="CR51">
        <v>9564883</v>
      </c>
      <c r="CS51">
        <v>29340356</v>
      </c>
      <c r="CT51">
        <v>31137479</v>
      </c>
      <c r="CU51">
        <v>50841270</v>
      </c>
      <c r="CV51">
        <v>49002836</v>
      </c>
      <c r="CW51">
        <v>42769066</v>
      </c>
      <c r="CX51">
        <v>41886963</v>
      </c>
      <c r="CY51">
        <v>47012638</v>
      </c>
      <c r="CZ51">
        <v>50770964</v>
      </c>
      <c r="DA51">
        <v>53765107</v>
      </c>
      <c r="DB51">
        <v>38444837</v>
      </c>
      <c r="DC51">
        <v>51536833</v>
      </c>
      <c r="DD51">
        <v>360824032</v>
      </c>
      <c r="DE51">
        <v>362835325</v>
      </c>
      <c r="DF51">
        <v>373910660</v>
      </c>
      <c r="DG51">
        <v>49375463</v>
      </c>
      <c r="DH51">
        <v>59132890</v>
      </c>
      <c r="DI51">
        <v>47812444</v>
      </c>
      <c r="DJ51">
        <v>42925714</v>
      </c>
      <c r="DK51">
        <v>52268347</v>
      </c>
      <c r="DL51">
        <v>49063850</v>
      </c>
      <c r="DM51">
        <v>27788661</v>
      </c>
      <c r="DN51">
        <v>28498058</v>
      </c>
      <c r="DO51">
        <v>21530861</v>
      </c>
      <c r="DP51">
        <v>12136375</v>
      </c>
      <c r="DQ51">
        <v>32183164</v>
      </c>
      <c r="DR51">
        <v>33296829</v>
      </c>
      <c r="DS51">
        <v>59902517</v>
      </c>
      <c r="DT51">
        <v>67069621</v>
      </c>
      <c r="DU51">
        <v>69008830</v>
      </c>
      <c r="DV51">
        <v>66848378</v>
      </c>
      <c r="DW51">
        <v>59704905</v>
      </c>
      <c r="DX51">
        <v>95035427</v>
      </c>
      <c r="DY51">
        <v>97206359</v>
      </c>
      <c r="DZ51">
        <v>78973471</v>
      </c>
      <c r="EA51">
        <v>38476410</v>
      </c>
      <c r="EB51">
        <v>65312713</v>
      </c>
      <c r="EC51">
        <v>60760391</v>
      </c>
      <c r="ED51">
        <v>69248215</v>
      </c>
      <c r="EE51">
        <v>69164435</v>
      </c>
      <c r="EF51">
        <v>55891398</v>
      </c>
      <c r="EG51">
        <v>60345837</v>
      </c>
    </row>
    <row r="52" spans="1:137" x14ac:dyDescent="0.25">
      <c r="A52" t="s">
        <v>142</v>
      </c>
      <c r="B52">
        <v>564.87800000000004</v>
      </c>
      <c r="C52">
        <v>322.94200000000001</v>
      </c>
      <c r="D52">
        <v>30</v>
      </c>
      <c r="E52" t="s">
        <v>178</v>
      </c>
      <c r="F52">
        <v>-30</v>
      </c>
      <c r="G52">
        <v>-34</v>
      </c>
      <c r="H52">
        <v>-21</v>
      </c>
      <c r="I52">
        <v>-1</v>
      </c>
      <c r="J52">
        <v>14.8</v>
      </c>
      <c r="K52">
        <v>0</v>
      </c>
      <c r="L52">
        <v>0</v>
      </c>
      <c r="Q52" t="s">
        <v>142</v>
      </c>
      <c r="R52">
        <v>14.816000000000001</v>
      </c>
      <c r="S52">
        <v>91763</v>
      </c>
      <c r="T52">
        <v>205108</v>
      </c>
      <c r="U52">
        <v>211684</v>
      </c>
      <c r="V52">
        <v>186518</v>
      </c>
      <c r="W52">
        <v>265607</v>
      </c>
      <c r="X52">
        <v>766</v>
      </c>
      <c r="Y52">
        <v>185299</v>
      </c>
      <c r="Z52">
        <v>274557</v>
      </c>
      <c r="AA52">
        <v>312775</v>
      </c>
      <c r="AB52">
        <v>427299</v>
      </c>
      <c r="AC52">
        <v>11673913</v>
      </c>
      <c r="AD52">
        <v>4573488</v>
      </c>
      <c r="AE52">
        <v>140203956</v>
      </c>
      <c r="AF52">
        <v>244115060</v>
      </c>
      <c r="AG52">
        <v>1100583</v>
      </c>
      <c r="AH52">
        <v>37346124</v>
      </c>
      <c r="AI52">
        <v>115053349</v>
      </c>
      <c r="AJ52">
        <v>190764650</v>
      </c>
      <c r="AK52">
        <v>129855529</v>
      </c>
      <c r="AL52">
        <v>128009320</v>
      </c>
      <c r="AM52">
        <v>42922739</v>
      </c>
      <c r="AN52">
        <v>98923944</v>
      </c>
      <c r="AO52">
        <v>159405096</v>
      </c>
      <c r="AP52">
        <v>20735464</v>
      </c>
      <c r="AQ52">
        <v>33608766</v>
      </c>
      <c r="AR52">
        <v>37716956</v>
      </c>
      <c r="AS52">
        <v>70644834</v>
      </c>
      <c r="AT52">
        <v>74434035</v>
      </c>
      <c r="AU52">
        <v>80637152</v>
      </c>
      <c r="AV52">
        <v>99816644</v>
      </c>
      <c r="AW52">
        <v>118262250</v>
      </c>
      <c r="AX52">
        <v>95325563</v>
      </c>
      <c r="AY52">
        <v>58437689</v>
      </c>
      <c r="AZ52">
        <v>60161130</v>
      </c>
      <c r="BA52">
        <v>59047966</v>
      </c>
      <c r="BB52">
        <v>62849805</v>
      </c>
      <c r="BC52">
        <v>70568349</v>
      </c>
      <c r="BD52">
        <v>73903972</v>
      </c>
      <c r="BE52">
        <v>66527240</v>
      </c>
      <c r="BF52">
        <v>68561924</v>
      </c>
      <c r="BG52">
        <v>58300230</v>
      </c>
      <c r="BH52">
        <v>15298487</v>
      </c>
      <c r="BI52">
        <v>18717216</v>
      </c>
      <c r="BJ52">
        <v>17081921</v>
      </c>
      <c r="BK52">
        <v>37415185</v>
      </c>
      <c r="BL52">
        <v>37930319</v>
      </c>
      <c r="BM52">
        <v>32578108</v>
      </c>
      <c r="BN52">
        <v>43174127</v>
      </c>
      <c r="BO52">
        <v>40246193</v>
      </c>
      <c r="BP52">
        <v>43719772</v>
      </c>
      <c r="BQ52">
        <v>70668574</v>
      </c>
      <c r="BR52">
        <v>81450008</v>
      </c>
      <c r="BS52">
        <v>74942275</v>
      </c>
      <c r="BT52">
        <v>12757601</v>
      </c>
      <c r="BU52">
        <v>14021599</v>
      </c>
      <c r="BV52">
        <v>12754628</v>
      </c>
      <c r="BW52">
        <v>39516889</v>
      </c>
      <c r="BX52">
        <v>72844943</v>
      </c>
      <c r="BY52">
        <v>78159500</v>
      </c>
      <c r="BZ52">
        <v>67059446</v>
      </c>
      <c r="CA52">
        <v>82660223</v>
      </c>
      <c r="CB52">
        <v>86472703</v>
      </c>
      <c r="CC52">
        <v>70422259</v>
      </c>
      <c r="CD52">
        <v>85051152</v>
      </c>
      <c r="CE52">
        <v>73683139</v>
      </c>
      <c r="CF52">
        <v>70383031</v>
      </c>
      <c r="CG52">
        <v>77425698</v>
      </c>
      <c r="CH52">
        <v>76809972</v>
      </c>
      <c r="CI52">
        <v>103307155</v>
      </c>
      <c r="CJ52">
        <v>114960787</v>
      </c>
      <c r="CK52">
        <v>111490967</v>
      </c>
      <c r="CL52">
        <v>112408168</v>
      </c>
      <c r="CM52">
        <v>110700346</v>
      </c>
      <c r="CN52">
        <v>118157677</v>
      </c>
      <c r="CO52">
        <v>85583500</v>
      </c>
      <c r="CP52">
        <v>101164749</v>
      </c>
      <c r="CQ52">
        <v>87063051</v>
      </c>
      <c r="CR52">
        <v>11034008</v>
      </c>
      <c r="CS52">
        <v>24828611</v>
      </c>
      <c r="CT52">
        <v>27212813</v>
      </c>
      <c r="CU52">
        <v>83879693</v>
      </c>
      <c r="CV52">
        <v>78674376</v>
      </c>
      <c r="CW52">
        <v>76135111</v>
      </c>
      <c r="CX52">
        <v>96530793</v>
      </c>
      <c r="CY52">
        <v>109293745</v>
      </c>
      <c r="CZ52">
        <v>116671290</v>
      </c>
      <c r="DA52">
        <v>45079373</v>
      </c>
      <c r="DB52">
        <v>42043119</v>
      </c>
      <c r="DC52">
        <v>46790027</v>
      </c>
      <c r="DD52">
        <v>56907138</v>
      </c>
      <c r="DE52">
        <v>61711551</v>
      </c>
      <c r="DF52">
        <v>64991634</v>
      </c>
      <c r="DG52">
        <v>98914022</v>
      </c>
      <c r="DH52">
        <v>109765169</v>
      </c>
      <c r="DI52">
        <v>101051110</v>
      </c>
      <c r="DJ52">
        <v>73575232</v>
      </c>
      <c r="DK52">
        <v>79047781</v>
      </c>
      <c r="DL52">
        <v>74067378</v>
      </c>
      <c r="DM52">
        <v>65017497</v>
      </c>
      <c r="DN52">
        <v>73814750</v>
      </c>
      <c r="DO52">
        <v>74946229</v>
      </c>
      <c r="DP52">
        <v>29830403</v>
      </c>
      <c r="DQ52">
        <v>67876958</v>
      </c>
      <c r="DR52">
        <v>62957496</v>
      </c>
      <c r="DS52">
        <v>48499339</v>
      </c>
      <c r="DT52">
        <v>47899061</v>
      </c>
      <c r="DU52">
        <v>51347653</v>
      </c>
      <c r="DV52">
        <v>162815563</v>
      </c>
      <c r="DW52">
        <v>158735581</v>
      </c>
      <c r="DX52">
        <v>107032627</v>
      </c>
      <c r="DY52">
        <v>107831215</v>
      </c>
      <c r="DZ52">
        <v>94677088</v>
      </c>
      <c r="EA52">
        <v>49138757</v>
      </c>
      <c r="EB52">
        <v>29958719</v>
      </c>
      <c r="EC52">
        <v>30614652</v>
      </c>
      <c r="ED52">
        <v>30710125</v>
      </c>
      <c r="EE52">
        <v>107528791</v>
      </c>
      <c r="EF52">
        <v>108560107</v>
      </c>
      <c r="EG52">
        <v>105353164</v>
      </c>
    </row>
    <row r="53" spans="1:137" x14ac:dyDescent="0.25">
      <c r="A53" t="s">
        <v>142</v>
      </c>
      <c r="B53">
        <v>564.87800000000004</v>
      </c>
      <c r="C53">
        <v>78.906000000000006</v>
      </c>
      <c r="D53">
        <v>30</v>
      </c>
      <c r="E53" t="s">
        <v>178</v>
      </c>
      <c r="F53">
        <v>-30</v>
      </c>
      <c r="G53">
        <v>-124</v>
      </c>
      <c r="H53">
        <v>-9</v>
      </c>
      <c r="I53">
        <v>-1</v>
      </c>
      <c r="Q53" t="s">
        <v>142</v>
      </c>
      <c r="R53">
        <v>14.816000000000001</v>
      </c>
      <c r="S53">
        <v>26536</v>
      </c>
      <c r="T53">
        <v>61047</v>
      </c>
      <c r="U53">
        <v>63817</v>
      </c>
      <c r="V53">
        <v>58679</v>
      </c>
      <c r="W53">
        <v>83894</v>
      </c>
      <c r="X53">
        <v>866</v>
      </c>
      <c r="Y53">
        <v>56612</v>
      </c>
      <c r="Z53">
        <v>91592</v>
      </c>
      <c r="AA53">
        <v>98129</v>
      </c>
      <c r="AB53">
        <v>133700</v>
      </c>
      <c r="AC53">
        <v>3683331</v>
      </c>
      <c r="AD53">
        <v>1464446</v>
      </c>
      <c r="AE53">
        <v>46767849</v>
      </c>
      <c r="AF53">
        <v>93854642</v>
      </c>
      <c r="AG53">
        <v>322051</v>
      </c>
      <c r="AH53">
        <v>11514163</v>
      </c>
      <c r="AI53">
        <v>38238756</v>
      </c>
      <c r="AJ53">
        <v>68289214</v>
      </c>
      <c r="AK53">
        <v>43862481</v>
      </c>
      <c r="AL53">
        <v>41669826</v>
      </c>
      <c r="AM53">
        <v>13620460</v>
      </c>
      <c r="AN53">
        <v>32894115</v>
      </c>
      <c r="AO53">
        <v>57298667</v>
      </c>
      <c r="AP53">
        <v>6536068</v>
      </c>
      <c r="AQ53">
        <v>10635203</v>
      </c>
      <c r="AR53">
        <v>12122628</v>
      </c>
      <c r="AS53">
        <v>22253581</v>
      </c>
      <c r="AT53">
        <v>23766200</v>
      </c>
      <c r="AU53">
        <v>26335874</v>
      </c>
      <c r="AV53">
        <v>32781917</v>
      </c>
      <c r="AW53">
        <v>38469205</v>
      </c>
      <c r="AX53">
        <v>30641059</v>
      </c>
      <c r="AY53">
        <v>18602709</v>
      </c>
      <c r="AZ53">
        <v>19499632</v>
      </c>
      <c r="BA53">
        <v>18824167</v>
      </c>
      <c r="BB53">
        <v>20295896</v>
      </c>
      <c r="BC53">
        <v>22875817</v>
      </c>
      <c r="BD53">
        <v>23920537</v>
      </c>
      <c r="BE53">
        <v>21554984</v>
      </c>
      <c r="BF53">
        <v>21524572</v>
      </c>
      <c r="BG53">
        <v>18550926</v>
      </c>
      <c r="BH53">
        <v>4935815</v>
      </c>
      <c r="BI53">
        <v>5903340</v>
      </c>
      <c r="BJ53">
        <v>5284415</v>
      </c>
      <c r="BK53">
        <v>11560925</v>
      </c>
      <c r="BL53">
        <v>11816025</v>
      </c>
      <c r="BM53">
        <v>10094524</v>
      </c>
      <c r="BN53">
        <v>13496718</v>
      </c>
      <c r="BO53">
        <v>13016244</v>
      </c>
      <c r="BP53">
        <v>14150686</v>
      </c>
      <c r="BQ53">
        <v>22897420</v>
      </c>
      <c r="BR53">
        <v>25578226</v>
      </c>
      <c r="BS53">
        <v>24135237</v>
      </c>
      <c r="BT53">
        <v>4010264</v>
      </c>
      <c r="BU53">
        <v>4423328</v>
      </c>
      <c r="BV53">
        <v>3944910</v>
      </c>
      <c r="BW53">
        <v>12494958</v>
      </c>
      <c r="BX53">
        <v>23639703</v>
      </c>
      <c r="BY53">
        <v>25358585</v>
      </c>
      <c r="BZ53">
        <v>21599659</v>
      </c>
      <c r="CA53">
        <v>26405112</v>
      </c>
      <c r="CB53">
        <v>27910817</v>
      </c>
      <c r="CC53">
        <v>22549985</v>
      </c>
      <c r="CD53">
        <v>27357845</v>
      </c>
      <c r="CE53">
        <v>23690803</v>
      </c>
      <c r="CF53">
        <v>22862924</v>
      </c>
      <c r="CG53">
        <v>24602551</v>
      </c>
      <c r="CH53">
        <v>24157075</v>
      </c>
      <c r="CI53">
        <v>33740439</v>
      </c>
      <c r="CJ53">
        <v>37356541</v>
      </c>
      <c r="CK53">
        <v>36716072</v>
      </c>
      <c r="CL53">
        <v>35921425</v>
      </c>
      <c r="CM53">
        <v>36154870</v>
      </c>
      <c r="CN53">
        <v>38612560</v>
      </c>
      <c r="CO53">
        <v>27614834</v>
      </c>
      <c r="CP53">
        <v>32746329</v>
      </c>
      <c r="CQ53">
        <v>28635046</v>
      </c>
      <c r="CR53">
        <v>3520463</v>
      </c>
      <c r="CS53">
        <v>7809241</v>
      </c>
      <c r="CT53">
        <v>8467413</v>
      </c>
      <c r="CU53">
        <v>26887941</v>
      </c>
      <c r="CV53">
        <v>25271667</v>
      </c>
      <c r="CW53">
        <v>24078670</v>
      </c>
      <c r="CX53">
        <v>31947943</v>
      </c>
      <c r="CY53">
        <v>35652349</v>
      </c>
      <c r="CZ53">
        <v>38714576</v>
      </c>
      <c r="DA53">
        <v>14523706</v>
      </c>
      <c r="DB53">
        <v>13482827</v>
      </c>
      <c r="DC53">
        <v>15000250</v>
      </c>
      <c r="DD53">
        <v>17869389</v>
      </c>
      <c r="DE53">
        <v>19931580</v>
      </c>
      <c r="DF53">
        <v>20886836</v>
      </c>
      <c r="DG53">
        <v>31474639</v>
      </c>
      <c r="DH53">
        <v>37618213</v>
      </c>
      <c r="DI53">
        <v>33168402</v>
      </c>
      <c r="DJ53">
        <v>23430771</v>
      </c>
      <c r="DK53">
        <v>25059226</v>
      </c>
      <c r="DL53">
        <v>23337421</v>
      </c>
      <c r="DM53">
        <v>20419298</v>
      </c>
      <c r="DN53">
        <v>23867281</v>
      </c>
      <c r="DO53">
        <v>22974067</v>
      </c>
      <c r="DP53">
        <v>9401909</v>
      </c>
      <c r="DQ53">
        <v>21276869</v>
      </c>
      <c r="DR53">
        <v>20125183</v>
      </c>
      <c r="DS53">
        <v>14834751</v>
      </c>
      <c r="DT53">
        <v>15107384</v>
      </c>
      <c r="DU53">
        <v>16038364</v>
      </c>
      <c r="DV53">
        <v>53772583</v>
      </c>
      <c r="DW53">
        <v>52605614</v>
      </c>
      <c r="DX53">
        <v>35512226</v>
      </c>
      <c r="DY53">
        <v>36191103</v>
      </c>
      <c r="DZ53">
        <v>32054764</v>
      </c>
      <c r="EA53">
        <v>15484966</v>
      </c>
      <c r="EB53">
        <v>9642970</v>
      </c>
      <c r="EC53">
        <v>9701358</v>
      </c>
      <c r="ED53">
        <v>9988398</v>
      </c>
      <c r="EE53">
        <v>36053676</v>
      </c>
      <c r="EF53">
        <v>37133616</v>
      </c>
      <c r="EG53">
        <v>35463721</v>
      </c>
    </row>
    <row r="54" spans="1:137" x14ac:dyDescent="0.25">
      <c r="A54" t="s">
        <v>162</v>
      </c>
      <c r="B54">
        <v>230.94499999999999</v>
      </c>
      <c r="C54">
        <v>79.908000000000001</v>
      </c>
      <c r="D54">
        <v>30</v>
      </c>
      <c r="E54" t="s">
        <v>38</v>
      </c>
      <c r="F54">
        <v>-125</v>
      </c>
      <c r="G54">
        <v>-64</v>
      </c>
      <c r="H54">
        <v>-9</v>
      </c>
      <c r="I54">
        <v>-1</v>
      </c>
      <c r="J54">
        <v>15.5</v>
      </c>
      <c r="K54">
        <v>0</v>
      </c>
      <c r="L54">
        <v>0</v>
      </c>
      <c r="Q54" t="s">
        <v>162</v>
      </c>
      <c r="R54">
        <v>15.558999999999999</v>
      </c>
      <c r="S54">
        <v>20767</v>
      </c>
      <c r="T54">
        <v>3012730</v>
      </c>
      <c r="U54">
        <v>2943364</v>
      </c>
      <c r="V54">
        <v>36105</v>
      </c>
      <c r="W54">
        <v>44910</v>
      </c>
      <c r="X54">
        <v>46576</v>
      </c>
      <c r="Y54">
        <v>42175</v>
      </c>
      <c r="Z54">
        <v>60661</v>
      </c>
      <c r="AA54">
        <v>57692</v>
      </c>
      <c r="AB54">
        <v>64934</v>
      </c>
      <c r="AC54">
        <v>2909317</v>
      </c>
      <c r="AD54">
        <v>307119</v>
      </c>
      <c r="AE54">
        <v>3576655</v>
      </c>
      <c r="AF54">
        <v>4574109</v>
      </c>
      <c r="AG54">
        <v>533044</v>
      </c>
      <c r="AH54">
        <v>4502960</v>
      </c>
      <c r="AI54">
        <v>6132685</v>
      </c>
      <c r="AJ54">
        <v>5868168</v>
      </c>
      <c r="AK54">
        <v>91107</v>
      </c>
      <c r="AL54">
        <v>100116</v>
      </c>
      <c r="AM54">
        <v>6223552</v>
      </c>
      <c r="AN54">
        <v>6783307</v>
      </c>
      <c r="AO54">
        <v>6471435</v>
      </c>
      <c r="AP54">
        <v>1233842</v>
      </c>
      <c r="AQ54">
        <v>3743703</v>
      </c>
      <c r="AR54">
        <v>3873687</v>
      </c>
      <c r="AS54">
        <v>3640841</v>
      </c>
      <c r="AT54">
        <v>4191080</v>
      </c>
      <c r="AU54">
        <v>4093764</v>
      </c>
      <c r="AV54">
        <v>3311552</v>
      </c>
      <c r="AW54">
        <v>4135755</v>
      </c>
      <c r="AX54">
        <v>3514519</v>
      </c>
      <c r="AY54">
        <v>3340438</v>
      </c>
      <c r="AZ54">
        <v>3592871</v>
      </c>
      <c r="BA54">
        <v>3687331</v>
      </c>
      <c r="BB54">
        <v>3035294</v>
      </c>
      <c r="BC54">
        <v>3677688</v>
      </c>
      <c r="BD54">
        <v>3625619</v>
      </c>
      <c r="BE54">
        <v>3714703</v>
      </c>
      <c r="BF54">
        <v>3426912</v>
      </c>
      <c r="BG54">
        <v>3692389</v>
      </c>
      <c r="BH54">
        <v>2472405</v>
      </c>
      <c r="BI54">
        <v>3973778</v>
      </c>
      <c r="BJ54">
        <v>3933035</v>
      </c>
      <c r="BK54">
        <v>3664125</v>
      </c>
      <c r="BL54">
        <v>3661454</v>
      </c>
      <c r="BM54">
        <v>3382692</v>
      </c>
      <c r="BN54">
        <v>3802073</v>
      </c>
      <c r="BO54">
        <v>3089110</v>
      </c>
      <c r="BP54">
        <v>3652880</v>
      </c>
      <c r="BQ54">
        <v>3474117</v>
      </c>
      <c r="BR54">
        <v>3427204</v>
      </c>
      <c r="BS54">
        <v>3141580</v>
      </c>
      <c r="BT54">
        <v>3461648</v>
      </c>
      <c r="BU54">
        <v>3919344</v>
      </c>
      <c r="BV54">
        <v>3388633</v>
      </c>
      <c r="BW54">
        <v>1052952</v>
      </c>
      <c r="BX54">
        <v>4215068</v>
      </c>
      <c r="BY54">
        <v>4039883</v>
      </c>
      <c r="BZ54">
        <v>3379935</v>
      </c>
      <c r="CA54">
        <v>4193108</v>
      </c>
      <c r="CB54">
        <v>4087283</v>
      </c>
      <c r="CC54">
        <v>3703501</v>
      </c>
      <c r="CD54">
        <v>3901849</v>
      </c>
      <c r="CE54">
        <v>3346807</v>
      </c>
      <c r="CF54">
        <v>3263710</v>
      </c>
      <c r="CG54">
        <v>3755493</v>
      </c>
      <c r="CH54">
        <v>3719576</v>
      </c>
      <c r="CI54">
        <v>3629913</v>
      </c>
      <c r="CJ54">
        <v>3451743</v>
      </c>
      <c r="CK54">
        <v>3902245</v>
      </c>
      <c r="CL54">
        <v>4057467</v>
      </c>
      <c r="CM54">
        <v>3905400</v>
      </c>
      <c r="CN54">
        <v>4147302</v>
      </c>
      <c r="CO54">
        <v>3639620</v>
      </c>
      <c r="CP54">
        <v>4335874</v>
      </c>
      <c r="CQ54">
        <v>3867823</v>
      </c>
      <c r="CR54">
        <v>1036038</v>
      </c>
      <c r="CS54">
        <v>3752172</v>
      </c>
      <c r="CT54">
        <v>3462025</v>
      </c>
      <c r="CU54">
        <v>4847093</v>
      </c>
      <c r="CV54">
        <v>4412477</v>
      </c>
      <c r="CW54">
        <v>4352630</v>
      </c>
      <c r="CX54">
        <v>3172644</v>
      </c>
      <c r="CY54">
        <v>3695865</v>
      </c>
      <c r="CZ54">
        <v>4567734</v>
      </c>
      <c r="DA54">
        <v>5145658</v>
      </c>
      <c r="DB54">
        <v>3632628</v>
      </c>
      <c r="DC54">
        <v>4021266</v>
      </c>
      <c r="DD54">
        <v>4260618</v>
      </c>
      <c r="DE54">
        <v>4721341</v>
      </c>
      <c r="DF54">
        <v>4789787</v>
      </c>
      <c r="DG54">
        <v>3951964</v>
      </c>
      <c r="DH54">
        <v>4851356</v>
      </c>
      <c r="DI54">
        <v>4149580</v>
      </c>
      <c r="DJ54">
        <v>4414072</v>
      </c>
      <c r="DK54">
        <v>4793749</v>
      </c>
      <c r="DL54">
        <v>4298202</v>
      </c>
      <c r="DM54">
        <v>3692191</v>
      </c>
      <c r="DN54">
        <v>4307742</v>
      </c>
      <c r="DO54">
        <v>4179469</v>
      </c>
      <c r="DP54">
        <v>1244437</v>
      </c>
      <c r="DQ54">
        <v>4566608</v>
      </c>
      <c r="DR54">
        <v>4068995</v>
      </c>
      <c r="DS54">
        <v>3382442</v>
      </c>
      <c r="DT54">
        <v>3842381</v>
      </c>
      <c r="DU54">
        <v>4032755</v>
      </c>
      <c r="DV54">
        <v>2854296</v>
      </c>
      <c r="DW54">
        <v>3525126</v>
      </c>
      <c r="DX54">
        <v>4516721</v>
      </c>
      <c r="DY54">
        <v>4673462</v>
      </c>
      <c r="DZ54">
        <v>3053993</v>
      </c>
      <c r="EA54">
        <v>5965317</v>
      </c>
      <c r="EB54">
        <v>4428023</v>
      </c>
      <c r="EC54">
        <v>5373518</v>
      </c>
      <c r="ED54">
        <v>4914125</v>
      </c>
      <c r="EE54">
        <v>4768593</v>
      </c>
      <c r="EF54">
        <v>5230522</v>
      </c>
      <c r="EG54">
        <v>5406518</v>
      </c>
    </row>
    <row r="55" spans="1:137" x14ac:dyDescent="0.25">
      <c r="A55" t="s">
        <v>192</v>
      </c>
      <c r="B55">
        <v>128.96600000000001</v>
      </c>
      <c r="C55">
        <v>42.008000000000003</v>
      </c>
      <c r="D55">
        <v>30</v>
      </c>
      <c r="E55" t="s">
        <v>39</v>
      </c>
      <c r="F55">
        <v>-20</v>
      </c>
      <c r="G55">
        <v>-46</v>
      </c>
      <c r="H55">
        <v>-11</v>
      </c>
      <c r="I55">
        <v>-1</v>
      </c>
      <c r="J55">
        <v>2.9</v>
      </c>
      <c r="K55">
        <v>0</v>
      </c>
      <c r="L55">
        <v>0</v>
      </c>
      <c r="Q55" t="s">
        <v>192</v>
      </c>
      <c r="R55">
        <v>2.9079999999999999</v>
      </c>
      <c r="S55">
        <v>7300</v>
      </c>
      <c r="T55">
        <v>1176931</v>
      </c>
      <c r="U55">
        <v>1142264</v>
      </c>
      <c r="V55">
        <v>8499</v>
      </c>
      <c r="W55">
        <v>8699</v>
      </c>
      <c r="X55">
        <v>7500</v>
      </c>
      <c r="Y55">
        <v>6234</v>
      </c>
      <c r="Z55">
        <v>8433</v>
      </c>
      <c r="AA55">
        <v>7768</v>
      </c>
      <c r="AB55">
        <v>8399</v>
      </c>
      <c r="AC55">
        <v>1165659</v>
      </c>
      <c r="AD55">
        <v>115821</v>
      </c>
      <c r="AE55">
        <v>1407739</v>
      </c>
      <c r="AF55">
        <v>1920807</v>
      </c>
      <c r="AG55">
        <v>348055</v>
      </c>
      <c r="AH55">
        <v>649885</v>
      </c>
      <c r="AI55">
        <v>1338077</v>
      </c>
      <c r="AJ55">
        <v>1090364</v>
      </c>
      <c r="AK55">
        <v>7966</v>
      </c>
      <c r="AL55">
        <v>8065</v>
      </c>
      <c r="AM55">
        <v>1242644</v>
      </c>
      <c r="AN55">
        <v>1506853</v>
      </c>
      <c r="AO55">
        <v>1425800</v>
      </c>
      <c r="AP55">
        <v>91080</v>
      </c>
      <c r="AQ55">
        <v>152040</v>
      </c>
      <c r="AR55">
        <v>161411</v>
      </c>
      <c r="AS55">
        <v>102652</v>
      </c>
      <c r="AT55">
        <v>125326</v>
      </c>
      <c r="AU55">
        <v>121058</v>
      </c>
      <c r="AV55">
        <v>161510</v>
      </c>
      <c r="AW55">
        <v>168746</v>
      </c>
      <c r="AX55">
        <v>152607</v>
      </c>
      <c r="AY55">
        <v>139234</v>
      </c>
      <c r="AZ55">
        <v>146370</v>
      </c>
      <c r="BA55">
        <v>132961</v>
      </c>
      <c r="BB55">
        <v>112589</v>
      </c>
      <c r="BC55">
        <v>121558</v>
      </c>
      <c r="BD55">
        <v>136399</v>
      </c>
      <c r="BE55">
        <v>177482</v>
      </c>
      <c r="BF55">
        <v>159642</v>
      </c>
      <c r="BG55">
        <v>155776</v>
      </c>
      <c r="BH55">
        <v>115586</v>
      </c>
      <c r="BI55">
        <v>135132</v>
      </c>
      <c r="BJ55">
        <v>129526</v>
      </c>
      <c r="BK55">
        <v>152137</v>
      </c>
      <c r="BL55">
        <v>158875</v>
      </c>
      <c r="BM55">
        <v>162644</v>
      </c>
      <c r="BN55">
        <v>157275</v>
      </c>
      <c r="BO55">
        <v>139433</v>
      </c>
      <c r="BP55">
        <v>130728</v>
      </c>
      <c r="BQ55">
        <v>135865</v>
      </c>
      <c r="BR55">
        <v>127959</v>
      </c>
      <c r="BS55">
        <v>135165</v>
      </c>
      <c r="BT55">
        <v>146802</v>
      </c>
      <c r="BU55">
        <v>159041</v>
      </c>
      <c r="BV55">
        <v>165479</v>
      </c>
      <c r="BW55">
        <v>114455</v>
      </c>
      <c r="BX55">
        <v>208374</v>
      </c>
      <c r="BY55">
        <v>150237</v>
      </c>
      <c r="BZ55">
        <v>148269</v>
      </c>
      <c r="CA55">
        <v>197098</v>
      </c>
      <c r="CB55">
        <v>158005</v>
      </c>
      <c r="CC55">
        <v>175385</v>
      </c>
      <c r="CD55">
        <v>171581</v>
      </c>
      <c r="CE55">
        <v>155608</v>
      </c>
      <c r="CF55">
        <v>123492</v>
      </c>
      <c r="CG55">
        <v>132162</v>
      </c>
      <c r="CH55">
        <v>121956</v>
      </c>
      <c r="CI55">
        <v>143735</v>
      </c>
      <c r="CJ55">
        <v>140099</v>
      </c>
      <c r="CK55">
        <v>141130</v>
      </c>
      <c r="CL55">
        <v>161410</v>
      </c>
      <c r="CM55">
        <v>131094</v>
      </c>
      <c r="CN55">
        <v>157007</v>
      </c>
      <c r="CO55">
        <v>204202</v>
      </c>
      <c r="CP55">
        <v>253106</v>
      </c>
      <c r="CQ55">
        <v>196462</v>
      </c>
      <c r="CR55">
        <v>109921</v>
      </c>
      <c r="CS55">
        <v>174751</v>
      </c>
      <c r="CT55">
        <v>165112</v>
      </c>
      <c r="CU55">
        <v>250834</v>
      </c>
      <c r="CV55">
        <v>172215</v>
      </c>
      <c r="CW55">
        <v>193428</v>
      </c>
      <c r="CX55">
        <v>207171</v>
      </c>
      <c r="CY55">
        <v>157540</v>
      </c>
      <c r="CZ55">
        <v>244100</v>
      </c>
      <c r="DA55">
        <v>329682</v>
      </c>
      <c r="DB55">
        <v>208773</v>
      </c>
      <c r="DC55">
        <v>212640</v>
      </c>
      <c r="DD55">
        <v>253140</v>
      </c>
      <c r="DE55">
        <v>236556</v>
      </c>
      <c r="DF55">
        <v>315026</v>
      </c>
      <c r="DG55">
        <v>170613</v>
      </c>
      <c r="DH55">
        <v>238827</v>
      </c>
      <c r="DI55">
        <v>138798</v>
      </c>
      <c r="DJ55">
        <v>158141</v>
      </c>
      <c r="DK55">
        <v>170780</v>
      </c>
      <c r="DL55">
        <v>171213</v>
      </c>
      <c r="DM55">
        <v>195262</v>
      </c>
      <c r="DN55">
        <v>240727</v>
      </c>
      <c r="DO55">
        <v>217774</v>
      </c>
      <c r="DP55">
        <v>124559</v>
      </c>
      <c r="DQ55">
        <v>299244</v>
      </c>
      <c r="DR55">
        <v>247668</v>
      </c>
      <c r="DS55">
        <v>208702</v>
      </c>
      <c r="DT55">
        <v>334551</v>
      </c>
      <c r="DU55">
        <v>432633</v>
      </c>
      <c r="DV55">
        <v>223317</v>
      </c>
      <c r="DW55">
        <v>237522</v>
      </c>
      <c r="DX55">
        <v>1022293</v>
      </c>
      <c r="DY55">
        <v>1297813</v>
      </c>
      <c r="DZ55">
        <v>373523</v>
      </c>
      <c r="EA55">
        <v>1192613</v>
      </c>
      <c r="EB55">
        <v>1007463</v>
      </c>
      <c r="EC55">
        <v>1091557</v>
      </c>
      <c r="ED55">
        <v>1059592</v>
      </c>
      <c r="EE55">
        <v>1108227</v>
      </c>
      <c r="EF55">
        <v>1147056</v>
      </c>
      <c r="EG55">
        <v>1539795</v>
      </c>
    </row>
    <row r="56" spans="1:137" x14ac:dyDescent="0.25">
      <c r="A56" t="s">
        <v>125</v>
      </c>
    </row>
    <row r="59" spans="1:137" x14ac:dyDescent="0.25">
      <c r="B59" t="s">
        <v>226</v>
      </c>
    </row>
    <row r="60" spans="1:137" x14ac:dyDescent="0.25">
      <c r="B60" t="s">
        <v>204</v>
      </c>
    </row>
    <row r="63" spans="1:137" x14ac:dyDescent="0.25">
      <c r="B63" t="s">
        <v>930</v>
      </c>
    </row>
    <row r="65" spans="2:2" x14ac:dyDescent="0.25">
      <c r="B65" t="s">
        <v>713</v>
      </c>
    </row>
    <row r="66" spans="2:2" x14ac:dyDescent="0.25">
      <c r="B66" t="s">
        <v>714</v>
      </c>
    </row>
    <row r="67" spans="2:2" x14ac:dyDescent="0.25">
      <c r="B67" t="s">
        <v>719</v>
      </c>
    </row>
    <row r="68" spans="2:2" x14ac:dyDescent="0.25">
      <c r="B68" t="s">
        <v>931</v>
      </c>
    </row>
    <row r="69" spans="2:2" x14ac:dyDescent="0.25">
      <c r="B69" t="s">
        <v>726</v>
      </c>
    </row>
    <row r="70" spans="2:2" x14ac:dyDescent="0.25">
      <c r="B70" t="s">
        <v>727</v>
      </c>
    </row>
    <row r="71" spans="2:2" x14ac:dyDescent="0.25">
      <c r="B71" t="s">
        <v>732</v>
      </c>
    </row>
    <row r="72" spans="2:2" x14ac:dyDescent="0.25">
      <c r="B72" t="s">
        <v>733</v>
      </c>
    </row>
    <row r="73" spans="2:2" x14ac:dyDescent="0.25">
      <c r="B73" t="s">
        <v>735</v>
      </c>
    </row>
    <row r="74" spans="2:2" x14ac:dyDescent="0.25">
      <c r="B74" t="s">
        <v>736</v>
      </c>
    </row>
    <row r="77" spans="2:2" x14ac:dyDescent="0.25">
      <c r="B77" t="s">
        <v>932</v>
      </c>
    </row>
    <row r="79" spans="2:2" x14ac:dyDescent="0.25">
      <c r="B79" t="s">
        <v>933</v>
      </c>
    </row>
    <row r="80" spans="2:2" x14ac:dyDescent="0.25">
      <c r="B80" t="s">
        <v>934</v>
      </c>
    </row>
    <row r="82" spans="2:2" x14ac:dyDescent="0.25">
      <c r="B82" t="s">
        <v>935</v>
      </c>
    </row>
    <row r="84" spans="2:2" x14ac:dyDescent="0.25">
      <c r="B84" t="s">
        <v>936</v>
      </c>
    </row>
    <row r="85" spans="2:2" x14ac:dyDescent="0.25">
      <c r="B85" t="s">
        <v>937</v>
      </c>
    </row>
    <row r="87" spans="2:2" x14ac:dyDescent="0.25">
      <c r="B87" t="s">
        <v>938</v>
      </c>
    </row>
    <row r="121" spans="10:10" x14ac:dyDescent="0.25">
      <c r="J121" s="1"/>
    </row>
    <row r="130" spans="10:10" x14ac:dyDescent="0.25">
      <c r="J130" s="1"/>
    </row>
    <row r="185" spans="37:37" x14ac:dyDescent="0.25">
      <c r="AK185" t="s">
        <v>125</v>
      </c>
    </row>
  </sheetData>
  <autoFilter ref="A1:N55" xr:uid="{A5820D0A-B957-4D71-B03A-F5D576B1C56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C155-6752-4F4E-BA8C-BF2D2E3CCCEB}">
  <dimension ref="A1:EJ46"/>
  <sheetViews>
    <sheetView tabSelected="1" zoomScale="70" zoomScaleNormal="70" workbookViewId="0">
      <selection activeCell="O43" sqref="O43"/>
    </sheetView>
  </sheetViews>
  <sheetFormatPr defaultRowHeight="15" x14ac:dyDescent="0.25"/>
  <cols>
    <col min="1" max="1" width="15.7109375" customWidth="1"/>
    <col min="2" max="2" width="34.42578125" customWidth="1"/>
    <col min="19" max="42" width="11" customWidth="1"/>
  </cols>
  <sheetData>
    <row r="1" spans="1:140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11</v>
      </c>
      <c r="R1" t="s">
        <v>8</v>
      </c>
      <c r="S1" t="s">
        <v>1201</v>
      </c>
      <c r="T1" t="s">
        <v>1202</v>
      </c>
      <c r="U1" t="s">
        <v>1203</v>
      </c>
      <c r="V1" t="s">
        <v>1204</v>
      </c>
      <c r="W1" t="s">
        <v>1205</v>
      </c>
      <c r="X1" t="s">
        <v>1206</v>
      </c>
      <c r="Y1" t="s">
        <v>1207</v>
      </c>
      <c r="Z1" t="s">
        <v>1208</v>
      </c>
      <c r="AA1" t="s">
        <v>1209</v>
      </c>
      <c r="AB1" t="s">
        <v>1210</v>
      </c>
      <c r="AC1" t="s">
        <v>1211</v>
      </c>
      <c r="AD1" t="s">
        <v>1212</v>
      </c>
      <c r="AE1" t="s">
        <v>1213</v>
      </c>
      <c r="AF1" t="s">
        <v>1214</v>
      </c>
      <c r="AG1" t="s">
        <v>1215</v>
      </c>
      <c r="AH1" t="s">
        <v>1216</v>
      </c>
      <c r="AI1" t="s">
        <v>1217</v>
      </c>
      <c r="AJ1" t="s">
        <v>1218</v>
      </c>
      <c r="AK1" t="s">
        <v>1219</v>
      </c>
      <c r="AL1" t="s">
        <v>1220</v>
      </c>
      <c r="AM1" t="s">
        <v>1221</v>
      </c>
      <c r="AN1" t="s">
        <v>1222</v>
      </c>
      <c r="AO1" t="s">
        <v>1223</v>
      </c>
      <c r="AP1" t="s">
        <v>1224</v>
      </c>
      <c r="AQ1" t="s">
        <v>1225</v>
      </c>
      <c r="AR1" t="s">
        <v>1226</v>
      </c>
      <c r="AS1" t="s">
        <v>1227</v>
      </c>
      <c r="AT1" t="s">
        <v>1228</v>
      </c>
      <c r="AU1" t="s">
        <v>1229</v>
      </c>
      <c r="AV1" t="s">
        <v>1230</v>
      </c>
      <c r="AW1" t="s">
        <v>1231</v>
      </c>
      <c r="AX1" t="s">
        <v>1232</v>
      </c>
      <c r="AY1" t="s">
        <v>1233</v>
      </c>
      <c r="AZ1" t="s">
        <v>1234</v>
      </c>
      <c r="BA1" t="s">
        <v>1235</v>
      </c>
      <c r="BB1" t="s">
        <v>1236</v>
      </c>
      <c r="BC1" t="s">
        <v>1237</v>
      </c>
      <c r="BD1" t="s">
        <v>1238</v>
      </c>
      <c r="BE1" t="s">
        <v>1239</v>
      </c>
      <c r="BF1" t="s">
        <v>1240</v>
      </c>
      <c r="BG1" t="s">
        <v>1241</v>
      </c>
      <c r="BH1" t="s">
        <v>1242</v>
      </c>
      <c r="BI1" t="s">
        <v>1243</v>
      </c>
      <c r="BJ1" t="s">
        <v>1244</v>
      </c>
      <c r="BK1" t="s">
        <v>1245</v>
      </c>
      <c r="BL1" t="s">
        <v>1246</v>
      </c>
      <c r="BM1" t="s">
        <v>1247</v>
      </c>
      <c r="BN1" t="s">
        <v>1248</v>
      </c>
      <c r="BO1" t="s">
        <v>1249</v>
      </c>
      <c r="BP1" t="s">
        <v>1250</v>
      </c>
      <c r="BQ1" t="s">
        <v>1251</v>
      </c>
      <c r="BR1" t="s">
        <v>1252</v>
      </c>
      <c r="BS1" t="s">
        <v>1253</v>
      </c>
      <c r="BT1" t="s">
        <v>1254</v>
      </c>
      <c r="BU1" t="s">
        <v>1255</v>
      </c>
      <c r="BV1" t="s">
        <v>1256</v>
      </c>
      <c r="BW1" t="s">
        <v>1257</v>
      </c>
      <c r="BX1" t="s">
        <v>1258</v>
      </c>
      <c r="BY1" t="s">
        <v>1259</v>
      </c>
      <c r="BZ1" t="s">
        <v>1260</v>
      </c>
      <c r="CA1" t="s">
        <v>1261</v>
      </c>
      <c r="CB1" t="s">
        <v>1262</v>
      </c>
      <c r="CC1" t="s">
        <v>1263</v>
      </c>
      <c r="CD1" t="s">
        <v>1264</v>
      </c>
      <c r="CE1" t="s">
        <v>1265</v>
      </c>
      <c r="CF1" t="s">
        <v>1266</v>
      </c>
      <c r="CG1" t="s">
        <v>1267</v>
      </c>
      <c r="CH1" t="s">
        <v>1268</v>
      </c>
      <c r="CI1" t="s">
        <v>1269</v>
      </c>
      <c r="CJ1" t="s">
        <v>1270</v>
      </c>
      <c r="CK1" t="s">
        <v>1271</v>
      </c>
      <c r="CL1" t="s">
        <v>1272</v>
      </c>
      <c r="CM1" t="s">
        <v>1273</v>
      </c>
      <c r="CN1" t="s">
        <v>1274</v>
      </c>
      <c r="CO1" t="s">
        <v>1275</v>
      </c>
      <c r="CP1" t="s">
        <v>1276</v>
      </c>
      <c r="CQ1" t="s">
        <v>1277</v>
      </c>
      <c r="CR1" t="s">
        <v>1278</v>
      </c>
      <c r="CS1" t="s">
        <v>1279</v>
      </c>
      <c r="CT1" t="s">
        <v>1280</v>
      </c>
      <c r="CU1" t="s">
        <v>1281</v>
      </c>
      <c r="CV1" t="s">
        <v>1282</v>
      </c>
      <c r="CW1" t="s">
        <v>1283</v>
      </c>
      <c r="CX1" t="s">
        <v>1284</v>
      </c>
      <c r="CY1" t="s">
        <v>1285</v>
      </c>
      <c r="CZ1" t="s">
        <v>1286</v>
      </c>
      <c r="DA1" t="s">
        <v>1287</v>
      </c>
      <c r="DB1" t="s">
        <v>1288</v>
      </c>
      <c r="DC1" t="s">
        <v>1289</v>
      </c>
      <c r="DD1" t="s">
        <v>1290</v>
      </c>
      <c r="DE1" t="s">
        <v>1291</v>
      </c>
      <c r="DF1" t="s">
        <v>1292</v>
      </c>
      <c r="DG1" t="s">
        <v>1293</v>
      </c>
      <c r="DH1" t="s">
        <v>1294</v>
      </c>
      <c r="DI1" t="s">
        <v>1295</v>
      </c>
      <c r="DJ1" t="s">
        <v>1296</v>
      </c>
      <c r="DK1" t="s">
        <v>1297</v>
      </c>
      <c r="DL1" t="s">
        <v>1298</v>
      </c>
      <c r="DM1" t="s">
        <v>1299</v>
      </c>
      <c r="DN1" t="s">
        <v>1300</v>
      </c>
      <c r="DO1" t="s">
        <v>1301</v>
      </c>
      <c r="DP1" t="s">
        <v>1302</v>
      </c>
      <c r="DQ1" t="s">
        <v>1303</v>
      </c>
      <c r="DR1" t="s">
        <v>1304</v>
      </c>
      <c r="DS1" t="s">
        <v>1305</v>
      </c>
      <c r="DT1" t="s">
        <v>1306</v>
      </c>
      <c r="DU1" t="s">
        <v>1307</v>
      </c>
      <c r="DV1" t="s">
        <v>1308</v>
      </c>
      <c r="DW1" t="s">
        <v>1309</v>
      </c>
      <c r="DX1" t="s">
        <v>1310</v>
      </c>
      <c r="DY1" t="s">
        <v>1311</v>
      </c>
      <c r="DZ1" t="s">
        <v>1312</v>
      </c>
      <c r="EA1" t="s">
        <v>1313</v>
      </c>
      <c r="EB1" t="s">
        <v>1314</v>
      </c>
      <c r="EC1" t="s">
        <v>1315</v>
      </c>
      <c r="ED1" t="s">
        <v>1316</v>
      </c>
      <c r="EE1" t="s">
        <v>1317</v>
      </c>
      <c r="EF1" t="s">
        <v>1318</v>
      </c>
      <c r="EG1" t="s">
        <v>1319</v>
      </c>
      <c r="EH1" t="s">
        <v>1320</v>
      </c>
      <c r="EI1" t="s">
        <v>1321</v>
      </c>
      <c r="EJ1" t="s">
        <v>1322</v>
      </c>
    </row>
    <row r="2" spans="1:140" x14ac:dyDescent="0.25">
      <c r="A2" t="s">
        <v>90</v>
      </c>
      <c r="B2" t="s">
        <v>36</v>
      </c>
      <c r="C2">
        <v>15</v>
      </c>
      <c r="D2">
        <v>30</v>
      </c>
      <c r="E2" t="s">
        <v>32</v>
      </c>
      <c r="F2">
        <v>144.9</v>
      </c>
      <c r="G2">
        <v>101</v>
      </c>
      <c r="H2">
        <v>10.199999999999999</v>
      </c>
      <c r="I2">
        <v>31</v>
      </c>
      <c r="J2">
        <v>14.2</v>
      </c>
      <c r="K2">
        <v>0</v>
      </c>
      <c r="L2">
        <v>0</v>
      </c>
      <c r="N2" t="s">
        <v>227</v>
      </c>
      <c r="Q2" t="s">
        <v>90</v>
      </c>
      <c r="R2">
        <v>14.177</v>
      </c>
      <c r="S2">
        <v>19324.499</v>
      </c>
      <c r="T2">
        <v>157577.43900000001</v>
      </c>
      <c r="U2">
        <v>25160.044999999998</v>
      </c>
      <c r="V2">
        <v>41695.091</v>
      </c>
      <c r="W2">
        <v>79635.141000000003</v>
      </c>
      <c r="X2">
        <v>94207.679000000004</v>
      </c>
      <c r="Y2">
        <v>36089.936000000002</v>
      </c>
      <c r="Z2">
        <v>20524.589</v>
      </c>
      <c r="AA2">
        <v>15735.313</v>
      </c>
      <c r="AB2">
        <v>1452361.1270000001</v>
      </c>
      <c r="AC2">
        <v>1615255.2379999999</v>
      </c>
      <c r="AD2">
        <v>3138305.4610000001</v>
      </c>
      <c r="AE2">
        <v>10230109.532</v>
      </c>
      <c r="AF2">
        <v>12369159.251</v>
      </c>
      <c r="AG2">
        <v>16397645.706</v>
      </c>
      <c r="AH2">
        <v>25680566.050999999</v>
      </c>
      <c r="AI2">
        <v>17763.276999999998</v>
      </c>
      <c r="AJ2">
        <v>989554.696</v>
      </c>
      <c r="AK2">
        <v>1293460.5179999999</v>
      </c>
      <c r="AL2">
        <v>3336284.52</v>
      </c>
      <c r="AM2">
        <v>6067662.1100000003</v>
      </c>
      <c r="AN2">
        <v>11451673.294</v>
      </c>
      <c r="AO2">
        <v>16358790.630000001</v>
      </c>
      <c r="AP2">
        <v>26031890.263</v>
      </c>
      <c r="AQ2">
        <v>25512.127</v>
      </c>
      <c r="AR2">
        <v>1126216.1129999999</v>
      </c>
      <c r="AS2">
        <v>1419717.111</v>
      </c>
      <c r="AT2">
        <v>5893572.8049999997</v>
      </c>
      <c r="AU2">
        <v>7212582.4040000001</v>
      </c>
      <c r="AV2">
        <v>12766209.176999999</v>
      </c>
      <c r="AW2">
        <v>18465544.66</v>
      </c>
      <c r="AX2">
        <v>29167029.831</v>
      </c>
      <c r="AY2">
        <v>2733202.7710000002</v>
      </c>
      <c r="AZ2">
        <v>2278564.4709999999</v>
      </c>
      <c r="BA2">
        <v>2578840.5610000002</v>
      </c>
      <c r="BB2">
        <v>2213564.2450000001</v>
      </c>
      <c r="BC2">
        <v>2010121.811</v>
      </c>
      <c r="BD2">
        <v>2425562.7230000002</v>
      </c>
      <c r="BE2">
        <v>3188951.9019999998</v>
      </c>
      <c r="BF2">
        <v>3008267.662</v>
      </c>
      <c r="BG2">
        <v>2826924.1090000002</v>
      </c>
      <c r="BH2">
        <v>3037443.5460000001</v>
      </c>
      <c r="BI2">
        <v>3386032.9160000002</v>
      </c>
      <c r="BJ2">
        <v>3216273.5529999998</v>
      </c>
      <c r="BK2">
        <v>2204354.8450000002</v>
      </c>
      <c r="BL2">
        <v>2448169.8879999998</v>
      </c>
      <c r="BM2">
        <v>2066321.7879999999</v>
      </c>
      <c r="BN2">
        <v>2287472.9479999999</v>
      </c>
      <c r="BO2">
        <v>2377809.9500000002</v>
      </c>
      <c r="BP2">
        <v>2279440.5419999999</v>
      </c>
      <c r="BQ2">
        <v>3565913.5780000002</v>
      </c>
      <c r="BR2">
        <v>3185813.4470000002</v>
      </c>
      <c r="BS2">
        <v>3927602.6850000001</v>
      </c>
      <c r="BT2">
        <v>6269144.1469999999</v>
      </c>
      <c r="BU2">
        <v>6117755.4910000004</v>
      </c>
      <c r="BV2">
        <v>5815653.5489999996</v>
      </c>
      <c r="BW2">
        <v>2106636.4759999998</v>
      </c>
      <c r="BX2">
        <v>2243862.125</v>
      </c>
      <c r="BY2">
        <v>2660126.6529999999</v>
      </c>
      <c r="BZ2">
        <v>1626788.5160000001</v>
      </c>
      <c r="CA2">
        <v>1896051.621</v>
      </c>
      <c r="CB2">
        <v>2027639.94</v>
      </c>
      <c r="CC2">
        <v>2198029.443</v>
      </c>
      <c r="CD2">
        <v>2035230.0060000001</v>
      </c>
      <c r="CE2">
        <v>2104963.7200000002</v>
      </c>
      <c r="CF2">
        <v>4563282.5580000002</v>
      </c>
      <c r="CG2">
        <v>4365494.92</v>
      </c>
      <c r="CH2">
        <v>4312307.5130000003</v>
      </c>
      <c r="CI2">
        <v>2072471.865</v>
      </c>
      <c r="CJ2">
        <v>2460725.318</v>
      </c>
      <c r="CK2">
        <v>3076867.3369999998</v>
      </c>
      <c r="CL2">
        <v>1791900.936</v>
      </c>
      <c r="CM2">
        <v>1912836.291</v>
      </c>
      <c r="CN2">
        <v>1715414.858</v>
      </c>
      <c r="CO2">
        <v>2378464.8059999999</v>
      </c>
      <c r="CP2">
        <v>2150633.284</v>
      </c>
      <c r="CQ2">
        <v>2124101.5920000002</v>
      </c>
      <c r="CR2">
        <v>3354486.5839999998</v>
      </c>
      <c r="CS2">
        <v>2689733.0750000002</v>
      </c>
      <c r="CT2">
        <v>2788282.3220000002</v>
      </c>
      <c r="CU2">
        <v>1482917.524</v>
      </c>
      <c r="CV2">
        <v>1397788.727</v>
      </c>
      <c r="CW2">
        <v>1222489.3219999999</v>
      </c>
      <c r="CX2">
        <v>3016481.4130000002</v>
      </c>
      <c r="CY2">
        <v>2903920.0959999999</v>
      </c>
      <c r="CZ2">
        <v>2927832.906</v>
      </c>
      <c r="DA2">
        <v>2446089.4589999998</v>
      </c>
      <c r="DB2">
        <v>2800596.9010000001</v>
      </c>
      <c r="DC2">
        <v>2275394.7089999998</v>
      </c>
      <c r="DD2">
        <v>1310811.273</v>
      </c>
      <c r="DE2">
        <v>1622979.7849999999</v>
      </c>
      <c r="DF2">
        <v>1430725.7720000001</v>
      </c>
      <c r="DG2">
        <v>2139619.7650000001</v>
      </c>
      <c r="DH2">
        <v>1769891.8130000001</v>
      </c>
      <c r="DI2">
        <v>1573807.409</v>
      </c>
      <c r="DJ2">
        <v>1444990.618</v>
      </c>
      <c r="DK2">
        <v>1208575.9339999999</v>
      </c>
      <c r="DL2">
        <v>967178.81799999997</v>
      </c>
      <c r="DM2">
        <v>3770008.3739999998</v>
      </c>
      <c r="DN2">
        <v>3927643.5819999999</v>
      </c>
      <c r="DO2">
        <v>3030782.15</v>
      </c>
      <c r="DP2">
        <v>3586902.98</v>
      </c>
      <c r="DQ2">
        <v>3425789.94</v>
      </c>
      <c r="DR2">
        <v>3775219.1949999998</v>
      </c>
      <c r="DS2">
        <v>3107573.926</v>
      </c>
      <c r="DT2">
        <v>2684698.3229999999</v>
      </c>
      <c r="DU2">
        <v>2770199.6910000001</v>
      </c>
      <c r="DV2">
        <v>4744258.5329999998</v>
      </c>
      <c r="DW2">
        <v>4282324.8729999997</v>
      </c>
      <c r="DX2">
        <v>4670251.78</v>
      </c>
      <c r="DY2">
        <v>4671337.091</v>
      </c>
      <c r="DZ2">
        <v>3321596.8130000001</v>
      </c>
      <c r="EA2">
        <v>4151381.4909999999</v>
      </c>
      <c r="EB2">
        <v>3693392.7969999998</v>
      </c>
      <c r="EC2">
        <v>3973422.2080000001</v>
      </c>
      <c r="ED2">
        <v>2656903.5320000001</v>
      </c>
      <c r="EE2">
        <v>2591210.6770000001</v>
      </c>
      <c r="EF2">
        <v>2707061.7119999998</v>
      </c>
      <c r="EG2">
        <v>3763649.0410000002</v>
      </c>
      <c r="EH2">
        <v>4964325.2640000004</v>
      </c>
      <c r="EI2">
        <v>5304479.5590000004</v>
      </c>
      <c r="EJ2">
        <v>5633750.125</v>
      </c>
    </row>
    <row r="3" spans="1:140" x14ac:dyDescent="0.25">
      <c r="A3" t="s">
        <v>80</v>
      </c>
      <c r="B3" t="s">
        <v>14</v>
      </c>
      <c r="C3">
        <v>15</v>
      </c>
      <c r="D3">
        <v>30</v>
      </c>
      <c r="E3" t="s">
        <v>13</v>
      </c>
      <c r="F3">
        <v>90</v>
      </c>
      <c r="G3">
        <v>44</v>
      </c>
      <c r="H3">
        <v>10.199999999999999</v>
      </c>
      <c r="I3">
        <v>30</v>
      </c>
      <c r="J3">
        <v>13.1</v>
      </c>
      <c r="K3">
        <v>0</v>
      </c>
      <c r="L3">
        <v>0</v>
      </c>
      <c r="Q3" t="s">
        <v>80</v>
      </c>
      <c r="R3">
        <v>13.115</v>
      </c>
      <c r="S3">
        <v>61138.214999999997</v>
      </c>
      <c r="T3">
        <v>29259.571</v>
      </c>
      <c r="U3">
        <v>273490.853</v>
      </c>
      <c r="V3">
        <v>474409.73499999999</v>
      </c>
      <c r="W3">
        <v>210153.201</v>
      </c>
      <c r="X3">
        <v>121140.162</v>
      </c>
      <c r="Y3">
        <v>65589.513999999996</v>
      </c>
      <c r="Z3">
        <v>91202.076000000001</v>
      </c>
      <c r="AA3">
        <v>49035.023999999998</v>
      </c>
      <c r="AB3">
        <v>90718.547000000006</v>
      </c>
      <c r="AC3">
        <v>91170.342999999993</v>
      </c>
      <c r="AD3">
        <v>146525.16</v>
      </c>
      <c r="AE3">
        <v>464453.64</v>
      </c>
      <c r="AF3">
        <v>658153.35800000001</v>
      </c>
      <c r="AG3">
        <v>1064849.2339999999</v>
      </c>
      <c r="AH3">
        <v>2742322.358</v>
      </c>
      <c r="AI3">
        <v>212483.66800000001</v>
      </c>
      <c r="AJ3">
        <v>226479.44399999999</v>
      </c>
      <c r="AK3">
        <v>223781.18400000001</v>
      </c>
      <c r="AL3">
        <v>320605.90700000001</v>
      </c>
      <c r="AM3">
        <v>495162.777</v>
      </c>
      <c r="AN3">
        <v>921484.01199999999</v>
      </c>
      <c r="AO3">
        <v>1471688.9410000001</v>
      </c>
      <c r="AP3">
        <v>3488515.145</v>
      </c>
      <c r="AQ3">
        <v>377263.48100000003</v>
      </c>
      <c r="AR3">
        <v>398806.60499999998</v>
      </c>
      <c r="AS3">
        <v>376968.54399999999</v>
      </c>
      <c r="AT3">
        <v>651164.22900000005</v>
      </c>
      <c r="AU3">
        <v>743311.49699999997</v>
      </c>
      <c r="AV3">
        <v>1384632.446</v>
      </c>
      <c r="AW3">
        <v>2214388.3319999999</v>
      </c>
      <c r="AX3">
        <v>5146310.6440000003</v>
      </c>
      <c r="AY3">
        <v>36998803.063000001</v>
      </c>
      <c r="AZ3">
        <v>27890645.629000001</v>
      </c>
      <c r="BA3">
        <v>30793589.640999999</v>
      </c>
      <c r="BB3">
        <v>19007857.324000001</v>
      </c>
      <c r="BC3">
        <v>16625353.141000001</v>
      </c>
      <c r="BD3">
        <v>23172581.578000002</v>
      </c>
      <c r="BE3">
        <v>36595289.375</v>
      </c>
      <c r="BF3">
        <v>32523225.32</v>
      </c>
      <c r="BG3">
        <v>31016294.046999998</v>
      </c>
      <c r="BH3">
        <v>30901272.445</v>
      </c>
      <c r="BI3">
        <v>34819720.25</v>
      </c>
      <c r="BJ3">
        <v>33730104.445</v>
      </c>
      <c r="BK3">
        <v>26664710.609000001</v>
      </c>
      <c r="BL3">
        <v>30626300.484000001</v>
      </c>
      <c r="BM3">
        <v>23928655.401999999</v>
      </c>
      <c r="BN3">
        <v>33540045.695</v>
      </c>
      <c r="BO3">
        <v>35226159.233999997</v>
      </c>
      <c r="BP3">
        <v>33378543.397999998</v>
      </c>
      <c r="BQ3">
        <v>6068792.1739999996</v>
      </c>
      <c r="BR3">
        <v>5199905.1880000001</v>
      </c>
      <c r="BS3">
        <v>6108636.4749999996</v>
      </c>
      <c r="BT3">
        <v>44474623.25</v>
      </c>
      <c r="BU3">
        <v>40428255.093999997</v>
      </c>
      <c r="BV3">
        <v>40093713.813000001</v>
      </c>
      <c r="BW3">
        <v>16630025.477</v>
      </c>
      <c r="BX3">
        <v>18268911.52</v>
      </c>
      <c r="BY3">
        <v>23449390.546999998</v>
      </c>
      <c r="BZ3">
        <v>3926759.014</v>
      </c>
      <c r="CA3">
        <v>4935380.807</v>
      </c>
      <c r="CB3">
        <v>5206923.4819999998</v>
      </c>
      <c r="CC3">
        <v>25067283.147999998</v>
      </c>
      <c r="CD3">
        <v>22338506.215</v>
      </c>
      <c r="CE3">
        <v>23958412.905999999</v>
      </c>
      <c r="CF3">
        <v>19895043.578000002</v>
      </c>
      <c r="CG3">
        <v>18965018.609000001</v>
      </c>
      <c r="CH3">
        <v>18734675.594000001</v>
      </c>
      <c r="CI3">
        <v>16070614.280999999</v>
      </c>
      <c r="CJ3">
        <v>20367235.175999999</v>
      </c>
      <c r="CK3">
        <v>28222586.710999999</v>
      </c>
      <c r="CL3">
        <v>15138515.164000001</v>
      </c>
      <c r="CM3">
        <v>15685626.195</v>
      </c>
      <c r="CN3">
        <v>14533676.505999999</v>
      </c>
      <c r="CO3">
        <v>22818217.780999999</v>
      </c>
      <c r="CP3">
        <v>20768494.758000001</v>
      </c>
      <c r="CQ3">
        <v>20099389.984000001</v>
      </c>
      <c r="CR3">
        <v>59659978.313000001</v>
      </c>
      <c r="CS3">
        <v>41984789.718999997</v>
      </c>
      <c r="CT3">
        <v>44355851.938000001</v>
      </c>
      <c r="CU3">
        <v>21514360.727000002</v>
      </c>
      <c r="CV3">
        <v>19876151.469000001</v>
      </c>
      <c r="CW3">
        <v>16528204.301000001</v>
      </c>
      <c r="CX3">
        <v>31072146</v>
      </c>
      <c r="CY3">
        <v>28280882.030999999</v>
      </c>
      <c r="CZ3">
        <v>29328125.5</v>
      </c>
      <c r="DA3">
        <v>39851014.188000001</v>
      </c>
      <c r="DB3">
        <v>44649973.156000003</v>
      </c>
      <c r="DC3">
        <v>36262519.563000001</v>
      </c>
      <c r="DD3">
        <v>20112131.508000001</v>
      </c>
      <c r="DE3">
        <v>26145485.890999999</v>
      </c>
      <c r="DF3">
        <v>20896868.328000002</v>
      </c>
      <c r="DG3">
        <v>29486513.813000001</v>
      </c>
      <c r="DH3">
        <v>23188078.563999999</v>
      </c>
      <c r="DI3">
        <v>20481542.754000001</v>
      </c>
      <c r="DJ3">
        <v>36084185.313000001</v>
      </c>
      <c r="DK3">
        <v>28887925.25</v>
      </c>
      <c r="DL3">
        <v>24493952.57</v>
      </c>
      <c r="DM3">
        <v>33389975.313000001</v>
      </c>
      <c r="DN3">
        <v>36046570.641000003</v>
      </c>
      <c r="DO3">
        <v>25768075.98</v>
      </c>
      <c r="DP3">
        <v>45576125.656000003</v>
      </c>
      <c r="DQ3">
        <v>42931600.375</v>
      </c>
      <c r="DR3">
        <v>49655964.656000003</v>
      </c>
      <c r="DS3">
        <v>48955105.906000003</v>
      </c>
      <c r="DT3">
        <v>41762547.93</v>
      </c>
      <c r="DU3">
        <v>44266131.953000002</v>
      </c>
      <c r="DV3">
        <v>31125815.328000002</v>
      </c>
      <c r="DW3">
        <v>27981212.805</v>
      </c>
      <c r="DX3">
        <v>30806540.359000001</v>
      </c>
      <c r="DY3">
        <v>53582681.688000001</v>
      </c>
      <c r="DZ3">
        <v>36642931.375</v>
      </c>
      <c r="EA3">
        <v>46518709.921999998</v>
      </c>
      <c r="EB3">
        <v>30534649.563000001</v>
      </c>
      <c r="EC3">
        <v>32335988.063000001</v>
      </c>
      <c r="ED3">
        <v>22681053.522999998</v>
      </c>
      <c r="EE3">
        <v>22876514.647999998</v>
      </c>
      <c r="EF3">
        <v>24680728.188000001</v>
      </c>
      <c r="EG3">
        <v>34518480.608999997</v>
      </c>
      <c r="EH3">
        <v>21879155.335999999</v>
      </c>
      <c r="EI3">
        <v>23693323</v>
      </c>
      <c r="EJ3">
        <v>22442284.453000002</v>
      </c>
    </row>
    <row r="4" spans="1:140" x14ac:dyDescent="0.25">
      <c r="A4" t="s">
        <v>27</v>
      </c>
      <c r="B4" t="s">
        <v>27</v>
      </c>
      <c r="C4">
        <v>15</v>
      </c>
      <c r="D4">
        <v>30</v>
      </c>
      <c r="E4" t="s">
        <v>13</v>
      </c>
      <c r="F4">
        <v>175.16800000000001</v>
      </c>
      <c r="G4">
        <v>70.125</v>
      </c>
      <c r="H4">
        <v>22.93</v>
      </c>
      <c r="I4">
        <v>48</v>
      </c>
      <c r="J4">
        <v>19.600000000000001</v>
      </c>
      <c r="K4">
        <v>0</v>
      </c>
      <c r="L4">
        <v>0</v>
      </c>
      <c r="Q4" t="s">
        <v>27</v>
      </c>
      <c r="R4">
        <v>19.620999999999999</v>
      </c>
      <c r="S4">
        <v>329204.467</v>
      </c>
      <c r="T4">
        <v>659665.228</v>
      </c>
      <c r="U4">
        <v>4459094.7340000002</v>
      </c>
      <c r="V4">
        <v>3619158.6779999998</v>
      </c>
      <c r="W4">
        <v>2208400.094</v>
      </c>
      <c r="X4">
        <v>1403307.693</v>
      </c>
      <c r="Y4">
        <v>542099.973</v>
      </c>
      <c r="Z4">
        <v>161946.959</v>
      </c>
      <c r="AA4">
        <v>163952.66800000001</v>
      </c>
      <c r="AB4">
        <v>1373538.1529999999</v>
      </c>
      <c r="AC4">
        <v>1590221.1980000001</v>
      </c>
      <c r="AD4">
        <v>3369180.0589999999</v>
      </c>
      <c r="AE4">
        <v>13993602.882999999</v>
      </c>
      <c r="AF4">
        <v>20496473.383000001</v>
      </c>
      <c r="AG4">
        <v>34060617.101999998</v>
      </c>
      <c r="AH4">
        <v>86973821.983999997</v>
      </c>
      <c r="AI4">
        <v>1721172.135</v>
      </c>
      <c r="AJ4">
        <v>2993701.125</v>
      </c>
      <c r="AK4">
        <v>3509731.4</v>
      </c>
      <c r="AL4">
        <v>8373522.2189999996</v>
      </c>
      <c r="AM4">
        <v>16404955.312999999</v>
      </c>
      <c r="AN4">
        <v>37235917.843999997</v>
      </c>
      <c r="AO4">
        <v>62787480.421999998</v>
      </c>
      <c r="AP4">
        <v>141506400.90599999</v>
      </c>
      <c r="AQ4">
        <v>1558755.9240000001</v>
      </c>
      <c r="AR4">
        <v>4523860.6540000001</v>
      </c>
      <c r="AS4">
        <v>5212394.682</v>
      </c>
      <c r="AT4">
        <v>21496118.335999999</v>
      </c>
      <c r="AU4">
        <v>27700687.813000001</v>
      </c>
      <c r="AV4">
        <v>59574266.563000001</v>
      </c>
      <c r="AW4">
        <v>99285261.218999997</v>
      </c>
      <c r="AX4">
        <v>200957022.25</v>
      </c>
      <c r="AY4">
        <v>229889817</v>
      </c>
      <c r="AZ4">
        <v>191792136.75</v>
      </c>
      <c r="BA4">
        <v>222639168.25</v>
      </c>
      <c r="BB4">
        <v>85907587.843999997</v>
      </c>
      <c r="BC4">
        <v>72757346.656000003</v>
      </c>
      <c r="BD4">
        <v>98472538.062999994</v>
      </c>
      <c r="BE4">
        <v>123084024.5</v>
      </c>
      <c r="BF4">
        <v>110338643.25</v>
      </c>
      <c r="BG4">
        <v>105346479.906</v>
      </c>
      <c r="BH4">
        <v>95681700.781000003</v>
      </c>
      <c r="BI4">
        <v>107902068.719</v>
      </c>
      <c r="BJ4">
        <v>105010090.344</v>
      </c>
      <c r="BK4">
        <v>110843825.375</v>
      </c>
      <c r="BL4">
        <v>130633208.531</v>
      </c>
      <c r="BM4">
        <v>104542943.31299999</v>
      </c>
      <c r="BN4">
        <v>124406180.781</v>
      </c>
      <c r="BO4">
        <v>138029092.65599999</v>
      </c>
      <c r="BP4">
        <v>130747121.875</v>
      </c>
      <c r="BQ4">
        <v>39790997.921999998</v>
      </c>
      <c r="BR4">
        <v>34521790.008000001</v>
      </c>
      <c r="BS4">
        <v>43052757.296999998</v>
      </c>
      <c r="BT4">
        <v>118800278.68799999</v>
      </c>
      <c r="BU4">
        <v>112161539.906</v>
      </c>
      <c r="BV4">
        <v>109004816.656</v>
      </c>
      <c r="BW4">
        <v>277815237.25</v>
      </c>
      <c r="BX4">
        <v>301398387.56300002</v>
      </c>
      <c r="BY4">
        <v>361800824.5</v>
      </c>
      <c r="BZ4">
        <v>211617600.25</v>
      </c>
      <c r="CA4">
        <v>248018925.81299999</v>
      </c>
      <c r="CB4">
        <v>266991232.125</v>
      </c>
      <c r="CC4">
        <v>399023643.75</v>
      </c>
      <c r="CD4">
        <v>364702318.75</v>
      </c>
      <c r="CE4">
        <v>379731261</v>
      </c>
      <c r="CF4">
        <v>384024162.25</v>
      </c>
      <c r="CG4">
        <v>373719904.25</v>
      </c>
      <c r="CH4">
        <v>370250148.875</v>
      </c>
      <c r="CI4">
        <v>282096769</v>
      </c>
      <c r="CJ4">
        <v>340998393.875</v>
      </c>
      <c r="CK4">
        <v>438388505.25</v>
      </c>
      <c r="CL4">
        <v>363883397.125</v>
      </c>
      <c r="CM4">
        <v>388596273.875</v>
      </c>
      <c r="CN4">
        <v>361894886</v>
      </c>
      <c r="CO4">
        <v>426119108.75</v>
      </c>
      <c r="CP4">
        <v>367926006</v>
      </c>
      <c r="CQ4">
        <v>392756789.875</v>
      </c>
      <c r="CR4">
        <v>220632745.375</v>
      </c>
      <c r="CS4">
        <v>172790443.375</v>
      </c>
      <c r="CT4">
        <v>180343582.43799999</v>
      </c>
      <c r="CU4">
        <v>147086528.59400001</v>
      </c>
      <c r="CV4">
        <v>143985198.40599999</v>
      </c>
      <c r="CW4">
        <v>123823545.625</v>
      </c>
      <c r="CX4">
        <v>175435883.5</v>
      </c>
      <c r="CY4">
        <v>168463439.875</v>
      </c>
      <c r="CZ4">
        <v>171949685.75</v>
      </c>
      <c r="DA4">
        <v>166107500.25</v>
      </c>
      <c r="DB4">
        <v>185034957.06299999</v>
      </c>
      <c r="DC4">
        <v>155393752.625</v>
      </c>
      <c r="DD4">
        <v>146626479.56299999</v>
      </c>
      <c r="DE4">
        <v>183915053.56299999</v>
      </c>
      <c r="DF4">
        <v>159139592.18799999</v>
      </c>
      <c r="DG4">
        <v>90424278.687999994</v>
      </c>
      <c r="DH4">
        <v>70529762.125</v>
      </c>
      <c r="DI4">
        <v>63056087.218999997</v>
      </c>
      <c r="DJ4">
        <v>158273312.5</v>
      </c>
      <c r="DK4">
        <v>134135905.68799999</v>
      </c>
      <c r="DL4">
        <v>109478567</v>
      </c>
      <c r="DM4">
        <v>430532746.25</v>
      </c>
      <c r="DN4">
        <v>451496060.375</v>
      </c>
      <c r="DO4">
        <v>347700747.375</v>
      </c>
      <c r="DP4">
        <v>144370964.625</v>
      </c>
      <c r="DQ4">
        <v>134660698.18799999</v>
      </c>
      <c r="DR4">
        <v>152441258.25</v>
      </c>
      <c r="DS4">
        <v>152815917.93799999</v>
      </c>
      <c r="DT4">
        <v>131976739.219</v>
      </c>
      <c r="DU4">
        <v>140395666.25</v>
      </c>
      <c r="DV4">
        <v>416687435</v>
      </c>
      <c r="DW4">
        <v>386884514.125</v>
      </c>
      <c r="DX4">
        <v>415944597.25</v>
      </c>
      <c r="DY4">
        <v>177153260.75</v>
      </c>
      <c r="DZ4">
        <v>131883871.344</v>
      </c>
      <c r="EA4">
        <v>155762565.375</v>
      </c>
      <c r="EB4">
        <v>328859546.125</v>
      </c>
      <c r="EC4">
        <v>340117403.75</v>
      </c>
      <c r="ED4">
        <v>257758010.06299999</v>
      </c>
      <c r="EE4">
        <v>360354467.625</v>
      </c>
      <c r="EF4">
        <v>373252891.125</v>
      </c>
      <c r="EG4">
        <v>548401589.5</v>
      </c>
      <c r="EH4">
        <v>196324233.06299999</v>
      </c>
      <c r="EI4">
        <v>210022455.06299999</v>
      </c>
      <c r="EJ4">
        <v>203952495.875</v>
      </c>
    </row>
    <row r="5" spans="1:140" x14ac:dyDescent="0.25">
      <c r="A5" t="s">
        <v>82</v>
      </c>
      <c r="B5" t="s">
        <v>20</v>
      </c>
      <c r="C5">
        <v>15</v>
      </c>
      <c r="D5">
        <v>30</v>
      </c>
      <c r="E5" t="s">
        <v>13</v>
      </c>
      <c r="F5">
        <v>133</v>
      </c>
      <c r="G5">
        <v>74.099999999999994</v>
      </c>
      <c r="H5">
        <v>14.6</v>
      </c>
      <c r="I5">
        <v>31</v>
      </c>
      <c r="J5">
        <v>14.1</v>
      </c>
      <c r="K5">
        <v>0</v>
      </c>
      <c r="L5">
        <v>0</v>
      </c>
      <c r="Q5" t="s">
        <v>82</v>
      </c>
      <c r="R5">
        <v>14.045</v>
      </c>
      <c r="S5">
        <v>3982.913</v>
      </c>
      <c r="T5">
        <v>28958.421999999999</v>
      </c>
      <c r="U5">
        <v>52013.302000000003</v>
      </c>
      <c r="V5">
        <v>18835.685000000001</v>
      </c>
      <c r="W5">
        <v>44322.614999999998</v>
      </c>
      <c r="X5">
        <v>39213.423000000003</v>
      </c>
      <c r="Y5">
        <v>8859.6790000000001</v>
      </c>
      <c r="Z5">
        <v>8029.57</v>
      </c>
      <c r="AA5">
        <v>5268.6210000000001</v>
      </c>
      <c r="AB5">
        <v>190758.65700000001</v>
      </c>
      <c r="AC5">
        <v>211034.223</v>
      </c>
      <c r="AD5">
        <v>463952.61599999998</v>
      </c>
      <c r="AE5">
        <v>1802886.0190000001</v>
      </c>
      <c r="AF5">
        <v>2590842.585</v>
      </c>
      <c r="AG5">
        <v>4384921.5729999999</v>
      </c>
      <c r="AH5">
        <v>10489758.543</v>
      </c>
      <c r="AI5">
        <v>28543.914000000001</v>
      </c>
      <c r="AJ5">
        <v>233266.03400000001</v>
      </c>
      <c r="AK5">
        <v>309948.61800000002</v>
      </c>
      <c r="AL5">
        <v>796178.25199999998</v>
      </c>
      <c r="AM5">
        <v>1574748.7849999999</v>
      </c>
      <c r="AN5">
        <v>3631623.8670000001</v>
      </c>
      <c r="AO5">
        <v>6426907.0310000004</v>
      </c>
      <c r="AP5">
        <v>14303374.213</v>
      </c>
      <c r="AQ5">
        <v>16991.817999999999</v>
      </c>
      <c r="AR5">
        <v>303675.78600000002</v>
      </c>
      <c r="AS5">
        <v>396919.511</v>
      </c>
      <c r="AT5">
        <v>1723845.068</v>
      </c>
      <c r="AU5">
        <v>2287273.0419999999</v>
      </c>
      <c r="AV5">
        <v>5172470.7070000004</v>
      </c>
      <c r="AW5">
        <v>9144251.6760000009</v>
      </c>
      <c r="AX5">
        <v>19858322.375</v>
      </c>
      <c r="AY5">
        <v>2310524.176</v>
      </c>
      <c r="AZ5">
        <v>1719427.65</v>
      </c>
      <c r="BA5">
        <v>2245630.6469999999</v>
      </c>
      <c r="BB5">
        <v>229894.9</v>
      </c>
      <c r="BC5">
        <v>183309.649</v>
      </c>
      <c r="BD5">
        <v>239461.98</v>
      </c>
      <c r="BE5">
        <v>727446.67799999996</v>
      </c>
      <c r="BF5">
        <v>684241.81400000001</v>
      </c>
      <c r="BG5">
        <v>631838.06000000006</v>
      </c>
      <c r="BH5">
        <v>1253992.4909999999</v>
      </c>
      <c r="BI5">
        <v>1441855.6939999999</v>
      </c>
      <c r="BJ5">
        <v>1415551.82</v>
      </c>
      <c r="BK5">
        <v>296090.47899999999</v>
      </c>
      <c r="BL5">
        <v>346540.51899999997</v>
      </c>
      <c r="BM5">
        <v>285903.28899999999</v>
      </c>
      <c r="BN5">
        <v>285441.66200000001</v>
      </c>
      <c r="BO5">
        <v>302834.26799999998</v>
      </c>
      <c r="BP5">
        <v>288839.685</v>
      </c>
      <c r="BQ5">
        <v>1782402.9790000001</v>
      </c>
      <c r="BR5">
        <v>1527699.2390000001</v>
      </c>
      <c r="BS5">
        <v>2030972.433</v>
      </c>
      <c r="BT5">
        <v>812016.72900000005</v>
      </c>
      <c r="BU5">
        <v>756739.79200000002</v>
      </c>
      <c r="BV5">
        <v>732701.03799999994</v>
      </c>
      <c r="BW5">
        <v>15330460.887</v>
      </c>
      <c r="BX5">
        <v>16689224.757999999</v>
      </c>
      <c r="BY5">
        <v>20014312.609000001</v>
      </c>
      <c r="BZ5">
        <v>5578285.8339999998</v>
      </c>
      <c r="CA5">
        <v>6630116.6560000004</v>
      </c>
      <c r="CB5">
        <v>7126268.1310000001</v>
      </c>
      <c r="CC5">
        <v>20090453.383000001</v>
      </c>
      <c r="CD5">
        <v>18323261.555</v>
      </c>
      <c r="CE5">
        <v>19402180.133000001</v>
      </c>
      <c r="CF5">
        <v>18061225.555</v>
      </c>
      <c r="CG5">
        <v>17412010.063000001</v>
      </c>
      <c r="CH5">
        <v>17306018.699000001</v>
      </c>
      <c r="CI5">
        <v>14383525.089</v>
      </c>
      <c r="CJ5">
        <v>17688946.331999999</v>
      </c>
      <c r="CK5">
        <v>22931888.155999999</v>
      </c>
      <c r="CL5">
        <v>17925523.147999998</v>
      </c>
      <c r="CM5">
        <v>18934550.328000002</v>
      </c>
      <c r="CN5">
        <v>17796341.852000002</v>
      </c>
      <c r="CO5">
        <v>19440530.859000001</v>
      </c>
      <c r="CP5">
        <v>17448426.66</v>
      </c>
      <c r="CQ5">
        <v>17116495.206999999</v>
      </c>
      <c r="CR5">
        <v>284707.50400000002</v>
      </c>
      <c r="CS5">
        <v>215841.14</v>
      </c>
      <c r="CT5">
        <v>211870.929</v>
      </c>
      <c r="CU5">
        <v>225840.41399999999</v>
      </c>
      <c r="CV5">
        <v>201711.41500000001</v>
      </c>
      <c r="CW5">
        <v>197010.48800000001</v>
      </c>
      <c r="CX5">
        <v>779348.15700000001</v>
      </c>
      <c r="CY5">
        <v>741286.56299999997</v>
      </c>
      <c r="CZ5">
        <v>751075.77099999995</v>
      </c>
      <c r="DA5">
        <v>1182105.5689999999</v>
      </c>
      <c r="DB5">
        <v>1358191.1869999999</v>
      </c>
      <c r="DC5">
        <v>1124736.57</v>
      </c>
      <c r="DD5">
        <v>295468.46999999997</v>
      </c>
      <c r="DE5">
        <v>355141.67800000001</v>
      </c>
      <c r="DF5">
        <v>316006.283</v>
      </c>
      <c r="DG5">
        <v>10286631.655999999</v>
      </c>
      <c r="DH5">
        <v>8274768.8509999998</v>
      </c>
      <c r="DI5">
        <v>7305888.9869999997</v>
      </c>
      <c r="DJ5">
        <v>13547724.918</v>
      </c>
      <c r="DK5">
        <v>11492467.863</v>
      </c>
      <c r="DL5">
        <v>9365747.057</v>
      </c>
      <c r="DM5">
        <v>19093335.254000001</v>
      </c>
      <c r="DN5">
        <v>19872103.055</v>
      </c>
      <c r="DO5">
        <v>15266260.412</v>
      </c>
      <c r="DP5">
        <v>2295911.6510000001</v>
      </c>
      <c r="DQ5">
        <v>2096883.9569999999</v>
      </c>
      <c r="DR5">
        <v>2406555.2790000001</v>
      </c>
      <c r="DS5">
        <v>1528583.129</v>
      </c>
      <c r="DT5">
        <v>1336219.861</v>
      </c>
      <c r="DU5">
        <v>1395608.5209999999</v>
      </c>
      <c r="DV5">
        <v>17352207.844000001</v>
      </c>
      <c r="DW5">
        <v>15982852.523</v>
      </c>
      <c r="DX5">
        <v>17614390.120999999</v>
      </c>
      <c r="DY5">
        <v>2834973.8810000001</v>
      </c>
      <c r="DZ5">
        <v>2056280.9140000001</v>
      </c>
      <c r="EA5">
        <v>2491885.73</v>
      </c>
      <c r="EB5">
        <v>23976218.953000002</v>
      </c>
      <c r="EC5">
        <v>25408026.280999999</v>
      </c>
      <c r="ED5">
        <v>17475360.835999999</v>
      </c>
      <c r="EE5">
        <v>17082444.977000002</v>
      </c>
      <c r="EF5">
        <v>18049605.188000001</v>
      </c>
      <c r="EG5">
        <v>24818632.789000001</v>
      </c>
      <c r="EH5">
        <v>1355446.3330000001</v>
      </c>
      <c r="EI5">
        <v>1463413.4509999999</v>
      </c>
      <c r="EJ5">
        <v>1284102.3400000001</v>
      </c>
    </row>
    <row r="6" spans="1:140" x14ac:dyDescent="0.25">
      <c r="A6" t="s">
        <v>83</v>
      </c>
      <c r="B6" t="s">
        <v>21</v>
      </c>
      <c r="C6">
        <v>15</v>
      </c>
      <c r="D6">
        <v>30</v>
      </c>
      <c r="E6" t="s">
        <v>13</v>
      </c>
      <c r="F6">
        <v>134</v>
      </c>
      <c r="G6">
        <v>74.099999999999994</v>
      </c>
      <c r="H6">
        <v>14.6</v>
      </c>
      <c r="I6">
        <v>31</v>
      </c>
      <c r="J6">
        <v>15.1</v>
      </c>
      <c r="K6">
        <v>0</v>
      </c>
      <c r="L6">
        <v>0</v>
      </c>
      <c r="Q6" t="s">
        <v>83</v>
      </c>
      <c r="R6">
        <v>15.031000000000001</v>
      </c>
      <c r="S6">
        <v>1987.162</v>
      </c>
      <c r="T6">
        <v>16876.392</v>
      </c>
      <c r="U6">
        <v>20832.806</v>
      </c>
      <c r="V6">
        <v>15259.749</v>
      </c>
      <c r="W6">
        <v>23034.858</v>
      </c>
      <c r="X6">
        <v>22981.929</v>
      </c>
      <c r="Y6">
        <v>7352.9949999999999</v>
      </c>
      <c r="Z6">
        <v>4102.8320000000003</v>
      </c>
      <c r="AA6">
        <v>1865.28</v>
      </c>
      <c r="AB6">
        <v>44949.95</v>
      </c>
      <c r="AC6">
        <v>52815.966999999997</v>
      </c>
      <c r="AD6">
        <v>125009.683</v>
      </c>
      <c r="AE6">
        <v>536632.20299999998</v>
      </c>
      <c r="AF6">
        <v>744843.58400000003</v>
      </c>
      <c r="AG6">
        <v>1268199.375</v>
      </c>
      <c r="AH6">
        <v>2860020.003</v>
      </c>
      <c r="AI6">
        <v>15037.912</v>
      </c>
      <c r="AJ6">
        <v>71356.404999999999</v>
      </c>
      <c r="AK6">
        <v>97581.313999999998</v>
      </c>
      <c r="AL6">
        <v>238496.56400000001</v>
      </c>
      <c r="AM6">
        <v>483665.88199999998</v>
      </c>
      <c r="AN6">
        <v>1128328.804</v>
      </c>
      <c r="AO6">
        <v>2018479.01</v>
      </c>
      <c r="AP6">
        <v>4158243.3169999998</v>
      </c>
      <c r="AQ6">
        <v>13777.23</v>
      </c>
      <c r="AR6">
        <v>94087.974000000002</v>
      </c>
      <c r="AS6">
        <v>121794.70600000001</v>
      </c>
      <c r="AT6">
        <v>556110.348</v>
      </c>
      <c r="AU6">
        <v>760701.56499999994</v>
      </c>
      <c r="AV6">
        <v>1592616.9650000001</v>
      </c>
      <c r="AW6">
        <v>2741745.1710000001</v>
      </c>
      <c r="AX6">
        <v>5276058.4040000001</v>
      </c>
      <c r="AY6">
        <v>780954.67</v>
      </c>
      <c r="AZ6">
        <v>746192.48199999996</v>
      </c>
      <c r="BA6">
        <v>773941.82900000003</v>
      </c>
      <c r="BB6">
        <v>56149.743000000002</v>
      </c>
      <c r="BC6">
        <v>45663.036999999997</v>
      </c>
      <c r="BD6">
        <v>57566.16</v>
      </c>
      <c r="BE6">
        <v>55189.21</v>
      </c>
      <c r="BF6">
        <v>56665.447</v>
      </c>
      <c r="BG6">
        <v>49995.319000000003</v>
      </c>
      <c r="BH6">
        <v>132889.10399999999</v>
      </c>
      <c r="BI6">
        <v>137905.32500000001</v>
      </c>
      <c r="BJ6">
        <v>139364.823</v>
      </c>
      <c r="BK6">
        <v>83173.335000000006</v>
      </c>
      <c r="BL6">
        <v>84979.024999999994</v>
      </c>
      <c r="BM6">
        <v>76762.987999999998</v>
      </c>
      <c r="BN6">
        <v>69964.850000000006</v>
      </c>
      <c r="BO6">
        <v>73723.350999999995</v>
      </c>
      <c r="BP6">
        <v>71203.95</v>
      </c>
      <c r="BQ6">
        <v>836414.79799999995</v>
      </c>
      <c r="BR6">
        <v>812473.201</v>
      </c>
      <c r="BS6">
        <v>867360.51199999999</v>
      </c>
      <c r="BT6">
        <v>218498.96900000001</v>
      </c>
      <c r="BU6">
        <v>222503.80799999999</v>
      </c>
      <c r="BV6">
        <v>225697.53200000001</v>
      </c>
      <c r="BW6">
        <v>1510291.774</v>
      </c>
      <c r="BX6">
        <v>1561717.736</v>
      </c>
      <c r="BY6">
        <v>1761199.379</v>
      </c>
      <c r="BZ6">
        <v>1547648.949</v>
      </c>
      <c r="CA6">
        <v>1686130.7679999999</v>
      </c>
      <c r="CB6">
        <v>1706631.858</v>
      </c>
      <c r="CC6">
        <v>2093880.442</v>
      </c>
      <c r="CD6">
        <v>1960118.6810000001</v>
      </c>
      <c r="CE6">
        <v>1976887.0819999999</v>
      </c>
      <c r="CF6">
        <v>2006973.2450000001</v>
      </c>
      <c r="CG6">
        <v>1886158.2960000001</v>
      </c>
      <c r="CH6">
        <v>1966085.2620000001</v>
      </c>
      <c r="CI6">
        <v>1501888.7139999999</v>
      </c>
      <c r="CJ6">
        <v>1669798.7390000001</v>
      </c>
      <c r="CK6">
        <v>1839256.669</v>
      </c>
      <c r="CL6">
        <v>2067388.79</v>
      </c>
      <c r="CM6">
        <v>2156812.926</v>
      </c>
      <c r="CN6">
        <v>2111349.2599999998</v>
      </c>
      <c r="CO6">
        <v>2273812.5729999999</v>
      </c>
      <c r="CP6">
        <v>2231148.4649999999</v>
      </c>
      <c r="CQ6">
        <v>2180325.5699999998</v>
      </c>
      <c r="CR6">
        <v>163571.29800000001</v>
      </c>
      <c r="CS6">
        <v>154867.598</v>
      </c>
      <c r="CT6">
        <v>167667.14499999999</v>
      </c>
      <c r="CU6">
        <v>180292.09700000001</v>
      </c>
      <c r="CV6">
        <v>188746.88200000001</v>
      </c>
      <c r="CW6">
        <v>168535.47700000001</v>
      </c>
      <c r="CX6">
        <v>194617.27299999999</v>
      </c>
      <c r="CY6">
        <v>184161.62899999999</v>
      </c>
      <c r="CZ6">
        <v>183317.924</v>
      </c>
      <c r="DA6">
        <v>37280.120000000003</v>
      </c>
      <c r="DB6">
        <v>41408.252999999997</v>
      </c>
      <c r="DC6">
        <v>39832.639000000003</v>
      </c>
      <c r="DD6">
        <v>76399.062999999995</v>
      </c>
      <c r="DE6">
        <v>82727.263999999996</v>
      </c>
      <c r="DF6">
        <v>80222.851999999999</v>
      </c>
      <c r="DG6">
        <v>15443.86</v>
      </c>
      <c r="DH6">
        <v>13939.37</v>
      </c>
      <c r="DI6">
        <v>12104.77</v>
      </c>
      <c r="DJ6">
        <v>5302961.9720000001</v>
      </c>
      <c r="DK6">
        <v>5001829.7209999999</v>
      </c>
      <c r="DL6">
        <v>4314704.9620000003</v>
      </c>
      <c r="DM6">
        <v>2716276.8029999998</v>
      </c>
      <c r="DN6">
        <v>2895802.767</v>
      </c>
      <c r="DO6">
        <v>2441658.52</v>
      </c>
      <c r="DP6">
        <v>166190.80900000001</v>
      </c>
      <c r="DQ6">
        <v>148419.92800000001</v>
      </c>
      <c r="DR6">
        <v>148546.33199999999</v>
      </c>
      <c r="DS6">
        <v>111995.048</v>
      </c>
      <c r="DT6">
        <v>109290.458</v>
      </c>
      <c r="DU6">
        <v>108062.753</v>
      </c>
      <c r="DV6">
        <v>3621160.3739999998</v>
      </c>
      <c r="DW6">
        <v>3366441.557</v>
      </c>
      <c r="DX6">
        <v>3834708.7089999998</v>
      </c>
      <c r="DY6">
        <v>41961.788</v>
      </c>
      <c r="DZ6">
        <v>33199.737000000001</v>
      </c>
      <c r="EA6">
        <v>33307.023000000001</v>
      </c>
      <c r="EB6">
        <v>932215.88399999996</v>
      </c>
      <c r="EC6">
        <v>1005725.438</v>
      </c>
      <c r="ED6">
        <v>816801.56299999997</v>
      </c>
      <c r="EE6">
        <v>2026682.3160000001</v>
      </c>
      <c r="EF6">
        <v>2021008.5349999999</v>
      </c>
      <c r="EG6">
        <v>2427196.906</v>
      </c>
      <c r="EH6">
        <v>648129.59600000002</v>
      </c>
      <c r="EI6">
        <v>635286.23699999996</v>
      </c>
      <c r="EJ6">
        <v>665687.58200000005</v>
      </c>
    </row>
    <row r="7" spans="1:140" x14ac:dyDescent="0.25">
      <c r="A7" t="s">
        <v>91</v>
      </c>
      <c r="B7" t="s">
        <v>37</v>
      </c>
      <c r="C7">
        <v>15</v>
      </c>
      <c r="D7">
        <v>30</v>
      </c>
      <c r="E7" t="s">
        <v>32</v>
      </c>
      <c r="F7">
        <v>191</v>
      </c>
      <c r="G7">
        <v>111</v>
      </c>
      <c r="H7">
        <v>11</v>
      </c>
      <c r="I7">
        <v>44</v>
      </c>
      <c r="J7">
        <v>17</v>
      </c>
      <c r="K7">
        <v>16.8</v>
      </c>
      <c r="L7">
        <v>17.8</v>
      </c>
      <c r="N7" t="s">
        <v>1196</v>
      </c>
      <c r="Q7" t="s">
        <v>91</v>
      </c>
      <c r="R7">
        <v>17.416</v>
      </c>
      <c r="S7">
        <v>40764.794000000002</v>
      </c>
      <c r="T7">
        <v>4594062.3540000003</v>
      </c>
      <c r="U7">
        <v>2666852.031</v>
      </c>
      <c r="V7">
        <v>119321.32799999999</v>
      </c>
      <c r="W7">
        <v>3137574.3849999998</v>
      </c>
      <c r="X7">
        <v>4845335.574</v>
      </c>
      <c r="Y7">
        <v>2232013.8280000002</v>
      </c>
      <c r="Z7">
        <v>270294.94099999999</v>
      </c>
      <c r="AA7">
        <v>29538.557000000001</v>
      </c>
      <c r="AB7">
        <v>65299.385999999999</v>
      </c>
      <c r="AC7">
        <v>89134.463000000003</v>
      </c>
      <c r="AD7">
        <v>483322.685</v>
      </c>
      <c r="AE7">
        <v>20170378.552000001</v>
      </c>
      <c r="AF7">
        <v>40104178.164999999</v>
      </c>
      <c r="AG7">
        <v>61036319.004000001</v>
      </c>
      <c r="AH7">
        <v>76988086.143000007</v>
      </c>
      <c r="AI7">
        <v>337009.90600000002</v>
      </c>
      <c r="AJ7">
        <v>275648.78499999997</v>
      </c>
      <c r="AK7">
        <v>335734.451</v>
      </c>
      <c r="AL7">
        <v>1619610.281</v>
      </c>
      <c r="AM7">
        <v>11108310.528999999</v>
      </c>
      <c r="AN7">
        <v>38569743.156000003</v>
      </c>
      <c r="AO7">
        <v>51989188.125</v>
      </c>
      <c r="AP7">
        <v>61177744.501000002</v>
      </c>
      <c r="AQ7">
        <v>75315.395000000004</v>
      </c>
      <c r="AR7">
        <v>155243.51800000001</v>
      </c>
      <c r="AS7">
        <v>200131.38500000001</v>
      </c>
      <c r="AT7">
        <v>9100360.0830000006</v>
      </c>
      <c r="AU7">
        <v>17376867.335999999</v>
      </c>
      <c r="AV7">
        <v>40708492.714000002</v>
      </c>
      <c r="AW7">
        <v>49241108.438000001</v>
      </c>
      <c r="AX7">
        <v>57233042.006999999</v>
      </c>
      <c r="AY7">
        <v>1979346.088</v>
      </c>
      <c r="AZ7">
        <v>995279.47699999996</v>
      </c>
      <c r="BA7">
        <v>644698.89399999997</v>
      </c>
      <c r="BB7">
        <v>145841.58100000001</v>
      </c>
      <c r="BC7">
        <v>103573.68700000001</v>
      </c>
      <c r="BD7">
        <v>131050.88800000001</v>
      </c>
      <c r="BE7">
        <v>50415.642</v>
      </c>
      <c r="BF7">
        <v>80417.804999999993</v>
      </c>
      <c r="BG7">
        <v>63175.987000000001</v>
      </c>
      <c r="BH7">
        <v>53411.273000000001</v>
      </c>
      <c r="BI7">
        <v>40730.383999999998</v>
      </c>
      <c r="BJ7">
        <v>69000.728000000003</v>
      </c>
      <c r="BK7">
        <v>24875.844000000001</v>
      </c>
      <c r="BL7">
        <v>26282.760999999999</v>
      </c>
      <c r="BM7">
        <v>42929.063999999998</v>
      </c>
      <c r="BN7">
        <v>22162.792000000001</v>
      </c>
      <c r="BO7">
        <v>60997.684999999998</v>
      </c>
      <c r="BP7">
        <v>15807.869000000001</v>
      </c>
      <c r="BQ7">
        <v>45109.894</v>
      </c>
      <c r="BR7">
        <v>46551.360999999997</v>
      </c>
      <c r="BS7">
        <v>58062.004999999997</v>
      </c>
      <c r="BT7">
        <v>96197.487999999998</v>
      </c>
      <c r="BU7">
        <v>100687.768</v>
      </c>
      <c r="BV7">
        <v>107589.614</v>
      </c>
      <c r="BW7">
        <v>21318051.076000001</v>
      </c>
      <c r="BX7">
        <v>22622201.109999999</v>
      </c>
      <c r="BY7">
        <v>25862451.362</v>
      </c>
      <c r="BZ7">
        <v>596166.46100000001</v>
      </c>
      <c r="CA7">
        <v>120968.03200000001</v>
      </c>
      <c r="CB7">
        <v>65326.786</v>
      </c>
      <c r="CC7">
        <v>20892877.491</v>
      </c>
      <c r="CD7">
        <v>21226911.361000001</v>
      </c>
      <c r="CE7">
        <v>21943855.351</v>
      </c>
      <c r="CF7">
        <v>25245974.120000001</v>
      </c>
      <c r="CG7">
        <v>26510748.951000001</v>
      </c>
      <c r="CH7">
        <v>25822109.181000002</v>
      </c>
      <c r="CI7">
        <v>27271164.285999998</v>
      </c>
      <c r="CJ7">
        <v>30400196.921</v>
      </c>
      <c r="CK7">
        <v>33848941.208999999</v>
      </c>
      <c r="CL7">
        <v>24715890.283</v>
      </c>
      <c r="CM7">
        <v>23854822.577</v>
      </c>
      <c r="CN7">
        <v>21940488.256999999</v>
      </c>
      <c r="CO7">
        <v>23599822.436000001</v>
      </c>
      <c r="CP7">
        <v>20192981.271000002</v>
      </c>
      <c r="CQ7">
        <v>20805003.818999998</v>
      </c>
      <c r="CR7">
        <v>229029.92600000001</v>
      </c>
      <c r="CS7">
        <v>130839.889</v>
      </c>
      <c r="CT7">
        <v>177263.13699999999</v>
      </c>
      <c r="CU7">
        <v>202004.25099999999</v>
      </c>
      <c r="CV7">
        <v>175698.247</v>
      </c>
      <c r="CW7">
        <v>148724.761</v>
      </c>
      <c r="CX7">
        <v>174945.323</v>
      </c>
      <c r="CY7">
        <v>188503.976</v>
      </c>
      <c r="CZ7">
        <v>137094.32800000001</v>
      </c>
      <c r="DA7">
        <v>80740.664000000004</v>
      </c>
      <c r="DB7">
        <v>89345.255999999994</v>
      </c>
      <c r="DC7">
        <v>58189.680999999997</v>
      </c>
      <c r="DD7">
        <v>49769.998</v>
      </c>
      <c r="DE7">
        <v>50299.758000000002</v>
      </c>
      <c r="DF7">
        <v>60214.226000000002</v>
      </c>
      <c r="DG7">
        <v>24928695.947999999</v>
      </c>
      <c r="DH7">
        <v>23263288.136999998</v>
      </c>
      <c r="DI7">
        <v>22408109.136</v>
      </c>
      <c r="DJ7">
        <v>16915023.940000001</v>
      </c>
      <c r="DK7">
        <v>15866124.785</v>
      </c>
      <c r="DL7">
        <v>13771026.768999999</v>
      </c>
      <c r="DM7">
        <v>17018746.296999998</v>
      </c>
      <c r="DN7">
        <v>18623086.206</v>
      </c>
      <c r="DO7">
        <v>17127765.259</v>
      </c>
      <c r="DP7">
        <v>538281.92000000004</v>
      </c>
      <c r="DQ7">
        <v>217614.77299999999</v>
      </c>
      <c r="DR7">
        <v>137841.133</v>
      </c>
      <c r="DS7">
        <v>87343.35</v>
      </c>
      <c r="DT7">
        <v>-9150.357</v>
      </c>
      <c r="DU7">
        <v>55205.843999999997</v>
      </c>
      <c r="DV7">
        <v>18965010.750999998</v>
      </c>
      <c r="DW7">
        <v>19557083.228999998</v>
      </c>
      <c r="DX7">
        <v>20154786.997000001</v>
      </c>
      <c r="DY7">
        <v>863873.33200000005</v>
      </c>
      <c r="DZ7">
        <v>321984.81599999999</v>
      </c>
      <c r="EA7">
        <v>203254.68</v>
      </c>
      <c r="EB7">
        <v>28797260.537</v>
      </c>
      <c r="EC7">
        <v>26608795.579999998</v>
      </c>
      <c r="ED7">
        <v>23917029.197000001</v>
      </c>
      <c r="EE7">
        <v>20035586.671999998</v>
      </c>
      <c r="EF7">
        <v>19867036.510000002</v>
      </c>
      <c r="EG7">
        <v>33086326.840999998</v>
      </c>
      <c r="EH7">
        <v>863317.14899999998</v>
      </c>
      <c r="EI7">
        <v>480855.63500000001</v>
      </c>
      <c r="EJ7">
        <v>355576.77299999999</v>
      </c>
    </row>
    <row r="8" spans="1:140" x14ac:dyDescent="0.25">
      <c r="A8" t="s">
        <v>96</v>
      </c>
      <c r="B8" t="s">
        <v>51</v>
      </c>
      <c r="C8">
        <v>15</v>
      </c>
      <c r="D8">
        <v>30</v>
      </c>
      <c r="E8" t="s">
        <v>13</v>
      </c>
      <c r="F8">
        <v>121.95</v>
      </c>
      <c r="G8">
        <v>104.97</v>
      </c>
      <c r="H8">
        <v>10.23</v>
      </c>
      <c r="I8">
        <v>30</v>
      </c>
      <c r="J8">
        <v>3.5</v>
      </c>
      <c r="K8">
        <v>0</v>
      </c>
      <c r="L8">
        <v>0</v>
      </c>
      <c r="N8" t="s">
        <v>228</v>
      </c>
      <c r="Q8" t="s">
        <v>96</v>
      </c>
      <c r="R8">
        <v>3.6840000000000002</v>
      </c>
      <c r="S8">
        <v>10148.841</v>
      </c>
      <c r="T8">
        <v>10798.999</v>
      </c>
      <c r="U8">
        <v>10874.438</v>
      </c>
      <c r="V8">
        <v>16973.761999999999</v>
      </c>
      <c r="W8">
        <v>21917.782999999999</v>
      </c>
      <c r="X8">
        <v>14693.669</v>
      </c>
      <c r="Y8">
        <v>17433.025000000001</v>
      </c>
      <c r="Z8">
        <v>12985.450999999999</v>
      </c>
      <c r="AA8">
        <v>6556.83</v>
      </c>
      <c r="AB8">
        <v>7325.0730000000003</v>
      </c>
      <c r="AC8">
        <v>6341.3829999999998</v>
      </c>
      <c r="AD8">
        <v>6162.9830000000002</v>
      </c>
      <c r="AE8">
        <v>5345.4589999999998</v>
      </c>
      <c r="AF8">
        <v>6458.4709999999995</v>
      </c>
      <c r="AG8">
        <v>6357.0119999999997</v>
      </c>
      <c r="AH8">
        <v>8140.0460000000003</v>
      </c>
      <c r="AI8">
        <v>9391.4470000000001</v>
      </c>
      <c r="AJ8">
        <v>9040.9320000000007</v>
      </c>
      <c r="AK8">
        <v>9184.3359999999993</v>
      </c>
      <c r="AL8">
        <v>10120.598</v>
      </c>
      <c r="AM8">
        <v>8787.68</v>
      </c>
      <c r="AN8">
        <v>10309.535</v>
      </c>
      <c r="AO8">
        <v>9807.9009999999998</v>
      </c>
      <c r="AP8">
        <v>11169.391</v>
      </c>
      <c r="AQ8">
        <v>16817.754000000001</v>
      </c>
      <c r="AR8">
        <v>14631.531000000001</v>
      </c>
      <c r="AS8">
        <v>15013.308000000001</v>
      </c>
      <c r="AT8">
        <v>13719.486999999999</v>
      </c>
      <c r="AU8">
        <v>13897.642</v>
      </c>
      <c r="AV8">
        <v>13839.205</v>
      </c>
      <c r="AW8">
        <v>14350.120999999999</v>
      </c>
      <c r="AX8">
        <v>18949.455000000002</v>
      </c>
      <c r="AY8">
        <v>8840.7630000000008</v>
      </c>
      <c r="AZ8">
        <v>10301.906000000001</v>
      </c>
      <c r="BA8">
        <v>11419.781000000001</v>
      </c>
      <c r="BB8">
        <v>11517.540999999999</v>
      </c>
      <c r="BC8">
        <v>14911.99</v>
      </c>
      <c r="BD8">
        <v>14130.6</v>
      </c>
      <c r="BE8">
        <v>14454.361000000001</v>
      </c>
      <c r="BF8">
        <v>17741.877</v>
      </c>
      <c r="BG8">
        <v>16718.548999999999</v>
      </c>
      <c r="BH8">
        <v>17535.57</v>
      </c>
      <c r="BI8">
        <v>17607.759999999998</v>
      </c>
      <c r="BJ8">
        <v>18117.145</v>
      </c>
      <c r="BK8">
        <v>18154.434000000001</v>
      </c>
      <c r="BL8">
        <v>18333.168000000001</v>
      </c>
      <c r="BM8">
        <v>20150.907999999999</v>
      </c>
      <c r="BN8">
        <v>17642.867999999999</v>
      </c>
      <c r="BO8">
        <v>18632.620999999999</v>
      </c>
      <c r="BP8">
        <v>18088.153999999999</v>
      </c>
      <c r="BQ8">
        <v>18096.439999999999</v>
      </c>
      <c r="BR8">
        <v>15806.445</v>
      </c>
      <c r="BS8">
        <v>17143.934000000001</v>
      </c>
      <c r="BT8">
        <v>17307.199000000001</v>
      </c>
      <c r="BU8">
        <v>20092.739000000001</v>
      </c>
      <c r="BV8">
        <v>19413.612000000001</v>
      </c>
      <c r="BW8">
        <v>19847.186000000002</v>
      </c>
      <c r="BX8">
        <v>17618.951000000001</v>
      </c>
      <c r="BY8">
        <v>15583.325000000001</v>
      </c>
      <c r="BZ8">
        <v>16451.329000000002</v>
      </c>
      <c r="CA8">
        <v>18528.541000000001</v>
      </c>
      <c r="CB8">
        <v>17899.338</v>
      </c>
      <c r="CC8">
        <v>15159.647000000001</v>
      </c>
      <c r="CD8">
        <v>14744.594999999999</v>
      </c>
      <c r="CE8">
        <v>12687.966</v>
      </c>
      <c r="CF8">
        <v>12558.615</v>
      </c>
      <c r="CG8">
        <v>13351.07</v>
      </c>
      <c r="CH8">
        <v>13033.445</v>
      </c>
      <c r="CI8">
        <v>12490.666999999999</v>
      </c>
      <c r="CJ8">
        <v>12898.989</v>
      </c>
      <c r="CK8">
        <v>12617.281000000001</v>
      </c>
      <c r="CL8">
        <v>11833.374</v>
      </c>
      <c r="CM8">
        <v>12487.129000000001</v>
      </c>
      <c r="CN8">
        <v>11990.826999999999</v>
      </c>
      <c r="CO8">
        <v>11431.749</v>
      </c>
      <c r="CP8">
        <v>11220.9</v>
      </c>
      <c r="CQ8">
        <v>10839.628000000001</v>
      </c>
      <c r="CR8">
        <v>13256.714</v>
      </c>
      <c r="CS8">
        <v>18911.628000000001</v>
      </c>
      <c r="CT8">
        <v>17665.654999999999</v>
      </c>
      <c r="CU8">
        <v>21249.334999999999</v>
      </c>
      <c r="CV8">
        <v>19082.175999999999</v>
      </c>
      <c r="CW8">
        <v>22488.245999999999</v>
      </c>
      <c r="CX8">
        <v>20387.616000000002</v>
      </c>
      <c r="CY8">
        <v>22131.064999999999</v>
      </c>
      <c r="CZ8">
        <v>20464.758999999998</v>
      </c>
      <c r="DA8">
        <v>22623.14</v>
      </c>
      <c r="DB8">
        <v>24827.145</v>
      </c>
      <c r="DC8">
        <v>22769.697</v>
      </c>
      <c r="DD8">
        <v>22527.867999999999</v>
      </c>
      <c r="DE8">
        <v>23124.181</v>
      </c>
      <c r="DF8">
        <v>24482.002</v>
      </c>
      <c r="DG8">
        <v>22518.69</v>
      </c>
      <c r="DH8">
        <v>21285.682000000001</v>
      </c>
      <c r="DI8">
        <v>19692.915000000001</v>
      </c>
      <c r="DJ8">
        <v>18086.259999999998</v>
      </c>
      <c r="DK8">
        <v>19591.580999999998</v>
      </c>
      <c r="DL8">
        <v>18272.614000000001</v>
      </c>
      <c r="DM8">
        <v>17025.629000000001</v>
      </c>
      <c r="DN8">
        <v>16184.516</v>
      </c>
      <c r="DO8">
        <v>15952.575000000001</v>
      </c>
      <c r="DP8">
        <v>15907.717000000001</v>
      </c>
      <c r="DQ8">
        <v>19588.445</v>
      </c>
      <c r="DR8">
        <v>18964.828000000001</v>
      </c>
      <c r="DS8">
        <v>23217.645</v>
      </c>
      <c r="DT8">
        <v>23590.069</v>
      </c>
      <c r="DU8">
        <v>23477.616000000002</v>
      </c>
      <c r="DV8">
        <v>22379.374</v>
      </c>
      <c r="DW8">
        <v>21103.422999999999</v>
      </c>
      <c r="DX8">
        <v>19390.163</v>
      </c>
      <c r="DY8">
        <v>19319.313999999998</v>
      </c>
      <c r="DZ8">
        <v>22085.928</v>
      </c>
      <c r="EA8">
        <v>23818.951000000001</v>
      </c>
      <c r="EB8">
        <v>23620.528999999999</v>
      </c>
      <c r="EC8">
        <v>22352.375</v>
      </c>
      <c r="ED8">
        <v>20074.524000000001</v>
      </c>
      <c r="EE8">
        <v>18384.896000000001</v>
      </c>
      <c r="EF8">
        <v>17561.23</v>
      </c>
      <c r="EG8">
        <v>17794.213</v>
      </c>
      <c r="EH8">
        <v>18598.949000000001</v>
      </c>
      <c r="EI8">
        <v>17811.205999999998</v>
      </c>
      <c r="EJ8">
        <v>17388.516</v>
      </c>
    </row>
    <row r="9" spans="1:140" x14ac:dyDescent="0.25">
      <c r="A9" t="s">
        <v>100</v>
      </c>
      <c r="B9" t="s">
        <v>56</v>
      </c>
      <c r="C9">
        <v>15</v>
      </c>
      <c r="D9">
        <v>30</v>
      </c>
      <c r="E9" t="s">
        <v>32</v>
      </c>
      <c r="F9">
        <v>114.825</v>
      </c>
      <c r="G9">
        <v>71</v>
      </c>
      <c r="H9">
        <v>10.23</v>
      </c>
      <c r="I9">
        <v>65</v>
      </c>
      <c r="J9">
        <v>15.1</v>
      </c>
      <c r="K9">
        <v>0</v>
      </c>
      <c r="L9">
        <v>0</v>
      </c>
      <c r="N9" t="s">
        <v>234</v>
      </c>
      <c r="Q9" t="s">
        <v>100</v>
      </c>
      <c r="R9">
        <v>15.08</v>
      </c>
      <c r="S9">
        <v>17518.922999999999</v>
      </c>
      <c r="T9">
        <v>103830.211</v>
      </c>
      <c r="U9">
        <v>21431.812999999998</v>
      </c>
      <c r="V9">
        <v>21783.705999999998</v>
      </c>
      <c r="W9">
        <v>110165.689</v>
      </c>
      <c r="X9">
        <v>124763.88800000001</v>
      </c>
      <c r="Y9">
        <v>90689.907000000007</v>
      </c>
      <c r="Z9">
        <v>27115.843000000001</v>
      </c>
      <c r="AA9">
        <v>16797.829000000002</v>
      </c>
      <c r="AB9">
        <v>91331.259000000005</v>
      </c>
      <c r="AC9">
        <v>97518.467999999993</v>
      </c>
      <c r="AD9">
        <v>178843.321</v>
      </c>
      <c r="AE9">
        <v>710561.96400000004</v>
      </c>
      <c r="AF9">
        <v>993192.28300000005</v>
      </c>
      <c r="AG9">
        <v>1512403.9890000001</v>
      </c>
      <c r="AH9">
        <v>2679576.051</v>
      </c>
      <c r="AI9">
        <v>17186.717000000001</v>
      </c>
      <c r="AJ9">
        <v>82687.482000000004</v>
      </c>
      <c r="AK9">
        <v>108100.889</v>
      </c>
      <c r="AL9">
        <v>250514.24600000001</v>
      </c>
      <c r="AM9">
        <v>473842.86900000001</v>
      </c>
      <c r="AN9">
        <v>1039984.973</v>
      </c>
      <c r="AO9">
        <v>1600021.9310000001</v>
      </c>
      <c r="AP9">
        <v>2573113.1839999999</v>
      </c>
      <c r="AQ9">
        <v>15834.192999999999</v>
      </c>
      <c r="AR9">
        <v>109802.783</v>
      </c>
      <c r="AS9">
        <v>126875.326</v>
      </c>
      <c r="AT9">
        <v>498676.04399999999</v>
      </c>
      <c r="AU9">
        <v>634868.58600000001</v>
      </c>
      <c r="AV9">
        <v>1167255.1880000001</v>
      </c>
      <c r="AW9">
        <v>1689685.4380000001</v>
      </c>
      <c r="AX9">
        <v>2592568.9959999998</v>
      </c>
      <c r="AY9">
        <v>34936.252999999997</v>
      </c>
      <c r="AZ9">
        <v>41006.873</v>
      </c>
      <c r="BA9">
        <v>42225.557000000001</v>
      </c>
      <c r="BB9">
        <v>27356.096000000001</v>
      </c>
      <c r="BC9">
        <v>28606.379000000001</v>
      </c>
      <c r="BD9">
        <v>15004.124</v>
      </c>
      <c r="BE9">
        <v>17685.795999999998</v>
      </c>
      <c r="BF9">
        <v>23905.218000000001</v>
      </c>
      <c r="BG9">
        <v>27301.323</v>
      </c>
      <c r="BH9">
        <v>54370.815000000002</v>
      </c>
      <c r="BI9">
        <v>38940.428999999996</v>
      </c>
      <c r="BJ9">
        <v>47227.421000000002</v>
      </c>
      <c r="BK9">
        <v>28050.762999999999</v>
      </c>
      <c r="BL9">
        <v>22741.967000000001</v>
      </c>
      <c r="BM9">
        <v>30501.184000000001</v>
      </c>
      <c r="BN9">
        <v>29856.571</v>
      </c>
      <c r="BO9">
        <v>28343.204000000002</v>
      </c>
      <c r="BP9">
        <v>28723.360000000001</v>
      </c>
      <c r="BQ9">
        <v>76634.982999999993</v>
      </c>
      <c r="BR9">
        <v>82754.058999999994</v>
      </c>
      <c r="BS9">
        <v>57803.173000000003</v>
      </c>
      <c r="BT9">
        <v>29564.27</v>
      </c>
      <c r="BU9">
        <v>53290.394999999997</v>
      </c>
      <c r="BV9">
        <v>55561.214</v>
      </c>
      <c r="BW9">
        <v>58653.364999999998</v>
      </c>
      <c r="BX9">
        <v>61554.940999999999</v>
      </c>
      <c r="BY9">
        <v>62291.315999999999</v>
      </c>
      <c r="BZ9">
        <v>91220.993000000002</v>
      </c>
      <c r="CA9">
        <v>75170.964999999997</v>
      </c>
      <c r="CB9">
        <v>71776.274999999994</v>
      </c>
      <c r="CC9">
        <v>64762.381999999998</v>
      </c>
      <c r="CD9">
        <v>68630.490000000005</v>
      </c>
      <c r="CE9">
        <v>73225.06</v>
      </c>
      <c r="CF9">
        <v>84836.865999999995</v>
      </c>
      <c r="CG9">
        <v>86428.731</v>
      </c>
      <c r="CH9">
        <v>85817.785999999993</v>
      </c>
      <c r="CI9">
        <v>72540.069000000003</v>
      </c>
      <c r="CJ9">
        <v>84506.22</v>
      </c>
      <c r="CK9">
        <v>72647.649999999994</v>
      </c>
      <c r="CL9">
        <v>72295.148000000001</v>
      </c>
      <c r="CM9">
        <v>75206.663</v>
      </c>
      <c r="CN9">
        <v>69524.521999999997</v>
      </c>
      <c r="CO9">
        <v>71566.430999999997</v>
      </c>
      <c r="CP9">
        <v>73625.172000000006</v>
      </c>
      <c r="CQ9">
        <v>66267.290999999997</v>
      </c>
      <c r="CR9">
        <v>17537.879000000001</v>
      </c>
      <c r="CS9">
        <v>42174.745999999999</v>
      </c>
      <c r="CT9">
        <v>40967.036</v>
      </c>
      <c r="CU9">
        <v>65106.898000000001</v>
      </c>
      <c r="CV9">
        <v>78490.316000000006</v>
      </c>
      <c r="CW9">
        <v>73444.517999999996</v>
      </c>
      <c r="CX9">
        <v>51450.006000000001</v>
      </c>
      <c r="CY9">
        <v>55466.430999999997</v>
      </c>
      <c r="CZ9">
        <v>55148.345999999998</v>
      </c>
      <c r="DA9">
        <v>32004.703000000001</v>
      </c>
      <c r="DB9">
        <v>33059.129999999997</v>
      </c>
      <c r="DC9">
        <v>26843.638999999999</v>
      </c>
      <c r="DD9">
        <v>31747.584999999999</v>
      </c>
      <c r="DE9">
        <v>37997.845000000001</v>
      </c>
      <c r="DF9">
        <v>35354.794000000002</v>
      </c>
      <c r="DG9">
        <v>74499.913</v>
      </c>
      <c r="DH9">
        <v>63769.849000000002</v>
      </c>
      <c r="DI9">
        <v>58670.163999999997</v>
      </c>
      <c r="DJ9">
        <v>115199.33199999999</v>
      </c>
      <c r="DK9">
        <v>112517.41</v>
      </c>
      <c r="DL9">
        <v>93602.29</v>
      </c>
      <c r="DM9">
        <v>82439.801000000007</v>
      </c>
      <c r="DN9">
        <v>80514.596999999994</v>
      </c>
      <c r="DO9">
        <v>62838.659</v>
      </c>
      <c r="DP9">
        <v>71426.296000000002</v>
      </c>
      <c r="DQ9">
        <v>64525.87</v>
      </c>
      <c r="DR9">
        <v>73038.520999999993</v>
      </c>
      <c r="DS9">
        <v>53942.004999999997</v>
      </c>
      <c r="DT9">
        <v>53175.243000000002</v>
      </c>
      <c r="DU9">
        <v>50530.006999999998</v>
      </c>
      <c r="DV9">
        <v>300602.79200000002</v>
      </c>
      <c r="DW9">
        <v>314583.12599999999</v>
      </c>
      <c r="DX9">
        <v>322805.27299999999</v>
      </c>
      <c r="DY9">
        <v>97128.244000000006</v>
      </c>
      <c r="DZ9">
        <v>64601.358999999997</v>
      </c>
      <c r="EA9">
        <v>77331.706999999995</v>
      </c>
      <c r="EB9">
        <v>111607.11199999999</v>
      </c>
      <c r="EC9">
        <v>146732.38699999999</v>
      </c>
      <c r="ED9">
        <v>84426.123999999996</v>
      </c>
      <c r="EE9">
        <v>97666.233999999997</v>
      </c>
      <c r="EF9">
        <v>106321.016</v>
      </c>
      <c r="EG9">
        <v>107626.234</v>
      </c>
      <c r="EH9">
        <v>97913.111000000004</v>
      </c>
      <c r="EI9">
        <v>92151.422999999995</v>
      </c>
      <c r="EJ9">
        <v>89674.842000000004</v>
      </c>
    </row>
    <row r="10" spans="1:140" x14ac:dyDescent="0.25">
      <c r="A10" t="s">
        <v>158</v>
      </c>
      <c r="B10" t="s">
        <v>159</v>
      </c>
      <c r="C10">
        <v>15</v>
      </c>
      <c r="D10">
        <v>30</v>
      </c>
      <c r="E10" t="s">
        <v>13</v>
      </c>
      <c r="F10">
        <v>203.08</v>
      </c>
      <c r="G10">
        <v>185.09</v>
      </c>
      <c r="H10">
        <v>10.220000000000001</v>
      </c>
      <c r="I10">
        <v>47</v>
      </c>
      <c r="J10">
        <v>9.4</v>
      </c>
      <c r="K10">
        <v>8.6999999999999993</v>
      </c>
      <c r="L10">
        <v>10</v>
      </c>
      <c r="N10" t="s">
        <v>235</v>
      </c>
      <c r="Q10" t="s">
        <v>158</v>
      </c>
      <c r="R10">
        <v>9.5259999999999998</v>
      </c>
      <c r="S10">
        <v>-61538.571000000004</v>
      </c>
      <c r="T10">
        <v>-41930.154999999999</v>
      </c>
      <c r="U10">
        <v>-32482.411</v>
      </c>
      <c r="V10">
        <v>-33051.120999999999</v>
      </c>
      <c r="W10">
        <v>-20424.085999999999</v>
      </c>
      <c r="X10">
        <v>-28662.519</v>
      </c>
      <c r="Y10">
        <v>-37146.506000000001</v>
      </c>
      <c r="Z10">
        <v>-41664.425999999999</v>
      </c>
      <c r="AA10">
        <v>-6607.9</v>
      </c>
      <c r="AB10">
        <v>-6795.674</v>
      </c>
      <c r="AC10">
        <v>-10527.204</v>
      </c>
      <c r="AD10">
        <v>-992.73599999999999</v>
      </c>
      <c r="AE10">
        <v>-2693.5329999999999</v>
      </c>
      <c r="AF10">
        <v>-4524.4359999999997</v>
      </c>
      <c r="AG10">
        <v>3391.1390000000001</v>
      </c>
      <c r="AH10">
        <v>8033.4179999999997</v>
      </c>
      <c r="AI10">
        <v>6980.9080000000004</v>
      </c>
      <c r="AJ10">
        <v>-13698.787</v>
      </c>
      <c r="AK10">
        <v>10859.206</v>
      </c>
      <c r="AL10">
        <v>-9043.6260000000002</v>
      </c>
      <c r="AM10">
        <v>-2491.4140000000002</v>
      </c>
      <c r="AN10">
        <v>-5401.4740000000002</v>
      </c>
      <c r="AO10">
        <v>10185.281000000001</v>
      </c>
      <c r="AP10">
        <v>-2421.6869999999999</v>
      </c>
      <c r="AQ10">
        <v>2641.027</v>
      </c>
      <c r="AR10">
        <v>-1707.73</v>
      </c>
      <c r="AS10">
        <v>-3033.9380000000001</v>
      </c>
      <c r="AT10">
        <v>-15172.681</v>
      </c>
      <c r="AU10">
        <v>-3547.6819999999998</v>
      </c>
      <c r="AV10">
        <v>6388.2150000000001</v>
      </c>
      <c r="AW10">
        <v>9167.5419999999995</v>
      </c>
      <c r="AX10">
        <v>4695.0640000000003</v>
      </c>
      <c r="AY10">
        <v>41506.743000000002</v>
      </c>
      <c r="AZ10">
        <v>22446.902999999998</v>
      </c>
      <c r="BA10">
        <v>29501.973999999998</v>
      </c>
      <c r="BB10">
        <v>39058.044999999998</v>
      </c>
      <c r="BC10">
        <v>37760.485999999997</v>
      </c>
      <c r="BD10">
        <v>36590.481</v>
      </c>
      <c r="BE10">
        <v>41962.964999999997</v>
      </c>
      <c r="BF10">
        <v>28507.217000000001</v>
      </c>
      <c r="BG10">
        <v>43970.917000000001</v>
      </c>
      <c r="BH10">
        <v>51037.603000000003</v>
      </c>
      <c r="BI10">
        <v>44022.271000000001</v>
      </c>
      <c r="BJ10">
        <v>47281.864000000001</v>
      </c>
      <c r="BK10">
        <v>17790.88</v>
      </c>
      <c r="BL10">
        <v>55510.322</v>
      </c>
      <c r="BM10">
        <v>43070.315000000002</v>
      </c>
      <c r="BN10">
        <v>32632.526999999998</v>
      </c>
      <c r="BO10">
        <v>22780.546999999999</v>
      </c>
      <c r="BP10">
        <v>42560.59</v>
      </c>
      <c r="BQ10">
        <v>11178.338</v>
      </c>
      <c r="BR10">
        <v>26768.768</v>
      </c>
      <c r="BS10">
        <v>20309.532999999999</v>
      </c>
      <c r="BT10">
        <v>45700.724000000002</v>
      </c>
      <c r="BU10">
        <v>38616.805999999997</v>
      </c>
      <c r="BV10">
        <v>41934.341999999997</v>
      </c>
      <c r="BW10">
        <v>32620.975999999999</v>
      </c>
      <c r="BX10">
        <v>-27542.877</v>
      </c>
      <c r="BY10">
        <v>28098.581999999999</v>
      </c>
      <c r="BZ10">
        <v>45707.788999999997</v>
      </c>
      <c r="CA10">
        <v>21087.149000000001</v>
      </c>
      <c r="CB10">
        <v>16858.794000000002</v>
      </c>
      <c r="CC10">
        <v>-7914.1819999999998</v>
      </c>
      <c r="CD10">
        <v>23785.427</v>
      </c>
      <c r="CE10">
        <v>14886.36</v>
      </c>
      <c r="CF10">
        <v>12462.380999999999</v>
      </c>
      <c r="CG10">
        <v>16099.94</v>
      </c>
      <c r="CH10">
        <v>14624.594999999999</v>
      </c>
      <c r="CI10">
        <v>24067.894</v>
      </c>
      <c r="CJ10">
        <v>26989.118999999999</v>
      </c>
      <c r="CK10">
        <v>6602.7060000000001</v>
      </c>
      <c r="CL10">
        <v>24222.082999999999</v>
      </c>
      <c r="CM10">
        <v>22376.256000000001</v>
      </c>
      <c r="CN10">
        <v>30158.262999999999</v>
      </c>
      <c r="CO10">
        <v>23707.442999999999</v>
      </c>
      <c r="CP10">
        <v>16534.971000000001</v>
      </c>
      <c r="CQ10">
        <v>31656.34</v>
      </c>
      <c r="CR10">
        <v>49489.771000000001</v>
      </c>
      <c r="CS10">
        <v>40117.514999999999</v>
      </c>
      <c r="CT10">
        <v>46847.383999999998</v>
      </c>
      <c r="CU10">
        <v>77624.331999999995</v>
      </c>
      <c r="CV10">
        <v>56363.696000000004</v>
      </c>
      <c r="CW10">
        <v>45822.411</v>
      </c>
      <c r="CX10">
        <v>28311.701000000001</v>
      </c>
      <c r="CY10">
        <v>43557.67</v>
      </c>
      <c r="CZ10">
        <v>70533.555999999997</v>
      </c>
      <c r="DA10">
        <v>58449.031000000003</v>
      </c>
      <c r="DB10">
        <v>72254.948000000004</v>
      </c>
      <c r="DC10">
        <v>56637.178</v>
      </c>
      <c r="DD10">
        <v>49702.892999999996</v>
      </c>
      <c r="DE10">
        <v>59201.588000000003</v>
      </c>
      <c r="DF10">
        <v>50428.95</v>
      </c>
      <c r="DG10">
        <v>-742.56500000000005</v>
      </c>
      <c r="DH10">
        <v>8002.482</v>
      </c>
      <c r="DI10">
        <v>16287.653</v>
      </c>
      <c r="DJ10">
        <v>9652.3130000000001</v>
      </c>
      <c r="DK10">
        <v>18166.146000000001</v>
      </c>
      <c r="DL10">
        <v>23074.327000000001</v>
      </c>
      <c r="DM10">
        <v>10521.742</v>
      </c>
      <c r="DN10">
        <v>-2063.7339999999999</v>
      </c>
      <c r="DO10">
        <v>-600.55999999999995</v>
      </c>
      <c r="DP10">
        <v>45987.574999999997</v>
      </c>
      <c r="DQ10">
        <v>38839.107000000004</v>
      </c>
      <c r="DR10">
        <v>71129.512000000002</v>
      </c>
      <c r="DS10">
        <v>39735.686000000002</v>
      </c>
      <c r="DT10">
        <v>36177.875</v>
      </c>
      <c r="DU10">
        <v>36221.243999999999</v>
      </c>
      <c r="DV10">
        <v>-29190.690999999999</v>
      </c>
      <c r="DW10">
        <v>-4116.12</v>
      </c>
      <c r="DX10">
        <v>18454.495999999999</v>
      </c>
      <c r="DY10">
        <v>27486.41</v>
      </c>
      <c r="DZ10">
        <v>33712.375999999997</v>
      </c>
      <c r="EA10">
        <v>8582.3809999999994</v>
      </c>
      <c r="EB10">
        <v>5453.1769999999997</v>
      </c>
      <c r="EC10">
        <v>819.46900000000005</v>
      </c>
      <c r="ED10">
        <v>-3743.0630000000001</v>
      </c>
      <c r="EE10">
        <v>4311.8670000000002</v>
      </c>
      <c r="EF10">
        <v>9617.5820000000003</v>
      </c>
      <c r="EG10">
        <v>1871.8150000000001</v>
      </c>
      <c r="EH10">
        <v>37086.631999999998</v>
      </c>
      <c r="EI10">
        <v>23925.933000000001</v>
      </c>
      <c r="EJ10">
        <v>26478.364000000001</v>
      </c>
    </row>
    <row r="11" spans="1:140" x14ac:dyDescent="0.25">
      <c r="A11" t="s">
        <v>158</v>
      </c>
      <c r="B11" t="s">
        <v>52</v>
      </c>
      <c r="C11">
        <v>15</v>
      </c>
      <c r="D11">
        <v>30</v>
      </c>
      <c r="E11" t="s">
        <v>32</v>
      </c>
      <c r="F11">
        <v>178.95</v>
      </c>
      <c r="G11">
        <v>118.929</v>
      </c>
      <c r="H11">
        <v>10.23</v>
      </c>
      <c r="I11">
        <v>49</v>
      </c>
      <c r="Q11" t="s">
        <v>158</v>
      </c>
      <c r="R11">
        <v>9.5259999999999998</v>
      </c>
      <c r="S11">
        <v>790.3</v>
      </c>
      <c r="T11">
        <v>-1245.9280000000001</v>
      </c>
      <c r="U11">
        <v>847.37699999999995</v>
      </c>
      <c r="V11">
        <v>1623.78</v>
      </c>
      <c r="W11">
        <v>3983.2919999999999</v>
      </c>
      <c r="X11">
        <v>5910.2160000000003</v>
      </c>
      <c r="Y11">
        <v>4791.643</v>
      </c>
      <c r="Z11">
        <v>-2722.0059999999999</v>
      </c>
      <c r="AA11">
        <v>611.97900000000004</v>
      </c>
      <c r="AB11">
        <v>5895.6059999999998</v>
      </c>
      <c r="AC11">
        <v>6591.8140000000003</v>
      </c>
      <c r="AD11">
        <v>11500.665000000001</v>
      </c>
      <c r="AE11">
        <v>35420.228000000003</v>
      </c>
      <c r="AF11">
        <v>43061.264999999999</v>
      </c>
      <c r="AG11">
        <v>60128.892</v>
      </c>
      <c r="AH11">
        <v>146669.33300000001</v>
      </c>
      <c r="AI11">
        <v>-538.81399999999996</v>
      </c>
      <c r="AJ11">
        <v>1792.8789999999999</v>
      </c>
      <c r="AK11">
        <v>6331.9319999999998</v>
      </c>
      <c r="AL11">
        <v>15022.313</v>
      </c>
      <c r="AM11">
        <v>25786.135999999999</v>
      </c>
      <c r="AN11">
        <v>56144.474999999999</v>
      </c>
      <c r="AO11">
        <v>94074.493000000002</v>
      </c>
      <c r="AP11">
        <v>191486.72899999999</v>
      </c>
      <c r="AQ11">
        <v>808.45100000000002</v>
      </c>
      <c r="AR11">
        <v>6944.7550000000001</v>
      </c>
      <c r="AS11">
        <v>11819.842000000001</v>
      </c>
      <c r="AT11">
        <v>24856.966</v>
      </c>
      <c r="AU11">
        <v>34329.430999999997</v>
      </c>
      <c r="AV11">
        <v>65247.889000000003</v>
      </c>
      <c r="AW11">
        <v>111323.302</v>
      </c>
      <c r="AX11">
        <v>247798.69500000001</v>
      </c>
      <c r="AY11">
        <v>6670619.6409999998</v>
      </c>
      <c r="AZ11">
        <v>5768753.6289999997</v>
      </c>
      <c r="BA11">
        <v>6330931.068</v>
      </c>
      <c r="BB11">
        <v>5661543.659</v>
      </c>
      <c r="BC11">
        <v>4809926.727</v>
      </c>
      <c r="BD11">
        <v>5904523.1670000004</v>
      </c>
      <c r="BE11">
        <v>6997771.9539999999</v>
      </c>
      <c r="BF11">
        <v>6510157.3550000004</v>
      </c>
      <c r="BG11">
        <v>6119252.267</v>
      </c>
      <c r="BH11">
        <v>5661647.1979999999</v>
      </c>
      <c r="BI11">
        <v>6449178.7079999996</v>
      </c>
      <c r="BJ11">
        <v>6179464.8020000001</v>
      </c>
      <c r="BK11">
        <v>6554856.4179999996</v>
      </c>
      <c r="BL11">
        <v>6659934.2000000002</v>
      </c>
      <c r="BM11">
        <v>5841244.1390000004</v>
      </c>
      <c r="BN11">
        <v>7283724.3640000001</v>
      </c>
      <c r="BO11">
        <v>7182829.1789999995</v>
      </c>
      <c r="BP11">
        <v>7267551.4699999997</v>
      </c>
      <c r="BQ11">
        <v>6266.768</v>
      </c>
      <c r="BR11">
        <v>7125.8490000000002</v>
      </c>
      <c r="BS11">
        <v>8652.4140000000007</v>
      </c>
      <c r="BT11">
        <v>2379705.608</v>
      </c>
      <c r="BU11">
        <v>2147360.4569999999</v>
      </c>
      <c r="BV11">
        <v>2190462.014</v>
      </c>
      <c r="BW11">
        <v>2707367.1869999999</v>
      </c>
      <c r="BX11">
        <v>3158093.8319999999</v>
      </c>
      <c r="BY11">
        <v>3673225.1370000001</v>
      </c>
      <c r="BZ11">
        <v>5176194.3</v>
      </c>
      <c r="CA11">
        <v>5905931.3700000001</v>
      </c>
      <c r="CB11">
        <v>6441756.6090000002</v>
      </c>
      <c r="CC11">
        <v>4409487.3689999999</v>
      </c>
      <c r="CD11">
        <v>4182229.622</v>
      </c>
      <c r="CE11">
        <v>4476415.585</v>
      </c>
      <c r="CF11">
        <v>2422865.2999999998</v>
      </c>
      <c r="CG11">
        <v>2383715.912</v>
      </c>
      <c r="CH11">
        <v>2385031.9070000001</v>
      </c>
      <c r="CI11">
        <v>1748281.12</v>
      </c>
      <c r="CJ11">
        <v>2108526.3909999998</v>
      </c>
      <c r="CK11">
        <v>2760020.2650000001</v>
      </c>
      <c r="CL11">
        <v>3860967.7209999999</v>
      </c>
      <c r="CM11">
        <v>3827307.8130000001</v>
      </c>
      <c r="CN11">
        <v>3698446.61</v>
      </c>
      <c r="CO11">
        <v>3521559.145</v>
      </c>
      <c r="CP11">
        <v>3301103.227</v>
      </c>
      <c r="CQ11">
        <v>3201894.98</v>
      </c>
      <c r="CR11">
        <v>9223496.4979999997</v>
      </c>
      <c r="CS11">
        <v>7739780.8569999998</v>
      </c>
      <c r="CT11">
        <v>8203132.0609999998</v>
      </c>
      <c r="CU11">
        <v>6835653.9610000001</v>
      </c>
      <c r="CV11">
        <v>6422744.4280000003</v>
      </c>
      <c r="CW11">
        <v>5841917.0889999997</v>
      </c>
      <c r="CX11">
        <v>7918669.4199999999</v>
      </c>
      <c r="CY11">
        <v>7541377.9929999998</v>
      </c>
      <c r="CZ11">
        <v>7613822.5779999997</v>
      </c>
      <c r="DA11">
        <v>7554806.5539999995</v>
      </c>
      <c r="DB11">
        <v>8312128.182</v>
      </c>
      <c r="DC11">
        <v>7132210.2029999997</v>
      </c>
      <c r="DD11">
        <v>6220027.574</v>
      </c>
      <c r="DE11">
        <v>7492553.0590000004</v>
      </c>
      <c r="DF11">
        <v>6964094.2879999997</v>
      </c>
      <c r="DG11">
        <v>2464139.8840000001</v>
      </c>
      <c r="DH11">
        <v>2079220.662</v>
      </c>
      <c r="DI11">
        <v>1858046.5319999999</v>
      </c>
      <c r="DJ11">
        <v>5521146.4040000001</v>
      </c>
      <c r="DK11">
        <v>4588310.2630000003</v>
      </c>
      <c r="DL11">
        <v>3887958.81</v>
      </c>
      <c r="DM11">
        <v>3020439.3620000002</v>
      </c>
      <c r="DN11">
        <v>3059297.9350000001</v>
      </c>
      <c r="DO11">
        <v>2338465.4939999999</v>
      </c>
      <c r="DP11">
        <v>6417942.8729999997</v>
      </c>
      <c r="DQ11">
        <v>6182642.7910000002</v>
      </c>
      <c r="DR11">
        <v>6627891.2189999996</v>
      </c>
      <c r="DS11">
        <v>3271036.409</v>
      </c>
      <c r="DT11">
        <v>2980423.7439999999</v>
      </c>
      <c r="DU11">
        <v>3172941.9169999999</v>
      </c>
      <c r="DV11">
        <v>958995.625</v>
      </c>
      <c r="DW11">
        <v>850152.321</v>
      </c>
      <c r="DX11">
        <v>903045.95499999996</v>
      </c>
      <c r="DY11">
        <v>5483842.4160000002</v>
      </c>
      <c r="DZ11">
        <v>4267257.9309999999</v>
      </c>
      <c r="EA11">
        <v>5016159.602</v>
      </c>
      <c r="EB11">
        <v>156255.685</v>
      </c>
      <c r="EC11">
        <v>198202.913</v>
      </c>
      <c r="ED11">
        <v>124087.15300000001</v>
      </c>
      <c r="EE11">
        <v>1081566.8759999999</v>
      </c>
      <c r="EF11">
        <v>1201004.348</v>
      </c>
      <c r="EG11">
        <v>1543060.6070000001</v>
      </c>
      <c r="EH11">
        <v>3104837.7850000001</v>
      </c>
      <c r="EI11">
        <v>3169301.5320000001</v>
      </c>
      <c r="EJ11">
        <v>3042222.1340000001</v>
      </c>
    </row>
    <row r="12" spans="1:140" x14ac:dyDescent="0.25">
      <c r="A12" t="s">
        <v>84</v>
      </c>
      <c r="B12" t="s">
        <v>22</v>
      </c>
      <c r="C12">
        <v>15</v>
      </c>
      <c r="D12">
        <v>30</v>
      </c>
      <c r="E12" t="s">
        <v>13</v>
      </c>
      <c r="F12">
        <v>147</v>
      </c>
      <c r="G12">
        <v>84</v>
      </c>
      <c r="H12">
        <v>17</v>
      </c>
      <c r="I12">
        <v>33</v>
      </c>
      <c r="J12">
        <v>14.1</v>
      </c>
      <c r="K12">
        <v>0</v>
      </c>
      <c r="L12">
        <v>0</v>
      </c>
      <c r="Q12" t="s">
        <v>84</v>
      </c>
      <c r="R12">
        <v>14.106999999999999</v>
      </c>
      <c r="S12">
        <v>214920.66699999999</v>
      </c>
      <c r="T12">
        <v>297579.09600000002</v>
      </c>
      <c r="U12">
        <v>1078234.2069999999</v>
      </c>
      <c r="V12">
        <v>806134.00600000005</v>
      </c>
      <c r="W12">
        <v>508042.16600000003</v>
      </c>
      <c r="X12">
        <v>468216.38299999997</v>
      </c>
      <c r="Y12">
        <v>119066.052</v>
      </c>
      <c r="Z12">
        <v>134962.54199999999</v>
      </c>
      <c r="AA12">
        <v>175440</v>
      </c>
      <c r="AB12">
        <v>3888943.5090000001</v>
      </c>
      <c r="AC12">
        <v>4191611.4449999998</v>
      </c>
      <c r="AD12">
        <v>8230600.0499999998</v>
      </c>
      <c r="AE12">
        <v>27246068.574000001</v>
      </c>
      <c r="AF12">
        <v>35745174.096000001</v>
      </c>
      <c r="AG12">
        <v>51992851.550999999</v>
      </c>
      <c r="AH12">
        <v>100228141.641</v>
      </c>
      <c r="AI12">
        <v>509242.34499999997</v>
      </c>
      <c r="AJ12">
        <v>3342900.2170000002</v>
      </c>
      <c r="AK12">
        <v>4297061.318</v>
      </c>
      <c r="AL12">
        <v>10749681.039000001</v>
      </c>
      <c r="AM12">
        <v>20136144.739</v>
      </c>
      <c r="AN12">
        <v>41938102.675999999</v>
      </c>
      <c r="AO12">
        <v>64629228.406000003</v>
      </c>
      <c r="AP12">
        <v>129681206.676</v>
      </c>
      <c r="AQ12">
        <v>377125.54300000001</v>
      </c>
      <c r="AR12">
        <v>3917316.9950000001</v>
      </c>
      <c r="AS12">
        <v>4803399.4330000002</v>
      </c>
      <c r="AT12">
        <v>20604487.438000001</v>
      </c>
      <c r="AU12">
        <v>26353814.004000001</v>
      </c>
      <c r="AV12">
        <v>54474309.25</v>
      </c>
      <c r="AW12">
        <v>90015549.983999997</v>
      </c>
      <c r="AX12">
        <v>181695301.81299999</v>
      </c>
      <c r="AY12">
        <v>465073760.875</v>
      </c>
      <c r="AZ12">
        <v>380216535.875</v>
      </c>
      <c r="BA12">
        <v>436391583.875</v>
      </c>
      <c r="BB12">
        <v>380673633</v>
      </c>
      <c r="BC12">
        <v>328918120.875</v>
      </c>
      <c r="BD12">
        <v>423399942</v>
      </c>
      <c r="BE12">
        <v>756949237.5</v>
      </c>
      <c r="BF12">
        <v>698753504.5</v>
      </c>
      <c r="BG12">
        <v>650285265.5</v>
      </c>
      <c r="BH12">
        <v>541644936.375</v>
      </c>
      <c r="BI12">
        <v>606778009.75</v>
      </c>
      <c r="BJ12">
        <v>582777256.25</v>
      </c>
      <c r="BK12">
        <v>568662388.25</v>
      </c>
      <c r="BL12">
        <v>651871864</v>
      </c>
      <c r="BM12">
        <v>536206890.25</v>
      </c>
      <c r="BN12">
        <v>727440657.75</v>
      </c>
      <c r="BO12">
        <v>775051474</v>
      </c>
      <c r="BP12">
        <v>738371671.75</v>
      </c>
      <c r="BQ12">
        <v>163840384.625</v>
      </c>
      <c r="BR12">
        <v>146402237.18799999</v>
      </c>
      <c r="BS12">
        <v>159792694.59400001</v>
      </c>
      <c r="BT12">
        <v>617961191.5</v>
      </c>
      <c r="BU12">
        <v>567669223.625</v>
      </c>
      <c r="BV12">
        <v>557746979.5</v>
      </c>
      <c r="BW12">
        <v>383775484.5</v>
      </c>
      <c r="BX12">
        <v>423958805.625</v>
      </c>
      <c r="BY12">
        <v>508921726.625</v>
      </c>
      <c r="BZ12">
        <v>367823851.25</v>
      </c>
      <c r="CA12">
        <v>432090672.5</v>
      </c>
      <c r="CB12">
        <v>474231358.5</v>
      </c>
      <c r="CC12">
        <v>482864056.125</v>
      </c>
      <c r="CD12">
        <v>445338828.75</v>
      </c>
      <c r="CE12">
        <v>472117364.875</v>
      </c>
      <c r="CF12">
        <v>216223690.06299999</v>
      </c>
      <c r="CG12">
        <v>213473982.125</v>
      </c>
      <c r="CH12">
        <v>216606298.75</v>
      </c>
      <c r="CI12">
        <v>330340523.46899998</v>
      </c>
      <c r="CJ12">
        <v>404534066.5</v>
      </c>
      <c r="CK12">
        <v>522179206.75</v>
      </c>
      <c r="CL12">
        <v>203554194.25</v>
      </c>
      <c r="CM12">
        <v>212469547</v>
      </c>
      <c r="CN12">
        <v>197734047.125</v>
      </c>
      <c r="CO12">
        <v>508052102.625</v>
      </c>
      <c r="CP12">
        <v>464878390</v>
      </c>
      <c r="CQ12">
        <v>460876556.625</v>
      </c>
      <c r="CR12">
        <v>970369137.75</v>
      </c>
      <c r="CS12">
        <v>787588578.5</v>
      </c>
      <c r="CT12">
        <v>806181665.5</v>
      </c>
      <c r="CU12">
        <v>211580261.93799999</v>
      </c>
      <c r="CV12">
        <v>199721846.06299999</v>
      </c>
      <c r="CW12">
        <v>179993665.625</v>
      </c>
      <c r="CX12">
        <v>494788873.875</v>
      </c>
      <c r="CY12">
        <v>476431054.75</v>
      </c>
      <c r="CZ12">
        <v>481326581.625</v>
      </c>
      <c r="DA12">
        <v>939555577.75</v>
      </c>
      <c r="DB12">
        <v>1070474484.5</v>
      </c>
      <c r="DC12">
        <v>871748095.25</v>
      </c>
      <c r="DD12">
        <v>331962571.125</v>
      </c>
      <c r="DE12">
        <v>409245649.25</v>
      </c>
      <c r="DF12">
        <v>347332431.93800002</v>
      </c>
      <c r="DG12">
        <v>400960409.875</v>
      </c>
      <c r="DH12">
        <v>322342533.81300002</v>
      </c>
      <c r="DI12">
        <v>290666607.21899998</v>
      </c>
      <c r="DJ12">
        <v>512633547.375</v>
      </c>
      <c r="DK12">
        <v>440722076.5</v>
      </c>
      <c r="DL12">
        <v>355509997.125</v>
      </c>
      <c r="DM12">
        <v>741192722.25</v>
      </c>
      <c r="DN12">
        <v>768945488.75</v>
      </c>
      <c r="DO12">
        <v>594543110</v>
      </c>
      <c r="DP12">
        <v>546981191</v>
      </c>
      <c r="DQ12">
        <v>520332691.375</v>
      </c>
      <c r="DR12">
        <v>577428972</v>
      </c>
      <c r="DS12">
        <v>688355826.5</v>
      </c>
      <c r="DT12">
        <v>589415133.875</v>
      </c>
      <c r="DU12">
        <v>632130734.25</v>
      </c>
      <c r="DV12">
        <v>762030818.75</v>
      </c>
      <c r="DW12">
        <v>694577661.5</v>
      </c>
      <c r="DX12">
        <v>741229145.5</v>
      </c>
      <c r="DY12">
        <v>857022032.5</v>
      </c>
      <c r="DZ12">
        <v>624046136.25</v>
      </c>
      <c r="EA12">
        <v>753823828.5</v>
      </c>
      <c r="EB12">
        <v>118561486.281</v>
      </c>
      <c r="EC12">
        <v>118624871.18799999</v>
      </c>
      <c r="ED12">
        <v>90304231.414000005</v>
      </c>
      <c r="EE12">
        <v>177484101.06299999</v>
      </c>
      <c r="EF12">
        <v>190564789.75</v>
      </c>
      <c r="EG12">
        <v>260309951.68799999</v>
      </c>
      <c r="EH12">
        <v>303142887.18800002</v>
      </c>
      <c r="EI12">
        <v>323185324.5</v>
      </c>
      <c r="EJ12">
        <v>288285999.625</v>
      </c>
    </row>
    <row r="13" spans="1:140" x14ac:dyDescent="0.25">
      <c r="A13" t="s">
        <v>84</v>
      </c>
      <c r="B13" t="s">
        <v>157</v>
      </c>
      <c r="C13">
        <v>15</v>
      </c>
      <c r="D13">
        <v>30</v>
      </c>
      <c r="E13" t="s">
        <v>13</v>
      </c>
      <c r="F13">
        <v>147.1</v>
      </c>
      <c r="G13">
        <v>44</v>
      </c>
      <c r="H13">
        <v>55</v>
      </c>
      <c r="I13">
        <v>34</v>
      </c>
      <c r="J13">
        <v>14.18</v>
      </c>
      <c r="Q13" t="s">
        <v>84</v>
      </c>
      <c r="R13">
        <v>14.106999999999999</v>
      </c>
      <c r="S13">
        <v>2028.739</v>
      </c>
      <c r="T13">
        <v>2281.2170000000001</v>
      </c>
      <c r="U13">
        <v>7200.49</v>
      </c>
      <c r="V13">
        <v>5221.4480000000003</v>
      </c>
      <c r="W13">
        <v>3018.3229999999999</v>
      </c>
      <c r="X13">
        <v>2858.8939999999998</v>
      </c>
      <c r="Y13">
        <v>1144.3030000000001</v>
      </c>
      <c r="Z13">
        <v>1457.992</v>
      </c>
      <c r="AA13">
        <v>1493.8119999999999</v>
      </c>
      <c r="AB13">
        <v>25559.328000000001</v>
      </c>
      <c r="AC13">
        <v>27882.421999999999</v>
      </c>
      <c r="AD13">
        <v>51604.998</v>
      </c>
      <c r="AE13">
        <v>163525.89199999999</v>
      </c>
      <c r="AF13">
        <v>218459.348</v>
      </c>
      <c r="AG13">
        <v>320774.82</v>
      </c>
      <c r="AH13">
        <v>625713.77800000005</v>
      </c>
      <c r="AI13">
        <v>3816.049</v>
      </c>
      <c r="AJ13">
        <v>21391.704000000002</v>
      </c>
      <c r="AK13">
        <v>26804.544999999998</v>
      </c>
      <c r="AL13">
        <v>64568.716</v>
      </c>
      <c r="AM13">
        <v>120576.7</v>
      </c>
      <c r="AN13">
        <v>254975.74299999999</v>
      </c>
      <c r="AO13">
        <v>392508.45500000002</v>
      </c>
      <c r="AP13">
        <v>802836.9</v>
      </c>
      <c r="AQ13">
        <v>3443.1610000000001</v>
      </c>
      <c r="AR13">
        <v>24068.400000000001</v>
      </c>
      <c r="AS13">
        <v>28637.544000000002</v>
      </c>
      <c r="AT13">
        <v>123615.772</v>
      </c>
      <c r="AU13">
        <v>159658.177</v>
      </c>
      <c r="AV13">
        <v>324811.85200000001</v>
      </c>
      <c r="AW13">
        <v>538817.16</v>
      </c>
      <c r="AX13">
        <v>1137516.254</v>
      </c>
      <c r="AY13">
        <v>3054344.773</v>
      </c>
      <c r="AZ13">
        <v>2485005.63</v>
      </c>
      <c r="BA13">
        <v>2826316.3250000002</v>
      </c>
      <c r="BB13">
        <v>2490059.023</v>
      </c>
      <c r="BC13">
        <v>2133301.23</v>
      </c>
      <c r="BD13">
        <v>2797371.2680000002</v>
      </c>
      <c r="BE13">
        <v>5008584.0250000004</v>
      </c>
      <c r="BF13">
        <v>4632187.2130000005</v>
      </c>
      <c r="BG13">
        <v>4300958.7949999999</v>
      </c>
      <c r="BH13">
        <v>3573046.1839999999</v>
      </c>
      <c r="BI13">
        <v>3973032.111</v>
      </c>
      <c r="BJ13">
        <v>3857638.5210000002</v>
      </c>
      <c r="BK13">
        <v>3733940.8730000001</v>
      </c>
      <c r="BL13">
        <v>4282055.26</v>
      </c>
      <c r="BM13">
        <v>3552401.69</v>
      </c>
      <c r="BN13">
        <v>4850635.7489999998</v>
      </c>
      <c r="BO13">
        <v>5143674.4369999999</v>
      </c>
      <c r="BP13">
        <v>4924412.3229999999</v>
      </c>
      <c r="BQ13">
        <v>1014062.1459999999</v>
      </c>
      <c r="BR13">
        <v>903678.10699999996</v>
      </c>
      <c r="BS13">
        <v>994305.90899999999</v>
      </c>
      <c r="BT13">
        <v>4089279.2</v>
      </c>
      <c r="BU13">
        <v>3780550.5350000001</v>
      </c>
      <c r="BV13">
        <v>3688839.7850000001</v>
      </c>
      <c r="BW13">
        <v>2499939.665</v>
      </c>
      <c r="BX13">
        <v>2755871.827</v>
      </c>
      <c r="BY13">
        <v>3344720.8960000002</v>
      </c>
      <c r="BZ13">
        <v>2357793.9500000002</v>
      </c>
      <c r="CA13">
        <v>2825914.551</v>
      </c>
      <c r="CB13">
        <v>3079559.3470000001</v>
      </c>
      <c r="CC13">
        <v>3163736.2450000001</v>
      </c>
      <c r="CD13">
        <v>2898071.94</v>
      </c>
      <c r="CE13">
        <v>3065383.4380000001</v>
      </c>
      <c r="CF13">
        <v>1371280.9069999999</v>
      </c>
      <c r="CG13">
        <v>1372138.912</v>
      </c>
      <c r="CH13">
        <v>1373133.4310000001</v>
      </c>
      <c r="CI13">
        <v>2110891.591</v>
      </c>
      <c r="CJ13">
        <v>2609451.9589999998</v>
      </c>
      <c r="CK13">
        <v>3402930.4369999999</v>
      </c>
      <c r="CL13">
        <v>1284277.5220000001</v>
      </c>
      <c r="CM13">
        <v>1345694.2890000001</v>
      </c>
      <c r="CN13">
        <v>1236128.385</v>
      </c>
      <c r="CO13">
        <v>3293063.872</v>
      </c>
      <c r="CP13">
        <v>3022731.1290000002</v>
      </c>
      <c r="CQ13">
        <v>3063805.2969999998</v>
      </c>
      <c r="CR13">
        <v>6383476.1900000004</v>
      </c>
      <c r="CS13">
        <v>5166315.1890000002</v>
      </c>
      <c r="CT13">
        <v>5328583.9220000003</v>
      </c>
      <c r="CU13">
        <v>1337128.2139999999</v>
      </c>
      <c r="CV13">
        <v>1280114.7690000001</v>
      </c>
      <c r="CW13">
        <v>1145129.669</v>
      </c>
      <c r="CX13">
        <v>3207320.8509999998</v>
      </c>
      <c r="CY13">
        <v>3082701.3650000002</v>
      </c>
      <c r="CZ13">
        <v>3141684.622</v>
      </c>
      <c r="DA13">
        <v>6265316.3689999999</v>
      </c>
      <c r="DB13">
        <v>7127537.7929999996</v>
      </c>
      <c r="DC13">
        <v>5934298.3830000004</v>
      </c>
      <c r="DD13">
        <v>2150955.9989999998</v>
      </c>
      <c r="DE13">
        <v>2655610.0780000002</v>
      </c>
      <c r="DF13">
        <v>2267982.4920000001</v>
      </c>
      <c r="DG13">
        <v>2572584.5240000002</v>
      </c>
      <c r="DH13">
        <v>2070781.5</v>
      </c>
      <c r="DI13">
        <v>1854402.58</v>
      </c>
      <c r="DJ13">
        <v>3378830.5329999998</v>
      </c>
      <c r="DK13">
        <v>2861282.8050000002</v>
      </c>
      <c r="DL13">
        <v>2288066.0079999999</v>
      </c>
      <c r="DM13">
        <v>4839146.3049999997</v>
      </c>
      <c r="DN13">
        <v>5079172.5939999996</v>
      </c>
      <c r="DO13">
        <v>3846313.0180000002</v>
      </c>
      <c r="DP13">
        <v>3609147.7710000002</v>
      </c>
      <c r="DQ13">
        <v>3409082.1439999999</v>
      </c>
      <c r="DR13">
        <v>3804214.423</v>
      </c>
      <c r="DS13">
        <v>4530484.7560000001</v>
      </c>
      <c r="DT13">
        <v>3862908.9440000001</v>
      </c>
      <c r="DU13">
        <v>4129572.733</v>
      </c>
      <c r="DV13">
        <v>5025727.8109999998</v>
      </c>
      <c r="DW13">
        <v>4541900.7640000004</v>
      </c>
      <c r="DX13">
        <v>4952533.801</v>
      </c>
      <c r="DY13">
        <v>5668517.7189999996</v>
      </c>
      <c r="DZ13">
        <v>4117113.8840000001</v>
      </c>
      <c r="EA13">
        <v>5029485.4469999997</v>
      </c>
      <c r="EB13">
        <v>726138.46699999995</v>
      </c>
      <c r="EC13">
        <v>736643.33700000006</v>
      </c>
      <c r="ED13">
        <v>564516.66500000004</v>
      </c>
      <c r="EE13">
        <v>1100808.33</v>
      </c>
      <c r="EF13">
        <v>1173193.4210000001</v>
      </c>
      <c r="EG13">
        <v>1631720.65</v>
      </c>
      <c r="EH13">
        <v>1903835.574</v>
      </c>
      <c r="EI13">
        <v>2043387.571</v>
      </c>
      <c r="EJ13">
        <v>1800516.6529999999</v>
      </c>
    </row>
    <row r="14" spans="1:140" x14ac:dyDescent="0.25">
      <c r="A14" t="s">
        <v>85</v>
      </c>
      <c r="B14" t="s">
        <v>23</v>
      </c>
      <c r="C14">
        <v>15</v>
      </c>
      <c r="D14">
        <v>30</v>
      </c>
      <c r="E14" t="s">
        <v>13</v>
      </c>
      <c r="F14">
        <v>148</v>
      </c>
      <c r="G14">
        <v>84</v>
      </c>
      <c r="H14">
        <v>17</v>
      </c>
      <c r="I14">
        <v>33</v>
      </c>
      <c r="J14">
        <v>15.1</v>
      </c>
      <c r="K14">
        <v>0</v>
      </c>
      <c r="L14">
        <v>0</v>
      </c>
      <c r="Q14" t="s">
        <v>85</v>
      </c>
      <c r="R14">
        <v>15.113</v>
      </c>
      <c r="S14">
        <v>61314.805</v>
      </c>
      <c r="T14">
        <v>128975.18</v>
      </c>
      <c r="U14">
        <v>197779.44200000001</v>
      </c>
      <c r="V14">
        <v>243458.26699999999</v>
      </c>
      <c r="W14">
        <v>147320.66800000001</v>
      </c>
      <c r="X14">
        <v>158798.82699999999</v>
      </c>
      <c r="Y14">
        <v>42364.139000000003</v>
      </c>
      <c r="Z14">
        <v>33208.171000000002</v>
      </c>
      <c r="AA14">
        <v>59836.781999999999</v>
      </c>
      <c r="AB14">
        <v>1080849.213</v>
      </c>
      <c r="AC14">
        <v>1245531.7439999999</v>
      </c>
      <c r="AD14">
        <v>2417284.727</v>
      </c>
      <c r="AE14">
        <v>8928520.1329999994</v>
      </c>
      <c r="AF14">
        <v>11415547.141000001</v>
      </c>
      <c r="AG14">
        <v>17857259.953000002</v>
      </c>
      <c r="AH14">
        <v>37261938.718999997</v>
      </c>
      <c r="AI14">
        <v>220885.44699999999</v>
      </c>
      <c r="AJ14">
        <v>1152947.0589999999</v>
      </c>
      <c r="AK14">
        <v>1510797.7579999999</v>
      </c>
      <c r="AL14">
        <v>3718827.9380000001</v>
      </c>
      <c r="AM14">
        <v>6849145.875</v>
      </c>
      <c r="AN14">
        <v>14347105.905999999</v>
      </c>
      <c r="AO14">
        <v>23606217.094000001</v>
      </c>
      <c r="AP14">
        <v>47088391.5</v>
      </c>
      <c r="AQ14">
        <v>254149.52299999999</v>
      </c>
      <c r="AR14">
        <v>1429950.0719999999</v>
      </c>
      <c r="AS14">
        <v>1765470.1780000001</v>
      </c>
      <c r="AT14">
        <v>6860429.3590000002</v>
      </c>
      <c r="AU14">
        <v>8905550.9379999992</v>
      </c>
      <c r="AV14">
        <v>18242767.375</v>
      </c>
      <c r="AW14">
        <v>28967223.969000001</v>
      </c>
      <c r="AX14">
        <v>55934494.25</v>
      </c>
      <c r="AY14">
        <v>18895182.390999999</v>
      </c>
      <c r="AZ14">
        <v>20744333.813000001</v>
      </c>
      <c r="BA14">
        <v>21597251.844000001</v>
      </c>
      <c r="BB14">
        <v>12709985.460999999</v>
      </c>
      <c r="BC14">
        <v>12269326.472999999</v>
      </c>
      <c r="BD14">
        <v>11709684.328</v>
      </c>
      <c r="BE14">
        <v>18061410.055</v>
      </c>
      <c r="BF14">
        <v>20549211.953000002</v>
      </c>
      <c r="BG14">
        <v>20658001.335999999</v>
      </c>
      <c r="BH14">
        <v>32356207.375</v>
      </c>
      <c r="BI14">
        <v>29324360.147999998</v>
      </c>
      <c r="BJ14">
        <v>30363462.671999998</v>
      </c>
      <c r="BK14">
        <v>14493814.573999999</v>
      </c>
      <c r="BL14">
        <v>14105963.983999999</v>
      </c>
      <c r="BM14">
        <v>14411020.93</v>
      </c>
      <c r="BN14">
        <v>7721286.0389999999</v>
      </c>
      <c r="BO14">
        <v>7556234.3260000004</v>
      </c>
      <c r="BP14">
        <v>7362809.7419999996</v>
      </c>
      <c r="BQ14">
        <v>29684588.171999998</v>
      </c>
      <c r="BR14">
        <v>30788960.655999999</v>
      </c>
      <c r="BS14">
        <v>29786087.171999998</v>
      </c>
      <c r="BT14">
        <v>28356448.280999999</v>
      </c>
      <c r="BU14">
        <v>31578330.234000001</v>
      </c>
      <c r="BV14">
        <v>30519676.905999999</v>
      </c>
      <c r="BW14">
        <v>31110705.265999999</v>
      </c>
      <c r="BX14">
        <v>31026531.203000002</v>
      </c>
      <c r="BY14">
        <v>31120934.469000001</v>
      </c>
      <c r="BZ14">
        <v>35310563.523000002</v>
      </c>
      <c r="CA14">
        <v>32773520.875</v>
      </c>
      <c r="CB14">
        <v>30119323.921999998</v>
      </c>
      <c r="CC14">
        <v>31629450.984000001</v>
      </c>
      <c r="CD14">
        <v>33828495.453000002</v>
      </c>
      <c r="CE14">
        <v>36447866.991999999</v>
      </c>
      <c r="CF14">
        <v>79020304.625</v>
      </c>
      <c r="CG14">
        <v>81660863.718999997</v>
      </c>
      <c r="CH14">
        <v>84500427.5</v>
      </c>
      <c r="CI14">
        <v>30236201.859000001</v>
      </c>
      <c r="CJ14">
        <v>29538204.859000001</v>
      </c>
      <c r="CK14">
        <v>24204126.921999998</v>
      </c>
      <c r="CL14">
        <v>65892425.468999997</v>
      </c>
      <c r="CM14">
        <v>66907545.813000001</v>
      </c>
      <c r="CN14">
        <v>66786235.625</v>
      </c>
      <c r="CO14">
        <v>24073602.82</v>
      </c>
      <c r="CP14">
        <v>26018142.508000001</v>
      </c>
      <c r="CQ14">
        <v>26043587.796999998</v>
      </c>
      <c r="CR14">
        <v>31893358.625</v>
      </c>
      <c r="CS14">
        <v>41944570.016000003</v>
      </c>
      <c r="CT14">
        <v>42366431.141000003</v>
      </c>
      <c r="CU14">
        <v>12403073.777000001</v>
      </c>
      <c r="CV14">
        <v>13838763.030999999</v>
      </c>
      <c r="CW14">
        <v>15023962.477</v>
      </c>
      <c r="CX14">
        <v>26911451.359000001</v>
      </c>
      <c r="CY14">
        <v>28801825.171999998</v>
      </c>
      <c r="CZ14">
        <v>27981293.344000001</v>
      </c>
      <c r="DA14">
        <v>9112674.9340000004</v>
      </c>
      <c r="DB14">
        <v>8511952.6290000007</v>
      </c>
      <c r="DC14">
        <v>8506911.7850000001</v>
      </c>
      <c r="DD14">
        <v>49329787.133000001</v>
      </c>
      <c r="DE14">
        <v>44188452.141000003</v>
      </c>
      <c r="DF14">
        <v>50398086.843999997</v>
      </c>
      <c r="DG14">
        <v>497657.36499999999</v>
      </c>
      <c r="DH14">
        <v>439244.70899999997</v>
      </c>
      <c r="DI14">
        <v>398166.01</v>
      </c>
      <c r="DJ14">
        <v>24071396.25</v>
      </c>
      <c r="DK14">
        <v>27185614.164000001</v>
      </c>
      <c r="DL14">
        <v>28579799.530999999</v>
      </c>
      <c r="DM14">
        <v>68595138.375</v>
      </c>
      <c r="DN14">
        <v>69225630.937999994</v>
      </c>
      <c r="DO14">
        <v>75868416.266000003</v>
      </c>
      <c r="DP14">
        <v>35405372.406000003</v>
      </c>
      <c r="DQ14">
        <v>34337572.141000003</v>
      </c>
      <c r="DR14">
        <v>31216880.477000002</v>
      </c>
      <c r="DS14">
        <v>25547856.094000001</v>
      </c>
      <c r="DT14">
        <v>27020543.813000001</v>
      </c>
      <c r="DU14">
        <v>26364431.515999999</v>
      </c>
      <c r="DV14">
        <v>85794034.375</v>
      </c>
      <c r="DW14">
        <v>91406692.031000003</v>
      </c>
      <c r="DX14">
        <v>85187877.937999994</v>
      </c>
      <c r="DY14">
        <v>5068566.3109999998</v>
      </c>
      <c r="DZ14">
        <v>6211152.6210000003</v>
      </c>
      <c r="EA14">
        <v>6559897.5700000003</v>
      </c>
      <c r="EB14">
        <v>34096779.843999997</v>
      </c>
      <c r="EC14">
        <v>34246338.421999998</v>
      </c>
      <c r="ED14">
        <v>35499887.273000002</v>
      </c>
      <c r="EE14">
        <v>59592077.938000001</v>
      </c>
      <c r="EF14">
        <v>59286085.25</v>
      </c>
      <c r="EG14">
        <v>52707269.156000003</v>
      </c>
      <c r="EH14">
        <v>24750294.147999998</v>
      </c>
      <c r="EI14">
        <v>22792450.953000002</v>
      </c>
      <c r="EJ14">
        <v>21827926.258000001</v>
      </c>
    </row>
    <row r="15" spans="1:140" x14ac:dyDescent="0.25">
      <c r="A15" t="s">
        <v>79</v>
      </c>
      <c r="B15" t="s">
        <v>12</v>
      </c>
      <c r="C15">
        <v>15</v>
      </c>
      <c r="D15">
        <v>30</v>
      </c>
      <c r="E15" t="s">
        <v>13</v>
      </c>
      <c r="F15">
        <v>76</v>
      </c>
      <c r="G15">
        <v>30</v>
      </c>
      <c r="H15">
        <v>10.199999999999999</v>
      </c>
      <c r="I15">
        <v>30</v>
      </c>
      <c r="J15">
        <v>13.9</v>
      </c>
      <c r="K15">
        <v>0</v>
      </c>
      <c r="L15">
        <v>0</v>
      </c>
      <c r="Q15" t="s">
        <v>79</v>
      </c>
      <c r="R15">
        <v>13.919</v>
      </c>
      <c r="S15">
        <v>4201.3119999999999</v>
      </c>
      <c r="T15">
        <v>5604.19</v>
      </c>
      <c r="U15">
        <v>6467.8419999999996</v>
      </c>
      <c r="V15">
        <v>8118.0060000000003</v>
      </c>
      <c r="W15">
        <v>7600.2960000000003</v>
      </c>
      <c r="X15">
        <v>7724.027</v>
      </c>
      <c r="Y15">
        <v>5667.4080000000004</v>
      </c>
      <c r="Z15">
        <v>5350.5730000000003</v>
      </c>
      <c r="AA15">
        <v>4229.78</v>
      </c>
      <c r="AB15">
        <v>7037.5050000000001</v>
      </c>
      <c r="AC15">
        <v>7310.4960000000001</v>
      </c>
      <c r="AD15">
        <v>9052.4770000000008</v>
      </c>
      <c r="AE15">
        <v>22901.407999999999</v>
      </c>
      <c r="AF15">
        <v>29358.102999999999</v>
      </c>
      <c r="AG15">
        <v>50224.118999999999</v>
      </c>
      <c r="AH15">
        <v>112149.577</v>
      </c>
      <c r="AI15">
        <v>6457.7250000000004</v>
      </c>
      <c r="AJ15">
        <v>7632.357</v>
      </c>
      <c r="AK15">
        <v>8983.8019999999997</v>
      </c>
      <c r="AL15">
        <v>12505.47</v>
      </c>
      <c r="AM15">
        <v>16567.601999999999</v>
      </c>
      <c r="AN15">
        <v>31498.458999999999</v>
      </c>
      <c r="AO15">
        <v>52190.95</v>
      </c>
      <c r="AP15">
        <v>112021.254</v>
      </c>
      <c r="AQ15">
        <v>7795.2330000000002</v>
      </c>
      <c r="AR15">
        <v>9584.43</v>
      </c>
      <c r="AS15">
        <v>10209.173000000001</v>
      </c>
      <c r="AT15">
        <v>20989.858</v>
      </c>
      <c r="AU15">
        <v>23932.412</v>
      </c>
      <c r="AV15">
        <v>44487.779000000002</v>
      </c>
      <c r="AW15">
        <v>71219.673999999999</v>
      </c>
      <c r="AX15">
        <v>153730.28899999999</v>
      </c>
      <c r="AY15">
        <v>162317.81200000001</v>
      </c>
      <c r="AZ15">
        <v>105228.91499999999</v>
      </c>
      <c r="BA15">
        <v>117537.232</v>
      </c>
      <c r="BB15">
        <v>128764.99800000001</v>
      </c>
      <c r="BC15">
        <v>110068.24099999999</v>
      </c>
      <c r="BD15">
        <v>159326.63800000001</v>
      </c>
      <c r="BE15">
        <v>131240.82199999999</v>
      </c>
      <c r="BF15">
        <v>110662.61</v>
      </c>
      <c r="BG15">
        <v>104773.56600000001</v>
      </c>
      <c r="BH15">
        <v>107143.42200000001</v>
      </c>
      <c r="BI15">
        <v>122776.512</v>
      </c>
      <c r="BJ15">
        <v>117708.46</v>
      </c>
      <c r="BK15">
        <v>195996.43700000001</v>
      </c>
      <c r="BL15">
        <v>152595.05100000001</v>
      </c>
      <c r="BM15">
        <v>119771.535</v>
      </c>
      <c r="BN15">
        <v>118013.35</v>
      </c>
      <c r="BO15">
        <v>126785.101</v>
      </c>
      <c r="BP15">
        <v>114618.802</v>
      </c>
      <c r="BQ15">
        <v>54489.546999999999</v>
      </c>
      <c r="BR15">
        <v>51604.209000000003</v>
      </c>
      <c r="BS15">
        <v>61469.762000000002</v>
      </c>
      <c r="BT15">
        <v>159628.85399999999</v>
      </c>
      <c r="BU15">
        <v>140632.59</v>
      </c>
      <c r="BV15">
        <v>132214.70000000001</v>
      </c>
      <c r="BW15">
        <v>45897.264999999999</v>
      </c>
      <c r="BX15">
        <v>46155.815000000002</v>
      </c>
      <c r="BY15">
        <v>57595.050999999999</v>
      </c>
      <c r="BZ15">
        <v>130803.101</v>
      </c>
      <c r="CA15">
        <v>165845.01800000001</v>
      </c>
      <c r="CB15">
        <v>180075.00599999999</v>
      </c>
      <c r="CC15">
        <v>75852.244999999995</v>
      </c>
      <c r="CD15">
        <v>66762.945000000007</v>
      </c>
      <c r="CE15">
        <v>67958.634000000005</v>
      </c>
      <c r="CF15">
        <v>71989.584000000003</v>
      </c>
      <c r="CG15">
        <v>69451.285999999993</v>
      </c>
      <c r="CH15">
        <v>66441.085999999996</v>
      </c>
      <c r="CI15">
        <v>65507.720999999998</v>
      </c>
      <c r="CJ15">
        <v>87176.414999999994</v>
      </c>
      <c r="CK15">
        <v>118456.417</v>
      </c>
      <c r="CL15">
        <v>67717.296000000002</v>
      </c>
      <c r="CM15">
        <v>70845.695000000007</v>
      </c>
      <c r="CN15">
        <v>65583.457999999999</v>
      </c>
      <c r="CO15">
        <v>79186.597999999998</v>
      </c>
      <c r="CP15">
        <v>71422.058999999994</v>
      </c>
      <c r="CQ15">
        <v>69861.649000000005</v>
      </c>
      <c r="CR15">
        <v>261534.99400000001</v>
      </c>
      <c r="CS15">
        <v>172273.55799999999</v>
      </c>
      <c r="CT15">
        <v>180384.95699999999</v>
      </c>
      <c r="CU15">
        <v>196690.88500000001</v>
      </c>
      <c r="CV15">
        <v>181019.09599999999</v>
      </c>
      <c r="CW15">
        <v>147062.52600000001</v>
      </c>
      <c r="CX15">
        <v>207340.141</v>
      </c>
      <c r="CY15">
        <v>181650.758</v>
      </c>
      <c r="CZ15">
        <v>179107.72899999999</v>
      </c>
      <c r="DA15">
        <v>135065.36600000001</v>
      </c>
      <c r="DB15">
        <v>156957.802</v>
      </c>
      <c r="DC15">
        <v>128005.296</v>
      </c>
      <c r="DD15">
        <v>124751.139</v>
      </c>
      <c r="DE15">
        <v>162850.674</v>
      </c>
      <c r="DF15">
        <v>153557.68900000001</v>
      </c>
      <c r="DG15">
        <v>70015.17</v>
      </c>
      <c r="DH15">
        <v>57355.731</v>
      </c>
      <c r="DI15">
        <v>53389.25</v>
      </c>
      <c r="DJ15">
        <v>105178.144</v>
      </c>
      <c r="DK15">
        <v>80844.581999999995</v>
      </c>
      <c r="DL15">
        <v>65559.210000000006</v>
      </c>
      <c r="DM15">
        <v>101641.467</v>
      </c>
      <c r="DN15">
        <v>101874.53599999999</v>
      </c>
      <c r="DO15">
        <v>75398.41</v>
      </c>
      <c r="DP15">
        <v>174177.85200000001</v>
      </c>
      <c r="DQ15">
        <v>162565.446</v>
      </c>
      <c r="DR15">
        <v>189685.38099999999</v>
      </c>
      <c r="DS15">
        <v>157870.93900000001</v>
      </c>
      <c r="DT15">
        <v>135495.81099999999</v>
      </c>
      <c r="DU15">
        <v>144020.45199999999</v>
      </c>
      <c r="DV15">
        <v>74478.731</v>
      </c>
      <c r="DW15">
        <v>66368.188999999998</v>
      </c>
      <c r="DX15">
        <v>78812.342999999993</v>
      </c>
      <c r="DY15">
        <v>175230.864</v>
      </c>
      <c r="DZ15">
        <v>120529.192</v>
      </c>
      <c r="EA15">
        <v>157921.68799999999</v>
      </c>
      <c r="EB15">
        <v>37841.256999999998</v>
      </c>
      <c r="EC15">
        <v>39187.813000000002</v>
      </c>
      <c r="ED15">
        <v>29026.915000000001</v>
      </c>
      <c r="EE15">
        <v>61390.483999999997</v>
      </c>
      <c r="EF15">
        <v>66805.289000000004</v>
      </c>
      <c r="EG15">
        <v>88213.94</v>
      </c>
      <c r="EH15">
        <v>115167.25</v>
      </c>
      <c r="EI15">
        <v>125033.768</v>
      </c>
      <c r="EJ15">
        <v>118992.584</v>
      </c>
    </row>
    <row r="16" spans="1:140" x14ac:dyDescent="0.25">
      <c r="A16" t="s">
        <v>25</v>
      </c>
      <c r="B16" t="s">
        <v>25</v>
      </c>
      <c r="C16">
        <v>15</v>
      </c>
      <c r="D16">
        <v>30</v>
      </c>
      <c r="E16" t="s">
        <v>13</v>
      </c>
      <c r="F16">
        <v>156.072</v>
      </c>
      <c r="G16">
        <v>110.125</v>
      </c>
      <c r="H16">
        <v>14.44</v>
      </c>
      <c r="I16">
        <v>39</v>
      </c>
      <c r="J16">
        <v>14.4</v>
      </c>
      <c r="K16">
        <v>0</v>
      </c>
      <c r="L16">
        <v>0</v>
      </c>
      <c r="Q16" t="s">
        <v>25</v>
      </c>
      <c r="R16">
        <v>14.39</v>
      </c>
      <c r="S16">
        <v>164894.02100000001</v>
      </c>
      <c r="T16">
        <v>1278970.594</v>
      </c>
      <c r="U16">
        <v>651556.64300000004</v>
      </c>
      <c r="V16">
        <v>719306.82200000004</v>
      </c>
      <c r="W16">
        <v>1861543.031</v>
      </c>
      <c r="X16">
        <v>1689187.871</v>
      </c>
      <c r="Y16">
        <v>168263.66800000001</v>
      </c>
      <c r="Z16">
        <v>108116.363</v>
      </c>
      <c r="AA16">
        <v>147283.01500000001</v>
      </c>
      <c r="AB16">
        <v>4362232.9800000004</v>
      </c>
      <c r="AC16">
        <v>5322173.6840000004</v>
      </c>
      <c r="AD16">
        <v>12368431.203</v>
      </c>
      <c r="AE16">
        <v>54867438.093999997</v>
      </c>
      <c r="AF16">
        <v>82276764.281000003</v>
      </c>
      <c r="AG16">
        <v>131039128.93799999</v>
      </c>
      <c r="AH16">
        <v>273233068.625</v>
      </c>
      <c r="AI16">
        <v>596827.772</v>
      </c>
      <c r="AJ16">
        <v>4758961.5880000005</v>
      </c>
      <c r="AK16">
        <v>6755794.7580000004</v>
      </c>
      <c r="AL16">
        <v>21821307.969000001</v>
      </c>
      <c r="AM16">
        <v>47817162.188000001</v>
      </c>
      <c r="AN16">
        <v>106025428.875</v>
      </c>
      <c r="AO16">
        <v>158220481.31299999</v>
      </c>
      <c r="AP16">
        <v>325467409.5</v>
      </c>
      <c r="AQ16">
        <v>577455.02500000002</v>
      </c>
      <c r="AR16">
        <v>6175377.8870000001</v>
      </c>
      <c r="AS16">
        <v>8103824.5159999998</v>
      </c>
      <c r="AT16">
        <v>48392025.5</v>
      </c>
      <c r="AU16">
        <v>65380315.25</v>
      </c>
      <c r="AV16">
        <v>126158292.43799999</v>
      </c>
      <c r="AW16">
        <v>198449101</v>
      </c>
      <c r="AX16">
        <v>406102256.625</v>
      </c>
      <c r="AY16">
        <v>145285372</v>
      </c>
      <c r="AZ16">
        <v>123554452.25</v>
      </c>
      <c r="BA16">
        <v>143915991.625</v>
      </c>
      <c r="BB16">
        <v>139003996.81299999</v>
      </c>
      <c r="BC16">
        <v>121883898.56299999</v>
      </c>
      <c r="BD16">
        <v>150821820.75</v>
      </c>
      <c r="BE16">
        <v>173514453.56299999</v>
      </c>
      <c r="BF16">
        <v>160752760.93799999</v>
      </c>
      <c r="BG16">
        <v>152715767.625</v>
      </c>
      <c r="BH16">
        <v>153923117.43799999</v>
      </c>
      <c r="BI16">
        <v>175338442.75</v>
      </c>
      <c r="BJ16">
        <v>166979497.68799999</v>
      </c>
      <c r="BK16">
        <v>167353355</v>
      </c>
      <c r="BL16">
        <v>185238294.56299999</v>
      </c>
      <c r="BM16">
        <v>151398598.875</v>
      </c>
      <c r="BN16">
        <v>179305472.5</v>
      </c>
      <c r="BO16">
        <v>188641735.43799999</v>
      </c>
      <c r="BP16">
        <v>182209116.68799999</v>
      </c>
      <c r="BQ16">
        <v>130973479.25</v>
      </c>
      <c r="BR16">
        <v>115196388.25</v>
      </c>
      <c r="BS16">
        <v>134581451.375</v>
      </c>
      <c r="BT16">
        <v>166014041.18799999</v>
      </c>
      <c r="BU16">
        <v>159406701.81299999</v>
      </c>
      <c r="BV16">
        <v>155904930.43799999</v>
      </c>
      <c r="BW16">
        <v>84911974.531000003</v>
      </c>
      <c r="BX16">
        <v>94705585.343999997</v>
      </c>
      <c r="BY16">
        <v>112674844.875</v>
      </c>
      <c r="BZ16">
        <v>138266488.18799999</v>
      </c>
      <c r="CA16">
        <v>157410447.43799999</v>
      </c>
      <c r="CB16">
        <v>164535538.375</v>
      </c>
      <c r="CC16">
        <v>109732547.75</v>
      </c>
      <c r="CD16">
        <v>105862709.656</v>
      </c>
      <c r="CE16">
        <v>118600894.625</v>
      </c>
      <c r="CF16">
        <v>101862361.156</v>
      </c>
      <c r="CG16">
        <v>100269452.06299999</v>
      </c>
      <c r="CH16">
        <v>101559743.18799999</v>
      </c>
      <c r="CI16">
        <v>77318340</v>
      </c>
      <c r="CJ16">
        <v>93623187.562999994</v>
      </c>
      <c r="CK16">
        <v>119603241.625</v>
      </c>
      <c r="CL16">
        <v>115561648.93799999</v>
      </c>
      <c r="CM16">
        <v>112203683</v>
      </c>
      <c r="CN16">
        <v>112884871.75</v>
      </c>
      <c r="CO16">
        <v>109773122.406</v>
      </c>
      <c r="CP16">
        <v>96587162.593999997</v>
      </c>
      <c r="CQ16">
        <v>86648825.687999994</v>
      </c>
      <c r="CR16">
        <v>256309601</v>
      </c>
      <c r="CS16">
        <v>214753939.125</v>
      </c>
      <c r="CT16">
        <v>228468785.125</v>
      </c>
      <c r="CU16">
        <v>181652340.81299999</v>
      </c>
      <c r="CV16">
        <v>178142322.06299999</v>
      </c>
      <c r="CW16">
        <v>156854145.71900001</v>
      </c>
      <c r="CX16">
        <v>221242202.81299999</v>
      </c>
      <c r="CY16">
        <v>212829713</v>
      </c>
      <c r="CZ16">
        <v>215543352.56299999</v>
      </c>
      <c r="DA16">
        <v>216042537.375</v>
      </c>
      <c r="DB16">
        <v>244936282.5</v>
      </c>
      <c r="DC16">
        <v>200383004.375</v>
      </c>
      <c r="DD16">
        <v>186710089.43799999</v>
      </c>
      <c r="DE16">
        <v>230749957</v>
      </c>
      <c r="DF16">
        <v>201480875.81299999</v>
      </c>
      <c r="DG16">
        <v>90640507.781000003</v>
      </c>
      <c r="DH16">
        <v>69378151.937999994</v>
      </c>
      <c r="DI16">
        <v>61236828.375</v>
      </c>
      <c r="DJ16">
        <v>144151425.31299999</v>
      </c>
      <c r="DK16">
        <v>128144441.56299999</v>
      </c>
      <c r="DL16">
        <v>105878180.469</v>
      </c>
      <c r="DM16">
        <v>119713025.18799999</v>
      </c>
      <c r="DN16">
        <v>126883972.68799999</v>
      </c>
      <c r="DO16">
        <v>98540172.812999994</v>
      </c>
      <c r="DP16">
        <v>177317533</v>
      </c>
      <c r="DQ16">
        <v>167925451.06299999</v>
      </c>
      <c r="DR16">
        <v>193976559.25</v>
      </c>
      <c r="DS16">
        <v>187950270.43799999</v>
      </c>
      <c r="DT16">
        <v>156596554.375</v>
      </c>
      <c r="DU16">
        <v>171261296.375</v>
      </c>
      <c r="DV16">
        <v>102860811.344</v>
      </c>
      <c r="DW16">
        <v>96524629.218999997</v>
      </c>
      <c r="DX16">
        <v>103866960.81299999</v>
      </c>
      <c r="DY16">
        <v>233220873.75</v>
      </c>
      <c r="DZ16">
        <v>172841636.5</v>
      </c>
      <c r="EA16">
        <v>214678778.18799999</v>
      </c>
      <c r="EB16">
        <v>64408572.813000001</v>
      </c>
      <c r="EC16">
        <v>72248785.062999994</v>
      </c>
      <c r="ED16">
        <v>46906780.266000003</v>
      </c>
      <c r="EE16">
        <v>74231292.375</v>
      </c>
      <c r="EF16">
        <v>80991828.093999997</v>
      </c>
      <c r="EG16">
        <v>106368138</v>
      </c>
      <c r="EH16">
        <v>97197926.25</v>
      </c>
      <c r="EI16">
        <v>102403653.875</v>
      </c>
      <c r="EJ16">
        <v>90943367.343999997</v>
      </c>
    </row>
    <row r="17" spans="1:140" x14ac:dyDescent="0.25">
      <c r="A17" t="s">
        <v>19</v>
      </c>
      <c r="B17" t="s">
        <v>19</v>
      </c>
      <c r="C17">
        <v>15</v>
      </c>
      <c r="D17">
        <v>30</v>
      </c>
      <c r="E17" t="s">
        <v>13</v>
      </c>
      <c r="F17">
        <v>132.12</v>
      </c>
      <c r="G17">
        <v>69.125</v>
      </c>
      <c r="H17">
        <v>17.23</v>
      </c>
      <c r="I17">
        <v>30</v>
      </c>
      <c r="J17">
        <v>9.9</v>
      </c>
      <c r="K17">
        <v>0</v>
      </c>
      <c r="L17">
        <v>0</v>
      </c>
      <c r="Q17" t="s">
        <v>19</v>
      </c>
      <c r="R17">
        <v>9.8610000000000007</v>
      </c>
      <c r="S17">
        <v>35924.915000000001</v>
      </c>
      <c r="T17">
        <v>30895.164000000001</v>
      </c>
      <c r="U17">
        <v>102273.524</v>
      </c>
      <c r="V17">
        <v>143821.22899999999</v>
      </c>
      <c r="W17">
        <v>124481.79</v>
      </c>
      <c r="X17">
        <v>80903.063999999998</v>
      </c>
      <c r="Y17">
        <v>39804.281999999999</v>
      </c>
      <c r="Z17">
        <v>49363.144999999997</v>
      </c>
      <c r="AA17">
        <v>22961.361000000001</v>
      </c>
      <c r="AB17">
        <v>346811.10700000002</v>
      </c>
      <c r="AC17">
        <v>372738.29200000002</v>
      </c>
      <c r="AD17">
        <v>756057.14</v>
      </c>
      <c r="AE17">
        <v>2735638.2039999999</v>
      </c>
      <c r="AF17">
        <v>4188181.3640000001</v>
      </c>
      <c r="AG17">
        <v>6903424.7810000004</v>
      </c>
      <c r="AH17">
        <v>16372945.253</v>
      </c>
      <c r="AI17">
        <v>85076.9</v>
      </c>
      <c r="AJ17">
        <v>452591.97100000002</v>
      </c>
      <c r="AK17">
        <v>593500.86499999999</v>
      </c>
      <c r="AL17">
        <v>1454230.706</v>
      </c>
      <c r="AM17">
        <v>2850177.0150000001</v>
      </c>
      <c r="AN17">
        <v>6552751.6919999998</v>
      </c>
      <c r="AO17">
        <v>11309351.629000001</v>
      </c>
      <c r="AP17">
        <v>24630296.370999999</v>
      </c>
      <c r="AQ17">
        <v>114620.178</v>
      </c>
      <c r="AR17">
        <v>674566.66799999995</v>
      </c>
      <c r="AS17">
        <v>764863.37800000003</v>
      </c>
      <c r="AT17">
        <v>3332677.2439999999</v>
      </c>
      <c r="AU17">
        <v>4267272.8059999999</v>
      </c>
      <c r="AV17">
        <v>9391320.0409999993</v>
      </c>
      <c r="AW17">
        <v>16460162.523</v>
      </c>
      <c r="AX17">
        <v>34108577.593999997</v>
      </c>
      <c r="AY17">
        <v>29703914.953000002</v>
      </c>
      <c r="AZ17">
        <v>24662090.844000001</v>
      </c>
      <c r="BA17">
        <v>29163597.813000001</v>
      </c>
      <c r="BB17">
        <v>40448364.038999997</v>
      </c>
      <c r="BC17">
        <v>34083232.483999997</v>
      </c>
      <c r="BD17">
        <v>45012693.593999997</v>
      </c>
      <c r="BE17">
        <v>47002616.5</v>
      </c>
      <c r="BF17">
        <v>42899865.25</v>
      </c>
      <c r="BG17">
        <v>40220700.961000003</v>
      </c>
      <c r="BH17">
        <v>40240306.523000002</v>
      </c>
      <c r="BI17">
        <v>44721716.813000001</v>
      </c>
      <c r="BJ17">
        <v>42928426.476999998</v>
      </c>
      <c r="BK17">
        <v>43098426.25</v>
      </c>
      <c r="BL17">
        <v>50980029.108999997</v>
      </c>
      <c r="BM17">
        <v>40609742.438000001</v>
      </c>
      <c r="BN17">
        <v>48426153.671999998</v>
      </c>
      <c r="BO17">
        <v>51269962.063000001</v>
      </c>
      <c r="BP17">
        <v>49850638.593999997</v>
      </c>
      <c r="BQ17">
        <v>16265496.613</v>
      </c>
      <c r="BR17">
        <v>14113652.311000001</v>
      </c>
      <c r="BS17">
        <v>17656834.491999999</v>
      </c>
      <c r="BT17">
        <v>49613502.313000001</v>
      </c>
      <c r="BU17">
        <v>44821638.938000001</v>
      </c>
      <c r="BV17">
        <v>43980170.093999997</v>
      </c>
      <c r="BW17">
        <v>20923061.203000002</v>
      </c>
      <c r="BX17">
        <v>23977127.171999998</v>
      </c>
      <c r="BY17">
        <v>29044106.234000001</v>
      </c>
      <c r="BZ17">
        <v>28189177.102000002</v>
      </c>
      <c r="CA17">
        <v>34980630.296999998</v>
      </c>
      <c r="CB17">
        <v>37232381.781000003</v>
      </c>
      <c r="CC17">
        <v>27876746.030999999</v>
      </c>
      <c r="CD17">
        <v>26132287.703000002</v>
      </c>
      <c r="CE17">
        <v>27830350.397999998</v>
      </c>
      <c r="CF17">
        <v>20987531.875</v>
      </c>
      <c r="CG17">
        <v>20290910.546999998</v>
      </c>
      <c r="CH17">
        <v>20458637.539000001</v>
      </c>
      <c r="CI17">
        <v>13972967.262</v>
      </c>
      <c r="CJ17">
        <v>17701246.063000001</v>
      </c>
      <c r="CK17">
        <v>23744830.780999999</v>
      </c>
      <c r="CL17">
        <v>28362115.991999999</v>
      </c>
      <c r="CM17">
        <v>29409049.366999999</v>
      </c>
      <c r="CN17">
        <v>28340307.195</v>
      </c>
      <c r="CO17">
        <v>27351077.421999998</v>
      </c>
      <c r="CP17">
        <v>25314711.897999998</v>
      </c>
      <c r="CQ17">
        <v>25188448.688000001</v>
      </c>
      <c r="CR17">
        <v>78073678.062999994</v>
      </c>
      <c r="CS17">
        <v>62318900.813000001</v>
      </c>
      <c r="CT17">
        <v>64241446.125</v>
      </c>
      <c r="CU17">
        <v>53485219.766000003</v>
      </c>
      <c r="CV17">
        <v>51025113.063000001</v>
      </c>
      <c r="CW17">
        <v>44082415.57</v>
      </c>
      <c r="CX17">
        <v>65483609.156000003</v>
      </c>
      <c r="CY17">
        <v>60940201.75</v>
      </c>
      <c r="CZ17">
        <v>61328451.968999997</v>
      </c>
      <c r="DA17">
        <v>56508409.093999997</v>
      </c>
      <c r="DB17">
        <v>63163114.75</v>
      </c>
      <c r="DC17">
        <v>53216728.461000003</v>
      </c>
      <c r="DD17">
        <v>46847852.5</v>
      </c>
      <c r="DE17">
        <v>60069494.281000003</v>
      </c>
      <c r="DF17">
        <v>51595420.218999997</v>
      </c>
      <c r="DG17">
        <v>25969763.688000001</v>
      </c>
      <c r="DH17">
        <v>20395882.094000001</v>
      </c>
      <c r="DI17">
        <v>17689998.041000001</v>
      </c>
      <c r="DJ17">
        <v>40627537.718999997</v>
      </c>
      <c r="DK17">
        <v>34155336.023000002</v>
      </c>
      <c r="DL17">
        <v>27030388.438000001</v>
      </c>
      <c r="DM17">
        <v>36144184.796999998</v>
      </c>
      <c r="DN17">
        <v>38021771.75</v>
      </c>
      <c r="DO17">
        <v>27658372.116999999</v>
      </c>
      <c r="DP17">
        <v>57113616.516000003</v>
      </c>
      <c r="DQ17">
        <v>54087998.156000003</v>
      </c>
      <c r="DR17">
        <v>62667952.313000001</v>
      </c>
      <c r="DS17">
        <v>61611091.281000003</v>
      </c>
      <c r="DT17">
        <v>52842437.25</v>
      </c>
      <c r="DU17">
        <v>55732648.891000003</v>
      </c>
      <c r="DV17">
        <v>28678955.491999999</v>
      </c>
      <c r="DW17">
        <v>26291606.344000001</v>
      </c>
      <c r="DX17">
        <v>29027787.585999999</v>
      </c>
      <c r="DY17">
        <v>54683816.313000001</v>
      </c>
      <c r="DZ17">
        <v>37890769.766000003</v>
      </c>
      <c r="EA17">
        <v>47968157.781000003</v>
      </c>
      <c r="EB17">
        <v>17964993.852000002</v>
      </c>
      <c r="EC17">
        <v>18318046.140999999</v>
      </c>
      <c r="ED17">
        <v>12627443.108999999</v>
      </c>
      <c r="EE17">
        <v>19733328.824000001</v>
      </c>
      <c r="EF17">
        <v>22338329.460999999</v>
      </c>
      <c r="EG17">
        <v>30184374.125</v>
      </c>
      <c r="EH17">
        <v>27011290.022999998</v>
      </c>
      <c r="EI17">
        <v>28891354.352000002</v>
      </c>
      <c r="EJ17">
        <v>27629683.32</v>
      </c>
    </row>
    <row r="18" spans="1:140" x14ac:dyDescent="0.25">
      <c r="A18" t="s">
        <v>87</v>
      </c>
      <c r="B18" t="s">
        <v>33</v>
      </c>
      <c r="C18">
        <v>15</v>
      </c>
      <c r="D18">
        <v>30</v>
      </c>
      <c r="E18" t="s">
        <v>32</v>
      </c>
      <c r="F18">
        <v>88.7</v>
      </c>
      <c r="G18">
        <v>43</v>
      </c>
      <c r="H18">
        <v>10</v>
      </c>
      <c r="I18">
        <v>35</v>
      </c>
      <c r="J18">
        <v>8</v>
      </c>
      <c r="K18">
        <v>0</v>
      </c>
      <c r="L18">
        <v>0</v>
      </c>
      <c r="Q18" t="s">
        <v>87</v>
      </c>
      <c r="R18">
        <v>7.9790000000000001</v>
      </c>
      <c r="S18">
        <v>125706.716</v>
      </c>
      <c r="T18">
        <v>119091.572</v>
      </c>
      <c r="U18">
        <v>387838.22600000002</v>
      </c>
      <c r="V18">
        <v>798277.53700000001</v>
      </c>
      <c r="W18">
        <v>627398.29500000004</v>
      </c>
      <c r="X18">
        <v>333982.81300000002</v>
      </c>
      <c r="Y18">
        <v>261837.35699999999</v>
      </c>
      <c r="Z18">
        <v>261314.465</v>
      </c>
      <c r="AA18">
        <v>82251.254000000001</v>
      </c>
      <c r="AB18">
        <v>935559.45499999996</v>
      </c>
      <c r="AC18">
        <v>1007066.8320000001</v>
      </c>
      <c r="AD18">
        <v>2045162.3330000001</v>
      </c>
      <c r="AE18">
        <v>7038616.0719999997</v>
      </c>
      <c r="AF18">
        <v>10047826.431</v>
      </c>
      <c r="AG18">
        <v>15524154.213</v>
      </c>
      <c r="AH18">
        <v>33294948.118999999</v>
      </c>
      <c r="AI18">
        <v>398126.40500000003</v>
      </c>
      <c r="AJ18">
        <v>994312.79399999999</v>
      </c>
      <c r="AK18">
        <v>1192494.247</v>
      </c>
      <c r="AL18">
        <v>2515850.6979999999</v>
      </c>
      <c r="AM18">
        <v>4302059.0480000004</v>
      </c>
      <c r="AN18">
        <v>8586964.5309999995</v>
      </c>
      <c r="AO18">
        <v>13745858.285</v>
      </c>
      <c r="AP18">
        <v>27501365.011</v>
      </c>
      <c r="AQ18">
        <v>821368.59699999995</v>
      </c>
      <c r="AR18">
        <v>1520617.6580000001</v>
      </c>
      <c r="AS18">
        <v>1674596.0349999999</v>
      </c>
      <c r="AT18">
        <v>4870508.6409999998</v>
      </c>
      <c r="AU18">
        <v>5755758.8820000002</v>
      </c>
      <c r="AV18">
        <v>10961495.912</v>
      </c>
      <c r="AW18">
        <v>17188626.050999999</v>
      </c>
      <c r="AX18">
        <v>32801923.59</v>
      </c>
      <c r="AY18">
        <v>45181404.023000002</v>
      </c>
      <c r="AZ18">
        <v>34375892.366999999</v>
      </c>
      <c r="BA18">
        <v>37577866.766000003</v>
      </c>
      <c r="BB18">
        <v>98988501</v>
      </c>
      <c r="BC18">
        <v>85888360.187999994</v>
      </c>
      <c r="BD18">
        <v>110407196.06299999</v>
      </c>
      <c r="BE18">
        <v>60244012.531000003</v>
      </c>
      <c r="BF18">
        <v>53159953.125</v>
      </c>
      <c r="BG18">
        <v>49785397.563000001</v>
      </c>
      <c r="BH18">
        <v>54874291.563000001</v>
      </c>
      <c r="BI18">
        <v>61578721.531000003</v>
      </c>
      <c r="BJ18">
        <v>58007625.125</v>
      </c>
      <c r="BK18">
        <v>53171843.008000001</v>
      </c>
      <c r="BL18">
        <v>62106954.391000003</v>
      </c>
      <c r="BM18">
        <v>48530009.266000003</v>
      </c>
      <c r="BN18">
        <v>26599535.798999999</v>
      </c>
      <c r="BO18">
        <v>28492031.081999999</v>
      </c>
      <c r="BP18">
        <v>26215013.287</v>
      </c>
      <c r="BQ18">
        <v>65399583.813000001</v>
      </c>
      <c r="BR18">
        <v>57754253.141000003</v>
      </c>
      <c r="BS18">
        <v>71838522.047000006</v>
      </c>
      <c r="BT18">
        <v>149340235.56299999</v>
      </c>
      <c r="BU18">
        <v>140565348.93799999</v>
      </c>
      <c r="BV18">
        <v>137022257.875</v>
      </c>
      <c r="BW18">
        <v>34010477.813000001</v>
      </c>
      <c r="BX18">
        <v>37486762.366999999</v>
      </c>
      <c r="BY18">
        <v>46583255.656000003</v>
      </c>
      <c r="BZ18">
        <v>36803694.336000003</v>
      </c>
      <c r="CA18">
        <v>44170219.093999997</v>
      </c>
      <c r="CB18">
        <v>48270472.438000001</v>
      </c>
      <c r="CC18">
        <v>22585236.215</v>
      </c>
      <c r="CD18">
        <v>19435594.616999999</v>
      </c>
      <c r="CE18">
        <v>20619259.965</v>
      </c>
      <c r="CF18">
        <v>69242686.812999994</v>
      </c>
      <c r="CG18">
        <v>65131610.063000001</v>
      </c>
      <c r="CH18">
        <v>64244546.563000001</v>
      </c>
      <c r="CI18">
        <v>43495923.309</v>
      </c>
      <c r="CJ18">
        <v>54943747.938000001</v>
      </c>
      <c r="CK18">
        <v>71249644.718999997</v>
      </c>
      <c r="CL18">
        <v>28013417.956999999</v>
      </c>
      <c r="CM18">
        <v>29856457.203000002</v>
      </c>
      <c r="CN18">
        <v>27332626.675999999</v>
      </c>
      <c r="CO18">
        <v>49492683.468999997</v>
      </c>
      <c r="CP18">
        <v>44513185.468999997</v>
      </c>
      <c r="CQ18">
        <v>43261941.718999997</v>
      </c>
      <c r="CR18">
        <v>64457706.953000002</v>
      </c>
      <c r="CS18">
        <v>46319316.116999999</v>
      </c>
      <c r="CT18">
        <v>47395433.038999997</v>
      </c>
      <c r="CU18">
        <v>79417499.75</v>
      </c>
      <c r="CV18">
        <v>74394847.156000003</v>
      </c>
      <c r="CW18">
        <v>62221747.75</v>
      </c>
      <c r="CX18">
        <v>48789188.093999997</v>
      </c>
      <c r="CY18">
        <v>45284610.601999998</v>
      </c>
      <c r="CZ18">
        <v>45124430.233999997</v>
      </c>
      <c r="DA18">
        <v>25943275.289000001</v>
      </c>
      <c r="DB18">
        <v>29101534.359000001</v>
      </c>
      <c r="DC18">
        <v>23325862.07</v>
      </c>
      <c r="DD18">
        <v>38079461.578000002</v>
      </c>
      <c r="DE18">
        <v>48752325.218999997</v>
      </c>
      <c r="DF18">
        <v>41680279.141000003</v>
      </c>
      <c r="DG18">
        <v>57492683.375</v>
      </c>
      <c r="DH18">
        <v>46037303.633000001</v>
      </c>
      <c r="DI18">
        <v>41317967.663999997</v>
      </c>
      <c r="DJ18">
        <v>23189500.125</v>
      </c>
      <c r="DK18">
        <v>19108788.035</v>
      </c>
      <c r="DL18">
        <v>15185520.42</v>
      </c>
      <c r="DM18">
        <v>59031204.625</v>
      </c>
      <c r="DN18">
        <v>61213445.718999997</v>
      </c>
      <c r="DO18">
        <v>46579168.766000003</v>
      </c>
      <c r="DP18">
        <v>61344548.233999997</v>
      </c>
      <c r="DQ18">
        <v>57286212.968999997</v>
      </c>
      <c r="DR18">
        <v>63589068.203000002</v>
      </c>
      <c r="DS18">
        <v>122864949.75</v>
      </c>
      <c r="DT18">
        <v>107970108.906</v>
      </c>
      <c r="DU18">
        <v>112020486.281</v>
      </c>
      <c r="DV18">
        <v>83479199.5</v>
      </c>
      <c r="DW18">
        <v>77974352.312999994</v>
      </c>
      <c r="DX18">
        <v>84278712.687999994</v>
      </c>
      <c r="DY18">
        <v>80104897.625</v>
      </c>
      <c r="DZ18">
        <v>56650132.093999997</v>
      </c>
      <c r="EA18">
        <v>73157551.781000003</v>
      </c>
      <c r="EB18">
        <v>79284759.593999997</v>
      </c>
      <c r="EC18">
        <v>82268088.843999997</v>
      </c>
      <c r="ED18">
        <v>60330627.813000001</v>
      </c>
      <c r="EE18">
        <v>66230339.156000003</v>
      </c>
      <c r="EF18">
        <v>69950046.25</v>
      </c>
      <c r="EG18">
        <v>87589131.718999997</v>
      </c>
      <c r="EH18">
        <v>72791004.343999997</v>
      </c>
      <c r="EI18">
        <v>77949877.593999997</v>
      </c>
      <c r="EJ18">
        <v>77411842.468999997</v>
      </c>
    </row>
    <row r="19" spans="1:140" x14ac:dyDescent="0.25">
      <c r="A19" t="s">
        <v>18</v>
      </c>
      <c r="B19" t="s">
        <v>18</v>
      </c>
      <c r="C19">
        <v>15</v>
      </c>
      <c r="D19">
        <v>30</v>
      </c>
      <c r="E19" t="s">
        <v>13</v>
      </c>
      <c r="F19">
        <v>132.12</v>
      </c>
      <c r="G19">
        <v>43.082999999999998</v>
      </c>
      <c r="H19">
        <v>24.73</v>
      </c>
      <c r="I19">
        <v>31</v>
      </c>
      <c r="J19">
        <v>9.4</v>
      </c>
      <c r="K19">
        <v>0</v>
      </c>
      <c r="L19">
        <v>0</v>
      </c>
      <c r="Q19" t="s">
        <v>18</v>
      </c>
      <c r="R19">
        <v>9.4169999999999998</v>
      </c>
      <c r="S19">
        <v>8116.2849999999999</v>
      </c>
      <c r="T19">
        <v>8993.5509999999995</v>
      </c>
      <c r="U19">
        <v>24340.003000000001</v>
      </c>
      <c r="V19">
        <v>26194.668000000001</v>
      </c>
      <c r="W19">
        <v>26554.665000000001</v>
      </c>
      <c r="X19">
        <v>18257.189999999999</v>
      </c>
      <c r="Y19">
        <v>10547.460999999999</v>
      </c>
      <c r="Z19">
        <v>12028.16</v>
      </c>
      <c r="AA19">
        <v>6346.098</v>
      </c>
      <c r="AB19">
        <v>77390.338000000003</v>
      </c>
      <c r="AC19">
        <v>88392.735000000001</v>
      </c>
      <c r="AD19">
        <v>175250.894</v>
      </c>
      <c r="AE19">
        <v>613493.39300000004</v>
      </c>
      <c r="AF19">
        <v>923076.022</v>
      </c>
      <c r="AG19">
        <v>1558965.912</v>
      </c>
      <c r="AH19">
        <v>3767412.747</v>
      </c>
      <c r="AI19">
        <v>20788.3</v>
      </c>
      <c r="AJ19">
        <v>103550.925</v>
      </c>
      <c r="AK19">
        <v>131712.353</v>
      </c>
      <c r="AL19">
        <v>322819.38799999998</v>
      </c>
      <c r="AM19">
        <v>631474.10499999998</v>
      </c>
      <c r="AN19">
        <v>1440837.054</v>
      </c>
      <c r="AO19">
        <v>2602782.35</v>
      </c>
      <c r="AP19">
        <v>5794446.2529999996</v>
      </c>
      <c r="AQ19">
        <v>25955.991999999998</v>
      </c>
      <c r="AR19">
        <v>142369.46400000001</v>
      </c>
      <c r="AS19">
        <v>172970.98499999999</v>
      </c>
      <c r="AT19">
        <v>695629.69900000002</v>
      </c>
      <c r="AU19">
        <v>934770.01500000001</v>
      </c>
      <c r="AV19">
        <v>2079284.254</v>
      </c>
      <c r="AW19">
        <v>3600172.358</v>
      </c>
      <c r="AX19">
        <v>7903413.9970000004</v>
      </c>
      <c r="AY19">
        <v>7614557.2659999998</v>
      </c>
      <c r="AZ19">
        <v>6306692.102</v>
      </c>
      <c r="BA19">
        <v>7144169.1720000003</v>
      </c>
      <c r="BB19">
        <v>9125778.8259999994</v>
      </c>
      <c r="BC19">
        <v>7594167.7359999996</v>
      </c>
      <c r="BD19">
        <v>9894291.8239999991</v>
      </c>
      <c r="BE19">
        <v>10995172.76</v>
      </c>
      <c r="BF19">
        <v>9922097.4570000004</v>
      </c>
      <c r="BG19">
        <v>9254626.7939999998</v>
      </c>
      <c r="BH19">
        <v>9253168.6669999994</v>
      </c>
      <c r="BI19">
        <v>10396637.632999999</v>
      </c>
      <c r="BJ19">
        <v>10010098.176000001</v>
      </c>
      <c r="BK19">
        <v>9658396.2400000002</v>
      </c>
      <c r="BL19">
        <v>11285833.719000001</v>
      </c>
      <c r="BM19">
        <v>9309878.0020000003</v>
      </c>
      <c r="BN19">
        <v>11493110.773</v>
      </c>
      <c r="BO19">
        <v>11934806.700999999</v>
      </c>
      <c r="BP19">
        <v>11349887.807</v>
      </c>
      <c r="BQ19">
        <v>3178900.2570000002</v>
      </c>
      <c r="BR19">
        <v>2821067.767</v>
      </c>
      <c r="BS19">
        <v>3466854.1949999998</v>
      </c>
      <c r="BT19">
        <v>9627548.6329999994</v>
      </c>
      <c r="BU19">
        <v>9061154.1879999992</v>
      </c>
      <c r="BV19">
        <v>9128593.1520000007</v>
      </c>
      <c r="BW19">
        <v>4593773.5329999998</v>
      </c>
      <c r="BX19">
        <v>5237716.0630000001</v>
      </c>
      <c r="BY19">
        <v>6384487.2699999996</v>
      </c>
      <c r="BZ19">
        <v>7113570.0369999995</v>
      </c>
      <c r="CA19">
        <v>8451234.9059999995</v>
      </c>
      <c r="CB19">
        <v>8978159.2770000007</v>
      </c>
      <c r="CC19">
        <v>6439105.2170000002</v>
      </c>
      <c r="CD19">
        <v>5995503.267</v>
      </c>
      <c r="CE19">
        <v>6394246.5489999996</v>
      </c>
      <c r="CF19">
        <v>4472011.7479999997</v>
      </c>
      <c r="CG19">
        <v>4245342.1409999998</v>
      </c>
      <c r="CH19">
        <v>4206842.1260000002</v>
      </c>
      <c r="CI19">
        <v>2968208.219</v>
      </c>
      <c r="CJ19">
        <v>3879729.1839999999</v>
      </c>
      <c r="CK19">
        <v>5381217.6859999998</v>
      </c>
      <c r="CL19">
        <v>6647919.0609999998</v>
      </c>
      <c r="CM19">
        <v>6668532.0659999996</v>
      </c>
      <c r="CN19">
        <v>6406612.1270000003</v>
      </c>
      <c r="CO19">
        <v>6020240.773</v>
      </c>
      <c r="CP19">
        <v>5552670.6289999997</v>
      </c>
      <c r="CQ19">
        <v>5502875.5350000001</v>
      </c>
      <c r="CR19">
        <v>17956545.727000002</v>
      </c>
      <c r="CS19">
        <v>14138448.305</v>
      </c>
      <c r="CT19">
        <v>14748661.98</v>
      </c>
      <c r="CU19">
        <v>11682137.125</v>
      </c>
      <c r="CV19">
        <v>11041055.039000001</v>
      </c>
      <c r="CW19">
        <v>9786621.682</v>
      </c>
      <c r="CX19">
        <v>14501082.254000001</v>
      </c>
      <c r="CY19">
        <v>13645974.602</v>
      </c>
      <c r="CZ19">
        <v>14053815.582</v>
      </c>
      <c r="DA19">
        <v>12834837.398</v>
      </c>
      <c r="DB19">
        <v>14575588.684</v>
      </c>
      <c r="DC19">
        <v>12187178.73</v>
      </c>
      <c r="DD19">
        <v>11086962.74</v>
      </c>
      <c r="DE19">
        <v>13944377.233999999</v>
      </c>
      <c r="DF19">
        <v>12274213.562999999</v>
      </c>
      <c r="DG19">
        <v>4853462.3770000003</v>
      </c>
      <c r="DH19">
        <v>3850756.5189999999</v>
      </c>
      <c r="DI19">
        <v>3378396.73</v>
      </c>
      <c r="DJ19">
        <v>9400876.0390000008</v>
      </c>
      <c r="DK19">
        <v>7688615.3550000004</v>
      </c>
      <c r="DL19">
        <v>6127503.2640000004</v>
      </c>
      <c r="DM19">
        <v>7483244.727</v>
      </c>
      <c r="DN19">
        <v>7861031.227</v>
      </c>
      <c r="DO19">
        <v>5588706.4749999996</v>
      </c>
      <c r="DP19">
        <v>12015918.48</v>
      </c>
      <c r="DQ19">
        <v>11534564.805</v>
      </c>
      <c r="DR19">
        <v>13189909.059</v>
      </c>
      <c r="DS19">
        <v>12715498.668</v>
      </c>
      <c r="DT19">
        <v>10997711.040999999</v>
      </c>
      <c r="DU19">
        <v>11531800.469000001</v>
      </c>
      <c r="DV19">
        <v>5228013.2029999997</v>
      </c>
      <c r="DW19">
        <v>4634232.4510000004</v>
      </c>
      <c r="DX19">
        <v>5288794.7479999997</v>
      </c>
      <c r="DY19">
        <v>12298877.992000001</v>
      </c>
      <c r="DZ19">
        <v>8671974.6040000003</v>
      </c>
      <c r="EA19">
        <v>10936326.002</v>
      </c>
      <c r="EB19">
        <v>2623341.8369999998</v>
      </c>
      <c r="EC19">
        <v>2674823.219</v>
      </c>
      <c r="ED19">
        <v>1920336.99</v>
      </c>
      <c r="EE19">
        <v>3495001.87</v>
      </c>
      <c r="EF19">
        <v>3962275.1340000001</v>
      </c>
      <c r="EG19">
        <v>5523859.4900000002</v>
      </c>
      <c r="EH19">
        <v>4491532.3329999996</v>
      </c>
      <c r="EI19">
        <v>4720733.7620000001</v>
      </c>
      <c r="EJ19">
        <v>4406070.4040000001</v>
      </c>
    </row>
    <row r="20" spans="1:140" x14ac:dyDescent="0.25">
      <c r="A20" t="s">
        <v>74</v>
      </c>
      <c r="B20" t="s">
        <v>74</v>
      </c>
      <c r="C20">
        <v>15</v>
      </c>
      <c r="D20">
        <v>30</v>
      </c>
      <c r="E20" t="s">
        <v>13</v>
      </c>
      <c r="F20">
        <v>147</v>
      </c>
      <c r="G20">
        <v>84</v>
      </c>
      <c r="H20">
        <v>17</v>
      </c>
      <c r="I20">
        <v>33</v>
      </c>
      <c r="J20">
        <v>20.100000000000001</v>
      </c>
      <c r="K20">
        <v>0</v>
      </c>
      <c r="L20">
        <v>0</v>
      </c>
      <c r="Q20" t="s">
        <v>74</v>
      </c>
      <c r="R20">
        <v>20.02</v>
      </c>
      <c r="S20">
        <v>944119.31700000004</v>
      </c>
      <c r="T20">
        <v>853018.58799999999</v>
      </c>
      <c r="U20">
        <v>1045260.8320000001</v>
      </c>
      <c r="V20">
        <v>2051548.5449999999</v>
      </c>
      <c r="W20">
        <v>1603636.83</v>
      </c>
      <c r="X20">
        <v>1218363.82</v>
      </c>
      <c r="Y20">
        <v>545043.74</v>
      </c>
      <c r="Z20">
        <v>172703.27900000001</v>
      </c>
      <c r="AA20">
        <v>440804.14199999999</v>
      </c>
      <c r="AB20">
        <v>1442091.781</v>
      </c>
      <c r="AC20">
        <v>1539959.6710000001</v>
      </c>
      <c r="AD20">
        <v>3036835.5290000001</v>
      </c>
      <c r="AE20">
        <v>13254909.085999999</v>
      </c>
      <c r="AF20">
        <v>19482294.727000002</v>
      </c>
      <c r="AG20">
        <v>32283111.094000001</v>
      </c>
      <c r="AH20">
        <v>84101920.781000003</v>
      </c>
      <c r="AI20">
        <v>508421.19500000001</v>
      </c>
      <c r="AJ20">
        <v>1615995.41</v>
      </c>
      <c r="AK20">
        <v>2059570.5759999999</v>
      </c>
      <c r="AL20">
        <v>5403334.1660000002</v>
      </c>
      <c r="AM20">
        <v>11412318.448999999</v>
      </c>
      <c r="AN20">
        <v>27851480.93</v>
      </c>
      <c r="AO20">
        <v>50293140.438000001</v>
      </c>
      <c r="AP20">
        <v>128578757.5</v>
      </c>
      <c r="AQ20">
        <v>810503.40700000001</v>
      </c>
      <c r="AR20">
        <v>2434259.3220000002</v>
      </c>
      <c r="AS20">
        <v>2823246.716</v>
      </c>
      <c r="AT20">
        <v>13195736.355</v>
      </c>
      <c r="AU20">
        <v>17267527.085999999</v>
      </c>
      <c r="AV20">
        <v>42446855.733999997</v>
      </c>
      <c r="AW20">
        <v>79785800.156000003</v>
      </c>
      <c r="AX20">
        <v>196395311.125</v>
      </c>
      <c r="AY20">
        <v>215526645.81299999</v>
      </c>
      <c r="AZ20">
        <v>176190781.625</v>
      </c>
      <c r="BA20">
        <v>210843799.75</v>
      </c>
      <c r="BB20">
        <v>266446298.75</v>
      </c>
      <c r="BC20">
        <v>225878441</v>
      </c>
      <c r="BD20">
        <v>319850253.125</v>
      </c>
      <c r="BE20">
        <v>329874737.625</v>
      </c>
      <c r="BF20">
        <v>289909287.75</v>
      </c>
      <c r="BG20">
        <v>271336436.875</v>
      </c>
      <c r="BH20">
        <v>260580430.25</v>
      </c>
      <c r="BI20">
        <v>300513913</v>
      </c>
      <c r="BJ20">
        <v>290539703.75</v>
      </c>
      <c r="BK20">
        <v>287989088.25</v>
      </c>
      <c r="BL20">
        <v>345128720</v>
      </c>
      <c r="BM20">
        <v>265016807.625</v>
      </c>
      <c r="BN20">
        <v>312780189.125</v>
      </c>
      <c r="BO20">
        <v>344984613.625</v>
      </c>
      <c r="BP20">
        <v>326841982.5</v>
      </c>
      <c r="BQ20">
        <v>99779570.125</v>
      </c>
      <c r="BR20">
        <v>83977450.343999997</v>
      </c>
      <c r="BS20">
        <v>108461396.43799999</v>
      </c>
      <c r="BT20">
        <v>356490887</v>
      </c>
      <c r="BU20">
        <v>328572691.375</v>
      </c>
      <c r="BV20">
        <v>319141946.875</v>
      </c>
      <c r="BW20">
        <v>67279625.312999994</v>
      </c>
      <c r="BX20">
        <v>71460615.593999997</v>
      </c>
      <c r="BY20">
        <v>90085150.625</v>
      </c>
      <c r="BZ20">
        <v>201561558.875</v>
      </c>
      <c r="CA20">
        <v>247959631.375</v>
      </c>
      <c r="CB20">
        <v>276094853</v>
      </c>
      <c r="CC20">
        <v>101508730.031</v>
      </c>
      <c r="CD20">
        <v>88254713.562999994</v>
      </c>
      <c r="CE20">
        <v>94398768.593999997</v>
      </c>
      <c r="CF20">
        <v>68723722.656000003</v>
      </c>
      <c r="CG20">
        <v>64053605.468999997</v>
      </c>
      <c r="CH20">
        <v>65547053.875</v>
      </c>
      <c r="CI20">
        <v>55030137</v>
      </c>
      <c r="CJ20">
        <v>70087550.75</v>
      </c>
      <c r="CK20">
        <v>97181247.031000003</v>
      </c>
      <c r="CL20">
        <v>96771617.812999994</v>
      </c>
      <c r="CM20">
        <v>100436041.844</v>
      </c>
      <c r="CN20">
        <v>96432339.406000003</v>
      </c>
      <c r="CO20">
        <v>89155967.218999997</v>
      </c>
      <c r="CP20">
        <v>78772762.343999997</v>
      </c>
      <c r="CQ20">
        <v>79324461.625</v>
      </c>
      <c r="CR20">
        <v>605408216.5</v>
      </c>
      <c r="CS20">
        <v>455906090.5</v>
      </c>
      <c r="CT20">
        <v>474721983.25</v>
      </c>
      <c r="CU20">
        <v>411910141</v>
      </c>
      <c r="CV20">
        <v>399979558.625</v>
      </c>
      <c r="CW20">
        <v>330211200.375</v>
      </c>
      <c r="CX20">
        <v>481209339.375</v>
      </c>
      <c r="CY20">
        <v>446979489.875</v>
      </c>
      <c r="CZ20">
        <v>454576022</v>
      </c>
      <c r="DA20">
        <v>419664060.375</v>
      </c>
      <c r="DB20">
        <v>489168560.25</v>
      </c>
      <c r="DC20">
        <v>390887069.75</v>
      </c>
      <c r="DD20">
        <v>373109254.125</v>
      </c>
      <c r="DE20">
        <v>492931257</v>
      </c>
      <c r="DF20">
        <v>412866298.625</v>
      </c>
      <c r="DG20">
        <v>68739342.843999997</v>
      </c>
      <c r="DH20">
        <v>49716165.468999997</v>
      </c>
      <c r="DI20">
        <v>43119799.563000001</v>
      </c>
      <c r="DJ20">
        <v>154032540.68799999</v>
      </c>
      <c r="DK20">
        <v>123586335.75</v>
      </c>
      <c r="DL20">
        <v>96729205.281000003</v>
      </c>
      <c r="DM20">
        <v>102011008.781</v>
      </c>
      <c r="DN20">
        <v>110088852.81299999</v>
      </c>
      <c r="DO20">
        <v>77417020.156000003</v>
      </c>
      <c r="DP20">
        <v>390932383</v>
      </c>
      <c r="DQ20">
        <v>371108061.375</v>
      </c>
      <c r="DR20">
        <v>432732044.5</v>
      </c>
      <c r="DS20">
        <v>434355837.25</v>
      </c>
      <c r="DT20">
        <v>354709246.81300002</v>
      </c>
      <c r="DU20">
        <v>386619865.25</v>
      </c>
      <c r="DV20">
        <v>77888642.562999994</v>
      </c>
      <c r="DW20">
        <v>66189718.093999997</v>
      </c>
      <c r="DX20">
        <v>74285115.031000003</v>
      </c>
      <c r="DY20">
        <v>466866724.25</v>
      </c>
      <c r="DZ20">
        <v>327807214.5</v>
      </c>
      <c r="EA20">
        <v>412136567.5</v>
      </c>
      <c r="EB20">
        <v>13092124.805</v>
      </c>
      <c r="EC20">
        <v>9641067.8090000004</v>
      </c>
      <c r="ED20">
        <v>7149340.7769999998</v>
      </c>
      <c r="EE20">
        <v>45140053.906000003</v>
      </c>
      <c r="EF20">
        <v>47565463.483999997</v>
      </c>
      <c r="EG20">
        <v>70143461.812999994</v>
      </c>
      <c r="EH20">
        <v>156764155.18799999</v>
      </c>
      <c r="EI20">
        <v>176329113.93799999</v>
      </c>
      <c r="EJ20">
        <v>160495176.43799999</v>
      </c>
    </row>
    <row r="21" spans="1:140" x14ac:dyDescent="0.25">
      <c r="A21" t="s">
        <v>89</v>
      </c>
      <c r="B21" t="s">
        <v>35</v>
      </c>
      <c r="C21">
        <v>15</v>
      </c>
      <c r="D21">
        <v>30</v>
      </c>
      <c r="E21" t="s">
        <v>32</v>
      </c>
      <c r="F21">
        <v>132.9</v>
      </c>
      <c r="G21">
        <v>115</v>
      </c>
      <c r="H21">
        <v>10</v>
      </c>
      <c r="I21">
        <v>38</v>
      </c>
      <c r="J21">
        <v>15.1</v>
      </c>
      <c r="K21">
        <v>0</v>
      </c>
      <c r="L21">
        <v>0</v>
      </c>
      <c r="N21" t="s">
        <v>237</v>
      </c>
      <c r="Q21" t="s">
        <v>89</v>
      </c>
      <c r="R21">
        <v>15.121</v>
      </c>
      <c r="S21">
        <v>144701.94</v>
      </c>
      <c r="T21">
        <v>6869779.7340000002</v>
      </c>
      <c r="U21">
        <v>351452.20299999998</v>
      </c>
      <c r="V21">
        <v>541081.05099999998</v>
      </c>
      <c r="W21">
        <v>5767934.773</v>
      </c>
      <c r="X21">
        <v>7142363.5310000004</v>
      </c>
      <c r="Y21">
        <v>3916735.7969999998</v>
      </c>
      <c r="Z21">
        <v>709507.04399999999</v>
      </c>
      <c r="AA21">
        <v>85329.437999999995</v>
      </c>
      <c r="AB21">
        <v>194145.41800000001</v>
      </c>
      <c r="AC21">
        <v>253677.47399999999</v>
      </c>
      <c r="AD21">
        <v>742283.13800000004</v>
      </c>
      <c r="AE21">
        <v>9664515.9649999999</v>
      </c>
      <c r="AF21">
        <v>17306687.352000002</v>
      </c>
      <c r="AG21">
        <v>29119067.219000001</v>
      </c>
      <c r="AH21">
        <v>50852572.167999998</v>
      </c>
      <c r="AI21">
        <v>147660.641</v>
      </c>
      <c r="AJ21">
        <v>299675.70600000001</v>
      </c>
      <c r="AK21">
        <v>411190.32699999999</v>
      </c>
      <c r="AL21">
        <v>1744254.98</v>
      </c>
      <c r="AM21">
        <v>5303711.8669999996</v>
      </c>
      <c r="AN21">
        <v>17661943.063000001</v>
      </c>
      <c r="AO21">
        <v>30100499.094000001</v>
      </c>
      <c r="AP21">
        <v>52715683.108999997</v>
      </c>
      <c r="AQ21">
        <v>216974.149</v>
      </c>
      <c r="AR21">
        <v>606147.68599999999</v>
      </c>
      <c r="AS21">
        <v>746751.31599999999</v>
      </c>
      <c r="AT21">
        <v>6230976.5389999999</v>
      </c>
      <c r="AU21">
        <v>8066191.0779999997</v>
      </c>
      <c r="AV21">
        <v>21060623.655999999</v>
      </c>
      <c r="AW21">
        <v>33418425.094000001</v>
      </c>
      <c r="AX21">
        <v>51930236.25</v>
      </c>
      <c r="AY21">
        <v>115263.808</v>
      </c>
      <c r="AZ21">
        <v>109449.66800000001</v>
      </c>
      <c r="BA21">
        <v>104534.45699999999</v>
      </c>
      <c r="BB21">
        <v>56427.180999999997</v>
      </c>
      <c r="BC21">
        <v>44756.46</v>
      </c>
      <c r="BD21">
        <v>25018.136999999999</v>
      </c>
      <c r="BE21">
        <v>22412.585999999999</v>
      </c>
      <c r="BF21">
        <v>36776.233999999997</v>
      </c>
      <c r="BG21">
        <v>31777.308000000001</v>
      </c>
      <c r="BH21">
        <v>73591.676000000007</v>
      </c>
      <c r="BI21">
        <v>64368.02</v>
      </c>
      <c r="BJ21">
        <v>58775.167000000001</v>
      </c>
      <c r="BK21">
        <v>39045.152000000002</v>
      </c>
      <c r="BL21">
        <v>33396.777999999998</v>
      </c>
      <c r="BM21">
        <v>37713.476000000002</v>
      </c>
      <c r="BN21">
        <v>26986.344000000001</v>
      </c>
      <c r="BO21">
        <v>21454.435000000001</v>
      </c>
      <c r="BP21">
        <v>22758.116000000002</v>
      </c>
      <c r="BQ21">
        <v>135675.899</v>
      </c>
      <c r="BR21">
        <v>129730.587</v>
      </c>
      <c r="BS21">
        <v>120710.693</v>
      </c>
      <c r="BT21">
        <v>110709.57399999999</v>
      </c>
      <c r="BU21">
        <v>279810.908</v>
      </c>
      <c r="BV21">
        <v>234415.122</v>
      </c>
      <c r="BW21">
        <v>177795.51300000001</v>
      </c>
      <c r="BX21">
        <v>208022.989</v>
      </c>
      <c r="BY21">
        <v>318608.36599999998</v>
      </c>
      <c r="BZ21">
        <v>265234.72100000002</v>
      </c>
      <c r="CA21">
        <v>238615.78099999999</v>
      </c>
      <c r="CB21">
        <v>270251.109</v>
      </c>
      <c r="CC21">
        <v>330852.16899999999</v>
      </c>
      <c r="CD21">
        <v>321894.74</v>
      </c>
      <c r="CE21">
        <v>582108.82299999997</v>
      </c>
      <c r="CF21">
        <v>721007.00300000003</v>
      </c>
      <c r="CG21">
        <v>822787.36800000002</v>
      </c>
      <c r="CH21">
        <v>970014.799</v>
      </c>
      <c r="CI21">
        <v>298224.527</v>
      </c>
      <c r="CJ21">
        <v>852737.78799999994</v>
      </c>
      <c r="CK21">
        <v>664698.11800000002</v>
      </c>
      <c r="CL21">
        <v>508638.10399999999</v>
      </c>
      <c r="CM21">
        <v>490176.391</v>
      </c>
      <c r="CN21">
        <v>436851.48200000002</v>
      </c>
      <c r="CO21">
        <v>502536.78600000002</v>
      </c>
      <c r="CP21">
        <v>389769.72100000002</v>
      </c>
      <c r="CQ21">
        <v>338760.89899999998</v>
      </c>
      <c r="CR21">
        <v>73425.172000000006</v>
      </c>
      <c r="CS21">
        <v>294905.54300000001</v>
      </c>
      <c r="CT21">
        <v>238141.38800000001</v>
      </c>
      <c r="CU21">
        <v>355002.71</v>
      </c>
      <c r="CV21">
        <v>610475.49399999995</v>
      </c>
      <c r="CW21">
        <v>263572.78399999999</v>
      </c>
      <c r="CX21">
        <v>272871.50199999998</v>
      </c>
      <c r="CY21">
        <v>398477.87400000001</v>
      </c>
      <c r="CZ21">
        <v>274505.75799999997</v>
      </c>
      <c r="DA21">
        <v>112094.394</v>
      </c>
      <c r="DB21">
        <v>181948.677</v>
      </c>
      <c r="DC21">
        <v>54317.616000000002</v>
      </c>
      <c r="DD21">
        <v>50536.088000000003</v>
      </c>
      <c r="DE21">
        <v>199275.03099999999</v>
      </c>
      <c r="DF21">
        <v>83896.188999999998</v>
      </c>
      <c r="DG21">
        <v>1017946.578</v>
      </c>
      <c r="DH21">
        <v>557387.17000000004</v>
      </c>
      <c r="DI21">
        <v>321610.57500000001</v>
      </c>
      <c r="DJ21">
        <v>720563.73100000003</v>
      </c>
      <c r="DK21">
        <v>932158.67599999998</v>
      </c>
      <c r="DL21">
        <v>633868.53399999999</v>
      </c>
      <c r="DM21">
        <v>627167.946</v>
      </c>
      <c r="DN21">
        <v>857383.12199999997</v>
      </c>
      <c r="DO21">
        <v>362854.93800000002</v>
      </c>
      <c r="DP21">
        <v>517459.989</v>
      </c>
      <c r="DQ21">
        <v>312162.34000000003</v>
      </c>
      <c r="DR21">
        <v>536589.90399999998</v>
      </c>
      <c r="DS21">
        <v>241496.72099999999</v>
      </c>
      <c r="DT21">
        <v>97884.066000000006</v>
      </c>
      <c r="DU21">
        <v>104371.933</v>
      </c>
      <c r="DV21">
        <v>6566826.6869999999</v>
      </c>
      <c r="DW21">
        <v>7697202.2410000004</v>
      </c>
      <c r="DX21">
        <v>7278066.6370000001</v>
      </c>
      <c r="DY21">
        <v>1537396.9480000001</v>
      </c>
      <c r="DZ21">
        <v>327290.31300000002</v>
      </c>
      <c r="EA21">
        <v>623337.88</v>
      </c>
      <c r="EB21">
        <v>1924955.166</v>
      </c>
      <c r="EC21">
        <v>3497108.1120000002</v>
      </c>
      <c r="ED21">
        <v>814285.75</v>
      </c>
      <c r="EE21">
        <v>1097913.727</v>
      </c>
      <c r="EF21">
        <v>1670607.1640000001</v>
      </c>
      <c r="EG21">
        <v>1562367.4680000001</v>
      </c>
      <c r="EH21">
        <v>666339.397</v>
      </c>
      <c r="EI21">
        <v>687994.84299999999</v>
      </c>
      <c r="EJ21">
        <v>239518.15900000001</v>
      </c>
    </row>
    <row r="22" spans="1:140" x14ac:dyDescent="0.25">
      <c r="A22" t="s">
        <v>24</v>
      </c>
      <c r="B22" t="s">
        <v>24</v>
      </c>
      <c r="C22">
        <v>15</v>
      </c>
      <c r="D22">
        <v>30</v>
      </c>
      <c r="E22" t="s">
        <v>13</v>
      </c>
      <c r="F22">
        <v>150.06700000000001</v>
      </c>
      <c r="G22">
        <v>133.042</v>
      </c>
      <c r="H22">
        <v>10.220000000000001</v>
      </c>
      <c r="I22">
        <v>31</v>
      </c>
      <c r="J22">
        <v>10.199999999999999</v>
      </c>
      <c r="K22">
        <v>0</v>
      </c>
      <c r="L22">
        <v>0</v>
      </c>
      <c r="Q22" t="s">
        <v>24</v>
      </c>
      <c r="R22">
        <v>10.166</v>
      </c>
      <c r="S22">
        <v>15808.255999999999</v>
      </c>
      <c r="T22">
        <v>57012.68</v>
      </c>
      <c r="U22">
        <v>43140.942000000003</v>
      </c>
      <c r="V22">
        <v>41465.947999999997</v>
      </c>
      <c r="W22">
        <v>140633.90100000001</v>
      </c>
      <c r="X22">
        <v>107251.43</v>
      </c>
      <c r="Y22">
        <v>27504.955999999998</v>
      </c>
      <c r="Z22">
        <v>32261.268</v>
      </c>
      <c r="AA22">
        <v>13564.08</v>
      </c>
      <c r="AB22">
        <v>1429407.6170000001</v>
      </c>
      <c r="AC22">
        <v>1592007.689</v>
      </c>
      <c r="AD22">
        <v>3242940.0929999999</v>
      </c>
      <c r="AE22">
        <v>11612652.811000001</v>
      </c>
      <c r="AF22">
        <v>16844350.213</v>
      </c>
      <c r="AG22">
        <v>28044634.909000002</v>
      </c>
      <c r="AH22">
        <v>70623558.083000004</v>
      </c>
      <c r="AI22">
        <v>42633.514000000003</v>
      </c>
      <c r="AJ22">
        <v>1619051.9950000001</v>
      </c>
      <c r="AK22">
        <v>2122542.4339999999</v>
      </c>
      <c r="AL22">
        <v>5693252.0010000002</v>
      </c>
      <c r="AM22">
        <v>11346411.914999999</v>
      </c>
      <c r="AN22">
        <v>25607042.521000002</v>
      </c>
      <c r="AO22">
        <v>44516102.898000002</v>
      </c>
      <c r="AP22">
        <v>104213810.99600001</v>
      </c>
      <c r="AQ22">
        <v>40088.595999999998</v>
      </c>
      <c r="AR22">
        <v>2315498.3280000002</v>
      </c>
      <c r="AS22">
        <v>2877673.2779999999</v>
      </c>
      <c r="AT22">
        <v>14146646.335999999</v>
      </c>
      <c r="AU22">
        <v>17858183.727000002</v>
      </c>
      <c r="AV22">
        <v>40120518.108999997</v>
      </c>
      <c r="AW22">
        <v>71502341.922000006</v>
      </c>
      <c r="AX22">
        <v>161085028.09400001</v>
      </c>
      <c r="AY22">
        <v>44828985.921999998</v>
      </c>
      <c r="AZ22">
        <v>33600324.906000003</v>
      </c>
      <c r="BA22">
        <v>40603178.983999997</v>
      </c>
      <c r="BB22">
        <v>46975823.608999997</v>
      </c>
      <c r="BC22">
        <v>37809157.108999997</v>
      </c>
      <c r="BD22">
        <v>52809453.671999998</v>
      </c>
      <c r="BE22">
        <v>60141892.108999997</v>
      </c>
      <c r="BF22">
        <v>53636113.203000002</v>
      </c>
      <c r="BG22">
        <v>48513330.413999997</v>
      </c>
      <c r="BH22">
        <v>46790499.328000002</v>
      </c>
      <c r="BI22">
        <v>54873997.358999997</v>
      </c>
      <c r="BJ22">
        <v>50878225.733999997</v>
      </c>
      <c r="BK22">
        <v>52551844.421999998</v>
      </c>
      <c r="BL22">
        <v>62293287.766000003</v>
      </c>
      <c r="BM22">
        <v>47739907.891000003</v>
      </c>
      <c r="BN22">
        <v>57437116.813000001</v>
      </c>
      <c r="BO22">
        <v>60107561.843999997</v>
      </c>
      <c r="BP22">
        <v>57899545.828000002</v>
      </c>
      <c r="BQ22">
        <v>11814167.512</v>
      </c>
      <c r="BR22">
        <v>9753148.9940000009</v>
      </c>
      <c r="BS22">
        <v>12668003.535</v>
      </c>
      <c r="BT22">
        <v>47388207.453000002</v>
      </c>
      <c r="BU22">
        <v>43086854.608999997</v>
      </c>
      <c r="BV22">
        <v>42387548.171999998</v>
      </c>
      <c r="BW22">
        <v>23728642.691</v>
      </c>
      <c r="BX22">
        <v>27651654.647999998</v>
      </c>
      <c r="BY22">
        <v>35281124.266000003</v>
      </c>
      <c r="BZ22">
        <v>31164811.780999999</v>
      </c>
      <c r="CA22">
        <v>37985386.671999998</v>
      </c>
      <c r="CB22">
        <v>41416229.546999998</v>
      </c>
      <c r="CC22">
        <v>35102446.688000001</v>
      </c>
      <c r="CD22">
        <v>31511791</v>
      </c>
      <c r="CE22">
        <v>33651347.406000003</v>
      </c>
      <c r="CF22">
        <v>28801053.82</v>
      </c>
      <c r="CG22">
        <v>27362778.265999999</v>
      </c>
      <c r="CH22">
        <v>27343261.164000001</v>
      </c>
      <c r="CI22">
        <v>20257629.646000002</v>
      </c>
      <c r="CJ22">
        <v>27399129.633000001</v>
      </c>
      <c r="CK22">
        <v>38309623.188000001</v>
      </c>
      <c r="CL22">
        <v>35694881.031000003</v>
      </c>
      <c r="CM22">
        <v>36909233.016000003</v>
      </c>
      <c r="CN22">
        <v>35014565.703000002</v>
      </c>
      <c r="CO22">
        <v>34672311.453000002</v>
      </c>
      <c r="CP22">
        <v>31212935.960999999</v>
      </c>
      <c r="CQ22">
        <v>29877772.57</v>
      </c>
      <c r="CR22">
        <v>106447684.125</v>
      </c>
      <c r="CS22">
        <v>81228269.375</v>
      </c>
      <c r="CT22">
        <v>83218592</v>
      </c>
      <c r="CU22">
        <v>55118383.921999998</v>
      </c>
      <c r="CV22">
        <v>52681627.766000003</v>
      </c>
      <c r="CW22">
        <v>43255348.406000003</v>
      </c>
      <c r="CX22">
        <v>75154300.891000003</v>
      </c>
      <c r="CY22">
        <v>70021124.968999997</v>
      </c>
      <c r="CZ22">
        <v>70448382.906000003</v>
      </c>
      <c r="DA22">
        <v>68227366.968999997</v>
      </c>
      <c r="DB22">
        <v>80406578.562999994</v>
      </c>
      <c r="DC22">
        <v>63306426.188000001</v>
      </c>
      <c r="DD22">
        <v>58569697.671999998</v>
      </c>
      <c r="DE22">
        <v>79540257.312999994</v>
      </c>
      <c r="DF22">
        <v>67566020.062999994</v>
      </c>
      <c r="DG22">
        <v>18744095.145</v>
      </c>
      <c r="DH22">
        <v>14293384.280999999</v>
      </c>
      <c r="DI22">
        <v>12358354.817</v>
      </c>
      <c r="DJ22">
        <v>42529622.983999997</v>
      </c>
      <c r="DK22">
        <v>34211305.741999999</v>
      </c>
      <c r="DL22">
        <v>26982579.563000001</v>
      </c>
      <c r="DM22">
        <v>42086120.938000001</v>
      </c>
      <c r="DN22">
        <v>43749078.25</v>
      </c>
      <c r="DO22">
        <v>30982232.469000001</v>
      </c>
      <c r="DP22">
        <v>47182041.766000003</v>
      </c>
      <c r="DQ22">
        <v>43434222.688000001</v>
      </c>
      <c r="DR22">
        <v>51881098.171999998</v>
      </c>
      <c r="DS22">
        <v>57460524.921999998</v>
      </c>
      <c r="DT22">
        <v>47431354.843999997</v>
      </c>
      <c r="DU22">
        <v>51122160.813000001</v>
      </c>
      <c r="DV22">
        <v>29645902.405999999</v>
      </c>
      <c r="DW22">
        <v>26200904.671999998</v>
      </c>
      <c r="DX22">
        <v>29274471.164000001</v>
      </c>
      <c r="DY22">
        <v>74126445.062999994</v>
      </c>
      <c r="DZ22">
        <v>47519090.625</v>
      </c>
      <c r="EA22">
        <v>62294172</v>
      </c>
      <c r="EB22">
        <v>12243530.437999999</v>
      </c>
      <c r="EC22">
        <v>12547086.977</v>
      </c>
      <c r="ED22">
        <v>8398906.318</v>
      </c>
      <c r="EE22">
        <v>18717935.765999999</v>
      </c>
      <c r="EF22">
        <v>20338554.578000002</v>
      </c>
      <c r="EG22">
        <v>29376025.147999998</v>
      </c>
      <c r="EH22">
        <v>8002859.8399999999</v>
      </c>
      <c r="EI22">
        <v>8821763.3379999995</v>
      </c>
      <c r="EJ22">
        <v>5321919.1169999996</v>
      </c>
    </row>
    <row r="23" spans="1:140" x14ac:dyDescent="0.25">
      <c r="A23" t="s">
        <v>940</v>
      </c>
      <c r="B23" t="s">
        <v>944</v>
      </c>
      <c r="C23">
        <v>15</v>
      </c>
      <c r="D23">
        <v>30</v>
      </c>
      <c r="E23" t="s">
        <v>32</v>
      </c>
      <c r="F23">
        <v>281.3</v>
      </c>
      <c r="G23">
        <v>237.3</v>
      </c>
      <c r="H23">
        <v>79</v>
      </c>
      <c r="I23">
        <v>20.3</v>
      </c>
      <c r="J23">
        <v>1.5</v>
      </c>
      <c r="K23">
        <v>0</v>
      </c>
      <c r="L23">
        <v>1.7</v>
      </c>
      <c r="N23" t="s">
        <v>1197</v>
      </c>
      <c r="Q23" t="s">
        <v>940</v>
      </c>
      <c r="R23">
        <v>1.5069999999999999</v>
      </c>
      <c r="S23">
        <v>213.63200000000001</v>
      </c>
      <c r="T23">
        <v>271.25900000000001</v>
      </c>
      <c r="U23">
        <v>388.81200000000001</v>
      </c>
      <c r="V23">
        <v>873.27099999999996</v>
      </c>
      <c r="W23">
        <v>-968.19399999999996</v>
      </c>
      <c r="X23">
        <v>1914.877</v>
      </c>
      <c r="Y23">
        <v>591.17600000000004</v>
      </c>
      <c r="Z23">
        <v>1917.3710000000001</v>
      </c>
      <c r="AA23">
        <v>-214.79499999999999</v>
      </c>
      <c r="AB23">
        <v>760.09799999999996</v>
      </c>
      <c r="AC23">
        <v>418.71300000000002</v>
      </c>
      <c r="AD23">
        <v>1467.5419999999999</v>
      </c>
      <c r="AE23">
        <v>1526.172</v>
      </c>
      <c r="AF23">
        <v>218.32400000000001</v>
      </c>
      <c r="AG23">
        <v>163.1</v>
      </c>
      <c r="AH23">
        <v>2305.9899999999998</v>
      </c>
      <c r="AI23">
        <v>141.375</v>
      </c>
      <c r="AJ23">
        <v>712.93799999999999</v>
      </c>
      <c r="AK23">
        <v>2174.6619999999998</v>
      </c>
      <c r="AL23">
        <v>342.64400000000001</v>
      </c>
      <c r="AM23">
        <v>2507.8580000000002</v>
      </c>
      <c r="AN23">
        <v>1652.319</v>
      </c>
      <c r="AO23">
        <v>3413.14</v>
      </c>
      <c r="AP23">
        <v>6225.6880000000001</v>
      </c>
      <c r="AQ23">
        <v>300.14299999999997</v>
      </c>
      <c r="AR23">
        <v>794.49900000000002</v>
      </c>
      <c r="AS23">
        <v>913.08</v>
      </c>
      <c r="AT23">
        <v>760.55399999999997</v>
      </c>
      <c r="AU23">
        <v>1441.9829999999999</v>
      </c>
      <c r="AV23">
        <v>1994.682</v>
      </c>
      <c r="AW23">
        <v>3293.23</v>
      </c>
      <c r="AX23">
        <v>4836.8280000000004</v>
      </c>
      <c r="AY23">
        <v>4222.9780000000001</v>
      </c>
      <c r="AZ23">
        <v>5294.3869999999997</v>
      </c>
      <c r="BA23">
        <v>4411.0770000000002</v>
      </c>
      <c r="BB23">
        <v>5696.2169999999996</v>
      </c>
      <c r="BC23">
        <v>3703.7539999999999</v>
      </c>
      <c r="BD23">
        <v>3321.2930000000001</v>
      </c>
      <c r="BE23">
        <v>4820.2700000000004</v>
      </c>
      <c r="BF23">
        <v>3395.19</v>
      </c>
      <c r="BG23">
        <v>5297.9989999999998</v>
      </c>
      <c r="BH23">
        <v>4292.5959999999995</v>
      </c>
      <c r="BI23">
        <v>3179.3119999999999</v>
      </c>
      <c r="BJ23">
        <v>3251.7570000000001</v>
      </c>
      <c r="BK23">
        <v>2535.6750000000002</v>
      </c>
      <c r="BL23">
        <v>5379.2259999999997</v>
      </c>
      <c r="BM23">
        <v>5839.7370000000001</v>
      </c>
      <c r="BN23">
        <v>2266.529</v>
      </c>
      <c r="BO23">
        <v>5286.7809999999999</v>
      </c>
      <c r="BP23">
        <v>5270.8770000000004</v>
      </c>
      <c r="BQ23">
        <v>6221.8270000000002</v>
      </c>
      <c r="BR23">
        <v>5216.04</v>
      </c>
      <c r="BS23">
        <v>5394.45</v>
      </c>
      <c r="BT23">
        <v>8913.4410000000007</v>
      </c>
      <c r="BU23">
        <v>4417.0540000000001</v>
      </c>
      <c r="BV23">
        <v>6811.5410000000002</v>
      </c>
      <c r="BW23">
        <v>2952.6959999999999</v>
      </c>
      <c r="BX23">
        <v>8577.8259999999991</v>
      </c>
      <c r="BY23">
        <v>2886.9050000000002</v>
      </c>
      <c r="BZ23">
        <v>3644.02</v>
      </c>
      <c r="CA23">
        <v>2934.152</v>
      </c>
      <c r="CB23">
        <v>6738.0240000000003</v>
      </c>
      <c r="CC23">
        <v>4355.299</v>
      </c>
      <c r="CD23">
        <v>5906.2129999999997</v>
      </c>
      <c r="CE23">
        <v>1524.2329999999999</v>
      </c>
      <c r="CF23">
        <v>3028.674</v>
      </c>
      <c r="CG23">
        <v>4840.2209999999995</v>
      </c>
      <c r="CH23">
        <v>5053.8689999999997</v>
      </c>
      <c r="CI23">
        <v>1630.6479999999999</v>
      </c>
      <c r="CJ23">
        <v>3415.018</v>
      </c>
      <c r="CK23">
        <v>4846.6750000000002</v>
      </c>
      <c r="CL23">
        <v>5173.6059999999998</v>
      </c>
      <c r="CM23">
        <v>5261.0640000000003</v>
      </c>
      <c r="CN23">
        <v>4966.3649999999998</v>
      </c>
      <c r="CO23">
        <v>5779.4740000000002</v>
      </c>
      <c r="CP23">
        <v>5406.4059999999999</v>
      </c>
      <c r="CQ23">
        <v>5956.7349999999997</v>
      </c>
      <c r="CR23">
        <v>3283.0169999999998</v>
      </c>
      <c r="CS23">
        <v>4559.6289999999999</v>
      </c>
      <c r="CT23">
        <v>3771.2820000000002</v>
      </c>
      <c r="CU23">
        <v>4225.5529999999999</v>
      </c>
      <c r="CV23">
        <v>5529.09</v>
      </c>
      <c r="CW23">
        <v>3826.7689999999998</v>
      </c>
      <c r="CX23">
        <v>7346.6660000000002</v>
      </c>
      <c r="CY23">
        <v>4583.3599999999997</v>
      </c>
      <c r="CZ23">
        <v>2455.317</v>
      </c>
      <c r="DA23">
        <v>5629.7250000000004</v>
      </c>
      <c r="DB23">
        <v>3922.2089999999998</v>
      </c>
      <c r="DC23">
        <v>3620.777</v>
      </c>
      <c r="DD23">
        <v>4605.5349999999999</v>
      </c>
      <c r="DE23">
        <v>5629.6030000000001</v>
      </c>
      <c r="DF23">
        <v>5465.5879999999997</v>
      </c>
      <c r="DG23">
        <v>4780.42</v>
      </c>
      <c r="DH23">
        <v>2364.1909999999998</v>
      </c>
      <c r="DI23">
        <v>2520.8960000000002</v>
      </c>
      <c r="DJ23">
        <v>6291.6210000000001</v>
      </c>
      <c r="DK23">
        <v>5077.018</v>
      </c>
      <c r="DL23">
        <v>3978.0859999999998</v>
      </c>
      <c r="DM23">
        <v>4838.7569999999996</v>
      </c>
      <c r="DN23">
        <v>5665.1360000000004</v>
      </c>
      <c r="DO23">
        <v>3946.105</v>
      </c>
      <c r="DP23">
        <v>4238.5550000000003</v>
      </c>
      <c r="DQ23">
        <v>5926.3890000000001</v>
      </c>
      <c r="DR23">
        <v>5794.4380000000001</v>
      </c>
      <c r="DS23">
        <v>6441.375</v>
      </c>
      <c r="DT23">
        <v>6835.6360000000004</v>
      </c>
      <c r="DU23">
        <v>9024.3559999999998</v>
      </c>
      <c r="DV23">
        <v>8216.9770000000008</v>
      </c>
      <c r="DW23">
        <v>4021.97</v>
      </c>
      <c r="DX23">
        <v>5673.1940000000004</v>
      </c>
      <c r="DY23">
        <v>4596.2359999999999</v>
      </c>
      <c r="DZ23">
        <v>7628.6350000000002</v>
      </c>
      <c r="EA23">
        <v>9716.7330000000002</v>
      </c>
      <c r="EB23">
        <v>7833.8029999999999</v>
      </c>
      <c r="EC23">
        <v>6269.2969999999996</v>
      </c>
      <c r="ED23">
        <v>3705.2919999999999</v>
      </c>
      <c r="EE23">
        <v>4213.1360000000004</v>
      </c>
      <c r="EF23">
        <v>3374.752</v>
      </c>
      <c r="EG23">
        <v>2560.54</v>
      </c>
      <c r="EH23">
        <v>3219.2539999999999</v>
      </c>
      <c r="EI23">
        <v>2147.4749999999999</v>
      </c>
      <c r="EJ23">
        <v>1476.8530000000001</v>
      </c>
    </row>
    <row r="24" spans="1:140" x14ac:dyDescent="0.25">
      <c r="A24" t="s">
        <v>940</v>
      </c>
      <c r="B24" t="s">
        <v>943</v>
      </c>
      <c r="C24">
        <v>15</v>
      </c>
      <c r="D24">
        <v>30</v>
      </c>
      <c r="E24" t="s">
        <v>32</v>
      </c>
      <c r="F24">
        <v>281.3</v>
      </c>
      <c r="G24">
        <v>281.3</v>
      </c>
      <c r="H24">
        <v>79</v>
      </c>
      <c r="I24">
        <v>0</v>
      </c>
      <c r="Q24" t="s">
        <v>940</v>
      </c>
      <c r="R24">
        <v>1.5069999999999999</v>
      </c>
      <c r="S24">
        <v>-317.64600000000002</v>
      </c>
      <c r="T24">
        <v>5150.5640000000003</v>
      </c>
      <c r="U24">
        <v>7872.1139999999996</v>
      </c>
      <c r="V24">
        <v>17083.954000000002</v>
      </c>
      <c r="W24">
        <v>14066.646000000001</v>
      </c>
      <c r="X24">
        <v>10345.717000000001</v>
      </c>
      <c r="Y24">
        <v>2926.444</v>
      </c>
      <c r="Z24">
        <v>23414.723999999998</v>
      </c>
      <c r="AA24">
        <v>10674.914000000001</v>
      </c>
      <c r="AB24">
        <v>189.119</v>
      </c>
      <c r="AC24">
        <v>9318.8220000000001</v>
      </c>
      <c r="AD24">
        <v>11073.206</v>
      </c>
      <c r="AE24">
        <v>14995.892</v>
      </c>
      <c r="AF24">
        <v>5964.7709999999997</v>
      </c>
      <c r="AG24">
        <v>5471.94</v>
      </c>
      <c r="AH24">
        <v>11157.858</v>
      </c>
      <c r="AI24">
        <v>11803.833000000001</v>
      </c>
      <c r="AJ24">
        <v>-1823.432</v>
      </c>
      <c r="AK24">
        <v>5643.9520000000002</v>
      </c>
      <c r="AL24">
        <v>12081.89</v>
      </c>
      <c r="AM24">
        <v>10143.994000000001</v>
      </c>
      <c r="AN24">
        <v>5960.7640000000001</v>
      </c>
      <c r="AO24">
        <v>19506.692999999999</v>
      </c>
      <c r="AP24">
        <v>23118.522000000001</v>
      </c>
      <c r="AQ24">
        <v>22350.345000000001</v>
      </c>
      <c r="AR24">
        <v>6671.3360000000002</v>
      </c>
      <c r="AS24">
        <v>13264.625</v>
      </c>
      <c r="AT24">
        <v>13395.907999999999</v>
      </c>
      <c r="AU24">
        <v>15237.052</v>
      </c>
      <c r="AV24">
        <v>10573.277</v>
      </c>
      <c r="AW24">
        <v>22914.069</v>
      </c>
      <c r="AX24">
        <v>13997.691999999999</v>
      </c>
      <c r="AY24">
        <v>714116.03799999994</v>
      </c>
      <c r="AZ24">
        <v>603612.76899999997</v>
      </c>
      <c r="BA24">
        <v>611316.929</v>
      </c>
      <c r="BB24">
        <v>633766.29500000004</v>
      </c>
      <c r="BC24">
        <v>483636.8</v>
      </c>
      <c r="BD24">
        <v>721850.50699999998</v>
      </c>
      <c r="BE24">
        <v>619640.54</v>
      </c>
      <c r="BF24">
        <v>536242.78399999999</v>
      </c>
      <c r="BG24">
        <v>512269.18900000001</v>
      </c>
      <c r="BH24">
        <v>480696.80300000001</v>
      </c>
      <c r="BI24">
        <v>552852.04299999995</v>
      </c>
      <c r="BJ24">
        <v>553803.15399999998</v>
      </c>
      <c r="BK24">
        <v>548919.848</v>
      </c>
      <c r="BL24">
        <v>614828.88600000006</v>
      </c>
      <c r="BM24">
        <v>494196.402</v>
      </c>
      <c r="BN24">
        <v>561870.21799999999</v>
      </c>
      <c r="BO24">
        <v>651364.24</v>
      </c>
      <c r="BP24">
        <v>547756.86800000002</v>
      </c>
      <c r="BQ24">
        <v>1128567.6340000001</v>
      </c>
      <c r="BR24">
        <v>962628.89199999999</v>
      </c>
      <c r="BS24">
        <v>1191657.7520000001</v>
      </c>
      <c r="BT24">
        <v>703006.77599999995</v>
      </c>
      <c r="BU24">
        <v>656031.89599999995</v>
      </c>
      <c r="BV24">
        <v>638588.30799999996</v>
      </c>
      <c r="BW24">
        <v>510219.80099999998</v>
      </c>
      <c r="BX24">
        <v>584549.45700000005</v>
      </c>
      <c r="BY24">
        <v>684400.50899999996</v>
      </c>
      <c r="BZ24">
        <v>175870.80300000001</v>
      </c>
      <c r="CA24">
        <v>222150.22200000001</v>
      </c>
      <c r="CB24">
        <v>275788.33899999998</v>
      </c>
      <c r="CC24">
        <v>701140.57299999997</v>
      </c>
      <c r="CD24">
        <v>631219.29299999995</v>
      </c>
      <c r="CE24">
        <v>707091.44200000004</v>
      </c>
      <c r="CF24">
        <v>730332.04799999995</v>
      </c>
      <c r="CG24">
        <v>671113.02899999998</v>
      </c>
      <c r="CH24">
        <v>680981.49</v>
      </c>
      <c r="CI24">
        <v>468448.12</v>
      </c>
      <c r="CJ24">
        <v>577529.53</v>
      </c>
      <c r="CK24">
        <v>852733.34</v>
      </c>
      <c r="CL24">
        <v>649429.81400000001</v>
      </c>
      <c r="CM24">
        <v>622867.70900000003</v>
      </c>
      <c r="CN24">
        <v>636845.47400000005</v>
      </c>
      <c r="CO24">
        <v>735336.63500000001</v>
      </c>
      <c r="CP24">
        <v>661408.02800000005</v>
      </c>
      <c r="CQ24">
        <v>687439.94499999995</v>
      </c>
      <c r="CR24">
        <v>1014599.711</v>
      </c>
      <c r="CS24">
        <v>674772.63600000006</v>
      </c>
      <c r="CT24">
        <v>647422.64399999997</v>
      </c>
      <c r="CU24">
        <v>750525.37699999998</v>
      </c>
      <c r="CV24">
        <v>717173.16299999994</v>
      </c>
      <c r="CW24">
        <v>602535.64</v>
      </c>
      <c r="CX24">
        <v>728257.44299999997</v>
      </c>
      <c r="CY24">
        <v>701666.96299999999</v>
      </c>
      <c r="CZ24">
        <v>667506.853</v>
      </c>
      <c r="DA24">
        <v>581034.19900000002</v>
      </c>
      <c r="DB24">
        <v>668794.06599999999</v>
      </c>
      <c r="DC24">
        <v>512054.79200000002</v>
      </c>
      <c r="DD24">
        <v>523196.397</v>
      </c>
      <c r="DE24">
        <v>654003.72900000005</v>
      </c>
      <c r="DF24">
        <v>559054.94200000004</v>
      </c>
      <c r="DG24">
        <v>513241.67200000002</v>
      </c>
      <c r="DH24">
        <v>389355.70500000002</v>
      </c>
      <c r="DI24">
        <v>359365.32400000002</v>
      </c>
      <c r="DJ24">
        <v>638605.76699999999</v>
      </c>
      <c r="DK24">
        <v>517493.61599999998</v>
      </c>
      <c r="DL24">
        <v>420524.41499999998</v>
      </c>
      <c r="DM24">
        <v>689467.848</v>
      </c>
      <c r="DN24">
        <v>723514.53099999996</v>
      </c>
      <c r="DO24">
        <v>531096.31099999999</v>
      </c>
      <c r="DP24">
        <v>648966.81299999997</v>
      </c>
      <c r="DQ24">
        <v>613922.853</v>
      </c>
      <c r="DR24">
        <v>699335.23100000003</v>
      </c>
      <c r="DS24">
        <v>687708.76199999999</v>
      </c>
      <c r="DT24">
        <v>546930.66700000002</v>
      </c>
      <c r="DU24">
        <v>624856.77300000004</v>
      </c>
      <c r="DV24">
        <v>722954.049</v>
      </c>
      <c r="DW24">
        <v>633655.11199999996</v>
      </c>
      <c r="DX24">
        <v>763620.86899999995</v>
      </c>
      <c r="DY24">
        <v>630540.68799999997</v>
      </c>
      <c r="DZ24">
        <v>470061.91499999998</v>
      </c>
      <c r="EA24">
        <v>589856.41399999999</v>
      </c>
      <c r="EB24">
        <v>660825.95799999998</v>
      </c>
      <c r="EC24">
        <v>688836.11699999997</v>
      </c>
      <c r="ED24">
        <v>489756.81699999998</v>
      </c>
      <c r="EE24">
        <v>591898.625</v>
      </c>
      <c r="EF24">
        <v>628043.69700000004</v>
      </c>
      <c r="EG24">
        <v>902833.58799999999</v>
      </c>
      <c r="EH24">
        <v>438844.49599999998</v>
      </c>
      <c r="EI24">
        <v>443361.39399999997</v>
      </c>
      <c r="EJ24">
        <v>451765.63099999999</v>
      </c>
    </row>
    <row r="25" spans="1:140" x14ac:dyDescent="0.25">
      <c r="A25" t="s">
        <v>941</v>
      </c>
      <c r="B25" t="s">
        <v>942</v>
      </c>
      <c r="C25">
        <v>15</v>
      </c>
      <c r="D25">
        <v>30</v>
      </c>
      <c r="E25" t="s">
        <v>32</v>
      </c>
      <c r="F25">
        <v>255.3</v>
      </c>
      <c r="G25">
        <v>237.2</v>
      </c>
      <c r="H25">
        <v>76</v>
      </c>
      <c r="I25">
        <v>22.69</v>
      </c>
      <c r="J25">
        <v>1.8</v>
      </c>
      <c r="K25">
        <v>0</v>
      </c>
      <c r="L25">
        <v>0</v>
      </c>
      <c r="N25" t="s">
        <v>1198</v>
      </c>
      <c r="Q25" t="s">
        <v>941</v>
      </c>
      <c r="R25">
        <v>1.8080000000000001</v>
      </c>
      <c r="S25">
        <v>7666.3729999999996</v>
      </c>
      <c r="T25">
        <v>6610.0150000000003</v>
      </c>
      <c r="U25">
        <v>5019.5889999999999</v>
      </c>
      <c r="V25">
        <v>4226.4809999999998</v>
      </c>
      <c r="W25">
        <v>5627.9120000000003</v>
      </c>
      <c r="X25">
        <v>4848.4309999999996</v>
      </c>
      <c r="Y25">
        <v>4753.3140000000003</v>
      </c>
      <c r="Z25">
        <v>5857.982</v>
      </c>
      <c r="AA25">
        <v>32310.027999999998</v>
      </c>
      <c r="AB25">
        <v>22764.26</v>
      </c>
      <c r="AC25">
        <v>23816.242999999999</v>
      </c>
      <c r="AD25">
        <v>15320.686</v>
      </c>
      <c r="AE25">
        <v>24458.704000000002</v>
      </c>
      <c r="AF25">
        <v>25828.736000000001</v>
      </c>
      <c r="AG25">
        <v>24568.645</v>
      </c>
      <c r="AH25">
        <v>28567.83</v>
      </c>
      <c r="AI25">
        <v>20806.633999999998</v>
      </c>
      <c r="AJ25">
        <v>28112.654999999999</v>
      </c>
      <c r="AK25">
        <v>26303.484</v>
      </c>
      <c r="AL25">
        <v>27315.101999999999</v>
      </c>
      <c r="AM25">
        <v>25317.925999999999</v>
      </c>
      <c r="AN25">
        <v>26088.063999999998</v>
      </c>
      <c r="AO25">
        <v>22100.379000000001</v>
      </c>
      <c r="AP25">
        <v>22437.798999999999</v>
      </c>
      <c r="AQ25">
        <v>71290.44</v>
      </c>
      <c r="AR25">
        <v>50346.809000000001</v>
      </c>
      <c r="AS25">
        <v>21882.81</v>
      </c>
      <c r="AT25">
        <v>50336.197</v>
      </c>
      <c r="AU25">
        <v>19245.333999999999</v>
      </c>
      <c r="AV25">
        <v>19534.179</v>
      </c>
      <c r="AW25">
        <v>16595.07</v>
      </c>
      <c r="AX25">
        <v>49759.584999999999</v>
      </c>
      <c r="AY25">
        <v>132634.065</v>
      </c>
      <c r="AZ25">
        <v>79791.542000000001</v>
      </c>
      <c r="BA25">
        <v>160803.31299999999</v>
      </c>
      <c r="BB25">
        <v>156491.69099999999</v>
      </c>
      <c r="BC25">
        <v>69725.701000000001</v>
      </c>
      <c r="BD25">
        <v>94761.748999999996</v>
      </c>
      <c r="BE25">
        <v>157146.51300000001</v>
      </c>
      <c r="BF25">
        <v>67426.459000000003</v>
      </c>
      <c r="BG25">
        <v>68323.260999999999</v>
      </c>
      <c r="BH25">
        <v>117101.299</v>
      </c>
      <c r="BI25">
        <v>153302.53400000001</v>
      </c>
      <c r="BJ25">
        <v>63662.107000000004</v>
      </c>
      <c r="BK25">
        <v>159476.413</v>
      </c>
      <c r="BL25">
        <v>62101.446000000004</v>
      </c>
      <c r="BM25">
        <v>163498.21100000001</v>
      </c>
      <c r="BN25">
        <v>73275.111999999994</v>
      </c>
      <c r="BO25">
        <v>120576.196</v>
      </c>
      <c r="BP25">
        <v>159101.649</v>
      </c>
      <c r="BQ25">
        <v>51411.218000000001</v>
      </c>
      <c r="BR25">
        <v>52918.373</v>
      </c>
      <c r="BS25">
        <v>57633.644</v>
      </c>
      <c r="BT25">
        <v>59185.3</v>
      </c>
      <c r="BU25">
        <v>66176.481</v>
      </c>
      <c r="BV25">
        <v>70897.202000000005</v>
      </c>
      <c r="BW25">
        <v>125495.59600000001</v>
      </c>
      <c r="BX25">
        <v>48135.856</v>
      </c>
      <c r="BY25">
        <v>58361.447</v>
      </c>
      <c r="BZ25">
        <v>169038.52799999999</v>
      </c>
      <c r="CA25">
        <v>207405.53099999999</v>
      </c>
      <c r="CB25">
        <v>82691.629000000001</v>
      </c>
      <c r="CC25">
        <v>59168.254999999997</v>
      </c>
      <c r="CD25">
        <v>207795.571</v>
      </c>
      <c r="CE25">
        <v>71256.462</v>
      </c>
      <c r="CF25">
        <v>55318.775000000001</v>
      </c>
      <c r="CG25">
        <v>43190.631999999998</v>
      </c>
      <c r="CH25">
        <v>52956.072999999997</v>
      </c>
      <c r="CI25">
        <v>99694.497000000003</v>
      </c>
      <c r="CJ25">
        <v>171478.47</v>
      </c>
      <c r="CK25">
        <v>194065.59700000001</v>
      </c>
      <c r="CL25">
        <v>70015.186000000002</v>
      </c>
      <c r="CM25">
        <v>188992.64300000001</v>
      </c>
      <c r="CN25">
        <v>35739.353999999999</v>
      </c>
      <c r="CO25">
        <v>231199.37299999999</v>
      </c>
      <c r="CP25">
        <v>158427.43799999999</v>
      </c>
      <c r="CQ25">
        <v>60832.536999999997</v>
      </c>
      <c r="CR25">
        <v>153816.902</v>
      </c>
      <c r="CS25">
        <v>158897.51699999999</v>
      </c>
      <c r="CT25">
        <v>43743.059000000001</v>
      </c>
      <c r="CU25">
        <v>62366.493000000002</v>
      </c>
      <c r="CV25">
        <v>81538.909</v>
      </c>
      <c r="CW25">
        <v>54592.834999999999</v>
      </c>
      <c r="CX25">
        <v>55113.224000000002</v>
      </c>
      <c r="CY25">
        <v>56485.809000000001</v>
      </c>
      <c r="CZ25">
        <v>157501.726</v>
      </c>
      <c r="DA25">
        <v>53116.006999999998</v>
      </c>
      <c r="DB25">
        <v>58145.73</v>
      </c>
      <c r="DC25">
        <v>142146.89799999999</v>
      </c>
      <c r="DD25">
        <v>79879.554000000004</v>
      </c>
      <c r="DE25">
        <v>50111.428999999996</v>
      </c>
      <c r="DF25">
        <v>63847.207999999999</v>
      </c>
      <c r="DG25">
        <v>60983.584000000003</v>
      </c>
      <c r="DH25">
        <v>127958.00199999999</v>
      </c>
      <c r="DI25">
        <v>68650.519</v>
      </c>
      <c r="DJ25">
        <v>95003.198999999993</v>
      </c>
      <c r="DK25">
        <v>89952.237999999998</v>
      </c>
      <c r="DL25">
        <v>78863.645000000004</v>
      </c>
      <c r="DM25">
        <v>172463.89</v>
      </c>
      <c r="DN25">
        <v>184951.247</v>
      </c>
      <c r="DO25">
        <v>39074.080000000002</v>
      </c>
      <c r="DP25">
        <v>154515.03200000001</v>
      </c>
      <c r="DQ25">
        <v>70133.472999999998</v>
      </c>
      <c r="DR25">
        <v>68026.442999999999</v>
      </c>
      <c r="DS25">
        <v>72117.805999999997</v>
      </c>
      <c r="DT25">
        <v>145339.08300000001</v>
      </c>
      <c r="DU25">
        <v>47931.495999999999</v>
      </c>
      <c r="DV25">
        <v>49712.063000000002</v>
      </c>
      <c r="DW25">
        <v>39008.982000000004</v>
      </c>
      <c r="DX25">
        <v>157693.46</v>
      </c>
      <c r="DY25">
        <v>148363.63200000001</v>
      </c>
      <c r="DZ25">
        <v>46630.597999999998</v>
      </c>
      <c r="EA25">
        <v>134428.22399999999</v>
      </c>
      <c r="EB25">
        <v>162656.304</v>
      </c>
      <c r="EC25">
        <v>195398.70800000001</v>
      </c>
      <c r="ED25">
        <v>45680.285000000003</v>
      </c>
      <c r="EE25">
        <v>46579.631000000001</v>
      </c>
      <c r="EF25">
        <v>145762.52299999999</v>
      </c>
      <c r="EG25">
        <v>155758.511</v>
      </c>
      <c r="EH25">
        <v>148300.712</v>
      </c>
      <c r="EI25">
        <v>62609.014999999999</v>
      </c>
      <c r="EJ25">
        <v>51440.902000000002</v>
      </c>
    </row>
    <row r="26" spans="1:140" x14ac:dyDescent="0.25">
      <c r="A26" t="s">
        <v>26</v>
      </c>
      <c r="B26" t="s">
        <v>26</v>
      </c>
      <c r="C26">
        <v>15</v>
      </c>
      <c r="D26">
        <v>30</v>
      </c>
      <c r="E26" t="s">
        <v>13</v>
      </c>
      <c r="F26">
        <v>166.06700000000001</v>
      </c>
      <c r="G26">
        <v>120.071</v>
      </c>
      <c r="H26">
        <v>13.88</v>
      </c>
      <c r="I26">
        <v>33</v>
      </c>
      <c r="J26">
        <v>9</v>
      </c>
      <c r="K26">
        <v>0</v>
      </c>
      <c r="L26">
        <v>0</v>
      </c>
      <c r="Q26" t="s">
        <v>26</v>
      </c>
      <c r="R26">
        <v>9</v>
      </c>
      <c r="S26">
        <v>88612.37</v>
      </c>
      <c r="T26">
        <v>244235.55300000001</v>
      </c>
      <c r="U26">
        <v>173850.99299999999</v>
      </c>
      <c r="V26">
        <v>276373.79100000003</v>
      </c>
      <c r="W26">
        <v>490089.93800000002</v>
      </c>
      <c r="X26">
        <v>352312.21799999999</v>
      </c>
      <c r="Y26">
        <v>131886.59400000001</v>
      </c>
      <c r="Z26">
        <v>146583.38699999999</v>
      </c>
      <c r="AA26">
        <v>96686.273000000001</v>
      </c>
      <c r="AB26">
        <v>5570276.8729999997</v>
      </c>
      <c r="AC26">
        <v>6137053.4239999996</v>
      </c>
      <c r="AD26">
        <v>12638643.301000001</v>
      </c>
      <c r="AE26">
        <v>44375104.300999999</v>
      </c>
      <c r="AF26">
        <v>65185171.623000003</v>
      </c>
      <c r="AG26">
        <v>109393232.296</v>
      </c>
      <c r="AH26">
        <v>272956097.94400001</v>
      </c>
      <c r="AI26">
        <v>269532.47200000001</v>
      </c>
      <c r="AJ26">
        <v>6497783.9299999997</v>
      </c>
      <c r="AK26">
        <v>8714432.8660000004</v>
      </c>
      <c r="AL26">
        <v>22163011.300999999</v>
      </c>
      <c r="AM26">
        <v>45596422.088</v>
      </c>
      <c r="AN26">
        <v>100523877.494</v>
      </c>
      <c r="AO26">
        <v>176016294.38999999</v>
      </c>
      <c r="AP26">
        <v>399566861.99800003</v>
      </c>
      <c r="AQ26">
        <v>393067.511</v>
      </c>
      <c r="AR26">
        <v>8961604.1170000006</v>
      </c>
      <c r="AS26">
        <v>11540881.259</v>
      </c>
      <c r="AT26">
        <v>48575258.281000003</v>
      </c>
      <c r="AU26">
        <v>65907519.891000003</v>
      </c>
      <c r="AV26">
        <v>146736287.59400001</v>
      </c>
      <c r="AW26">
        <v>254592263.25</v>
      </c>
      <c r="AX26">
        <v>562011061.43799996</v>
      </c>
      <c r="AY26">
        <v>334206155.25</v>
      </c>
      <c r="AZ26">
        <v>262605823.875</v>
      </c>
      <c r="BA26">
        <v>308217470.75</v>
      </c>
      <c r="BB26">
        <v>432554200.06300002</v>
      </c>
      <c r="BC26">
        <v>356611448.06300002</v>
      </c>
      <c r="BD26">
        <v>496904253.875</v>
      </c>
      <c r="BE26">
        <v>518659488.75</v>
      </c>
      <c r="BF26">
        <v>451858016.75</v>
      </c>
      <c r="BG26">
        <v>427829698.06300002</v>
      </c>
      <c r="BH26">
        <v>416529531.875</v>
      </c>
      <c r="BI26">
        <v>471259882.125</v>
      </c>
      <c r="BJ26">
        <v>448627470.68800002</v>
      </c>
      <c r="BK26">
        <v>443944184.75</v>
      </c>
      <c r="BL26">
        <v>544147421.625</v>
      </c>
      <c r="BM26">
        <v>415682134.375</v>
      </c>
      <c r="BN26">
        <v>494475961</v>
      </c>
      <c r="BO26">
        <v>515484668.06300002</v>
      </c>
      <c r="BP26">
        <v>498415916.25</v>
      </c>
      <c r="BQ26">
        <v>189604914.25</v>
      </c>
      <c r="BR26">
        <v>159055144.04699999</v>
      </c>
      <c r="BS26">
        <v>206145572.25</v>
      </c>
      <c r="BT26">
        <v>490740675.5</v>
      </c>
      <c r="BU26">
        <v>447586403.875</v>
      </c>
      <c r="BV26">
        <v>460967362.125</v>
      </c>
      <c r="BW26">
        <v>93852852.483999997</v>
      </c>
      <c r="BX26">
        <v>109070746.06299999</v>
      </c>
      <c r="BY26">
        <v>136375166.31299999</v>
      </c>
      <c r="BZ26">
        <v>289397028.5</v>
      </c>
      <c r="CA26">
        <v>352453181.875</v>
      </c>
      <c r="CB26">
        <v>370545526.875</v>
      </c>
      <c r="CC26">
        <v>150110685.03099999</v>
      </c>
      <c r="CD26">
        <v>137268499.34400001</v>
      </c>
      <c r="CE26">
        <v>146017664.93799999</v>
      </c>
      <c r="CF26">
        <v>98525572.437999994</v>
      </c>
      <c r="CG26">
        <v>92791858.718999997</v>
      </c>
      <c r="CH26">
        <v>94553006.75</v>
      </c>
      <c r="CI26">
        <v>76400158.983999997</v>
      </c>
      <c r="CJ26">
        <v>97534459.531000003</v>
      </c>
      <c r="CK26">
        <v>142412206.21900001</v>
      </c>
      <c r="CL26">
        <v>146271337.06299999</v>
      </c>
      <c r="CM26">
        <v>150239104</v>
      </c>
      <c r="CN26">
        <v>145636214.46900001</v>
      </c>
      <c r="CO26">
        <v>133392551.93799999</v>
      </c>
      <c r="CP26">
        <v>118339258.031</v>
      </c>
      <c r="CQ26">
        <v>114313353.969</v>
      </c>
      <c r="CR26">
        <v>850995154.75</v>
      </c>
      <c r="CS26">
        <v>664708716.25</v>
      </c>
      <c r="CT26">
        <v>699696584.875</v>
      </c>
      <c r="CU26">
        <v>616897296</v>
      </c>
      <c r="CV26">
        <v>577799322.875</v>
      </c>
      <c r="CW26">
        <v>492035076</v>
      </c>
      <c r="CX26">
        <v>707280263.5</v>
      </c>
      <c r="CY26">
        <v>653149923</v>
      </c>
      <c r="CZ26">
        <v>665676044.5</v>
      </c>
      <c r="DA26">
        <v>614587842.5</v>
      </c>
      <c r="DB26">
        <v>693377550.125</v>
      </c>
      <c r="DC26">
        <v>547370434.625</v>
      </c>
      <c r="DD26">
        <v>530435599.375</v>
      </c>
      <c r="DE26">
        <v>690826643.75</v>
      </c>
      <c r="DF26">
        <v>589383945.75</v>
      </c>
      <c r="DG26">
        <v>85114274.343999997</v>
      </c>
      <c r="DH26">
        <v>64349881.546999998</v>
      </c>
      <c r="DI26">
        <v>57640265.582000002</v>
      </c>
      <c r="DJ26">
        <v>224907942.625</v>
      </c>
      <c r="DK26">
        <v>178114565.59400001</v>
      </c>
      <c r="DL26">
        <v>138281094.31299999</v>
      </c>
      <c r="DM26">
        <v>144655227.56299999</v>
      </c>
      <c r="DN26">
        <v>155810700.06299999</v>
      </c>
      <c r="DO26">
        <v>107922202.844</v>
      </c>
      <c r="DP26">
        <v>580637728.5</v>
      </c>
      <c r="DQ26">
        <v>552300478.125</v>
      </c>
      <c r="DR26">
        <v>648232124.625</v>
      </c>
      <c r="DS26">
        <v>590569545.125</v>
      </c>
      <c r="DT26">
        <v>492372828</v>
      </c>
      <c r="DU26">
        <v>525549838.625</v>
      </c>
      <c r="DV26">
        <v>91849438.468999997</v>
      </c>
      <c r="DW26">
        <v>79564596.343999997</v>
      </c>
      <c r="DX26">
        <v>88834624.5</v>
      </c>
      <c r="DY26">
        <v>671102817.25</v>
      </c>
      <c r="DZ26">
        <v>445216589.59399998</v>
      </c>
      <c r="EA26">
        <v>571157258.875</v>
      </c>
      <c r="EB26">
        <v>10351568.148</v>
      </c>
      <c r="EC26">
        <v>9947959.6050000004</v>
      </c>
      <c r="ED26">
        <v>7813550.4469999997</v>
      </c>
      <c r="EE26">
        <v>54674499.891000003</v>
      </c>
      <c r="EF26">
        <v>59846504.125</v>
      </c>
      <c r="EG26">
        <v>85175734.906000003</v>
      </c>
      <c r="EH26">
        <v>199870424.34400001</v>
      </c>
      <c r="EI26">
        <v>223956537</v>
      </c>
      <c r="EJ26">
        <v>208328260.43799999</v>
      </c>
    </row>
    <row r="27" spans="1:140" x14ac:dyDescent="0.25">
      <c r="A27" t="s">
        <v>81</v>
      </c>
      <c r="B27" t="s">
        <v>15</v>
      </c>
      <c r="C27">
        <v>15</v>
      </c>
      <c r="D27">
        <v>30</v>
      </c>
      <c r="E27" t="s">
        <v>13</v>
      </c>
      <c r="F27">
        <v>116.045</v>
      </c>
      <c r="G27">
        <v>70.125</v>
      </c>
      <c r="H27">
        <v>15.61</v>
      </c>
      <c r="I27">
        <v>36</v>
      </c>
      <c r="J27">
        <v>11.5</v>
      </c>
      <c r="K27">
        <v>0</v>
      </c>
      <c r="L27">
        <v>0</v>
      </c>
      <c r="Q27" t="s">
        <v>81</v>
      </c>
      <c r="R27">
        <v>11.507</v>
      </c>
      <c r="S27">
        <v>60425.148999999998</v>
      </c>
      <c r="T27">
        <v>177461.50099999999</v>
      </c>
      <c r="U27">
        <v>946188.25199999998</v>
      </c>
      <c r="V27">
        <v>1311334.625</v>
      </c>
      <c r="W27">
        <v>1081147.5330000001</v>
      </c>
      <c r="X27">
        <v>714974.36100000003</v>
      </c>
      <c r="Y27">
        <v>287184.16800000001</v>
      </c>
      <c r="Z27">
        <v>407750.73599999998</v>
      </c>
      <c r="AA27">
        <v>70297.59</v>
      </c>
      <c r="AB27">
        <v>2095964.9069999999</v>
      </c>
      <c r="AC27">
        <v>2268730.8089999999</v>
      </c>
      <c r="AD27">
        <v>4771989.1370000001</v>
      </c>
      <c r="AE27">
        <v>17417783.144000001</v>
      </c>
      <c r="AF27">
        <v>24741351.84</v>
      </c>
      <c r="AG27">
        <v>40902642.222999997</v>
      </c>
      <c r="AH27">
        <v>102284302.66</v>
      </c>
      <c r="AI27">
        <v>793825.12100000004</v>
      </c>
      <c r="AJ27">
        <v>2809061.1680000001</v>
      </c>
      <c r="AK27">
        <v>3506633.32</v>
      </c>
      <c r="AL27">
        <v>8222725.7259999998</v>
      </c>
      <c r="AM27">
        <v>15792196.290999999</v>
      </c>
      <c r="AN27">
        <v>34600229.806999996</v>
      </c>
      <c r="AO27">
        <v>60745658.278999999</v>
      </c>
      <c r="AP27">
        <v>143038162.61700001</v>
      </c>
      <c r="AQ27">
        <v>1150265.0179999999</v>
      </c>
      <c r="AR27">
        <v>3858773.074</v>
      </c>
      <c r="AS27">
        <v>4542541.6409999998</v>
      </c>
      <c r="AT27">
        <v>16506441.664000001</v>
      </c>
      <c r="AU27">
        <v>21637003.602000002</v>
      </c>
      <c r="AV27">
        <v>47610571.409999996</v>
      </c>
      <c r="AW27">
        <v>86785325.891000003</v>
      </c>
      <c r="AX27">
        <v>205044582</v>
      </c>
      <c r="AY27">
        <v>117228272.31299999</v>
      </c>
      <c r="AZ27">
        <v>95242140.312999994</v>
      </c>
      <c r="BA27">
        <v>108374186</v>
      </c>
      <c r="BB27">
        <v>66031480.796999998</v>
      </c>
      <c r="BC27">
        <v>55221415.828000002</v>
      </c>
      <c r="BD27">
        <v>75384826.562999994</v>
      </c>
      <c r="BE27">
        <v>58064754.141000003</v>
      </c>
      <c r="BF27">
        <v>50948413.453000002</v>
      </c>
      <c r="BG27">
        <v>49017517.578000002</v>
      </c>
      <c r="BH27">
        <v>77570835.25</v>
      </c>
      <c r="BI27">
        <v>86793309.875</v>
      </c>
      <c r="BJ27">
        <v>85927845.406000003</v>
      </c>
      <c r="BK27">
        <v>48661269.195</v>
      </c>
      <c r="BL27">
        <v>56984906.828000002</v>
      </c>
      <c r="BM27">
        <v>44290759.031000003</v>
      </c>
      <c r="BN27">
        <v>21396810.328000002</v>
      </c>
      <c r="BO27">
        <v>22804260.522999998</v>
      </c>
      <c r="BP27">
        <v>20773592.460999999</v>
      </c>
      <c r="BQ27">
        <v>249282641.875</v>
      </c>
      <c r="BR27">
        <v>217572266.125</v>
      </c>
      <c r="BS27">
        <v>283331421.125</v>
      </c>
      <c r="BT27">
        <v>135007020.25</v>
      </c>
      <c r="BU27">
        <v>120129890.375</v>
      </c>
      <c r="BV27">
        <v>122481538.56299999</v>
      </c>
      <c r="BW27">
        <v>112732332.70299999</v>
      </c>
      <c r="BX27">
        <v>124025233.531</v>
      </c>
      <c r="BY27">
        <v>157441851.31299999</v>
      </c>
      <c r="BZ27">
        <v>115184510.25</v>
      </c>
      <c r="CA27">
        <v>132345994.125</v>
      </c>
      <c r="CB27">
        <v>135150714</v>
      </c>
      <c r="CC27">
        <v>149209845.68799999</v>
      </c>
      <c r="CD27">
        <v>138793176.68799999</v>
      </c>
      <c r="CE27">
        <v>145903587.43799999</v>
      </c>
      <c r="CF27">
        <v>120718902.125</v>
      </c>
      <c r="CG27">
        <v>115315648.25</v>
      </c>
      <c r="CH27">
        <v>116044520.719</v>
      </c>
      <c r="CI27">
        <v>124262888.867</v>
      </c>
      <c r="CJ27">
        <v>153224941.68799999</v>
      </c>
      <c r="CK27">
        <v>218531460</v>
      </c>
      <c r="CL27">
        <v>128059233</v>
      </c>
      <c r="CM27">
        <v>131179769.31299999</v>
      </c>
      <c r="CN27">
        <v>126628016.344</v>
      </c>
      <c r="CO27">
        <v>140315564.625</v>
      </c>
      <c r="CP27">
        <v>127894158.906</v>
      </c>
      <c r="CQ27">
        <v>125577670.656</v>
      </c>
      <c r="CR27">
        <v>57084265.641000003</v>
      </c>
      <c r="CS27">
        <v>39872171.796999998</v>
      </c>
      <c r="CT27">
        <v>43099114.983999997</v>
      </c>
      <c r="CU27">
        <v>46953665.093999997</v>
      </c>
      <c r="CV27">
        <v>42450429.156000003</v>
      </c>
      <c r="CW27">
        <v>37877319.796999998</v>
      </c>
      <c r="CX27">
        <v>51699418.718999997</v>
      </c>
      <c r="CY27">
        <v>48402858.141000003</v>
      </c>
      <c r="CZ27">
        <v>49832881.25</v>
      </c>
      <c r="DA27">
        <v>32383816.563000001</v>
      </c>
      <c r="DB27">
        <v>37358660.078000002</v>
      </c>
      <c r="DC27">
        <v>29042290.855</v>
      </c>
      <c r="DD27">
        <v>21865338.223000001</v>
      </c>
      <c r="DE27">
        <v>28072474.609000001</v>
      </c>
      <c r="DF27">
        <v>23119479.629000001</v>
      </c>
      <c r="DG27">
        <v>149291763.68799999</v>
      </c>
      <c r="DH27">
        <v>132429900.469</v>
      </c>
      <c r="DI27">
        <v>123801478.859</v>
      </c>
      <c r="DJ27">
        <v>130756656.25</v>
      </c>
      <c r="DK27">
        <v>113714863.094</v>
      </c>
      <c r="DL27">
        <v>96580080.5</v>
      </c>
      <c r="DM27">
        <v>186701756.25</v>
      </c>
      <c r="DN27">
        <v>198338500.68799999</v>
      </c>
      <c r="DO27">
        <v>141752498.81299999</v>
      </c>
      <c r="DP27">
        <v>178022967.56299999</v>
      </c>
      <c r="DQ27">
        <v>163801046.75</v>
      </c>
      <c r="DR27">
        <v>192985883.75</v>
      </c>
      <c r="DS27">
        <v>51711256.093999997</v>
      </c>
      <c r="DT27">
        <v>41979200.593999997</v>
      </c>
      <c r="DU27">
        <v>45347043.516000003</v>
      </c>
      <c r="DV27">
        <v>208627900.375</v>
      </c>
      <c r="DW27">
        <v>187550001.31299999</v>
      </c>
      <c r="DX27">
        <v>205850480.93799999</v>
      </c>
      <c r="DY27">
        <v>202163074.56299999</v>
      </c>
      <c r="DZ27">
        <v>134328412.79699999</v>
      </c>
      <c r="EA27">
        <v>179734405.25</v>
      </c>
      <c r="EB27">
        <v>250205164.125</v>
      </c>
      <c r="EC27">
        <v>263211366</v>
      </c>
      <c r="ED27">
        <v>180123639.53099999</v>
      </c>
      <c r="EE27">
        <v>144458661.18799999</v>
      </c>
      <c r="EF27">
        <v>155899441.31299999</v>
      </c>
      <c r="EG27">
        <v>218138105.43799999</v>
      </c>
      <c r="EH27">
        <v>93909270.687999994</v>
      </c>
      <c r="EI27">
        <v>104009951.906</v>
      </c>
      <c r="EJ27">
        <v>95985288.093999997</v>
      </c>
    </row>
    <row r="28" spans="1:140" x14ac:dyDescent="0.25">
      <c r="A28" t="s">
        <v>86</v>
      </c>
      <c r="B28" t="s">
        <v>31</v>
      </c>
      <c r="C28">
        <v>15</v>
      </c>
      <c r="D28">
        <v>30</v>
      </c>
      <c r="E28" t="s">
        <v>32</v>
      </c>
      <c r="F28">
        <v>86.9</v>
      </c>
      <c r="G28">
        <v>43</v>
      </c>
      <c r="H28">
        <v>10.227</v>
      </c>
      <c r="I28">
        <v>31</v>
      </c>
      <c r="J28">
        <v>4</v>
      </c>
      <c r="K28">
        <v>0</v>
      </c>
      <c r="L28">
        <v>0</v>
      </c>
      <c r="Q28" t="s">
        <v>86</v>
      </c>
      <c r="R28">
        <v>3.9550000000000001</v>
      </c>
      <c r="S28">
        <v>50589.553</v>
      </c>
      <c r="T28">
        <v>62603.781999999999</v>
      </c>
      <c r="U28">
        <v>68876.745999999999</v>
      </c>
      <c r="V28">
        <v>86994.978000000003</v>
      </c>
      <c r="W28">
        <v>88553.11</v>
      </c>
      <c r="X28">
        <v>77297.255999999994</v>
      </c>
      <c r="Y28">
        <v>74132.884000000005</v>
      </c>
      <c r="Z28">
        <v>72506.008000000002</v>
      </c>
      <c r="AA28">
        <v>64562.122000000003</v>
      </c>
      <c r="AB28">
        <v>484190.11499999999</v>
      </c>
      <c r="AC28">
        <v>544278.38600000006</v>
      </c>
      <c r="AD28">
        <v>1078086.06</v>
      </c>
      <c r="AE28">
        <v>3594104.8020000001</v>
      </c>
      <c r="AF28">
        <v>5319540.0209999997</v>
      </c>
      <c r="AG28">
        <v>8721925.1280000005</v>
      </c>
      <c r="AH28">
        <v>19923508.25</v>
      </c>
      <c r="AI28">
        <v>95765.384000000005</v>
      </c>
      <c r="AJ28">
        <v>491354.43099999998</v>
      </c>
      <c r="AK28">
        <v>614995.45499999996</v>
      </c>
      <c r="AL28">
        <v>1496097.4620000001</v>
      </c>
      <c r="AM28">
        <v>2987767.5619999999</v>
      </c>
      <c r="AN28">
        <v>6541264.5729999999</v>
      </c>
      <c r="AO28">
        <v>10902611.948999999</v>
      </c>
      <c r="AP28">
        <v>23450398.151999999</v>
      </c>
      <c r="AQ28">
        <v>124491.364</v>
      </c>
      <c r="AR28">
        <v>640404.90700000001</v>
      </c>
      <c r="AS28">
        <v>754112.23</v>
      </c>
      <c r="AT28">
        <v>2778737.3689999999</v>
      </c>
      <c r="AU28">
        <v>3864942.858</v>
      </c>
      <c r="AV28">
        <v>7805261.625</v>
      </c>
      <c r="AW28">
        <v>12790624.273</v>
      </c>
      <c r="AX28">
        <v>25157488.258000001</v>
      </c>
      <c r="AY28">
        <v>13005495.766000001</v>
      </c>
      <c r="AZ28">
        <v>11609885.363</v>
      </c>
      <c r="BA28">
        <v>12264841.965</v>
      </c>
      <c r="BB28">
        <v>13676515.828</v>
      </c>
      <c r="BC28">
        <v>11822318.733999999</v>
      </c>
      <c r="BD28">
        <v>14566860.335999999</v>
      </c>
      <c r="BE28">
        <v>14122628.733999999</v>
      </c>
      <c r="BF28">
        <v>11855810.469000001</v>
      </c>
      <c r="BG28">
        <v>12841985.085999999</v>
      </c>
      <c r="BH28">
        <v>14226334.668</v>
      </c>
      <c r="BI28">
        <v>13977605.812999999</v>
      </c>
      <c r="BJ28">
        <v>14143370.18</v>
      </c>
      <c r="BK28">
        <v>13699468.602</v>
      </c>
      <c r="BL28">
        <v>14179696.703</v>
      </c>
      <c r="BM28">
        <v>12782857.164000001</v>
      </c>
      <c r="BN28">
        <v>4463227.6189999999</v>
      </c>
      <c r="BO28">
        <v>4845903.7070000004</v>
      </c>
      <c r="BP28">
        <v>4110739.5079999999</v>
      </c>
      <c r="BQ28">
        <v>6694583.8300000001</v>
      </c>
      <c r="BR28">
        <v>6596824.9689999996</v>
      </c>
      <c r="BS28">
        <v>7067817.6210000003</v>
      </c>
      <c r="BT28">
        <v>25503715.688000001</v>
      </c>
      <c r="BU28">
        <v>22908355.609000001</v>
      </c>
      <c r="BV28">
        <v>23652636.852000002</v>
      </c>
      <c r="BW28">
        <v>12110291.012</v>
      </c>
      <c r="BX28">
        <v>11210259.187999999</v>
      </c>
      <c r="BY28">
        <v>13209951.516000001</v>
      </c>
      <c r="BZ28">
        <v>3268751.2769999998</v>
      </c>
      <c r="CA28">
        <v>3731612.432</v>
      </c>
      <c r="CB28">
        <v>4227519.3109999998</v>
      </c>
      <c r="CC28">
        <v>8574831.5270000007</v>
      </c>
      <c r="CD28">
        <v>8407496.3129999992</v>
      </c>
      <c r="CE28">
        <v>8824337.5160000008</v>
      </c>
      <c r="CF28">
        <v>13660419.073999999</v>
      </c>
      <c r="CG28">
        <v>12003870.52</v>
      </c>
      <c r="CH28">
        <v>12752969.477</v>
      </c>
      <c r="CI28">
        <v>19196555.285</v>
      </c>
      <c r="CJ28">
        <v>18825377.32</v>
      </c>
      <c r="CK28">
        <v>24085846.390999999</v>
      </c>
      <c r="CL28">
        <v>3098873.3139999998</v>
      </c>
      <c r="CM28">
        <v>2985549.0159999998</v>
      </c>
      <c r="CN28">
        <v>2921688.6830000002</v>
      </c>
      <c r="CO28">
        <v>10778496.652000001</v>
      </c>
      <c r="CP28">
        <v>9913970.0160000008</v>
      </c>
      <c r="CQ28">
        <v>10127668.629000001</v>
      </c>
      <c r="CR28">
        <v>11478854.812999999</v>
      </c>
      <c r="CS28">
        <v>6432646.3729999997</v>
      </c>
      <c r="CT28">
        <v>6309008.301</v>
      </c>
      <c r="CU28">
        <v>17018991.813000001</v>
      </c>
      <c r="CV28">
        <v>17037030.32</v>
      </c>
      <c r="CW28">
        <v>14079884.094000001</v>
      </c>
      <c r="CX28">
        <v>15508095.719000001</v>
      </c>
      <c r="CY28">
        <v>14619584.655999999</v>
      </c>
      <c r="CZ28">
        <v>14465597.273</v>
      </c>
      <c r="DA28">
        <v>10421176.41</v>
      </c>
      <c r="DB28">
        <v>11724073.969000001</v>
      </c>
      <c r="DC28">
        <v>9673990.2420000006</v>
      </c>
      <c r="DD28">
        <v>5736760.9859999996</v>
      </c>
      <c r="DE28">
        <v>6678894.7230000002</v>
      </c>
      <c r="DF28">
        <v>6270180.7460000003</v>
      </c>
      <c r="DG28">
        <v>10130753.664000001</v>
      </c>
      <c r="DH28">
        <v>8535585.477</v>
      </c>
      <c r="DI28">
        <v>8619832.9409999996</v>
      </c>
      <c r="DJ28">
        <v>10803990.562999999</v>
      </c>
      <c r="DK28">
        <v>8407716.4959999993</v>
      </c>
      <c r="DL28">
        <v>7042171.9119999995</v>
      </c>
      <c r="DM28">
        <v>7657538</v>
      </c>
      <c r="DN28">
        <v>8815572.7970000003</v>
      </c>
      <c r="DO28">
        <v>6179940.699</v>
      </c>
      <c r="DP28">
        <v>11733582.328</v>
      </c>
      <c r="DQ28">
        <v>11547744.645</v>
      </c>
      <c r="DR28">
        <v>12439702.844000001</v>
      </c>
      <c r="DS28">
        <v>12520867.078</v>
      </c>
      <c r="DT28">
        <v>10708119.187999999</v>
      </c>
      <c r="DU28">
        <v>11248188.918</v>
      </c>
      <c r="DV28">
        <v>8852824.4409999996</v>
      </c>
      <c r="DW28">
        <v>8072724.3439999996</v>
      </c>
      <c r="DX28">
        <v>8444854.7149999999</v>
      </c>
      <c r="DY28">
        <v>23014522.414000001</v>
      </c>
      <c r="DZ28">
        <v>19246299.75</v>
      </c>
      <c r="EA28">
        <v>20966313.805</v>
      </c>
      <c r="EB28">
        <v>15417731.562999999</v>
      </c>
      <c r="EC28">
        <v>16998624.522999998</v>
      </c>
      <c r="ED28">
        <v>13967012.280999999</v>
      </c>
      <c r="EE28">
        <v>12925078.078</v>
      </c>
      <c r="EF28">
        <v>12347114.573999999</v>
      </c>
      <c r="EG28">
        <v>16962048.43</v>
      </c>
      <c r="EH28">
        <v>13546143.945</v>
      </c>
      <c r="EI28">
        <v>14955533.367000001</v>
      </c>
      <c r="EJ28">
        <v>16080304.16</v>
      </c>
    </row>
    <row r="29" spans="1:140" x14ac:dyDescent="0.25">
      <c r="A29" t="s">
        <v>115</v>
      </c>
      <c r="B29" t="s">
        <v>54</v>
      </c>
      <c r="C29">
        <v>15</v>
      </c>
      <c r="D29">
        <v>30</v>
      </c>
      <c r="E29" t="s">
        <v>13</v>
      </c>
      <c r="F29">
        <v>105.9</v>
      </c>
      <c r="G29">
        <v>87.9</v>
      </c>
      <c r="H29">
        <v>10.227</v>
      </c>
      <c r="I29">
        <v>31</v>
      </c>
      <c r="J29">
        <v>14</v>
      </c>
      <c r="K29">
        <v>0</v>
      </c>
      <c r="L29">
        <v>0</v>
      </c>
      <c r="Q29" t="s">
        <v>115</v>
      </c>
      <c r="R29">
        <v>14.021000000000001</v>
      </c>
      <c r="S29">
        <v>20680.11</v>
      </c>
      <c r="T29">
        <v>23300.260999999999</v>
      </c>
      <c r="U29">
        <v>26292.387999999999</v>
      </c>
      <c r="V29">
        <v>24745.758000000002</v>
      </c>
      <c r="W29">
        <v>31271.526000000002</v>
      </c>
      <c r="X29">
        <v>30380.178</v>
      </c>
      <c r="Y29">
        <v>25008.07</v>
      </c>
      <c r="Z29">
        <v>24722.763999999999</v>
      </c>
      <c r="AA29">
        <v>21115.458999999999</v>
      </c>
      <c r="AB29">
        <v>38251.285000000003</v>
      </c>
      <c r="AC29">
        <v>41211.394999999997</v>
      </c>
      <c r="AD29">
        <v>59750.063000000002</v>
      </c>
      <c r="AE29">
        <v>196300.92199999999</v>
      </c>
      <c r="AF29">
        <v>280529.71799999999</v>
      </c>
      <c r="AG29">
        <v>458196.47600000002</v>
      </c>
      <c r="AH29">
        <v>1159253.78</v>
      </c>
      <c r="AI29">
        <v>27987.43</v>
      </c>
      <c r="AJ29">
        <v>43768.512000000002</v>
      </c>
      <c r="AK29">
        <v>53170.195</v>
      </c>
      <c r="AL29">
        <v>95404.887000000002</v>
      </c>
      <c r="AM29">
        <v>170962.73199999999</v>
      </c>
      <c r="AN29">
        <v>350250.08100000001</v>
      </c>
      <c r="AO29">
        <v>594525.40399999998</v>
      </c>
      <c r="AP29">
        <v>1291909.504</v>
      </c>
      <c r="AQ29">
        <v>27732.214</v>
      </c>
      <c r="AR29">
        <v>51756.633000000002</v>
      </c>
      <c r="AS29">
        <v>60464.728000000003</v>
      </c>
      <c r="AT29">
        <v>186813.628</v>
      </c>
      <c r="AU29">
        <v>243343.29300000001</v>
      </c>
      <c r="AV29">
        <v>499772.06300000002</v>
      </c>
      <c r="AW29">
        <v>840827.89599999995</v>
      </c>
      <c r="AX29">
        <v>1783690.223</v>
      </c>
      <c r="AY29">
        <v>946911.53099999996</v>
      </c>
      <c r="AZ29">
        <v>553552.96900000004</v>
      </c>
      <c r="BA29">
        <v>664031.46699999995</v>
      </c>
      <c r="BB29">
        <v>602038.85100000002</v>
      </c>
      <c r="BC29">
        <v>520908.533</v>
      </c>
      <c r="BD29">
        <v>664928.26</v>
      </c>
      <c r="BE29">
        <v>800510.201</v>
      </c>
      <c r="BF29">
        <v>722261.79399999999</v>
      </c>
      <c r="BG29">
        <v>696875.37</v>
      </c>
      <c r="BH29">
        <v>810500.85</v>
      </c>
      <c r="BI29">
        <v>896275.96699999995</v>
      </c>
      <c r="BJ29">
        <v>845060.12600000005</v>
      </c>
      <c r="BK29">
        <v>666596.93500000006</v>
      </c>
      <c r="BL29">
        <v>792938.58499999996</v>
      </c>
      <c r="BM29">
        <v>634495.85499999998</v>
      </c>
      <c r="BN29">
        <v>765663.72199999995</v>
      </c>
      <c r="BO29">
        <v>817675.74199999997</v>
      </c>
      <c r="BP29">
        <v>761804.34100000001</v>
      </c>
      <c r="BQ29">
        <v>39978.856</v>
      </c>
      <c r="BR29">
        <v>35400.574999999997</v>
      </c>
      <c r="BS29">
        <v>34808.701000000001</v>
      </c>
      <c r="BT29">
        <v>256929.43900000001</v>
      </c>
      <c r="BU29">
        <v>235924.10399999999</v>
      </c>
      <c r="BV29">
        <v>239272.27100000001</v>
      </c>
      <c r="BW29">
        <v>1019688.196</v>
      </c>
      <c r="BX29">
        <v>1116749.4909999999</v>
      </c>
      <c r="BY29">
        <v>1328761.7749999999</v>
      </c>
      <c r="BZ29">
        <v>867630.84600000002</v>
      </c>
      <c r="CA29">
        <v>1071359.754</v>
      </c>
      <c r="CB29">
        <v>1162559.2009999999</v>
      </c>
      <c r="CC29">
        <v>1180652.358</v>
      </c>
      <c r="CD29">
        <v>1083589.662</v>
      </c>
      <c r="CE29">
        <v>1121435.9110000001</v>
      </c>
      <c r="CF29">
        <v>335279.11499999999</v>
      </c>
      <c r="CG29">
        <v>324282.84299999999</v>
      </c>
      <c r="CH29">
        <v>335021.09299999999</v>
      </c>
      <c r="CI29">
        <v>564320.16099999996</v>
      </c>
      <c r="CJ29">
        <v>741072.571</v>
      </c>
      <c r="CK29">
        <v>958871.62</v>
      </c>
      <c r="CL29">
        <v>803073.24100000004</v>
      </c>
      <c r="CM29">
        <v>844213.08700000006</v>
      </c>
      <c r="CN29">
        <v>817031.90700000001</v>
      </c>
      <c r="CO29">
        <v>887219.22499999998</v>
      </c>
      <c r="CP29">
        <v>807123.48100000003</v>
      </c>
      <c r="CQ29">
        <v>780377.51399999997</v>
      </c>
      <c r="CR29">
        <v>1541475.5889999999</v>
      </c>
      <c r="CS29">
        <v>1161745.6880000001</v>
      </c>
      <c r="CT29">
        <v>1209318.044</v>
      </c>
      <c r="CU29">
        <v>164216.315</v>
      </c>
      <c r="CV29">
        <v>155665.9</v>
      </c>
      <c r="CW29">
        <v>140458.98800000001</v>
      </c>
      <c r="CX29">
        <v>1106110.7409999999</v>
      </c>
      <c r="CY29">
        <v>1077984.388</v>
      </c>
      <c r="CZ29">
        <v>1065695.9210000001</v>
      </c>
      <c r="DA29">
        <v>1009266.4449999999</v>
      </c>
      <c r="DB29">
        <v>1165095.6850000001</v>
      </c>
      <c r="DC29">
        <v>955338.38300000003</v>
      </c>
      <c r="DD29">
        <v>935511.63899999997</v>
      </c>
      <c r="DE29">
        <v>1218095.013</v>
      </c>
      <c r="DF29">
        <v>1044087.099</v>
      </c>
      <c r="DG29">
        <v>1377499.202</v>
      </c>
      <c r="DH29">
        <v>1133050.9240000001</v>
      </c>
      <c r="DI29">
        <v>979026.31</v>
      </c>
      <c r="DJ29">
        <v>1680753.0989999999</v>
      </c>
      <c r="DK29">
        <v>1401165.057</v>
      </c>
      <c r="DL29">
        <v>1128203.7890000001</v>
      </c>
      <c r="DM29">
        <v>379905.71</v>
      </c>
      <c r="DN29">
        <v>400360.14</v>
      </c>
      <c r="DO29">
        <v>303535.13099999999</v>
      </c>
      <c r="DP29">
        <v>264905.48200000002</v>
      </c>
      <c r="DQ29">
        <v>245902.01</v>
      </c>
      <c r="DR29">
        <v>293802.201</v>
      </c>
      <c r="DS29">
        <v>672511.09900000005</v>
      </c>
      <c r="DT29">
        <v>587003.02899999998</v>
      </c>
      <c r="DU29">
        <v>638310.07700000005</v>
      </c>
      <c r="DV29">
        <v>86836.285000000003</v>
      </c>
      <c r="DW29">
        <v>83794.498000000007</v>
      </c>
      <c r="DX29">
        <v>84493.324999999997</v>
      </c>
      <c r="DY29">
        <v>1145498.672</v>
      </c>
      <c r="DZ29">
        <v>832577.24600000004</v>
      </c>
      <c r="EA29">
        <v>963773.54599999997</v>
      </c>
      <c r="EB29">
        <v>1567099.75</v>
      </c>
      <c r="EC29">
        <v>1698179.169</v>
      </c>
      <c r="ED29">
        <v>1132774.8389999999</v>
      </c>
      <c r="EE29">
        <v>386634.02899999998</v>
      </c>
      <c r="EF29">
        <v>393324.12099999998</v>
      </c>
      <c r="EG29">
        <v>524387.89899999998</v>
      </c>
      <c r="EH29">
        <v>544221.67599999998</v>
      </c>
      <c r="EI29">
        <v>588284.37300000002</v>
      </c>
      <c r="EJ29">
        <v>506788.42700000003</v>
      </c>
    </row>
    <row r="30" spans="1:140" x14ac:dyDescent="0.25">
      <c r="A30" t="s">
        <v>88</v>
      </c>
      <c r="B30" t="s">
        <v>34</v>
      </c>
      <c r="C30">
        <v>15</v>
      </c>
      <c r="D30">
        <v>30</v>
      </c>
      <c r="E30" t="s">
        <v>32</v>
      </c>
      <c r="F30">
        <v>116.8</v>
      </c>
      <c r="G30">
        <v>73</v>
      </c>
      <c r="H30">
        <v>10</v>
      </c>
      <c r="I30">
        <v>34</v>
      </c>
      <c r="J30">
        <v>15.2</v>
      </c>
      <c r="K30">
        <v>0</v>
      </c>
      <c r="L30">
        <v>0</v>
      </c>
      <c r="N30" t="s">
        <v>1199</v>
      </c>
      <c r="Q30" t="s">
        <v>88</v>
      </c>
      <c r="R30">
        <v>15.161</v>
      </c>
      <c r="S30">
        <v>123305.829</v>
      </c>
      <c r="T30">
        <v>149782.54999999999</v>
      </c>
      <c r="U30">
        <v>104794.53200000001</v>
      </c>
      <c r="V30">
        <v>116914.079</v>
      </c>
      <c r="W30">
        <v>120929.33199999999</v>
      </c>
      <c r="X30">
        <v>126679.16099999999</v>
      </c>
      <c r="Y30">
        <v>139663.65299999999</v>
      </c>
      <c r="Z30">
        <v>123325.00900000001</v>
      </c>
      <c r="AA30">
        <v>86464.387000000002</v>
      </c>
      <c r="AB30">
        <v>2993112.7379999999</v>
      </c>
      <c r="AC30">
        <v>3143932.6490000002</v>
      </c>
      <c r="AD30">
        <v>5446091.0480000004</v>
      </c>
      <c r="AE30">
        <v>12567446.097999999</v>
      </c>
      <c r="AF30">
        <v>13631757.811000001</v>
      </c>
      <c r="AG30">
        <v>17870459.145</v>
      </c>
      <c r="AH30">
        <v>27039858.870999999</v>
      </c>
      <c r="AI30">
        <v>101768.598</v>
      </c>
      <c r="AJ30">
        <v>2133598.929</v>
      </c>
      <c r="AK30">
        <v>2700144.486</v>
      </c>
      <c r="AL30">
        <v>5672504.1859999998</v>
      </c>
      <c r="AM30">
        <v>8439971.3670000006</v>
      </c>
      <c r="AN30">
        <v>12449029.273</v>
      </c>
      <c r="AO30">
        <v>17304650.602000002</v>
      </c>
      <c r="AP30">
        <v>28531348.225000001</v>
      </c>
      <c r="AQ30">
        <v>91061.634999999995</v>
      </c>
      <c r="AR30">
        <v>2245328.0120000001</v>
      </c>
      <c r="AS30">
        <v>2658829.2280000001</v>
      </c>
      <c r="AT30">
        <v>7137706.273</v>
      </c>
      <c r="AU30">
        <v>8689124.4220000003</v>
      </c>
      <c r="AV30">
        <v>13777747.870999999</v>
      </c>
      <c r="AW30">
        <v>19779423.265999999</v>
      </c>
      <c r="AX30">
        <v>33030490.094000001</v>
      </c>
      <c r="AY30">
        <v>185102.117</v>
      </c>
      <c r="AZ30">
        <v>194891.486</v>
      </c>
      <c r="BA30">
        <v>200698.834</v>
      </c>
      <c r="BB30">
        <v>190304.24799999999</v>
      </c>
      <c r="BC30">
        <v>190936.557</v>
      </c>
      <c r="BD30">
        <v>177068.79800000001</v>
      </c>
      <c r="BE30">
        <v>171048.329</v>
      </c>
      <c r="BF30">
        <v>225537.87899999999</v>
      </c>
      <c r="BG30">
        <v>219146.81200000001</v>
      </c>
      <c r="BH30">
        <v>286736.12699999998</v>
      </c>
      <c r="BI30">
        <v>264617.32900000003</v>
      </c>
      <c r="BJ30">
        <v>261483.80300000001</v>
      </c>
      <c r="BK30">
        <v>212811.715</v>
      </c>
      <c r="BL30">
        <v>222297.171</v>
      </c>
      <c r="BM30">
        <v>224657.601</v>
      </c>
      <c r="BN30">
        <v>219617.64</v>
      </c>
      <c r="BO30">
        <v>209429.98699999999</v>
      </c>
      <c r="BP30">
        <v>208250.84899999999</v>
      </c>
      <c r="BQ30">
        <v>795951.84900000005</v>
      </c>
      <c r="BR30">
        <v>728853.86300000001</v>
      </c>
      <c r="BS30">
        <v>699640.08499999996</v>
      </c>
      <c r="BT30">
        <v>218026.08600000001</v>
      </c>
      <c r="BU30">
        <v>314799.40000000002</v>
      </c>
      <c r="BV30">
        <v>335886.84600000002</v>
      </c>
      <c r="BW30">
        <v>303379.57199999999</v>
      </c>
      <c r="BX30">
        <v>415480.245</v>
      </c>
      <c r="BY30">
        <v>402261.33299999998</v>
      </c>
      <c r="BZ30">
        <v>944016.02099999995</v>
      </c>
      <c r="CA30">
        <v>784548.66899999999</v>
      </c>
      <c r="CB30">
        <v>693232.40899999999</v>
      </c>
      <c r="CC30">
        <v>432590</v>
      </c>
      <c r="CD30">
        <v>491508.08299999998</v>
      </c>
      <c r="CE30">
        <v>720127.31099999999</v>
      </c>
      <c r="CF30">
        <v>636388.60199999996</v>
      </c>
      <c r="CG30">
        <v>710670.07200000004</v>
      </c>
      <c r="CH30">
        <v>778905.71900000004</v>
      </c>
      <c r="CI30">
        <v>577997.46900000004</v>
      </c>
      <c r="CJ30">
        <v>733623.28099999996</v>
      </c>
      <c r="CK30">
        <v>372598.03399999999</v>
      </c>
      <c r="CL30">
        <v>894645.73800000001</v>
      </c>
      <c r="CM30">
        <v>836619.21900000004</v>
      </c>
      <c r="CN30">
        <v>932625.55299999996</v>
      </c>
      <c r="CO30">
        <v>572040.77500000002</v>
      </c>
      <c r="CP30">
        <v>586279.29200000002</v>
      </c>
      <c r="CQ30">
        <v>616418.16099999996</v>
      </c>
      <c r="CR30">
        <v>218911.54</v>
      </c>
      <c r="CS30">
        <v>599747.94499999995</v>
      </c>
      <c r="CT30">
        <v>544614.37</v>
      </c>
      <c r="CU30">
        <v>379491.70600000001</v>
      </c>
      <c r="CV30">
        <v>521209.74599999998</v>
      </c>
      <c r="CW30">
        <v>405104.29</v>
      </c>
      <c r="CX30">
        <v>477583.93199999997</v>
      </c>
      <c r="CY30">
        <v>629989.36300000001</v>
      </c>
      <c r="CZ30">
        <v>511373.29700000002</v>
      </c>
      <c r="DA30">
        <v>507220.92700000003</v>
      </c>
      <c r="DB30">
        <v>574226.72900000005</v>
      </c>
      <c r="DC30">
        <v>380717.79700000002</v>
      </c>
      <c r="DD30">
        <v>559551.46499999997</v>
      </c>
      <c r="DE30">
        <v>708174.97699999996</v>
      </c>
      <c r="DF30">
        <v>593441</v>
      </c>
      <c r="DG30">
        <v>1230201.5930000001</v>
      </c>
      <c r="DH30">
        <v>1206887.3629999999</v>
      </c>
      <c r="DI30">
        <v>1220832.6839999999</v>
      </c>
      <c r="DJ30">
        <v>809391.41799999995</v>
      </c>
      <c r="DK30">
        <v>1667120.8019999999</v>
      </c>
      <c r="DL30">
        <v>2044642.942</v>
      </c>
      <c r="DM30">
        <v>8532919.6089999992</v>
      </c>
      <c r="DN30">
        <v>9782305.4869999997</v>
      </c>
      <c r="DO30">
        <v>10276423.316</v>
      </c>
      <c r="DP30">
        <v>1004048.6189999999</v>
      </c>
      <c r="DQ30">
        <v>773235.14800000004</v>
      </c>
      <c r="DR30">
        <v>884007.53899999999</v>
      </c>
      <c r="DS30">
        <v>518883.109</v>
      </c>
      <c r="DT30">
        <v>410146.14199999999</v>
      </c>
      <c r="DU30">
        <v>448302.27</v>
      </c>
      <c r="DV30">
        <v>778289.15099999995</v>
      </c>
      <c r="DW30">
        <v>1102908.4639999999</v>
      </c>
      <c r="DX30">
        <v>699560.16500000004</v>
      </c>
      <c r="DY30">
        <v>631314.08600000001</v>
      </c>
      <c r="DZ30">
        <v>735101.973</v>
      </c>
      <c r="EA30">
        <v>841614.26599999995</v>
      </c>
      <c r="EB30">
        <v>1089114.129</v>
      </c>
      <c r="EC30">
        <v>1154971.6629999999</v>
      </c>
      <c r="ED30">
        <v>1246068.0149999999</v>
      </c>
      <c r="EE30">
        <v>1171339.787</v>
      </c>
      <c r="EF30">
        <v>1328000.3799999999</v>
      </c>
      <c r="EG30">
        <v>597593.41599999997</v>
      </c>
      <c r="EH30">
        <v>946058.82299999997</v>
      </c>
      <c r="EI30">
        <v>1001581.682</v>
      </c>
      <c r="EJ30">
        <v>485706.09299999999</v>
      </c>
    </row>
    <row r="31" spans="1:140" x14ac:dyDescent="0.25">
      <c r="A31" t="s">
        <v>17</v>
      </c>
      <c r="B31" t="s">
        <v>17</v>
      </c>
      <c r="C31">
        <v>15</v>
      </c>
      <c r="D31">
        <v>30</v>
      </c>
      <c r="E31" t="s">
        <v>13</v>
      </c>
      <c r="F31">
        <v>120.04900000000001</v>
      </c>
      <c r="G31">
        <v>102.054</v>
      </c>
      <c r="H31">
        <v>10.220000000000001</v>
      </c>
      <c r="I31">
        <v>30</v>
      </c>
      <c r="J31">
        <v>13.1</v>
      </c>
      <c r="K31">
        <v>0</v>
      </c>
      <c r="L31">
        <v>0</v>
      </c>
      <c r="Q31" t="s">
        <v>17</v>
      </c>
      <c r="R31">
        <v>13.097</v>
      </c>
      <c r="S31">
        <v>28088.772000000001</v>
      </c>
      <c r="T31">
        <v>44306.972000000002</v>
      </c>
      <c r="U31">
        <v>43102.205000000002</v>
      </c>
      <c r="V31">
        <v>61629.392</v>
      </c>
      <c r="W31">
        <v>70807.982999999993</v>
      </c>
      <c r="X31">
        <v>58505.415999999997</v>
      </c>
      <c r="Y31">
        <v>28857.537</v>
      </c>
      <c r="Z31">
        <v>29219.886999999999</v>
      </c>
      <c r="AA31">
        <v>29275.395</v>
      </c>
      <c r="AB31">
        <v>164186.63500000001</v>
      </c>
      <c r="AC31">
        <v>181365.174</v>
      </c>
      <c r="AD31">
        <v>357405.21899999998</v>
      </c>
      <c r="AE31">
        <v>1298815.699</v>
      </c>
      <c r="AF31">
        <v>1951777.2379999999</v>
      </c>
      <c r="AG31">
        <v>3332740.389</v>
      </c>
      <c r="AH31">
        <v>9244494.2760000005</v>
      </c>
      <c r="AI31">
        <v>40808.565999999999</v>
      </c>
      <c r="AJ31">
        <v>188460.443</v>
      </c>
      <c r="AK31">
        <v>230253.21799999999</v>
      </c>
      <c r="AL31">
        <v>592614.54700000002</v>
      </c>
      <c r="AM31">
        <v>1152731.446</v>
      </c>
      <c r="AN31">
        <v>2602586.9730000002</v>
      </c>
      <c r="AO31">
        <v>4665588.0360000003</v>
      </c>
      <c r="AP31">
        <v>11500819.295</v>
      </c>
      <c r="AQ31">
        <v>53288.25</v>
      </c>
      <c r="AR31">
        <v>250058.356</v>
      </c>
      <c r="AS31">
        <v>293892.21999999997</v>
      </c>
      <c r="AT31">
        <v>1228377.5349999999</v>
      </c>
      <c r="AU31">
        <v>1626169.9040000001</v>
      </c>
      <c r="AV31">
        <v>3793274.3960000002</v>
      </c>
      <c r="AW31">
        <v>6833884.3890000004</v>
      </c>
      <c r="AX31">
        <v>16748686.952</v>
      </c>
      <c r="AY31">
        <v>16935418.414000001</v>
      </c>
      <c r="AZ31">
        <v>11245353.535</v>
      </c>
      <c r="BA31">
        <v>13242840.055</v>
      </c>
      <c r="BB31">
        <v>18062262.848000001</v>
      </c>
      <c r="BC31">
        <v>15894238.625</v>
      </c>
      <c r="BD31">
        <v>21856826.484000001</v>
      </c>
      <c r="BE31">
        <v>20382863.77</v>
      </c>
      <c r="BF31">
        <v>18454647.668000001</v>
      </c>
      <c r="BG31">
        <v>17107667.473000001</v>
      </c>
      <c r="BH31">
        <v>16819891.170000002</v>
      </c>
      <c r="BI31">
        <v>19799754.445</v>
      </c>
      <c r="BJ31">
        <v>18331543.469000001</v>
      </c>
      <c r="BK31">
        <v>18449800.706999999</v>
      </c>
      <c r="BL31">
        <v>21797978.57</v>
      </c>
      <c r="BM31">
        <v>17534016.579999998</v>
      </c>
      <c r="BN31">
        <v>20636260.758000001</v>
      </c>
      <c r="BO31">
        <v>21556495.445</v>
      </c>
      <c r="BP31">
        <v>21159700.765999999</v>
      </c>
      <c r="BQ31">
        <v>8868469.0979999993</v>
      </c>
      <c r="BR31">
        <v>7445426.2949999999</v>
      </c>
      <c r="BS31">
        <v>9460603.0549999997</v>
      </c>
      <c r="BT31">
        <v>22527522.719000001</v>
      </c>
      <c r="BU31">
        <v>21168296.421999998</v>
      </c>
      <c r="BV31">
        <v>20240856.305</v>
      </c>
      <c r="BW31">
        <v>3493669.2910000002</v>
      </c>
      <c r="BX31">
        <v>3872410.9</v>
      </c>
      <c r="BY31">
        <v>4800586.0250000004</v>
      </c>
      <c r="BZ31">
        <v>14219129.983999999</v>
      </c>
      <c r="CA31">
        <v>17411437.469000001</v>
      </c>
      <c r="CB31">
        <v>19316334.188000001</v>
      </c>
      <c r="CC31">
        <v>5363518.5449999999</v>
      </c>
      <c r="CD31">
        <v>4912268.4359999998</v>
      </c>
      <c r="CE31">
        <v>5149964.6040000003</v>
      </c>
      <c r="CF31">
        <v>3899167.5639999998</v>
      </c>
      <c r="CG31">
        <v>3726235.6409999998</v>
      </c>
      <c r="CH31">
        <v>3771739.9410000001</v>
      </c>
      <c r="CI31">
        <v>3016465.77</v>
      </c>
      <c r="CJ31">
        <v>3779169.8879999998</v>
      </c>
      <c r="CK31">
        <v>5278675.5999999996</v>
      </c>
      <c r="CL31">
        <v>5330011.2640000004</v>
      </c>
      <c r="CM31">
        <v>5445971.9139999999</v>
      </c>
      <c r="CN31">
        <v>5313269.0310000004</v>
      </c>
      <c r="CO31">
        <v>4763537.58</v>
      </c>
      <c r="CP31">
        <v>4416795.9570000004</v>
      </c>
      <c r="CQ31">
        <v>4324743.5420000004</v>
      </c>
      <c r="CR31">
        <v>40559738.281000003</v>
      </c>
      <c r="CS31">
        <v>28703246.727000002</v>
      </c>
      <c r="CT31">
        <v>30443398.18</v>
      </c>
      <c r="CU31">
        <v>28548272.875</v>
      </c>
      <c r="CV31">
        <v>26579318.125</v>
      </c>
      <c r="CW31">
        <v>21217727.828000002</v>
      </c>
      <c r="CX31">
        <v>30231539.453000002</v>
      </c>
      <c r="CY31">
        <v>28680866.671999998</v>
      </c>
      <c r="CZ31">
        <v>28549425.546999998</v>
      </c>
      <c r="DA31">
        <v>25038386.484000001</v>
      </c>
      <c r="DB31">
        <v>28814055.313000001</v>
      </c>
      <c r="DC31">
        <v>23129109.074000001</v>
      </c>
      <c r="DD31">
        <v>23558707.469000001</v>
      </c>
      <c r="DE31">
        <v>30958280.75</v>
      </c>
      <c r="DF31">
        <v>25551878.035</v>
      </c>
      <c r="DG31">
        <v>3724331.8709999998</v>
      </c>
      <c r="DH31">
        <v>2964718.1469999999</v>
      </c>
      <c r="DI31">
        <v>2560064.8050000002</v>
      </c>
      <c r="DJ31">
        <v>7915674.5269999998</v>
      </c>
      <c r="DK31">
        <v>6477285.5120000001</v>
      </c>
      <c r="DL31">
        <v>5154076.5209999997</v>
      </c>
      <c r="DM31">
        <v>5496186.4019999998</v>
      </c>
      <c r="DN31">
        <v>5634367.4179999996</v>
      </c>
      <c r="DO31">
        <v>4153832.2409999999</v>
      </c>
      <c r="DP31">
        <v>25585815.155999999</v>
      </c>
      <c r="DQ31">
        <v>23751928.772999998</v>
      </c>
      <c r="DR31">
        <v>27162910.390999999</v>
      </c>
      <c r="DS31">
        <v>28441811.210999999</v>
      </c>
      <c r="DT31">
        <v>23463785.34</v>
      </c>
      <c r="DU31">
        <v>25221850.539000001</v>
      </c>
      <c r="DV31">
        <v>4100016.0329999998</v>
      </c>
      <c r="DW31">
        <v>3513939.52</v>
      </c>
      <c r="DX31">
        <v>4044668.773</v>
      </c>
      <c r="DY31">
        <v>28445991.405999999</v>
      </c>
      <c r="DZ31">
        <v>18428097.708999999</v>
      </c>
      <c r="EA31">
        <v>24583477.359000001</v>
      </c>
      <c r="EB31">
        <v>1419778.1769999999</v>
      </c>
      <c r="EC31">
        <v>1424727.182</v>
      </c>
      <c r="ED31">
        <v>1011109.943</v>
      </c>
      <c r="EE31">
        <v>2742120.4210000001</v>
      </c>
      <c r="EF31">
        <v>2934248.9750000001</v>
      </c>
      <c r="EG31">
        <v>3955601.5060000001</v>
      </c>
      <c r="EH31">
        <v>10949451.108999999</v>
      </c>
      <c r="EI31">
        <v>11943348.441</v>
      </c>
      <c r="EJ31">
        <v>10971912.57</v>
      </c>
    </row>
    <row r="32" spans="1:140" x14ac:dyDescent="0.25">
      <c r="A32" t="s">
        <v>30</v>
      </c>
      <c r="B32" t="s">
        <v>30</v>
      </c>
      <c r="C32">
        <v>15</v>
      </c>
      <c r="D32">
        <v>30</v>
      </c>
      <c r="E32" t="s">
        <v>13</v>
      </c>
      <c r="F32">
        <v>205.114</v>
      </c>
      <c r="G32">
        <v>188.054</v>
      </c>
      <c r="H32">
        <v>10.220000000000001</v>
      </c>
      <c r="I32">
        <v>37</v>
      </c>
      <c r="J32">
        <v>9.6999999999999993</v>
      </c>
      <c r="K32">
        <v>0</v>
      </c>
      <c r="L32">
        <v>0</v>
      </c>
      <c r="Q32" t="s">
        <v>30</v>
      </c>
      <c r="R32">
        <v>9.6869999999999994</v>
      </c>
      <c r="S32">
        <v>6229.0190000000002</v>
      </c>
      <c r="T32">
        <v>25911.791000000001</v>
      </c>
      <c r="U32">
        <v>9771.4449999999997</v>
      </c>
      <c r="V32">
        <v>25434.460999999999</v>
      </c>
      <c r="W32">
        <v>59473.137999999999</v>
      </c>
      <c r="X32">
        <v>41650.15</v>
      </c>
      <c r="Y32">
        <v>11826.637000000001</v>
      </c>
      <c r="Z32">
        <v>13319.912</v>
      </c>
      <c r="AA32">
        <v>23069.772000000001</v>
      </c>
      <c r="AB32">
        <v>3441902.852</v>
      </c>
      <c r="AC32">
        <v>3764102.736</v>
      </c>
      <c r="AD32">
        <v>8057990.6169999996</v>
      </c>
      <c r="AE32">
        <v>27713262.030000001</v>
      </c>
      <c r="AF32">
        <v>42054633.329999998</v>
      </c>
      <c r="AG32">
        <v>69257238.064999998</v>
      </c>
      <c r="AH32">
        <v>175034860.71900001</v>
      </c>
      <c r="AI32">
        <v>76102.789000000004</v>
      </c>
      <c r="AJ32">
        <v>3766216.8530000001</v>
      </c>
      <c r="AK32">
        <v>4971353.3669999996</v>
      </c>
      <c r="AL32">
        <v>13275988.869999999</v>
      </c>
      <c r="AM32">
        <v>27464807.568</v>
      </c>
      <c r="AN32">
        <v>61886534.417999998</v>
      </c>
      <c r="AO32">
        <v>109277608.45299999</v>
      </c>
      <c r="AP32">
        <v>260960913.29699999</v>
      </c>
      <c r="AQ32">
        <v>101785.211</v>
      </c>
      <c r="AR32">
        <v>5222761.3470000001</v>
      </c>
      <c r="AS32">
        <v>6538379.5980000002</v>
      </c>
      <c r="AT32">
        <v>29147979.859000001</v>
      </c>
      <c r="AU32">
        <v>39389457.875</v>
      </c>
      <c r="AV32">
        <v>89307723.593999997</v>
      </c>
      <c r="AW32">
        <v>159672751.56299999</v>
      </c>
      <c r="AX32">
        <v>375175810.5</v>
      </c>
      <c r="AY32">
        <v>65169381.921999998</v>
      </c>
      <c r="AZ32">
        <v>51513091.218999997</v>
      </c>
      <c r="BA32">
        <v>60432470.641000003</v>
      </c>
      <c r="BB32">
        <v>85116988.375</v>
      </c>
      <c r="BC32">
        <v>67711777.827999994</v>
      </c>
      <c r="BD32">
        <v>91187743.5</v>
      </c>
      <c r="BE32">
        <v>100296856.719</v>
      </c>
      <c r="BF32">
        <v>88561238.812999994</v>
      </c>
      <c r="BG32">
        <v>85822294.468999997</v>
      </c>
      <c r="BH32">
        <v>82806696.266000003</v>
      </c>
      <c r="BI32">
        <v>92683845.031000003</v>
      </c>
      <c r="BJ32">
        <v>85932019.437999994</v>
      </c>
      <c r="BK32">
        <v>89221081.281000003</v>
      </c>
      <c r="BL32">
        <v>101176895.81299999</v>
      </c>
      <c r="BM32">
        <v>81758161.797000006</v>
      </c>
      <c r="BN32">
        <v>96214844.906000003</v>
      </c>
      <c r="BO32">
        <v>102583014.93799999</v>
      </c>
      <c r="BP32">
        <v>97371231.5</v>
      </c>
      <c r="BQ32">
        <v>30158472.140999999</v>
      </c>
      <c r="BR32">
        <v>26015377.491999999</v>
      </c>
      <c r="BS32">
        <v>34096523.843999997</v>
      </c>
      <c r="BT32">
        <v>69151083.5</v>
      </c>
      <c r="BU32">
        <v>62721688.563000001</v>
      </c>
      <c r="BV32">
        <v>60745379.75</v>
      </c>
      <c r="BW32">
        <v>23096300.905999999</v>
      </c>
      <c r="BX32">
        <v>26777138.563000001</v>
      </c>
      <c r="BY32">
        <v>33081699.234000001</v>
      </c>
      <c r="BZ32">
        <v>39406802.586000003</v>
      </c>
      <c r="CA32">
        <v>48902918.218999997</v>
      </c>
      <c r="CB32">
        <v>51248548.188000001</v>
      </c>
      <c r="CC32">
        <v>32684791.305</v>
      </c>
      <c r="CD32">
        <v>31121259.844000001</v>
      </c>
      <c r="CE32">
        <v>34350079.781000003</v>
      </c>
      <c r="CF32">
        <v>23292924.022999998</v>
      </c>
      <c r="CG32">
        <v>21212260.133000001</v>
      </c>
      <c r="CH32">
        <v>22248505.008000001</v>
      </c>
      <c r="CI32">
        <v>17600474.578000002</v>
      </c>
      <c r="CJ32">
        <v>22413148.335999999</v>
      </c>
      <c r="CK32">
        <v>33685371.961000003</v>
      </c>
      <c r="CL32">
        <v>23316012.344000001</v>
      </c>
      <c r="CM32">
        <v>23776274.469000001</v>
      </c>
      <c r="CN32">
        <v>23591069.210999999</v>
      </c>
      <c r="CO32">
        <v>33220447.155999999</v>
      </c>
      <c r="CP32">
        <v>29926702.094000001</v>
      </c>
      <c r="CQ32">
        <v>29287595.477000002</v>
      </c>
      <c r="CR32">
        <v>161021143.56299999</v>
      </c>
      <c r="CS32">
        <v>126903430.93799999</v>
      </c>
      <c r="CT32">
        <v>134225857.28099999</v>
      </c>
      <c r="CU32">
        <v>98074909.625</v>
      </c>
      <c r="CV32">
        <v>92214383.562999994</v>
      </c>
      <c r="CW32">
        <v>82846997.452999994</v>
      </c>
      <c r="CX32">
        <v>123284314.5</v>
      </c>
      <c r="CY32">
        <v>115428536.18799999</v>
      </c>
      <c r="CZ32">
        <v>116816392.281</v>
      </c>
      <c r="DA32">
        <v>112457060.06299999</v>
      </c>
      <c r="DB32">
        <v>127898975.25</v>
      </c>
      <c r="DC32">
        <v>105951610.281</v>
      </c>
      <c r="DD32">
        <v>95295975.843999997</v>
      </c>
      <c r="DE32">
        <v>122384621.56299999</v>
      </c>
      <c r="DF32">
        <v>107660363.125</v>
      </c>
      <c r="DG32">
        <v>12370136.25</v>
      </c>
      <c r="DH32">
        <v>8934499.2890000008</v>
      </c>
      <c r="DI32">
        <v>8061979.0290000001</v>
      </c>
      <c r="DJ32">
        <v>46506606.188000001</v>
      </c>
      <c r="DK32">
        <v>35960223.773000002</v>
      </c>
      <c r="DL32">
        <v>27270811.828000002</v>
      </c>
      <c r="DM32">
        <v>34202918.218999997</v>
      </c>
      <c r="DN32">
        <v>37613530.875</v>
      </c>
      <c r="DO32">
        <v>24933198.953000002</v>
      </c>
      <c r="DP32">
        <v>81797949.875</v>
      </c>
      <c r="DQ32">
        <v>77679587.952999994</v>
      </c>
      <c r="DR32">
        <v>90756408.593999997</v>
      </c>
      <c r="DS32">
        <v>86464073.031000003</v>
      </c>
      <c r="DT32">
        <v>71090523.266000003</v>
      </c>
      <c r="DU32">
        <v>78901182.875</v>
      </c>
      <c r="DV32">
        <v>15265569.562999999</v>
      </c>
      <c r="DW32">
        <v>12807465.852</v>
      </c>
      <c r="DX32">
        <v>15150187.937999999</v>
      </c>
      <c r="DY32">
        <v>104552115.094</v>
      </c>
      <c r="DZ32">
        <v>70953868.062999994</v>
      </c>
      <c r="EA32">
        <v>89634985.843999997</v>
      </c>
      <c r="EB32">
        <v>1241306.3770000001</v>
      </c>
      <c r="EC32">
        <v>1196277.6270000001</v>
      </c>
      <c r="ED32">
        <v>962114.12</v>
      </c>
      <c r="EE32">
        <v>8101106.2319999998</v>
      </c>
      <c r="EF32">
        <v>8663315.3049999997</v>
      </c>
      <c r="EG32">
        <v>13802775.75</v>
      </c>
      <c r="EH32">
        <v>21345881.234000001</v>
      </c>
      <c r="EI32">
        <v>24352795.280999999</v>
      </c>
      <c r="EJ32">
        <v>20818639.905999999</v>
      </c>
    </row>
    <row r="33" spans="1:140" x14ac:dyDescent="0.25">
      <c r="A33" t="s">
        <v>28</v>
      </c>
      <c r="B33" t="s">
        <v>28</v>
      </c>
      <c r="C33">
        <v>15</v>
      </c>
      <c r="D33">
        <v>30</v>
      </c>
      <c r="E33" t="s">
        <v>13</v>
      </c>
      <c r="F33">
        <v>182.06</v>
      </c>
      <c r="G33">
        <v>165.054</v>
      </c>
      <c r="H33">
        <v>10.220000000000001</v>
      </c>
      <c r="I33">
        <v>37</v>
      </c>
      <c r="J33">
        <v>11</v>
      </c>
      <c r="K33">
        <v>0</v>
      </c>
      <c r="L33">
        <v>0</v>
      </c>
      <c r="Q33" t="s">
        <v>28</v>
      </c>
      <c r="R33">
        <v>10.952999999999999</v>
      </c>
      <c r="S33">
        <v>24017.439999999999</v>
      </c>
      <c r="T33">
        <v>34513.201000000001</v>
      </c>
      <c r="U33">
        <v>27786.919000000002</v>
      </c>
      <c r="V33">
        <v>36595.328999999998</v>
      </c>
      <c r="W33">
        <v>57175.402000000002</v>
      </c>
      <c r="X33">
        <v>46468.076999999997</v>
      </c>
      <c r="Y33">
        <v>23681.909</v>
      </c>
      <c r="Z33">
        <v>25256.183000000001</v>
      </c>
      <c r="AA33">
        <v>27673.071</v>
      </c>
      <c r="AB33">
        <v>799594.50399999996</v>
      </c>
      <c r="AC33">
        <v>888765.505</v>
      </c>
      <c r="AD33">
        <v>1803603.084</v>
      </c>
      <c r="AE33">
        <v>6409774.2019999996</v>
      </c>
      <c r="AF33">
        <v>9759513.4189999998</v>
      </c>
      <c r="AG33">
        <v>16002733.411</v>
      </c>
      <c r="AH33">
        <v>38241491.761</v>
      </c>
      <c r="AI33">
        <v>57561.277999999998</v>
      </c>
      <c r="AJ33">
        <v>908122.22900000005</v>
      </c>
      <c r="AK33">
        <v>1217956.409</v>
      </c>
      <c r="AL33">
        <v>3191568.4539999999</v>
      </c>
      <c r="AM33">
        <v>6438288.8640000001</v>
      </c>
      <c r="AN33">
        <v>14403740.35</v>
      </c>
      <c r="AO33">
        <v>25946092.942000002</v>
      </c>
      <c r="AP33">
        <v>60602182.292999998</v>
      </c>
      <c r="AQ33">
        <v>77285.252999999997</v>
      </c>
      <c r="AR33">
        <v>1237058.2390000001</v>
      </c>
      <c r="AS33">
        <v>1518928.3330000001</v>
      </c>
      <c r="AT33">
        <v>6954685.2379999999</v>
      </c>
      <c r="AU33">
        <v>9237524.6089999992</v>
      </c>
      <c r="AV33">
        <v>21387271.109000001</v>
      </c>
      <c r="AW33">
        <v>37628468.445</v>
      </c>
      <c r="AX33">
        <v>85688223.047000006</v>
      </c>
      <c r="AY33">
        <v>41295739.313000001</v>
      </c>
      <c r="AZ33">
        <v>32381689.859000001</v>
      </c>
      <c r="BA33">
        <v>38967968.375</v>
      </c>
      <c r="BB33">
        <v>60785789.796999998</v>
      </c>
      <c r="BC33">
        <v>51330977.75</v>
      </c>
      <c r="BD33">
        <v>72221106.375</v>
      </c>
      <c r="BE33">
        <v>69582470.843999997</v>
      </c>
      <c r="BF33">
        <v>61723341.5</v>
      </c>
      <c r="BG33">
        <v>58127461.171999998</v>
      </c>
      <c r="BH33">
        <v>56280556.413999997</v>
      </c>
      <c r="BI33">
        <v>63340484.703000002</v>
      </c>
      <c r="BJ33">
        <v>61381433.5</v>
      </c>
      <c r="BK33">
        <v>60864362.968999997</v>
      </c>
      <c r="BL33">
        <v>72609314.156000003</v>
      </c>
      <c r="BM33">
        <v>56855560.438000001</v>
      </c>
      <c r="BN33">
        <v>66135526.75</v>
      </c>
      <c r="BO33">
        <v>71720543.531000003</v>
      </c>
      <c r="BP33">
        <v>67904382.093999997</v>
      </c>
      <c r="BQ33">
        <v>26953563.063000001</v>
      </c>
      <c r="BR33">
        <v>23169804.328000002</v>
      </c>
      <c r="BS33">
        <v>30249015.335999999</v>
      </c>
      <c r="BT33">
        <v>76880056.156000003</v>
      </c>
      <c r="BU33">
        <v>69945010.125</v>
      </c>
      <c r="BV33">
        <v>68124535.093999997</v>
      </c>
      <c r="BW33">
        <v>16042317.092</v>
      </c>
      <c r="BX33">
        <v>17985689.344000001</v>
      </c>
      <c r="BY33">
        <v>22509055.938000001</v>
      </c>
      <c r="BZ33">
        <v>33211556.844000001</v>
      </c>
      <c r="CA33">
        <v>40538752.648000002</v>
      </c>
      <c r="CB33">
        <v>41985831.445</v>
      </c>
      <c r="CC33">
        <v>22786896.219000001</v>
      </c>
      <c r="CD33">
        <v>21430277.43</v>
      </c>
      <c r="CE33">
        <v>22427940.272999998</v>
      </c>
      <c r="CF33">
        <v>19039429.491999999</v>
      </c>
      <c r="CG33">
        <v>18409080.691</v>
      </c>
      <c r="CH33">
        <v>18038991.68</v>
      </c>
      <c r="CI33">
        <v>13814954.813999999</v>
      </c>
      <c r="CJ33">
        <v>17655912.414000001</v>
      </c>
      <c r="CK33">
        <v>24885532.960999999</v>
      </c>
      <c r="CL33">
        <v>23000961.227000002</v>
      </c>
      <c r="CM33">
        <v>24451350.164000001</v>
      </c>
      <c r="CN33">
        <v>23008119.859000001</v>
      </c>
      <c r="CO33">
        <v>22547619.578000002</v>
      </c>
      <c r="CP33">
        <v>20053084.414000001</v>
      </c>
      <c r="CQ33">
        <v>20334599.835999999</v>
      </c>
      <c r="CR33">
        <v>120025708.156</v>
      </c>
      <c r="CS33">
        <v>92219512.781000003</v>
      </c>
      <c r="CT33">
        <v>96487261.75</v>
      </c>
      <c r="CU33">
        <v>86113803.031000003</v>
      </c>
      <c r="CV33">
        <v>79785898.375</v>
      </c>
      <c r="CW33">
        <v>69523655.952999994</v>
      </c>
      <c r="CX33">
        <v>96539885.062999994</v>
      </c>
      <c r="CY33">
        <v>91115357.062999994</v>
      </c>
      <c r="CZ33">
        <v>93293860.125</v>
      </c>
      <c r="DA33">
        <v>82209048</v>
      </c>
      <c r="DB33">
        <v>96091442.593999997</v>
      </c>
      <c r="DC33">
        <v>76822952.733999997</v>
      </c>
      <c r="DD33">
        <v>73242452.968999997</v>
      </c>
      <c r="DE33">
        <v>95468457.093999997</v>
      </c>
      <c r="DF33">
        <v>80972399.875</v>
      </c>
      <c r="DG33">
        <v>18068557.816</v>
      </c>
      <c r="DH33">
        <v>14618269.77</v>
      </c>
      <c r="DI33">
        <v>12660743.07</v>
      </c>
      <c r="DJ33">
        <v>33120787.18</v>
      </c>
      <c r="DK33">
        <v>26809894.727000002</v>
      </c>
      <c r="DL33">
        <v>21369286.563000001</v>
      </c>
      <c r="DM33">
        <v>25739360.945</v>
      </c>
      <c r="DN33">
        <v>26980897.710999999</v>
      </c>
      <c r="DO33">
        <v>19477725.984000001</v>
      </c>
      <c r="DP33">
        <v>82341106.562999994</v>
      </c>
      <c r="DQ33">
        <v>75750250.452999994</v>
      </c>
      <c r="DR33">
        <v>86887436.937999994</v>
      </c>
      <c r="DS33">
        <v>89575023.812999994</v>
      </c>
      <c r="DT33">
        <v>73997057.625</v>
      </c>
      <c r="DU33">
        <v>79820238.062999994</v>
      </c>
      <c r="DV33">
        <v>20466954.234000001</v>
      </c>
      <c r="DW33">
        <v>17923563.640999999</v>
      </c>
      <c r="DX33">
        <v>20603420.18</v>
      </c>
      <c r="DY33">
        <v>96036776.125</v>
      </c>
      <c r="DZ33">
        <v>64937369.108999997</v>
      </c>
      <c r="EA33">
        <v>82217386.687999994</v>
      </c>
      <c r="EB33">
        <v>9973273.8479999993</v>
      </c>
      <c r="EC33">
        <v>9917293.0390000008</v>
      </c>
      <c r="ED33">
        <v>6953936.4780000001</v>
      </c>
      <c r="EE33">
        <v>14439039.382999999</v>
      </c>
      <c r="EF33">
        <v>14763354.535</v>
      </c>
      <c r="EG33">
        <v>22231556.085999999</v>
      </c>
      <c r="EH33">
        <v>30962335.515999999</v>
      </c>
      <c r="EI33">
        <v>35347028.858999997</v>
      </c>
      <c r="EJ33">
        <v>33248027.272999998</v>
      </c>
    </row>
    <row r="34" spans="1:140" x14ac:dyDescent="0.25">
      <c r="A34" t="s">
        <v>16</v>
      </c>
      <c r="B34" t="s">
        <v>16</v>
      </c>
      <c r="C34">
        <v>15</v>
      </c>
      <c r="D34">
        <v>30</v>
      </c>
      <c r="E34" t="s">
        <v>13</v>
      </c>
      <c r="F34">
        <v>118.047</v>
      </c>
      <c r="G34">
        <v>72.125</v>
      </c>
      <c r="H34">
        <v>10.220000000000001</v>
      </c>
      <c r="I34">
        <v>33</v>
      </c>
      <c r="J34">
        <v>11</v>
      </c>
      <c r="K34">
        <v>0</v>
      </c>
      <c r="L34">
        <v>0</v>
      </c>
      <c r="Q34" t="s">
        <v>16</v>
      </c>
      <c r="R34">
        <v>11.045</v>
      </c>
      <c r="S34">
        <v>182524.66</v>
      </c>
      <c r="T34">
        <v>122784.174</v>
      </c>
      <c r="U34">
        <v>314441.52399999998</v>
      </c>
      <c r="V34">
        <v>657461.86600000004</v>
      </c>
      <c r="W34">
        <v>607144.12600000005</v>
      </c>
      <c r="X34">
        <v>348943.74699999997</v>
      </c>
      <c r="Y34">
        <v>173020.351</v>
      </c>
      <c r="Z34">
        <v>213989.21299999999</v>
      </c>
      <c r="AA34">
        <v>124528.75199999999</v>
      </c>
      <c r="AB34">
        <v>1034740.402</v>
      </c>
      <c r="AC34">
        <v>1159010.2649999999</v>
      </c>
      <c r="AD34">
        <v>2351468.872</v>
      </c>
      <c r="AE34">
        <v>8223099.4369999999</v>
      </c>
      <c r="AF34">
        <v>12385985.867000001</v>
      </c>
      <c r="AG34">
        <v>20859416.390999999</v>
      </c>
      <c r="AH34">
        <v>50892625.138999999</v>
      </c>
      <c r="AI34">
        <v>280659.62199999997</v>
      </c>
      <c r="AJ34">
        <v>1340073.4169999999</v>
      </c>
      <c r="AK34">
        <v>1704815.554</v>
      </c>
      <c r="AL34">
        <v>4323792.2450000001</v>
      </c>
      <c r="AM34">
        <v>8601428.2660000008</v>
      </c>
      <c r="AN34">
        <v>18978176.070999999</v>
      </c>
      <c r="AO34">
        <v>32471458.811999999</v>
      </c>
      <c r="AP34">
        <v>72914676.834000006</v>
      </c>
      <c r="AQ34">
        <v>518752.89600000001</v>
      </c>
      <c r="AR34">
        <v>1960594.423</v>
      </c>
      <c r="AS34">
        <v>2257866.5010000002</v>
      </c>
      <c r="AT34">
        <v>9342769.9100000001</v>
      </c>
      <c r="AU34">
        <v>12235078.512</v>
      </c>
      <c r="AV34">
        <v>26734242.890999999</v>
      </c>
      <c r="AW34">
        <v>47186238.233999997</v>
      </c>
      <c r="AX34">
        <v>101503654.109</v>
      </c>
      <c r="AY34">
        <v>99007029.875</v>
      </c>
      <c r="AZ34">
        <v>76654231</v>
      </c>
      <c r="BA34">
        <v>91903438.062999994</v>
      </c>
      <c r="BB34">
        <v>128422439.5</v>
      </c>
      <c r="BC34">
        <v>106759093.844</v>
      </c>
      <c r="BD34">
        <v>144873550.25</v>
      </c>
      <c r="BE34">
        <v>147917392.31299999</v>
      </c>
      <c r="BF34">
        <v>129554551</v>
      </c>
      <c r="BG34">
        <v>121340135.609</v>
      </c>
      <c r="BH34">
        <v>122234324.906</v>
      </c>
      <c r="BI34">
        <v>135225854.06299999</v>
      </c>
      <c r="BJ34">
        <v>131755616.969</v>
      </c>
      <c r="BK34">
        <v>130660866</v>
      </c>
      <c r="BL34">
        <v>153257935.75</v>
      </c>
      <c r="BM34">
        <v>122697771.594</v>
      </c>
      <c r="BN34">
        <v>145319301.25</v>
      </c>
      <c r="BO34">
        <v>155292224.875</v>
      </c>
      <c r="BP34">
        <v>150378847.625</v>
      </c>
      <c r="BQ34">
        <v>57684155.358999997</v>
      </c>
      <c r="BR34">
        <v>50882597.531000003</v>
      </c>
      <c r="BS34">
        <v>62918639.75</v>
      </c>
      <c r="BT34">
        <v>158747947.31299999</v>
      </c>
      <c r="BU34">
        <v>147176198.125</v>
      </c>
      <c r="BV34">
        <v>143753254.18799999</v>
      </c>
      <c r="BW34">
        <v>28333935.418000001</v>
      </c>
      <c r="BX34">
        <v>30297058.438000001</v>
      </c>
      <c r="BY34">
        <v>38893591.656000003</v>
      </c>
      <c r="BZ34">
        <v>85454574.937999994</v>
      </c>
      <c r="CA34">
        <v>104658438.43799999</v>
      </c>
      <c r="CB34">
        <v>109772425.31299999</v>
      </c>
      <c r="CC34">
        <v>40354524.516000003</v>
      </c>
      <c r="CD34">
        <v>37578826.203000002</v>
      </c>
      <c r="CE34">
        <v>39777052.593999997</v>
      </c>
      <c r="CF34">
        <v>26476965.313000001</v>
      </c>
      <c r="CG34">
        <v>25422474.508000001</v>
      </c>
      <c r="CH34">
        <v>25750352.313000001</v>
      </c>
      <c r="CI34">
        <v>20001665.912</v>
      </c>
      <c r="CJ34">
        <v>25585697.171999998</v>
      </c>
      <c r="CK34">
        <v>35624483.968999997</v>
      </c>
      <c r="CL34">
        <v>42167855.796999998</v>
      </c>
      <c r="CM34">
        <v>43603356.188000001</v>
      </c>
      <c r="CN34">
        <v>41347615.031000003</v>
      </c>
      <c r="CO34">
        <v>36894953.328000002</v>
      </c>
      <c r="CP34">
        <v>32592581.280999999</v>
      </c>
      <c r="CQ34">
        <v>33886899.5</v>
      </c>
      <c r="CR34">
        <v>268274814.375</v>
      </c>
      <c r="CS34">
        <v>196721875.375</v>
      </c>
      <c r="CT34">
        <v>202985530.375</v>
      </c>
      <c r="CU34">
        <v>177131362.18799999</v>
      </c>
      <c r="CV34">
        <v>164253136.43799999</v>
      </c>
      <c r="CW34">
        <v>142111518.375</v>
      </c>
      <c r="CX34">
        <v>205228323.625</v>
      </c>
      <c r="CY34">
        <v>194027070</v>
      </c>
      <c r="CZ34">
        <v>193404995.68799999</v>
      </c>
      <c r="DA34">
        <v>176178997.43799999</v>
      </c>
      <c r="DB34">
        <v>201347033.43799999</v>
      </c>
      <c r="DC34">
        <v>160129444.31299999</v>
      </c>
      <c r="DD34">
        <v>149964725.59400001</v>
      </c>
      <c r="DE34">
        <v>194950903.125</v>
      </c>
      <c r="DF34">
        <v>166492739.81299999</v>
      </c>
      <c r="DG34">
        <v>24779463.171999998</v>
      </c>
      <c r="DH34">
        <v>19628449.004000001</v>
      </c>
      <c r="DI34">
        <v>17122696.227000002</v>
      </c>
      <c r="DJ34">
        <v>56677017.046999998</v>
      </c>
      <c r="DK34">
        <v>45618287.733999997</v>
      </c>
      <c r="DL34">
        <v>36992482.313000001</v>
      </c>
      <c r="DM34">
        <v>46541485.906000003</v>
      </c>
      <c r="DN34">
        <v>49566592.718999997</v>
      </c>
      <c r="DO34">
        <v>35276378.733999997</v>
      </c>
      <c r="DP34">
        <v>173082632.43799999</v>
      </c>
      <c r="DQ34">
        <v>162704478.875</v>
      </c>
      <c r="DR34">
        <v>189099612.75</v>
      </c>
      <c r="DS34">
        <v>194801921.81299999</v>
      </c>
      <c r="DT34">
        <v>162728529.78099999</v>
      </c>
      <c r="DU34">
        <v>173160706.56299999</v>
      </c>
      <c r="DV34">
        <v>31476335.953000002</v>
      </c>
      <c r="DW34">
        <v>27388343.938000001</v>
      </c>
      <c r="DX34">
        <v>30577384.296999998</v>
      </c>
      <c r="DY34">
        <v>187171715.625</v>
      </c>
      <c r="DZ34">
        <v>129190162.031</v>
      </c>
      <c r="EA34">
        <v>163121631.125</v>
      </c>
      <c r="EB34">
        <v>4068527.6949999998</v>
      </c>
      <c r="EC34">
        <v>3625456.7459999998</v>
      </c>
      <c r="ED34">
        <v>2714793.1409999998</v>
      </c>
      <c r="EE34">
        <v>18687129.265999999</v>
      </c>
      <c r="EF34">
        <v>19898215.421999998</v>
      </c>
      <c r="EG34">
        <v>27984267.75</v>
      </c>
      <c r="EH34">
        <v>76391401.75</v>
      </c>
      <c r="EI34">
        <v>80808225.062999994</v>
      </c>
      <c r="EJ34">
        <v>76182819.593999997</v>
      </c>
    </row>
    <row r="35" spans="1:140" x14ac:dyDescent="0.25">
      <c r="A35" t="s">
        <v>162</v>
      </c>
      <c r="B35" t="s">
        <v>38</v>
      </c>
      <c r="C35">
        <v>15</v>
      </c>
      <c r="D35">
        <v>30</v>
      </c>
      <c r="E35" t="s">
        <v>32</v>
      </c>
      <c r="F35">
        <v>231</v>
      </c>
      <c r="G35">
        <v>80</v>
      </c>
      <c r="H35">
        <v>33.54</v>
      </c>
      <c r="I35">
        <v>85</v>
      </c>
      <c r="J35">
        <v>2.6</v>
      </c>
      <c r="K35">
        <v>0</v>
      </c>
      <c r="L35">
        <v>0</v>
      </c>
      <c r="Q35" t="s">
        <v>162</v>
      </c>
      <c r="R35">
        <v>2.5920000000000001</v>
      </c>
      <c r="S35">
        <v>151.858</v>
      </c>
      <c r="T35">
        <v>274.86799999999999</v>
      </c>
      <c r="U35">
        <v>500.43900000000002</v>
      </c>
      <c r="V35">
        <v>610.428</v>
      </c>
      <c r="W35">
        <v>762.87300000000005</v>
      </c>
      <c r="X35">
        <v>696.06799999999998</v>
      </c>
      <c r="Y35">
        <v>532.16800000000001</v>
      </c>
      <c r="Z35">
        <v>467.39400000000001</v>
      </c>
      <c r="AA35">
        <v>1345837.7720000001</v>
      </c>
      <c r="AB35">
        <v>1410459.34</v>
      </c>
      <c r="AC35">
        <v>1467485.605</v>
      </c>
      <c r="AD35">
        <v>1566047.6769999999</v>
      </c>
      <c r="AE35">
        <v>1331408.156</v>
      </c>
      <c r="AF35">
        <v>1449822.0190000001</v>
      </c>
      <c r="AG35">
        <v>1555397.273</v>
      </c>
      <c r="AH35">
        <v>1457316.709</v>
      </c>
      <c r="AI35">
        <v>1578674.419</v>
      </c>
      <c r="AJ35">
        <v>1578324.125</v>
      </c>
      <c r="AK35">
        <v>1526340.1089999999</v>
      </c>
      <c r="AL35">
        <v>1909185.4839999999</v>
      </c>
      <c r="AM35">
        <v>1636576.8910000001</v>
      </c>
      <c r="AN35">
        <v>1635310.433</v>
      </c>
      <c r="AO35">
        <v>1775249.5</v>
      </c>
      <c r="AP35">
        <v>1532585.5149999999</v>
      </c>
      <c r="AQ35">
        <v>1775195.5090000001</v>
      </c>
      <c r="AR35">
        <v>1715501.59</v>
      </c>
      <c r="AS35">
        <v>1641741.9110000001</v>
      </c>
      <c r="AT35">
        <v>1741962.977</v>
      </c>
      <c r="AU35">
        <v>1733646.7509999999</v>
      </c>
      <c r="AV35">
        <v>1673887.513</v>
      </c>
      <c r="AW35">
        <v>1834160.0989999999</v>
      </c>
      <c r="AX35">
        <v>1536022.379</v>
      </c>
      <c r="AY35">
        <v>1764761.068</v>
      </c>
      <c r="AZ35">
        <v>1720357.024</v>
      </c>
      <c r="BA35">
        <v>1689713.0319999999</v>
      </c>
      <c r="BB35">
        <v>1568763.649</v>
      </c>
      <c r="BC35">
        <v>1490107.9069999999</v>
      </c>
      <c r="BD35">
        <v>1474222.0419999999</v>
      </c>
      <c r="BE35">
        <v>1507202.3529999999</v>
      </c>
      <c r="BF35">
        <v>1526652.6980000001</v>
      </c>
      <c r="BG35">
        <v>1440195.7649999999</v>
      </c>
      <c r="BH35">
        <v>1459817.358</v>
      </c>
      <c r="BI35">
        <v>1478293.2239999999</v>
      </c>
      <c r="BJ35">
        <v>1510257.8219999999</v>
      </c>
      <c r="BK35">
        <v>1595273.77</v>
      </c>
      <c r="BL35">
        <v>1553624.176</v>
      </c>
      <c r="BM35">
        <v>1676731.048</v>
      </c>
      <c r="BN35">
        <v>1593461.442</v>
      </c>
      <c r="BO35">
        <v>1597325.6969999999</v>
      </c>
      <c r="BP35">
        <v>1587445.4750000001</v>
      </c>
      <c r="BQ35">
        <v>1427963.713</v>
      </c>
      <c r="BR35">
        <v>1438650.656</v>
      </c>
      <c r="BS35">
        <v>1455783.8589999999</v>
      </c>
      <c r="BT35">
        <v>1526715.1580000001</v>
      </c>
      <c r="BU35">
        <v>1548206.6610000001</v>
      </c>
      <c r="BV35">
        <v>1559496.719</v>
      </c>
      <c r="BW35">
        <v>1383842.825</v>
      </c>
      <c r="BX35">
        <v>1488585.405</v>
      </c>
      <c r="BY35">
        <v>1424574.6910000001</v>
      </c>
      <c r="BZ35">
        <v>1639687.4450000001</v>
      </c>
      <c r="CA35">
        <v>1682686.45</v>
      </c>
      <c r="CB35">
        <v>1633068.338</v>
      </c>
      <c r="CC35">
        <v>1431059.4140000001</v>
      </c>
      <c r="CD35">
        <v>1468090.395</v>
      </c>
      <c r="CE35">
        <v>1427882.7279999999</v>
      </c>
      <c r="CF35">
        <v>1359275.7239999999</v>
      </c>
      <c r="CG35">
        <v>1385969.0009999999</v>
      </c>
      <c r="CH35">
        <v>1383460.75</v>
      </c>
      <c r="CI35">
        <v>1305988.67</v>
      </c>
      <c r="CJ35">
        <v>1340398.9839999999</v>
      </c>
      <c r="CK35">
        <v>1443187.669</v>
      </c>
      <c r="CL35">
        <v>1481150.62</v>
      </c>
      <c r="CM35">
        <v>1456439.1569999999</v>
      </c>
      <c r="CN35">
        <v>1459645.49</v>
      </c>
      <c r="CO35">
        <v>1403766.74</v>
      </c>
      <c r="CP35">
        <v>1447148.78</v>
      </c>
      <c r="CQ35">
        <v>1452753.3230000001</v>
      </c>
      <c r="CR35">
        <v>1463557.6310000001</v>
      </c>
      <c r="CS35">
        <v>1527365.257</v>
      </c>
      <c r="CT35">
        <v>1536774.828</v>
      </c>
      <c r="CU35">
        <v>1459389.6640000001</v>
      </c>
      <c r="CV35">
        <v>1424511.8049999999</v>
      </c>
      <c r="CW35">
        <v>1375421.345</v>
      </c>
      <c r="CX35">
        <v>1553709.737</v>
      </c>
      <c r="CY35">
        <v>1505233.9169999999</v>
      </c>
      <c r="CZ35">
        <v>1535961.899</v>
      </c>
      <c r="DA35">
        <v>1557274.625</v>
      </c>
      <c r="DB35">
        <v>1460787.31</v>
      </c>
      <c r="DC35">
        <v>1542636.1429999999</v>
      </c>
      <c r="DD35">
        <v>1517804.1710000001</v>
      </c>
      <c r="DE35">
        <v>1436137.66</v>
      </c>
      <c r="DF35">
        <v>1451246.574</v>
      </c>
      <c r="DG35">
        <v>1303127.503</v>
      </c>
      <c r="DH35">
        <v>1378730.8589999999</v>
      </c>
      <c r="DI35">
        <v>1345569.9180000001</v>
      </c>
      <c r="DJ35">
        <v>1161628.32</v>
      </c>
      <c r="DK35">
        <v>1380821.156</v>
      </c>
      <c r="DL35">
        <v>1334974.0689999999</v>
      </c>
      <c r="DM35">
        <v>1423725.5859999999</v>
      </c>
      <c r="DN35">
        <v>1271604.2409999999</v>
      </c>
      <c r="DO35">
        <v>1393261.0660000001</v>
      </c>
      <c r="DP35">
        <v>1606067.352</v>
      </c>
      <c r="DQ35">
        <v>1486112.0319999999</v>
      </c>
      <c r="DR35">
        <v>1429270.0190000001</v>
      </c>
      <c r="DS35">
        <v>1480390.7709999999</v>
      </c>
      <c r="DT35">
        <v>1489209.784</v>
      </c>
      <c r="DU35">
        <v>1444096.3359999999</v>
      </c>
      <c r="DV35">
        <v>1297498.159</v>
      </c>
      <c r="DW35">
        <v>1275661.55</v>
      </c>
      <c r="DX35">
        <v>1305697.6270000001</v>
      </c>
      <c r="DY35">
        <v>1349748.5290000001</v>
      </c>
      <c r="DZ35">
        <v>1186879.574</v>
      </c>
      <c r="EA35">
        <v>1474446.0120000001</v>
      </c>
      <c r="EB35">
        <v>1307074.635</v>
      </c>
      <c r="EC35">
        <v>1211469.9790000001</v>
      </c>
      <c r="ED35">
        <v>1239706.916</v>
      </c>
      <c r="EE35">
        <v>1310577.608</v>
      </c>
      <c r="EF35">
        <v>1371110.514</v>
      </c>
      <c r="EG35">
        <v>1273698.1089999999</v>
      </c>
      <c r="EH35">
        <v>1601758.96</v>
      </c>
      <c r="EI35">
        <v>1489824.2490000001</v>
      </c>
      <c r="EJ35">
        <v>1469269.818</v>
      </c>
    </row>
    <row r="36" spans="1:140" x14ac:dyDescent="0.25">
      <c r="A36" t="s">
        <v>160</v>
      </c>
      <c r="B36" t="s">
        <v>29</v>
      </c>
      <c r="C36">
        <v>15</v>
      </c>
      <c r="D36">
        <v>30</v>
      </c>
      <c r="E36" t="s">
        <v>13</v>
      </c>
      <c r="F36">
        <v>196</v>
      </c>
      <c r="G36">
        <v>100</v>
      </c>
      <c r="H36">
        <v>22.5</v>
      </c>
      <c r="I36">
        <v>76</v>
      </c>
      <c r="J36">
        <v>6</v>
      </c>
      <c r="K36">
        <v>5</v>
      </c>
      <c r="L36">
        <v>6.6</v>
      </c>
      <c r="N36" t="s">
        <v>1200</v>
      </c>
      <c r="Q36" t="s">
        <v>160</v>
      </c>
      <c r="R36">
        <v>6.4269999999999996</v>
      </c>
      <c r="S36">
        <v>9859.8089999999993</v>
      </c>
      <c r="T36">
        <v>15301.65</v>
      </c>
      <c r="U36">
        <v>-8266.2909999999993</v>
      </c>
      <c r="V36">
        <v>-36038.103000000003</v>
      </c>
      <c r="W36">
        <v>-50894.623</v>
      </c>
      <c r="X36">
        <v>-36843.114999999998</v>
      </c>
      <c r="Y36">
        <v>5692.835</v>
      </c>
      <c r="Z36">
        <v>-14379.306</v>
      </c>
      <c r="AA36">
        <v>100970166.598</v>
      </c>
      <c r="AB36">
        <v>109499627.23800001</v>
      </c>
      <c r="AC36">
        <v>114176700.895</v>
      </c>
      <c r="AD36">
        <v>115123740.51899999</v>
      </c>
      <c r="AE36">
        <v>116161422.987</v>
      </c>
      <c r="AF36">
        <v>118663637.655</v>
      </c>
      <c r="AG36">
        <v>110332682.09199999</v>
      </c>
      <c r="AH36">
        <v>120569809.40000001</v>
      </c>
      <c r="AI36">
        <v>176405573.28999999</v>
      </c>
      <c r="AJ36">
        <v>172440247.38</v>
      </c>
      <c r="AK36">
        <v>169998724.59900001</v>
      </c>
      <c r="AL36">
        <v>200114273.58500001</v>
      </c>
      <c r="AM36">
        <v>173489048.41299999</v>
      </c>
      <c r="AN36">
        <v>171532298.81299999</v>
      </c>
      <c r="AO36">
        <v>178448639.33500001</v>
      </c>
      <c r="AP36">
        <v>173293890.91999999</v>
      </c>
      <c r="AQ36">
        <v>194819883.646</v>
      </c>
      <c r="AR36">
        <v>187267077.81799999</v>
      </c>
      <c r="AS36">
        <v>196168462.40099999</v>
      </c>
      <c r="AT36">
        <v>198924819.70300001</v>
      </c>
      <c r="AU36">
        <v>196779980.771</v>
      </c>
      <c r="AV36">
        <v>170042640.15099999</v>
      </c>
      <c r="AW36">
        <v>192964395.264</v>
      </c>
      <c r="AX36">
        <v>227691544.30199999</v>
      </c>
      <c r="AY36">
        <v>42834748.861000001</v>
      </c>
      <c r="AZ36">
        <v>43234401.107000001</v>
      </c>
      <c r="BA36">
        <v>45519899.597999997</v>
      </c>
      <c r="BB36">
        <v>45887681.366999999</v>
      </c>
      <c r="BC36">
        <v>42041890.663999997</v>
      </c>
      <c r="BD36">
        <v>38140553.350000001</v>
      </c>
      <c r="BE36">
        <v>42820961.691</v>
      </c>
      <c r="BF36">
        <v>44288477.152000003</v>
      </c>
      <c r="BG36">
        <v>44503362.684</v>
      </c>
      <c r="BH36">
        <v>42848057.645000003</v>
      </c>
      <c r="BI36">
        <v>48983611.597999997</v>
      </c>
      <c r="BJ36">
        <v>44122712.648000002</v>
      </c>
      <c r="BK36">
        <v>46090485.379000001</v>
      </c>
      <c r="BL36">
        <v>47151012.020000003</v>
      </c>
      <c r="BM36">
        <v>53844776.531000003</v>
      </c>
      <c r="BN36">
        <v>48364758.913999997</v>
      </c>
      <c r="BO36">
        <v>42131493.333999999</v>
      </c>
      <c r="BP36">
        <v>49781796.241999999</v>
      </c>
      <c r="BQ36">
        <v>43565015.625</v>
      </c>
      <c r="BR36">
        <v>41680448.284999996</v>
      </c>
      <c r="BS36">
        <v>44226835.027000003</v>
      </c>
      <c r="BT36">
        <v>46802872.953000002</v>
      </c>
      <c r="BU36">
        <v>44837780.945</v>
      </c>
      <c r="BV36">
        <v>45031614.340000004</v>
      </c>
      <c r="BW36">
        <v>50449977.538999997</v>
      </c>
      <c r="BX36">
        <v>54651594.383000001</v>
      </c>
      <c r="BY36">
        <v>51780398.559</v>
      </c>
      <c r="BZ36">
        <v>46583621.531000003</v>
      </c>
      <c r="CA36">
        <v>49134433.162</v>
      </c>
      <c r="CB36">
        <v>52426316.332000002</v>
      </c>
      <c r="CC36">
        <v>52988081.504000001</v>
      </c>
      <c r="CD36">
        <v>51705863.854999997</v>
      </c>
      <c r="CE36">
        <v>50792778.715000004</v>
      </c>
      <c r="CF36">
        <v>50364203.961000003</v>
      </c>
      <c r="CG36">
        <v>50948093.972999997</v>
      </c>
      <c r="CH36">
        <v>49172611.616999999</v>
      </c>
      <c r="CI36">
        <v>55715996.031000003</v>
      </c>
      <c r="CJ36">
        <v>52119186.586000003</v>
      </c>
      <c r="CK36">
        <v>50584385.592</v>
      </c>
      <c r="CL36">
        <v>57778633.884999998</v>
      </c>
      <c r="CM36">
        <v>43083038.375</v>
      </c>
      <c r="CN36">
        <v>56652017.828000002</v>
      </c>
      <c r="CO36">
        <v>57258507.020000003</v>
      </c>
      <c r="CP36">
        <v>55257863.704999998</v>
      </c>
      <c r="CQ36">
        <v>57139428.273000002</v>
      </c>
      <c r="CR36">
        <v>51418443.648000002</v>
      </c>
      <c r="CS36">
        <v>55048414.814000003</v>
      </c>
      <c r="CT36">
        <v>53554580.338</v>
      </c>
      <c r="CU36">
        <v>50275661.199000001</v>
      </c>
      <c r="CV36">
        <v>53873649.791000001</v>
      </c>
      <c r="CW36">
        <v>49255617.120999999</v>
      </c>
      <c r="CX36">
        <v>50795072.240000002</v>
      </c>
      <c r="CY36">
        <v>54316518.906000003</v>
      </c>
      <c r="CZ36">
        <v>51951242.167999998</v>
      </c>
      <c r="DA36">
        <v>53461088.593999997</v>
      </c>
      <c r="DB36">
        <v>53258069.770000003</v>
      </c>
      <c r="DC36">
        <v>50755954.156000003</v>
      </c>
      <c r="DD36">
        <v>52801581.645000003</v>
      </c>
      <c r="DE36">
        <v>51777949.571999997</v>
      </c>
      <c r="DF36">
        <v>55664234.305</v>
      </c>
      <c r="DG36">
        <v>62168684.093999997</v>
      </c>
      <c r="DH36">
        <v>53053632.983999997</v>
      </c>
      <c r="DI36">
        <v>52661807.461000003</v>
      </c>
      <c r="DJ36">
        <v>49329252.925999999</v>
      </c>
      <c r="DK36">
        <v>59454296.637000002</v>
      </c>
      <c r="DL36">
        <v>60157364.616999999</v>
      </c>
      <c r="DM36">
        <v>56665026.284999996</v>
      </c>
      <c r="DN36">
        <v>57837934.445</v>
      </c>
      <c r="DO36">
        <v>52912150.906000003</v>
      </c>
      <c r="DP36">
        <v>53916640.259999998</v>
      </c>
      <c r="DQ36">
        <v>56932071.917999998</v>
      </c>
      <c r="DR36">
        <v>53468695.321999997</v>
      </c>
      <c r="DS36">
        <v>53617631.523000002</v>
      </c>
      <c r="DT36">
        <v>52372715.934</v>
      </c>
      <c r="DU36">
        <v>50420667.403999999</v>
      </c>
      <c r="DV36">
        <v>52356791.145000003</v>
      </c>
      <c r="DW36">
        <v>54838885.417999998</v>
      </c>
      <c r="DX36">
        <v>50848556.299000002</v>
      </c>
      <c r="DY36">
        <v>52412061.184</v>
      </c>
      <c r="DZ36">
        <v>47557067.336000003</v>
      </c>
      <c r="EA36">
        <v>44053447.68</v>
      </c>
      <c r="EB36">
        <v>52513648.659999996</v>
      </c>
      <c r="EC36">
        <v>56646913.409999996</v>
      </c>
      <c r="ED36">
        <v>52458358.593999997</v>
      </c>
      <c r="EE36">
        <v>49730821.781000003</v>
      </c>
      <c r="EF36">
        <v>52265302.781000003</v>
      </c>
      <c r="EG36">
        <v>49744047.861000001</v>
      </c>
      <c r="EH36">
        <v>51465885.402000003</v>
      </c>
      <c r="EI36">
        <v>47901379.213</v>
      </c>
      <c r="EJ36">
        <v>42955489.120999999</v>
      </c>
    </row>
    <row r="37" spans="1:140" x14ac:dyDescent="0.25">
      <c r="A37" t="s">
        <v>161</v>
      </c>
      <c r="B37" t="s">
        <v>39</v>
      </c>
      <c r="C37">
        <v>15</v>
      </c>
      <c r="D37">
        <v>30</v>
      </c>
      <c r="E37" t="s">
        <v>32</v>
      </c>
      <c r="F37">
        <v>128.9</v>
      </c>
      <c r="G37">
        <v>42.2</v>
      </c>
      <c r="H37">
        <v>14.51</v>
      </c>
      <c r="I37">
        <v>44</v>
      </c>
      <c r="J37">
        <v>2.4</v>
      </c>
      <c r="K37">
        <v>0</v>
      </c>
      <c r="L37">
        <v>0</v>
      </c>
      <c r="N37" s="7"/>
      <c r="Q37" t="s">
        <v>161</v>
      </c>
      <c r="R37">
        <v>2.4489999999999998</v>
      </c>
      <c r="S37">
        <v>2532.8249999999998</v>
      </c>
      <c r="T37">
        <v>2592.3809999999999</v>
      </c>
      <c r="U37">
        <v>8148.1970000000001</v>
      </c>
      <c r="V37">
        <v>9150.6949999999997</v>
      </c>
      <c r="W37">
        <v>8075.8649999999998</v>
      </c>
      <c r="X37">
        <v>6883.2690000000002</v>
      </c>
      <c r="Y37">
        <v>8700.6669999999995</v>
      </c>
      <c r="Z37">
        <v>7463.3149999999996</v>
      </c>
      <c r="AA37">
        <v>5924541.3600000003</v>
      </c>
      <c r="AB37">
        <v>6150731.8420000002</v>
      </c>
      <c r="AC37">
        <v>6439326.7359999996</v>
      </c>
      <c r="AD37">
        <v>6631655.5729999999</v>
      </c>
      <c r="AE37">
        <v>5860242.6710000001</v>
      </c>
      <c r="AF37">
        <v>6435683.1050000004</v>
      </c>
      <c r="AG37">
        <v>6617483.7209999999</v>
      </c>
      <c r="AH37">
        <v>6170366.5920000002</v>
      </c>
      <c r="AI37">
        <v>7843647.1799999997</v>
      </c>
      <c r="AJ37">
        <v>7835710.852</v>
      </c>
      <c r="AK37">
        <v>7584021.4469999997</v>
      </c>
      <c r="AL37">
        <v>9047268.3729999997</v>
      </c>
      <c r="AM37">
        <v>7894037.057</v>
      </c>
      <c r="AN37">
        <v>7913314.8959999997</v>
      </c>
      <c r="AO37">
        <v>8381874.9390000002</v>
      </c>
      <c r="AP37">
        <v>7514393.7949999999</v>
      </c>
      <c r="AQ37">
        <v>8970394.9790000003</v>
      </c>
      <c r="AR37">
        <v>8943410.4100000001</v>
      </c>
      <c r="AS37">
        <v>8546138.0250000004</v>
      </c>
      <c r="AT37">
        <v>11150412.43</v>
      </c>
      <c r="AU37">
        <v>9175496.4940000009</v>
      </c>
      <c r="AV37">
        <v>8923513.4749999996</v>
      </c>
      <c r="AW37">
        <v>9211723.1500000004</v>
      </c>
      <c r="AX37">
        <v>7784696.7230000002</v>
      </c>
      <c r="AY37">
        <v>5733893.9529999997</v>
      </c>
      <c r="AZ37">
        <v>5887515.6909999996</v>
      </c>
      <c r="BA37">
        <v>5624623.1540000001</v>
      </c>
      <c r="BB37">
        <v>4692078.7680000002</v>
      </c>
      <c r="BC37">
        <v>4852424.9220000003</v>
      </c>
      <c r="BD37">
        <v>4258535.449</v>
      </c>
      <c r="BE37">
        <v>4900203.4510000004</v>
      </c>
      <c r="BF37">
        <v>5108341.8739999998</v>
      </c>
      <c r="BG37">
        <v>5118574.7230000002</v>
      </c>
      <c r="BH37">
        <v>5331959.12</v>
      </c>
      <c r="BI37">
        <v>5174836.4840000002</v>
      </c>
      <c r="BJ37">
        <v>5434039.9529999997</v>
      </c>
      <c r="BK37">
        <v>5590009.7790000001</v>
      </c>
      <c r="BL37">
        <v>5151068.1109999996</v>
      </c>
      <c r="BM37">
        <v>5979231.8550000004</v>
      </c>
      <c r="BN37">
        <v>5875607.1109999996</v>
      </c>
      <c r="BO37">
        <v>5810467.5609999998</v>
      </c>
      <c r="BP37">
        <v>5792758.1390000004</v>
      </c>
      <c r="BQ37">
        <v>4685532.426</v>
      </c>
      <c r="BR37">
        <v>5042518.26</v>
      </c>
      <c r="BS37">
        <v>4738926.4709999999</v>
      </c>
      <c r="BT37">
        <v>4949278.5779999997</v>
      </c>
      <c r="BU37">
        <v>5074978.41</v>
      </c>
      <c r="BV37">
        <v>5175602.3109999998</v>
      </c>
      <c r="BW37">
        <v>4401585.8859999999</v>
      </c>
      <c r="BX37">
        <v>4288479.7810000004</v>
      </c>
      <c r="BY37">
        <v>3928493.66</v>
      </c>
      <c r="BZ37">
        <v>7108786.5310000004</v>
      </c>
      <c r="CA37">
        <v>7130146.8140000002</v>
      </c>
      <c r="CB37">
        <v>6931035.0779999997</v>
      </c>
      <c r="CC37">
        <v>3950007.2459999998</v>
      </c>
      <c r="CD37">
        <v>4137933.58</v>
      </c>
      <c r="CE37">
        <v>3935015.7910000002</v>
      </c>
      <c r="CF37">
        <v>3248439.9530000002</v>
      </c>
      <c r="CG37">
        <v>3408416.7</v>
      </c>
      <c r="CH37">
        <v>3367749.429</v>
      </c>
      <c r="CI37">
        <v>3843898.6970000002</v>
      </c>
      <c r="CJ37">
        <v>3609993.0490000001</v>
      </c>
      <c r="CK37">
        <v>3354829.4819999998</v>
      </c>
      <c r="CL37">
        <v>4324110.0410000002</v>
      </c>
      <c r="CM37">
        <v>4220779.7050000001</v>
      </c>
      <c r="CN37">
        <v>4283361.2659999998</v>
      </c>
      <c r="CO37">
        <v>3867863.4</v>
      </c>
      <c r="CP37">
        <v>3948601.4040000001</v>
      </c>
      <c r="CQ37">
        <v>4007490.7910000002</v>
      </c>
      <c r="CR37">
        <v>4989763.59</v>
      </c>
      <c r="CS37">
        <v>4927164.6229999997</v>
      </c>
      <c r="CT37">
        <v>4841912.3159999996</v>
      </c>
      <c r="CU37">
        <v>3984877.5610000002</v>
      </c>
      <c r="CV37">
        <v>4055746.8730000001</v>
      </c>
      <c r="CW37">
        <v>3998576.2960000001</v>
      </c>
      <c r="CX37">
        <v>4192887.7540000002</v>
      </c>
      <c r="CY37">
        <v>4325760.7520000003</v>
      </c>
      <c r="CZ37">
        <v>4230913.3930000002</v>
      </c>
      <c r="DA37">
        <v>4792779.6840000004</v>
      </c>
      <c r="DB37">
        <v>4577631.6169999996</v>
      </c>
      <c r="DC37">
        <v>4966218.5880000005</v>
      </c>
      <c r="DD37">
        <v>4214092.8049999997</v>
      </c>
      <c r="DE37">
        <v>3775113.5249999999</v>
      </c>
      <c r="DF37">
        <v>3992178.4929999998</v>
      </c>
      <c r="DG37">
        <v>3716190.8130000001</v>
      </c>
      <c r="DH37">
        <v>3950784.2179999999</v>
      </c>
      <c r="DI37">
        <v>4039950.102</v>
      </c>
      <c r="DJ37">
        <v>3283109.3769999999</v>
      </c>
      <c r="DK37">
        <v>3996826.287</v>
      </c>
      <c r="DL37">
        <v>4197252.5590000004</v>
      </c>
      <c r="DM37">
        <v>3989085.0610000002</v>
      </c>
      <c r="DN37">
        <v>3589358.602</v>
      </c>
      <c r="DO37">
        <v>4167640.41</v>
      </c>
      <c r="DP37">
        <v>4455913.199</v>
      </c>
      <c r="DQ37">
        <v>4443339.0070000002</v>
      </c>
      <c r="DR37">
        <v>4042996.9389999998</v>
      </c>
      <c r="DS37">
        <v>4532726.4550000001</v>
      </c>
      <c r="DT37">
        <v>4665626.852</v>
      </c>
      <c r="DU37">
        <v>4436584.8449999997</v>
      </c>
      <c r="DV37">
        <v>3578191.875</v>
      </c>
      <c r="DW37">
        <v>3680932.4750000001</v>
      </c>
      <c r="DX37">
        <v>3534897.7450000001</v>
      </c>
      <c r="DY37">
        <v>3635004.9079999998</v>
      </c>
      <c r="DZ37">
        <v>3564617.4670000002</v>
      </c>
      <c r="EA37">
        <v>3833920.5350000001</v>
      </c>
      <c r="EB37">
        <v>3469639.78</v>
      </c>
      <c r="EC37">
        <v>3421218.4789999998</v>
      </c>
      <c r="ED37">
        <v>3832408.2820000001</v>
      </c>
      <c r="EE37">
        <v>3648652.7710000002</v>
      </c>
      <c r="EF37">
        <v>3773323.102</v>
      </c>
      <c r="EG37">
        <v>3063660.1830000002</v>
      </c>
      <c r="EH37">
        <v>5849177.4589999998</v>
      </c>
      <c r="EI37">
        <v>5725897.8260000004</v>
      </c>
      <c r="EJ37">
        <v>5552463.3169999998</v>
      </c>
    </row>
    <row r="38" spans="1:140" x14ac:dyDescent="0.25">
      <c r="A38" t="s">
        <v>125</v>
      </c>
    </row>
    <row r="43" spans="1:140" x14ac:dyDescent="0.25">
      <c r="B43" t="s">
        <v>222</v>
      </c>
    </row>
    <row r="44" spans="1:140" x14ac:dyDescent="0.25">
      <c r="B44" t="s">
        <v>223</v>
      </c>
    </row>
    <row r="45" spans="1:140" x14ac:dyDescent="0.25">
      <c r="B45" t="s">
        <v>224</v>
      </c>
    </row>
    <row r="46" spans="1:140" x14ac:dyDescent="0.25">
      <c r="B46" t="s">
        <v>225</v>
      </c>
    </row>
  </sheetData>
  <autoFilter ref="A1:N38" xr:uid="{E36C1BB9-F447-48DF-932F-7449D9EF077F}">
    <sortState xmlns:xlrd2="http://schemas.microsoft.com/office/spreadsheetml/2017/richdata2" ref="A2:N37">
      <sortCondition ref="A1:A37"/>
    </sortState>
  </autoFilter>
  <sortState xmlns:xlrd2="http://schemas.microsoft.com/office/spreadsheetml/2017/richdata2" ref="U3:AB38">
    <sortCondition ref="U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6ADB-058B-4811-8C15-8F75CB20EF2C}">
  <dimension ref="A1:D58"/>
  <sheetViews>
    <sheetView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4" x14ac:dyDescent="0.25">
      <c r="A1" t="s">
        <v>143</v>
      </c>
      <c r="B1" t="s">
        <v>144</v>
      </c>
      <c r="C1" t="s">
        <v>145</v>
      </c>
      <c r="D1" t="s">
        <v>120</v>
      </c>
    </row>
    <row r="2" spans="1:4" x14ac:dyDescent="0.25">
      <c r="A2" t="s">
        <v>92</v>
      </c>
      <c r="B2" t="s">
        <v>92</v>
      </c>
      <c r="D2" t="s">
        <v>135</v>
      </c>
    </row>
    <row r="3" spans="1:4" x14ac:dyDescent="0.25">
      <c r="A3" t="s">
        <v>93</v>
      </c>
      <c r="B3" t="s">
        <v>93</v>
      </c>
      <c r="D3" t="s">
        <v>93</v>
      </c>
    </row>
    <row r="4" spans="1:4" x14ac:dyDescent="0.25">
      <c r="A4" t="s">
        <v>94</v>
      </c>
      <c r="B4" t="s">
        <v>94</v>
      </c>
      <c r="D4" t="s">
        <v>94</v>
      </c>
    </row>
    <row r="5" spans="1:4" x14ac:dyDescent="0.25">
      <c r="A5" t="s">
        <v>77</v>
      </c>
      <c r="B5" t="s">
        <v>77</v>
      </c>
      <c r="D5" t="s">
        <v>77</v>
      </c>
    </row>
    <row r="6" spans="1:4" x14ac:dyDescent="0.25">
      <c r="A6" t="s">
        <v>90</v>
      </c>
      <c r="B6" t="s">
        <v>90</v>
      </c>
      <c r="C6" t="s">
        <v>90</v>
      </c>
      <c r="D6" t="s">
        <v>140</v>
      </c>
    </row>
    <row r="7" spans="1:4" x14ac:dyDescent="0.25">
      <c r="A7" t="s">
        <v>80</v>
      </c>
      <c r="B7" t="s">
        <v>80</v>
      </c>
      <c r="C7" t="s">
        <v>80</v>
      </c>
    </row>
    <row r="8" spans="1:4" x14ac:dyDescent="0.25">
      <c r="A8" t="s">
        <v>78</v>
      </c>
      <c r="B8" t="s">
        <v>78</v>
      </c>
      <c r="D8" t="s">
        <v>78</v>
      </c>
    </row>
    <row r="9" spans="1:4" x14ac:dyDescent="0.25">
      <c r="A9" t="s">
        <v>27</v>
      </c>
      <c r="B9" t="s">
        <v>27</v>
      </c>
      <c r="C9" t="s">
        <v>27</v>
      </c>
    </row>
    <row r="10" spans="1:4" x14ac:dyDescent="0.25">
      <c r="A10" t="s">
        <v>82</v>
      </c>
      <c r="B10" t="s">
        <v>82</v>
      </c>
      <c r="C10" t="s">
        <v>82</v>
      </c>
    </row>
    <row r="11" spans="1:4" x14ac:dyDescent="0.25">
      <c r="A11" t="s">
        <v>83</v>
      </c>
      <c r="B11" t="s">
        <v>83</v>
      </c>
      <c r="C11" t="s">
        <v>83</v>
      </c>
    </row>
    <row r="12" spans="1:4" x14ac:dyDescent="0.25">
      <c r="A12" t="s">
        <v>95</v>
      </c>
      <c r="B12" t="s">
        <v>95</v>
      </c>
      <c r="D12" t="s">
        <v>95</v>
      </c>
    </row>
    <row r="13" spans="1:4" x14ac:dyDescent="0.25">
      <c r="A13" t="s">
        <v>91</v>
      </c>
      <c r="B13" t="s">
        <v>91</v>
      </c>
      <c r="C13" t="s">
        <v>91</v>
      </c>
      <c r="D13" t="s">
        <v>136</v>
      </c>
    </row>
    <row r="14" spans="1:4" x14ac:dyDescent="0.25">
      <c r="A14" t="s">
        <v>75</v>
      </c>
      <c r="B14" t="s">
        <v>75</v>
      </c>
      <c r="D14" t="s">
        <v>75</v>
      </c>
    </row>
    <row r="15" spans="1:4" x14ac:dyDescent="0.25">
      <c r="A15" t="s">
        <v>38</v>
      </c>
      <c r="B15" t="s">
        <v>162</v>
      </c>
      <c r="C15" t="s">
        <v>162</v>
      </c>
      <c r="D15" t="s">
        <v>162</v>
      </c>
    </row>
    <row r="16" spans="1:4" x14ac:dyDescent="0.25">
      <c r="A16" t="s">
        <v>96</v>
      </c>
      <c r="B16" t="s">
        <v>96</v>
      </c>
      <c r="C16" t="s">
        <v>96</v>
      </c>
    </row>
    <row r="17" spans="1:4" x14ac:dyDescent="0.25">
      <c r="A17" t="s">
        <v>97</v>
      </c>
      <c r="B17" t="s">
        <v>97</v>
      </c>
      <c r="D17" t="s">
        <v>118</v>
      </c>
    </row>
    <row r="18" spans="1:4" x14ac:dyDescent="0.25">
      <c r="A18" t="s">
        <v>98</v>
      </c>
      <c r="B18" t="s">
        <v>98</v>
      </c>
      <c r="D18" t="s">
        <v>98</v>
      </c>
    </row>
    <row r="19" spans="1:4" x14ac:dyDescent="0.25">
      <c r="A19" t="s">
        <v>99</v>
      </c>
      <c r="B19" t="s">
        <v>99</v>
      </c>
      <c r="D19" t="s">
        <v>99</v>
      </c>
    </row>
    <row r="20" spans="1:4" x14ac:dyDescent="0.25">
      <c r="A20" t="s">
        <v>100</v>
      </c>
      <c r="B20" t="s">
        <v>100</v>
      </c>
      <c r="C20" t="s">
        <v>100</v>
      </c>
      <c r="D20" t="s">
        <v>137</v>
      </c>
    </row>
    <row r="21" spans="1:4" x14ac:dyDescent="0.25">
      <c r="A21" t="s">
        <v>117</v>
      </c>
      <c r="D21" t="s">
        <v>117</v>
      </c>
    </row>
    <row r="22" spans="1:4" x14ac:dyDescent="0.25">
      <c r="A22" t="s">
        <v>84</v>
      </c>
      <c r="B22" t="s">
        <v>84</v>
      </c>
      <c r="C22" t="s">
        <v>84</v>
      </c>
    </row>
    <row r="23" spans="1:4" x14ac:dyDescent="0.25">
      <c r="A23" t="s">
        <v>85</v>
      </c>
      <c r="B23" t="s">
        <v>85</v>
      </c>
      <c r="C23" t="s">
        <v>85</v>
      </c>
    </row>
    <row r="24" spans="1:4" x14ac:dyDescent="0.25">
      <c r="A24" t="s">
        <v>101</v>
      </c>
      <c r="B24" t="s">
        <v>158</v>
      </c>
      <c r="C24" t="s">
        <v>158</v>
      </c>
      <c r="D24" t="s">
        <v>158</v>
      </c>
    </row>
    <row r="25" spans="1:4" x14ac:dyDescent="0.25">
      <c r="A25" t="s">
        <v>79</v>
      </c>
      <c r="B25" t="s">
        <v>79</v>
      </c>
      <c r="C25" t="s">
        <v>79</v>
      </c>
    </row>
    <row r="26" spans="1:4" x14ac:dyDescent="0.25">
      <c r="A26" t="s">
        <v>102</v>
      </c>
      <c r="B26" t="s">
        <v>102</v>
      </c>
      <c r="D26" t="s">
        <v>139</v>
      </c>
    </row>
    <row r="27" spans="1:4" x14ac:dyDescent="0.25">
      <c r="A27" t="s">
        <v>130</v>
      </c>
      <c r="B27" t="s">
        <v>130</v>
      </c>
      <c r="D27" t="s">
        <v>130</v>
      </c>
    </row>
    <row r="28" spans="1:4" x14ac:dyDescent="0.25">
      <c r="A28" t="s">
        <v>25</v>
      </c>
      <c r="B28" t="s">
        <v>25</v>
      </c>
      <c r="C28" t="s">
        <v>25</v>
      </c>
    </row>
    <row r="29" spans="1:4" x14ac:dyDescent="0.25">
      <c r="A29" t="s">
        <v>19</v>
      </c>
      <c r="B29" t="s">
        <v>19</v>
      </c>
      <c r="C29" t="s">
        <v>19</v>
      </c>
    </row>
    <row r="30" spans="1:4" x14ac:dyDescent="0.25">
      <c r="A30" t="s">
        <v>87</v>
      </c>
      <c r="B30" t="s">
        <v>87</v>
      </c>
      <c r="C30" t="s">
        <v>87</v>
      </c>
      <c r="D30" t="s">
        <v>87</v>
      </c>
    </row>
    <row r="31" spans="1:4" x14ac:dyDescent="0.25">
      <c r="A31" t="s">
        <v>18</v>
      </c>
      <c r="B31" t="s">
        <v>18</v>
      </c>
      <c r="C31" t="s">
        <v>18</v>
      </c>
    </row>
    <row r="32" spans="1:4" x14ac:dyDescent="0.25">
      <c r="A32" t="s">
        <v>74</v>
      </c>
      <c r="B32" t="s">
        <v>74</v>
      </c>
      <c r="C32" t="s">
        <v>131</v>
      </c>
    </row>
    <row r="33" spans="1:4" x14ac:dyDescent="0.25">
      <c r="A33" t="s">
        <v>89</v>
      </c>
      <c r="B33" t="s">
        <v>89</v>
      </c>
      <c r="C33" t="s">
        <v>89</v>
      </c>
      <c r="D33" t="s">
        <v>89</v>
      </c>
    </row>
    <row r="34" spans="1:4" x14ac:dyDescent="0.25">
      <c r="A34" t="s">
        <v>103</v>
      </c>
      <c r="B34" t="s">
        <v>103</v>
      </c>
      <c r="D34" t="s">
        <v>103</v>
      </c>
    </row>
    <row r="35" spans="1:4" x14ac:dyDescent="0.25">
      <c r="A35" t="s">
        <v>29</v>
      </c>
      <c r="B35" t="s">
        <v>160</v>
      </c>
      <c r="C35" t="s">
        <v>160</v>
      </c>
    </row>
    <row r="36" spans="1:4" x14ac:dyDescent="0.25">
      <c r="A36" t="s">
        <v>24</v>
      </c>
      <c r="B36" t="s">
        <v>24</v>
      </c>
      <c r="C36" t="s">
        <v>24</v>
      </c>
    </row>
    <row r="37" spans="1:4" x14ac:dyDescent="0.25">
      <c r="A37" t="s">
        <v>104</v>
      </c>
      <c r="B37" t="s">
        <v>104</v>
      </c>
      <c r="D37" t="s">
        <v>104</v>
      </c>
    </row>
    <row r="38" spans="1:4" x14ac:dyDescent="0.25">
      <c r="A38" t="s">
        <v>105</v>
      </c>
      <c r="B38" t="s">
        <v>105</v>
      </c>
      <c r="D38" t="s">
        <v>105</v>
      </c>
    </row>
    <row r="39" spans="1:4" x14ac:dyDescent="0.25">
      <c r="A39" t="s">
        <v>106</v>
      </c>
      <c r="B39" t="s">
        <v>106</v>
      </c>
      <c r="D39" t="s">
        <v>106</v>
      </c>
    </row>
    <row r="40" spans="1:4" x14ac:dyDescent="0.25">
      <c r="A40" t="s">
        <v>107</v>
      </c>
      <c r="B40" t="s">
        <v>107</v>
      </c>
      <c r="D40" t="s">
        <v>107</v>
      </c>
    </row>
    <row r="41" spans="1:4" x14ac:dyDescent="0.25">
      <c r="A41" t="s">
        <v>165</v>
      </c>
      <c r="C41" t="s">
        <v>165</v>
      </c>
    </row>
    <row r="42" spans="1:4" x14ac:dyDescent="0.25">
      <c r="A42" t="s">
        <v>108</v>
      </c>
      <c r="B42" t="s">
        <v>108</v>
      </c>
      <c r="D42" t="s">
        <v>108</v>
      </c>
    </row>
    <row r="43" spans="1:4" x14ac:dyDescent="0.25">
      <c r="A43" t="s">
        <v>26</v>
      </c>
      <c r="B43" t="s">
        <v>26</v>
      </c>
      <c r="C43" t="s">
        <v>26</v>
      </c>
    </row>
    <row r="44" spans="1:4" x14ac:dyDescent="0.25">
      <c r="A44" t="s">
        <v>81</v>
      </c>
      <c r="B44" t="s">
        <v>81</v>
      </c>
      <c r="C44" t="s">
        <v>81</v>
      </c>
    </row>
    <row r="45" spans="1:4" x14ac:dyDescent="0.25">
      <c r="A45" t="s">
        <v>86</v>
      </c>
      <c r="B45" t="s">
        <v>86</v>
      </c>
      <c r="C45" t="s">
        <v>86</v>
      </c>
      <c r="D45" t="s">
        <v>141</v>
      </c>
    </row>
    <row r="46" spans="1:4" x14ac:dyDescent="0.25">
      <c r="A46" t="s">
        <v>109</v>
      </c>
      <c r="B46" t="s">
        <v>109</v>
      </c>
      <c r="D46" t="s">
        <v>116</v>
      </c>
    </row>
    <row r="47" spans="1:4" x14ac:dyDescent="0.25">
      <c r="A47" t="s">
        <v>119</v>
      </c>
      <c r="D47" t="s">
        <v>119</v>
      </c>
    </row>
    <row r="48" spans="1:4" x14ac:dyDescent="0.25">
      <c r="A48" t="s">
        <v>110</v>
      </c>
      <c r="B48" t="s">
        <v>110</v>
      </c>
      <c r="D48" t="s">
        <v>110</v>
      </c>
    </row>
    <row r="49" spans="1:4" x14ac:dyDescent="0.25">
      <c r="A49" t="s">
        <v>115</v>
      </c>
      <c r="B49" t="s">
        <v>115</v>
      </c>
      <c r="C49" t="s">
        <v>115</v>
      </c>
    </row>
    <row r="50" spans="1:4" x14ac:dyDescent="0.25">
      <c r="A50" t="s">
        <v>88</v>
      </c>
      <c r="B50" t="s">
        <v>88</v>
      </c>
      <c r="C50" t="s">
        <v>88</v>
      </c>
      <c r="D50" t="s">
        <v>138</v>
      </c>
    </row>
    <row r="51" spans="1:4" x14ac:dyDescent="0.25">
      <c r="A51" t="s">
        <v>111</v>
      </c>
      <c r="B51" t="s">
        <v>111</v>
      </c>
      <c r="D51" t="s">
        <v>111</v>
      </c>
    </row>
    <row r="52" spans="1:4" x14ac:dyDescent="0.25">
      <c r="A52" t="s">
        <v>17</v>
      </c>
      <c r="B52" t="s">
        <v>17</v>
      </c>
      <c r="C52" t="s">
        <v>17</v>
      </c>
    </row>
    <row r="53" spans="1:4" x14ac:dyDescent="0.25">
      <c r="A53" t="s">
        <v>39</v>
      </c>
      <c r="B53" t="s">
        <v>161</v>
      </c>
      <c r="C53" t="s">
        <v>161</v>
      </c>
      <c r="D53" t="s">
        <v>192</v>
      </c>
    </row>
    <row r="54" spans="1:4" x14ac:dyDescent="0.25">
      <c r="A54" t="s">
        <v>30</v>
      </c>
      <c r="B54" t="s">
        <v>30</v>
      </c>
      <c r="C54" t="s">
        <v>30</v>
      </c>
    </row>
    <row r="55" spans="1:4" x14ac:dyDescent="0.25">
      <c r="A55" t="s">
        <v>28</v>
      </c>
      <c r="B55" t="s">
        <v>28</v>
      </c>
      <c r="C55" t="s">
        <v>28</v>
      </c>
    </row>
    <row r="56" spans="1:4" x14ac:dyDescent="0.25">
      <c r="A56" t="s">
        <v>112</v>
      </c>
      <c r="B56" t="s">
        <v>112</v>
      </c>
      <c r="D56" t="s">
        <v>142</v>
      </c>
    </row>
    <row r="57" spans="1:4" x14ac:dyDescent="0.25">
      <c r="A57" t="s">
        <v>16</v>
      </c>
      <c r="B57" t="s">
        <v>16</v>
      </c>
      <c r="C57" t="s">
        <v>16</v>
      </c>
    </row>
    <row r="58" spans="1:4" x14ac:dyDescent="0.25">
      <c r="A58" t="s">
        <v>132</v>
      </c>
      <c r="C58" t="s">
        <v>132</v>
      </c>
      <c r="D58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CA14-4465-403B-A547-5712AF936409}">
  <dimension ref="A1:L126"/>
  <sheetViews>
    <sheetView topLeftCell="C1" zoomScale="85" zoomScaleNormal="85" workbookViewId="0">
      <selection activeCell="F13" sqref="F13"/>
    </sheetView>
  </sheetViews>
  <sheetFormatPr defaultRowHeight="15" x14ac:dyDescent="0.25"/>
  <cols>
    <col min="1" max="1" width="25.28515625" customWidth="1"/>
    <col min="2" max="2" width="37" customWidth="1"/>
    <col min="3" max="4" width="25.140625" customWidth="1"/>
    <col min="5" max="5" width="8.42578125" customWidth="1"/>
    <col min="6" max="6" width="40.28515625" customWidth="1"/>
    <col min="7" max="7" width="24.5703125" customWidth="1"/>
    <col min="8" max="8" width="21.42578125" customWidth="1"/>
    <col min="9" max="9" width="7" customWidth="1"/>
    <col min="10" max="10" width="43.85546875" customWidth="1"/>
    <col min="11" max="11" width="22.7109375" customWidth="1"/>
    <col min="14" max="14" width="27.28515625" customWidth="1"/>
    <col min="15" max="15" width="43.140625" customWidth="1"/>
    <col min="16" max="16" width="32.7109375" customWidth="1"/>
  </cols>
  <sheetData>
    <row r="1" spans="1:12" x14ac:dyDescent="0.25">
      <c r="A1" t="s">
        <v>449</v>
      </c>
      <c r="B1" t="s">
        <v>450</v>
      </c>
      <c r="F1" t="s">
        <v>451</v>
      </c>
      <c r="G1" t="s">
        <v>450</v>
      </c>
      <c r="J1" t="s">
        <v>939</v>
      </c>
    </row>
    <row r="2" spans="1:12" x14ac:dyDescent="0.25">
      <c r="A2" t="s">
        <v>193</v>
      </c>
      <c r="B2" t="s">
        <v>242</v>
      </c>
      <c r="F2" t="s">
        <v>452</v>
      </c>
      <c r="G2" t="s">
        <v>453</v>
      </c>
      <c r="J2" t="s">
        <v>945</v>
      </c>
      <c r="K2" t="s">
        <v>946</v>
      </c>
      <c r="L2" t="s">
        <v>947</v>
      </c>
    </row>
    <row r="3" spans="1:12" x14ac:dyDescent="0.25">
      <c r="A3" t="s">
        <v>243</v>
      </c>
      <c r="B3" t="s">
        <v>244</v>
      </c>
      <c r="F3" t="s">
        <v>454</v>
      </c>
      <c r="G3" t="s">
        <v>455</v>
      </c>
      <c r="J3" t="s">
        <v>948</v>
      </c>
      <c r="K3" t="s">
        <v>949</v>
      </c>
      <c r="L3" t="s">
        <v>950</v>
      </c>
    </row>
    <row r="4" spans="1:12" x14ac:dyDescent="0.25">
      <c r="A4" t="s">
        <v>245</v>
      </c>
      <c r="B4" t="s">
        <v>246</v>
      </c>
      <c r="F4" t="s">
        <v>456</v>
      </c>
      <c r="G4" t="s">
        <v>457</v>
      </c>
      <c r="J4" t="s">
        <v>951</v>
      </c>
      <c r="K4" t="s">
        <v>952</v>
      </c>
      <c r="L4" t="s">
        <v>950</v>
      </c>
    </row>
    <row r="5" spans="1:12" x14ac:dyDescent="0.25">
      <c r="A5" t="s">
        <v>194</v>
      </c>
      <c r="B5" t="s">
        <v>247</v>
      </c>
      <c r="F5" t="s">
        <v>458</v>
      </c>
      <c r="G5" t="s">
        <v>459</v>
      </c>
      <c r="J5" t="s">
        <v>953</v>
      </c>
      <c r="K5" t="s">
        <v>954</v>
      </c>
      <c r="L5" t="s">
        <v>950</v>
      </c>
    </row>
    <row r="6" spans="1:12" x14ac:dyDescent="0.25">
      <c r="A6" t="s">
        <v>248</v>
      </c>
      <c r="B6" t="s">
        <v>249</v>
      </c>
      <c r="F6" t="s">
        <v>460</v>
      </c>
      <c r="G6" t="s">
        <v>461</v>
      </c>
      <c r="J6" t="s">
        <v>955</v>
      </c>
      <c r="K6" t="s">
        <v>956</v>
      </c>
      <c r="L6" t="s">
        <v>950</v>
      </c>
    </row>
    <row r="7" spans="1:12" x14ac:dyDescent="0.25">
      <c r="A7" t="s">
        <v>148</v>
      </c>
      <c r="B7" t="s">
        <v>250</v>
      </c>
      <c r="F7" t="s">
        <v>462</v>
      </c>
      <c r="G7" t="s">
        <v>463</v>
      </c>
      <c r="J7" t="s">
        <v>957</v>
      </c>
      <c r="K7" t="s">
        <v>958</v>
      </c>
      <c r="L7" t="s">
        <v>950</v>
      </c>
    </row>
    <row r="8" spans="1:12" x14ac:dyDescent="0.25">
      <c r="A8" t="s">
        <v>149</v>
      </c>
      <c r="B8" t="s">
        <v>251</v>
      </c>
      <c r="F8" t="s">
        <v>464</v>
      </c>
      <c r="G8" t="s">
        <v>465</v>
      </c>
      <c r="J8" t="s">
        <v>959</v>
      </c>
      <c r="K8" t="s">
        <v>960</v>
      </c>
      <c r="L8" t="s">
        <v>950</v>
      </c>
    </row>
    <row r="9" spans="1:12" x14ac:dyDescent="0.25">
      <c r="A9" t="s">
        <v>150</v>
      </c>
      <c r="B9" t="s">
        <v>252</v>
      </c>
      <c r="F9" t="s">
        <v>466</v>
      </c>
      <c r="G9" t="s">
        <v>467</v>
      </c>
      <c r="J9" t="s">
        <v>961</v>
      </c>
      <c r="K9" t="s">
        <v>962</v>
      </c>
      <c r="L9" t="s">
        <v>950</v>
      </c>
    </row>
    <row r="10" spans="1:12" x14ac:dyDescent="0.25">
      <c r="A10" t="s">
        <v>151</v>
      </c>
      <c r="B10" t="s">
        <v>253</v>
      </c>
      <c r="F10" t="s">
        <v>468</v>
      </c>
      <c r="G10" t="s">
        <v>469</v>
      </c>
      <c r="J10" t="s">
        <v>963</v>
      </c>
      <c r="K10" t="s">
        <v>964</v>
      </c>
      <c r="L10" t="s">
        <v>950</v>
      </c>
    </row>
    <row r="11" spans="1:12" x14ac:dyDescent="0.25">
      <c r="A11" t="s">
        <v>152</v>
      </c>
      <c r="B11" t="s">
        <v>254</v>
      </c>
      <c r="F11" t="s">
        <v>470</v>
      </c>
      <c r="G11" t="s">
        <v>471</v>
      </c>
      <c r="J11" t="s">
        <v>965</v>
      </c>
      <c r="K11" t="s">
        <v>966</v>
      </c>
      <c r="L11" t="s">
        <v>950</v>
      </c>
    </row>
    <row r="12" spans="1:12" x14ac:dyDescent="0.25">
      <c r="A12" t="s">
        <v>153</v>
      </c>
      <c r="B12" t="s">
        <v>255</v>
      </c>
      <c r="F12" t="s">
        <v>472</v>
      </c>
      <c r="G12" t="s">
        <v>473</v>
      </c>
      <c r="J12" t="s">
        <v>967</v>
      </c>
      <c r="K12" t="s">
        <v>968</v>
      </c>
      <c r="L12" t="s">
        <v>950</v>
      </c>
    </row>
    <row r="13" spans="1:12" x14ac:dyDescent="0.25">
      <c r="A13" t="s">
        <v>147</v>
      </c>
      <c r="B13" t="s">
        <v>256</v>
      </c>
      <c r="F13" t="s">
        <v>474</v>
      </c>
      <c r="G13" t="s">
        <v>475</v>
      </c>
      <c r="J13" t="s">
        <v>969</v>
      </c>
      <c r="K13" t="s">
        <v>970</v>
      </c>
      <c r="L13" t="s">
        <v>950</v>
      </c>
    </row>
    <row r="14" spans="1:12" x14ac:dyDescent="0.25">
      <c r="A14" t="s">
        <v>257</v>
      </c>
      <c r="B14" t="s">
        <v>258</v>
      </c>
      <c r="F14" t="s">
        <v>476</v>
      </c>
      <c r="G14" t="s">
        <v>477</v>
      </c>
      <c r="J14" t="s">
        <v>193</v>
      </c>
      <c r="K14" t="s">
        <v>971</v>
      </c>
      <c r="L14" t="s">
        <v>950</v>
      </c>
    </row>
    <row r="15" spans="1:12" x14ac:dyDescent="0.25">
      <c r="A15" t="s">
        <v>259</v>
      </c>
      <c r="B15" t="s">
        <v>260</v>
      </c>
      <c r="F15" t="s">
        <v>478</v>
      </c>
      <c r="G15" t="s">
        <v>479</v>
      </c>
      <c r="J15" t="s">
        <v>972</v>
      </c>
      <c r="K15" t="s">
        <v>973</v>
      </c>
      <c r="L15" t="s">
        <v>950</v>
      </c>
    </row>
    <row r="16" spans="1:12" x14ac:dyDescent="0.25">
      <c r="A16" t="s">
        <v>261</v>
      </c>
      <c r="B16" t="s">
        <v>262</v>
      </c>
      <c r="F16" t="s">
        <v>480</v>
      </c>
      <c r="G16" t="s">
        <v>481</v>
      </c>
      <c r="J16" t="s">
        <v>974</v>
      </c>
      <c r="K16" t="s">
        <v>975</v>
      </c>
      <c r="L16" t="s">
        <v>950</v>
      </c>
    </row>
    <row r="17" spans="1:12" x14ac:dyDescent="0.25">
      <c r="A17" t="s">
        <v>263</v>
      </c>
      <c r="B17" t="s">
        <v>264</v>
      </c>
      <c r="F17" t="s">
        <v>482</v>
      </c>
      <c r="G17" t="s">
        <v>483</v>
      </c>
      <c r="J17" t="s">
        <v>976</v>
      </c>
      <c r="K17" t="s">
        <v>977</v>
      </c>
      <c r="L17" t="s">
        <v>950</v>
      </c>
    </row>
    <row r="18" spans="1:12" x14ac:dyDescent="0.25">
      <c r="A18" t="s">
        <v>265</v>
      </c>
      <c r="B18" t="s">
        <v>266</v>
      </c>
      <c r="F18" t="s">
        <v>484</v>
      </c>
      <c r="G18" t="s">
        <v>485</v>
      </c>
      <c r="J18" t="s">
        <v>978</v>
      </c>
      <c r="K18" t="s">
        <v>979</v>
      </c>
      <c r="L18" t="s">
        <v>950</v>
      </c>
    </row>
    <row r="19" spans="1:12" x14ac:dyDescent="0.25">
      <c r="A19" t="s">
        <v>267</v>
      </c>
      <c r="B19" t="s">
        <v>268</v>
      </c>
      <c r="F19" t="s">
        <v>486</v>
      </c>
      <c r="G19" t="s">
        <v>487</v>
      </c>
      <c r="J19" t="s">
        <v>980</v>
      </c>
      <c r="K19" t="s">
        <v>981</v>
      </c>
      <c r="L19" t="s">
        <v>950</v>
      </c>
    </row>
    <row r="20" spans="1:12" x14ac:dyDescent="0.25">
      <c r="A20" t="s">
        <v>269</v>
      </c>
      <c r="B20" t="s">
        <v>270</v>
      </c>
      <c r="F20" t="s">
        <v>488</v>
      </c>
      <c r="G20" t="s">
        <v>489</v>
      </c>
      <c r="J20" t="s">
        <v>982</v>
      </c>
      <c r="K20" t="s">
        <v>983</v>
      </c>
      <c r="L20" t="s">
        <v>950</v>
      </c>
    </row>
    <row r="21" spans="1:12" x14ac:dyDescent="0.25">
      <c r="A21" t="s">
        <v>271</v>
      </c>
      <c r="B21" t="s">
        <v>272</v>
      </c>
      <c r="F21" t="s">
        <v>490</v>
      </c>
      <c r="G21" t="s">
        <v>491</v>
      </c>
      <c r="J21" t="s">
        <v>984</v>
      </c>
      <c r="K21" t="s">
        <v>985</v>
      </c>
      <c r="L21" t="s">
        <v>950</v>
      </c>
    </row>
    <row r="22" spans="1:12" x14ac:dyDescent="0.25">
      <c r="A22" t="s">
        <v>273</v>
      </c>
      <c r="B22" t="s">
        <v>274</v>
      </c>
      <c r="F22" t="s">
        <v>492</v>
      </c>
      <c r="G22" t="s">
        <v>493</v>
      </c>
      <c r="J22" t="s">
        <v>986</v>
      </c>
      <c r="K22" t="s">
        <v>987</v>
      </c>
      <c r="L22" t="s">
        <v>950</v>
      </c>
    </row>
    <row r="23" spans="1:12" x14ac:dyDescent="0.25">
      <c r="A23" t="s">
        <v>275</v>
      </c>
      <c r="B23" t="s">
        <v>276</v>
      </c>
      <c r="F23" t="s">
        <v>494</v>
      </c>
      <c r="G23" t="s">
        <v>495</v>
      </c>
      <c r="J23" t="s">
        <v>988</v>
      </c>
      <c r="K23" t="s">
        <v>989</v>
      </c>
      <c r="L23" t="s">
        <v>950</v>
      </c>
    </row>
    <row r="24" spans="1:12" x14ac:dyDescent="0.25">
      <c r="A24" t="s">
        <v>277</v>
      </c>
      <c r="B24" t="s">
        <v>278</v>
      </c>
      <c r="F24" t="s">
        <v>496</v>
      </c>
      <c r="G24" t="s">
        <v>497</v>
      </c>
      <c r="J24" t="s">
        <v>990</v>
      </c>
      <c r="K24" t="s">
        <v>991</v>
      </c>
      <c r="L24" t="s">
        <v>950</v>
      </c>
    </row>
    <row r="25" spans="1:12" x14ac:dyDescent="0.25">
      <c r="A25" t="s">
        <v>279</v>
      </c>
      <c r="B25" t="s">
        <v>280</v>
      </c>
      <c r="F25" t="s">
        <v>498</v>
      </c>
      <c r="G25" t="s">
        <v>499</v>
      </c>
      <c r="J25" t="s">
        <v>992</v>
      </c>
      <c r="K25" t="s">
        <v>993</v>
      </c>
      <c r="L25" t="s">
        <v>950</v>
      </c>
    </row>
    <row r="26" spans="1:12" x14ac:dyDescent="0.25">
      <c r="A26" t="s">
        <v>281</v>
      </c>
      <c r="B26" t="s">
        <v>282</v>
      </c>
      <c r="F26" t="s">
        <v>500</v>
      </c>
      <c r="G26" t="s">
        <v>501</v>
      </c>
      <c r="J26" t="s">
        <v>994</v>
      </c>
      <c r="K26" t="s">
        <v>995</v>
      </c>
      <c r="L26" t="s">
        <v>950</v>
      </c>
    </row>
    <row r="27" spans="1:12" x14ac:dyDescent="0.25">
      <c r="A27" t="s">
        <v>283</v>
      </c>
      <c r="B27" t="s">
        <v>284</v>
      </c>
      <c r="F27" t="s">
        <v>502</v>
      </c>
      <c r="G27" t="s">
        <v>503</v>
      </c>
      <c r="J27" t="s">
        <v>996</v>
      </c>
      <c r="K27" t="s">
        <v>997</v>
      </c>
      <c r="L27" t="s">
        <v>950</v>
      </c>
    </row>
    <row r="28" spans="1:12" x14ac:dyDescent="0.25">
      <c r="A28" t="s">
        <v>285</v>
      </c>
      <c r="B28" t="s">
        <v>286</v>
      </c>
      <c r="F28" t="s">
        <v>504</v>
      </c>
      <c r="G28" t="s">
        <v>505</v>
      </c>
      <c r="J28" t="s">
        <v>998</v>
      </c>
      <c r="K28" t="s">
        <v>999</v>
      </c>
      <c r="L28" t="s">
        <v>950</v>
      </c>
    </row>
    <row r="29" spans="1:12" x14ac:dyDescent="0.25">
      <c r="A29" t="s">
        <v>287</v>
      </c>
      <c r="B29" t="s">
        <v>288</v>
      </c>
      <c r="F29" t="s">
        <v>506</v>
      </c>
      <c r="G29" t="s">
        <v>507</v>
      </c>
      <c r="J29" t="s">
        <v>1000</v>
      </c>
      <c r="K29" t="s">
        <v>1001</v>
      </c>
      <c r="L29" t="s">
        <v>950</v>
      </c>
    </row>
    <row r="30" spans="1:12" x14ac:dyDescent="0.25">
      <c r="A30" t="s">
        <v>289</v>
      </c>
      <c r="B30" t="s">
        <v>290</v>
      </c>
      <c r="F30" t="s">
        <v>508</v>
      </c>
      <c r="G30" t="s">
        <v>509</v>
      </c>
      <c r="J30" t="s">
        <v>1002</v>
      </c>
      <c r="K30" t="s">
        <v>1003</v>
      </c>
      <c r="L30" t="s">
        <v>950</v>
      </c>
    </row>
    <row r="31" spans="1:12" x14ac:dyDescent="0.25">
      <c r="A31" t="s">
        <v>291</v>
      </c>
      <c r="B31" t="s">
        <v>292</v>
      </c>
      <c r="F31" t="s">
        <v>510</v>
      </c>
      <c r="G31" t="s">
        <v>511</v>
      </c>
      <c r="J31" t="s">
        <v>1004</v>
      </c>
      <c r="K31" t="s">
        <v>1005</v>
      </c>
      <c r="L31" t="s">
        <v>950</v>
      </c>
    </row>
    <row r="32" spans="1:12" x14ac:dyDescent="0.25">
      <c r="A32" t="s">
        <v>293</v>
      </c>
      <c r="B32" t="s">
        <v>294</v>
      </c>
      <c r="F32" t="s">
        <v>512</v>
      </c>
      <c r="G32" t="s">
        <v>513</v>
      </c>
      <c r="J32" t="s">
        <v>1006</v>
      </c>
      <c r="K32" t="s">
        <v>1007</v>
      </c>
      <c r="L32" t="s">
        <v>950</v>
      </c>
    </row>
    <row r="33" spans="1:12" x14ac:dyDescent="0.25">
      <c r="A33" t="s">
        <v>295</v>
      </c>
      <c r="B33" t="s">
        <v>296</v>
      </c>
      <c r="F33" t="s">
        <v>514</v>
      </c>
      <c r="G33" t="s">
        <v>515</v>
      </c>
      <c r="J33" t="s">
        <v>1008</v>
      </c>
      <c r="K33" t="s">
        <v>1009</v>
      </c>
      <c r="L33" t="s">
        <v>950</v>
      </c>
    </row>
    <row r="34" spans="1:12" x14ac:dyDescent="0.25">
      <c r="A34" t="s">
        <v>297</v>
      </c>
      <c r="B34" t="s">
        <v>298</v>
      </c>
      <c r="F34" t="s">
        <v>516</v>
      </c>
      <c r="G34" t="s">
        <v>517</v>
      </c>
      <c r="J34" t="s">
        <v>1010</v>
      </c>
      <c r="K34" t="s">
        <v>1011</v>
      </c>
      <c r="L34" t="s">
        <v>950</v>
      </c>
    </row>
    <row r="35" spans="1:12" x14ac:dyDescent="0.25">
      <c r="A35" t="s">
        <v>299</v>
      </c>
      <c r="B35" t="s">
        <v>300</v>
      </c>
      <c r="F35" t="s">
        <v>518</v>
      </c>
      <c r="G35" t="s">
        <v>519</v>
      </c>
      <c r="J35" t="s">
        <v>1012</v>
      </c>
      <c r="K35" t="s">
        <v>1013</v>
      </c>
      <c r="L35" t="s">
        <v>950</v>
      </c>
    </row>
    <row r="36" spans="1:12" x14ac:dyDescent="0.25">
      <c r="A36" t="s">
        <v>301</v>
      </c>
      <c r="B36" t="s">
        <v>302</v>
      </c>
      <c r="F36" t="s">
        <v>520</v>
      </c>
      <c r="G36" t="s">
        <v>521</v>
      </c>
      <c r="J36" t="s">
        <v>1014</v>
      </c>
      <c r="K36" t="s">
        <v>1015</v>
      </c>
      <c r="L36" t="s">
        <v>950</v>
      </c>
    </row>
    <row r="37" spans="1:12" x14ac:dyDescent="0.25">
      <c r="A37" t="s">
        <v>303</v>
      </c>
      <c r="B37" t="s">
        <v>304</v>
      </c>
      <c r="F37" t="s">
        <v>522</v>
      </c>
      <c r="G37" t="s">
        <v>523</v>
      </c>
      <c r="J37" t="s">
        <v>1016</v>
      </c>
      <c r="K37" t="s">
        <v>1017</v>
      </c>
      <c r="L37" t="s">
        <v>950</v>
      </c>
    </row>
    <row r="38" spans="1:12" x14ac:dyDescent="0.25">
      <c r="A38" t="s">
        <v>305</v>
      </c>
      <c r="B38" t="s">
        <v>306</v>
      </c>
      <c r="F38" t="s">
        <v>524</v>
      </c>
      <c r="G38" t="s">
        <v>525</v>
      </c>
      <c r="J38" t="s">
        <v>1018</v>
      </c>
      <c r="K38" t="s">
        <v>1019</v>
      </c>
      <c r="L38" t="s">
        <v>950</v>
      </c>
    </row>
    <row r="39" spans="1:12" x14ac:dyDescent="0.25">
      <c r="A39" t="s">
        <v>307</v>
      </c>
      <c r="B39" t="s">
        <v>308</v>
      </c>
      <c r="F39" t="s">
        <v>526</v>
      </c>
      <c r="G39" t="s">
        <v>527</v>
      </c>
      <c r="J39" t="s">
        <v>1020</v>
      </c>
      <c r="K39" t="s">
        <v>1021</v>
      </c>
      <c r="L39" t="s">
        <v>950</v>
      </c>
    </row>
    <row r="40" spans="1:12" x14ac:dyDescent="0.25">
      <c r="A40" t="s">
        <v>309</v>
      </c>
      <c r="B40" t="s">
        <v>310</v>
      </c>
      <c r="F40" t="s">
        <v>528</v>
      </c>
      <c r="G40" t="s">
        <v>529</v>
      </c>
      <c r="J40" t="s">
        <v>1022</v>
      </c>
      <c r="K40" t="s">
        <v>1023</v>
      </c>
      <c r="L40" t="s">
        <v>950</v>
      </c>
    </row>
    <row r="41" spans="1:12" x14ac:dyDescent="0.25">
      <c r="A41" t="s">
        <v>311</v>
      </c>
      <c r="B41" t="s">
        <v>312</v>
      </c>
      <c r="F41" t="s">
        <v>530</v>
      </c>
      <c r="G41" t="s">
        <v>531</v>
      </c>
      <c r="J41" t="s">
        <v>1024</v>
      </c>
      <c r="K41" t="s">
        <v>1025</v>
      </c>
      <c r="L41" t="s">
        <v>950</v>
      </c>
    </row>
    <row r="42" spans="1:12" x14ac:dyDescent="0.25">
      <c r="A42" t="s">
        <v>313</v>
      </c>
      <c r="B42" t="s">
        <v>314</v>
      </c>
      <c r="F42" t="s">
        <v>532</v>
      </c>
      <c r="G42" t="s">
        <v>533</v>
      </c>
      <c r="J42" t="s">
        <v>1026</v>
      </c>
      <c r="K42" t="s">
        <v>1027</v>
      </c>
      <c r="L42" t="s">
        <v>950</v>
      </c>
    </row>
    <row r="43" spans="1:12" x14ac:dyDescent="0.25">
      <c r="A43" t="s">
        <v>315</v>
      </c>
      <c r="B43" t="s">
        <v>316</v>
      </c>
      <c r="F43" t="s">
        <v>534</v>
      </c>
      <c r="G43" t="s">
        <v>535</v>
      </c>
      <c r="J43" t="s">
        <v>1028</v>
      </c>
      <c r="K43" t="s">
        <v>1029</v>
      </c>
      <c r="L43" t="s">
        <v>950</v>
      </c>
    </row>
    <row r="44" spans="1:12" x14ac:dyDescent="0.25">
      <c r="A44" t="s">
        <v>317</v>
      </c>
      <c r="B44" t="s">
        <v>318</v>
      </c>
      <c r="F44" t="s">
        <v>536</v>
      </c>
      <c r="G44" t="s">
        <v>537</v>
      </c>
      <c r="J44" t="s">
        <v>1030</v>
      </c>
      <c r="K44" t="s">
        <v>1031</v>
      </c>
      <c r="L44" t="s">
        <v>950</v>
      </c>
    </row>
    <row r="45" spans="1:12" x14ac:dyDescent="0.25">
      <c r="A45" t="s">
        <v>319</v>
      </c>
      <c r="B45" t="s">
        <v>320</v>
      </c>
      <c r="F45" t="s">
        <v>538</v>
      </c>
      <c r="G45" t="s">
        <v>539</v>
      </c>
      <c r="J45" t="s">
        <v>1032</v>
      </c>
      <c r="K45" t="s">
        <v>1033</v>
      </c>
      <c r="L45" t="s">
        <v>950</v>
      </c>
    </row>
    <row r="46" spans="1:12" x14ac:dyDescent="0.25">
      <c r="A46" t="s">
        <v>321</v>
      </c>
      <c r="B46" t="s">
        <v>322</v>
      </c>
      <c r="F46" t="s">
        <v>540</v>
      </c>
      <c r="G46" t="s">
        <v>541</v>
      </c>
      <c r="J46" t="s">
        <v>1034</v>
      </c>
      <c r="K46" t="s">
        <v>1035</v>
      </c>
      <c r="L46" t="s">
        <v>950</v>
      </c>
    </row>
    <row r="47" spans="1:12" x14ac:dyDescent="0.25">
      <c r="A47" t="s">
        <v>323</v>
      </c>
      <c r="B47" t="s">
        <v>324</v>
      </c>
      <c r="F47" t="s">
        <v>542</v>
      </c>
      <c r="G47" t="s">
        <v>543</v>
      </c>
      <c r="J47" t="s">
        <v>1036</v>
      </c>
      <c r="K47" t="s">
        <v>1037</v>
      </c>
      <c r="L47" t="s">
        <v>950</v>
      </c>
    </row>
    <row r="48" spans="1:12" x14ac:dyDescent="0.25">
      <c r="A48" t="s">
        <v>325</v>
      </c>
      <c r="B48" t="s">
        <v>326</v>
      </c>
      <c r="F48" t="s">
        <v>544</v>
      </c>
      <c r="G48" t="s">
        <v>545</v>
      </c>
      <c r="J48" t="s">
        <v>1038</v>
      </c>
      <c r="K48" t="s">
        <v>1039</v>
      </c>
      <c r="L48" t="s">
        <v>950</v>
      </c>
    </row>
    <row r="49" spans="1:12" x14ac:dyDescent="0.25">
      <c r="A49" t="s">
        <v>327</v>
      </c>
      <c r="B49" t="s">
        <v>328</v>
      </c>
      <c r="F49" t="s">
        <v>546</v>
      </c>
      <c r="G49" t="s">
        <v>547</v>
      </c>
      <c r="J49" t="s">
        <v>1040</v>
      </c>
      <c r="K49" t="s">
        <v>1041</v>
      </c>
      <c r="L49" t="s">
        <v>950</v>
      </c>
    </row>
    <row r="50" spans="1:12" x14ac:dyDescent="0.25">
      <c r="A50" t="s">
        <v>329</v>
      </c>
      <c r="B50" t="s">
        <v>330</v>
      </c>
      <c r="F50" t="s">
        <v>548</v>
      </c>
      <c r="G50" t="s">
        <v>549</v>
      </c>
      <c r="J50" t="s">
        <v>1042</v>
      </c>
      <c r="K50" t="s">
        <v>1043</v>
      </c>
      <c r="L50" t="s">
        <v>950</v>
      </c>
    </row>
    <row r="51" spans="1:12" x14ac:dyDescent="0.25">
      <c r="A51" t="s">
        <v>331</v>
      </c>
      <c r="B51" t="s">
        <v>332</v>
      </c>
      <c r="F51" t="s">
        <v>550</v>
      </c>
      <c r="G51" t="s">
        <v>551</v>
      </c>
      <c r="J51" t="s">
        <v>1044</v>
      </c>
      <c r="K51" t="s">
        <v>1045</v>
      </c>
      <c r="L51" t="s">
        <v>950</v>
      </c>
    </row>
    <row r="52" spans="1:12" x14ac:dyDescent="0.25">
      <c r="A52" t="s">
        <v>333</v>
      </c>
      <c r="B52" t="s">
        <v>334</v>
      </c>
      <c r="F52" t="s">
        <v>552</v>
      </c>
      <c r="G52" t="s">
        <v>553</v>
      </c>
      <c r="J52" t="s">
        <v>1046</v>
      </c>
      <c r="K52" t="s">
        <v>1047</v>
      </c>
      <c r="L52" t="s">
        <v>950</v>
      </c>
    </row>
    <row r="53" spans="1:12" x14ac:dyDescent="0.25">
      <c r="A53" t="s">
        <v>335</v>
      </c>
      <c r="B53" t="s">
        <v>336</v>
      </c>
      <c r="F53" t="s">
        <v>554</v>
      </c>
      <c r="G53" t="s">
        <v>555</v>
      </c>
      <c r="J53" t="s">
        <v>1048</v>
      </c>
      <c r="K53" t="s">
        <v>1049</v>
      </c>
      <c r="L53" t="s">
        <v>950</v>
      </c>
    </row>
    <row r="54" spans="1:12" x14ac:dyDescent="0.25">
      <c r="A54" t="s">
        <v>337</v>
      </c>
      <c r="B54" t="s">
        <v>338</v>
      </c>
      <c r="F54" t="s">
        <v>556</v>
      </c>
      <c r="G54" t="s">
        <v>557</v>
      </c>
      <c r="J54" t="s">
        <v>1050</v>
      </c>
      <c r="K54" t="s">
        <v>1051</v>
      </c>
      <c r="L54" t="s">
        <v>950</v>
      </c>
    </row>
    <row r="55" spans="1:12" x14ac:dyDescent="0.25">
      <c r="A55" t="s">
        <v>339</v>
      </c>
      <c r="B55" t="s">
        <v>340</v>
      </c>
      <c r="F55" t="s">
        <v>558</v>
      </c>
      <c r="G55" t="s">
        <v>559</v>
      </c>
      <c r="J55" t="s">
        <v>1052</v>
      </c>
      <c r="K55" t="s">
        <v>1053</v>
      </c>
      <c r="L55" t="s">
        <v>950</v>
      </c>
    </row>
    <row r="56" spans="1:12" x14ac:dyDescent="0.25">
      <c r="A56" t="s">
        <v>341</v>
      </c>
      <c r="B56" t="s">
        <v>342</v>
      </c>
      <c r="F56" t="s">
        <v>560</v>
      </c>
      <c r="G56" t="s">
        <v>561</v>
      </c>
      <c r="J56" t="s">
        <v>1054</v>
      </c>
      <c r="K56" t="s">
        <v>1055</v>
      </c>
      <c r="L56" t="s">
        <v>950</v>
      </c>
    </row>
    <row r="57" spans="1:12" x14ac:dyDescent="0.25">
      <c r="A57" t="s">
        <v>343</v>
      </c>
      <c r="B57" t="s">
        <v>344</v>
      </c>
      <c r="F57" t="s">
        <v>562</v>
      </c>
      <c r="G57" t="s">
        <v>563</v>
      </c>
      <c r="J57" t="s">
        <v>1056</v>
      </c>
      <c r="K57" t="s">
        <v>1057</v>
      </c>
      <c r="L57" t="s">
        <v>950</v>
      </c>
    </row>
    <row r="58" spans="1:12" x14ac:dyDescent="0.25">
      <c r="A58" t="s">
        <v>345</v>
      </c>
      <c r="B58" t="s">
        <v>346</v>
      </c>
      <c r="F58" t="s">
        <v>564</v>
      </c>
      <c r="G58" t="s">
        <v>565</v>
      </c>
      <c r="J58" t="s">
        <v>1058</v>
      </c>
      <c r="K58" t="s">
        <v>1059</v>
      </c>
      <c r="L58" t="s">
        <v>950</v>
      </c>
    </row>
    <row r="59" spans="1:12" x14ac:dyDescent="0.25">
      <c r="A59" t="s">
        <v>347</v>
      </c>
      <c r="B59" t="s">
        <v>348</v>
      </c>
      <c r="F59" t="s">
        <v>566</v>
      </c>
      <c r="G59" t="s">
        <v>567</v>
      </c>
      <c r="J59" t="s">
        <v>1060</v>
      </c>
      <c r="K59" t="s">
        <v>1061</v>
      </c>
      <c r="L59" t="s">
        <v>950</v>
      </c>
    </row>
    <row r="60" spans="1:12" x14ac:dyDescent="0.25">
      <c r="A60" t="s">
        <v>349</v>
      </c>
      <c r="B60" t="s">
        <v>350</v>
      </c>
      <c r="F60" t="s">
        <v>568</v>
      </c>
      <c r="G60" t="s">
        <v>569</v>
      </c>
      <c r="J60" t="s">
        <v>1062</v>
      </c>
      <c r="K60" t="s">
        <v>1063</v>
      </c>
      <c r="L60" t="s">
        <v>950</v>
      </c>
    </row>
    <row r="61" spans="1:12" x14ac:dyDescent="0.25">
      <c r="A61" t="s">
        <v>351</v>
      </c>
      <c r="B61" t="s">
        <v>352</v>
      </c>
      <c r="F61" t="s">
        <v>570</v>
      </c>
      <c r="G61" t="s">
        <v>571</v>
      </c>
      <c r="J61" t="s">
        <v>1064</v>
      </c>
      <c r="K61" t="s">
        <v>1065</v>
      </c>
      <c r="L61" t="s">
        <v>950</v>
      </c>
    </row>
    <row r="62" spans="1:12" x14ac:dyDescent="0.25">
      <c r="A62" t="s">
        <v>353</v>
      </c>
      <c r="B62" t="s">
        <v>354</v>
      </c>
      <c r="F62" t="s">
        <v>572</v>
      </c>
      <c r="G62" t="s">
        <v>573</v>
      </c>
      <c r="J62" t="s">
        <v>1066</v>
      </c>
      <c r="K62" t="s">
        <v>1067</v>
      </c>
      <c r="L62" t="s">
        <v>950</v>
      </c>
    </row>
    <row r="63" spans="1:12" x14ac:dyDescent="0.25">
      <c r="A63" t="s">
        <v>355</v>
      </c>
      <c r="B63" t="s">
        <v>356</v>
      </c>
      <c r="F63" t="s">
        <v>574</v>
      </c>
      <c r="G63" t="s">
        <v>575</v>
      </c>
      <c r="J63" t="s">
        <v>1068</v>
      </c>
      <c r="K63" t="s">
        <v>1069</v>
      </c>
      <c r="L63" t="s">
        <v>950</v>
      </c>
    </row>
    <row r="64" spans="1:12" x14ac:dyDescent="0.25">
      <c r="A64" t="s">
        <v>357</v>
      </c>
      <c r="B64" t="s">
        <v>358</v>
      </c>
      <c r="F64" t="s">
        <v>576</v>
      </c>
      <c r="G64" t="s">
        <v>577</v>
      </c>
      <c r="J64" t="s">
        <v>1070</v>
      </c>
      <c r="K64" t="s">
        <v>1071</v>
      </c>
      <c r="L64" t="s">
        <v>950</v>
      </c>
    </row>
    <row r="65" spans="1:12" x14ac:dyDescent="0.25">
      <c r="A65" t="s">
        <v>359</v>
      </c>
      <c r="B65" t="s">
        <v>360</v>
      </c>
      <c r="F65" t="s">
        <v>578</v>
      </c>
      <c r="G65" t="s">
        <v>579</v>
      </c>
      <c r="J65" t="s">
        <v>1072</v>
      </c>
      <c r="K65" t="s">
        <v>1073</v>
      </c>
      <c r="L65" t="s">
        <v>950</v>
      </c>
    </row>
    <row r="66" spans="1:12" x14ac:dyDescent="0.25">
      <c r="A66" t="s">
        <v>361</v>
      </c>
      <c r="B66" t="s">
        <v>362</v>
      </c>
      <c r="F66" t="s">
        <v>580</v>
      </c>
      <c r="G66" t="s">
        <v>581</v>
      </c>
      <c r="J66" t="s">
        <v>1074</v>
      </c>
      <c r="K66" t="s">
        <v>1075</v>
      </c>
      <c r="L66" t="s">
        <v>950</v>
      </c>
    </row>
    <row r="67" spans="1:12" x14ac:dyDescent="0.25">
      <c r="A67" t="s">
        <v>363</v>
      </c>
      <c r="B67" t="s">
        <v>364</v>
      </c>
      <c r="F67" t="s">
        <v>582</v>
      </c>
      <c r="G67" t="s">
        <v>583</v>
      </c>
      <c r="J67" t="s">
        <v>1076</v>
      </c>
      <c r="K67" t="s">
        <v>1077</v>
      </c>
      <c r="L67" t="s">
        <v>950</v>
      </c>
    </row>
    <row r="68" spans="1:12" x14ac:dyDescent="0.25">
      <c r="A68" t="s">
        <v>365</v>
      </c>
      <c r="B68" t="s">
        <v>366</v>
      </c>
      <c r="F68" t="s">
        <v>584</v>
      </c>
      <c r="G68" t="s">
        <v>585</v>
      </c>
      <c r="J68" t="s">
        <v>1078</v>
      </c>
      <c r="K68" t="s">
        <v>1079</v>
      </c>
      <c r="L68" t="s">
        <v>950</v>
      </c>
    </row>
    <row r="69" spans="1:12" x14ac:dyDescent="0.25">
      <c r="A69" t="s">
        <v>367</v>
      </c>
      <c r="B69" t="s">
        <v>368</v>
      </c>
      <c r="F69" t="s">
        <v>586</v>
      </c>
      <c r="G69" t="s">
        <v>587</v>
      </c>
      <c r="J69" t="s">
        <v>1080</v>
      </c>
      <c r="K69" t="s">
        <v>1081</v>
      </c>
      <c r="L69" t="s">
        <v>950</v>
      </c>
    </row>
    <row r="70" spans="1:12" x14ac:dyDescent="0.25">
      <c r="A70" t="s">
        <v>369</v>
      </c>
      <c r="B70" t="s">
        <v>370</v>
      </c>
      <c r="F70" t="s">
        <v>588</v>
      </c>
      <c r="G70" t="s">
        <v>589</v>
      </c>
      <c r="J70" t="s">
        <v>1082</v>
      </c>
      <c r="K70" t="s">
        <v>1083</v>
      </c>
      <c r="L70" t="s">
        <v>950</v>
      </c>
    </row>
    <row r="71" spans="1:12" x14ac:dyDescent="0.25">
      <c r="A71" t="s">
        <v>371</v>
      </c>
      <c r="B71" t="s">
        <v>372</v>
      </c>
      <c r="F71" t="s">
        <v>590</v>
      </c>
      <c r="G71" t="s">
        <v>591</v>
      </c>
      <c r="J71" t="s">
        <v>1084</v>
      </c>
      <c r="K71" t="s">
        <v>1085</v>
      </c>
      <c r="L71" t="s">
        <v>950</v>
      </c>
    </row>
    <row r="72" spans="1:12" x14ac:dyDescent="0.25">
      <c r="A72" t="s">
        <v>373</v>
      </c>
      <c r="B72" t="s">
        <v>374</v>
      </c>
      <c r="F72" t="s">
        <v>592</v>
      </c>
      <c r="G72" t="s">
        <v>593</v>
      </c>
      <c r="J72" t="s">
        <v>1086</v>
      </c>
      <c r="K72" t="s">
        <v>1087</v>
      </c>
      <c r="L72" t="s">
        <v>950</v>
      </c>
    </row>
    <row r="73" spans="1:12" x14ac:dyDescent="0.25">
      <c r="A73" t="s">
        <v>375</v>
      </c>
      <c r="B73" t="s">
        <v>376</v>
      </c>
      <c r="F73" t="s">
        <v>594</v>
      </c>
      <c r="G73" t="s">
        <v>595</v>
      </c>
      <c r="J73" t="s">
        <v>1088</v>
      </c>
      <c r="K73" t="s">
        <v>1089</v>
      </c>
      <c r="L73" t="s">
        <v>950</v>
      </c>
    </row>
    <row r="74" spans="1:12" x14ac:dyDescent="0.25">
      <c r="A74" t="s">
        <v>377</v>
      </c>
      <c r="B74" t="s">
        <v>378</v>
      </c>
      <c r="F74" t="s">
        <v>596</v>
      </c>
      <c r="G74" t="s">
        <v>597</v>
      </c>
      <c r="J74" t="s">
        <v>1090</v>
      </c>
      <c r="K74" t="s">
        <v>1091</v>
      </c>
      <c r="L74" t="s">
        <v>950</v>
      </c>
    </row>
    <row r="75" spans="1:12" x14ac:dyDescent="0.25">
      <c r="A75" t="s">
        <v>379</v>
      </c>
      <c r="B75" t="s">
        <v>380</v>
      </c>
      <c r="F75" t="s">
        <v>598</v>
      </c>
      <c r="G75" t="s">
        <v>599</v>
      </c>
      <c r="J75" t="s">
        <v>1092</v>
      </c>
      <c r="K75" t="s">
        <v>1093</v>
      </c>
      <c r="L75" t="s">
        <v>950</v>
      </c>
    </row>
    <row r="76" spans="1:12" x14ac:dyDescent="0.25">
      <c r="A76" t="s">
        <v>381</v>
      </c>
      <c r="B76" t="s">
        <v>382</v>
      </c>
      <c r="F76" t="s">
        <v>600</v>
      </c>
      <c r="G76" t="s">
        <v>601</v>
      </c>
      <c r="J76" t="s">
        <v>1094</v>
      </c>
      <c r="K76" t="s">
        <v>1095</v>
      </c>
      <c r="L76" t="s">
        <v>950</v>
      </c>
    </row>
    <row r="77" spans="1:12" x14ac:dyDescent="0.25">
      <c r="A77" t="s">
        <v>383</v>
      </c>
      <c r="B77" t="s">
        <v>384</v>
      </c>
      <c r="F77" t="s">
        <v>602</v>
      </c>
      <c r="G77" t="s">
        <v>603</v>
      </c>
      <c r="J77" t="s">
        <v>1096</v>
      </c>
      <c r="K77" t="s">
        <v>1097</v>
      </c>
      <c r="L77" t="s">
        <v>950</v>
      </c>
    </row>
    <row r="78" spans="1:12" x14ac:dyDescent="0.25">
      <c r="A78" t="s">
        <v>385</v>
      </c>
      <c r="B78" t="s">
        <v>386</v>
      </c>
      <c r="F78" t="s">
        <v>604</v>
      </c>
      <c r="G78" t="s">
        <v>605</v>
      </c>
      <c r="J78" t="s">
        <v>1098</v>
      </c>
      <c r="K78" t="s">
        <v>1099</v>
      </c>
      <c r="L78" t="s">
        <v>950</v>
      </c>
    </row>
    <row r="79" spans="1:12" x14ac:dyDescent="0.25">
      <c r="A79" t="s">
        <v>387</v>
      </c>
      <c r="B79" t="s">
        <v>388</v>
      </c>
      <c r="F79" t="s">
        <v>606</v>
      </c>
      <c r="G79" t="s">
        <v>607</v>
      </c>
      <c r="J79" t="s">
        <v>1100</v>
      </c>
      <c r="K79" t="s">
        <v>1101</v>
      </c>
      <c r="L79" t="s">
        <v>950</v>
      </c>
    </row>
    <row r="80" spans="1:12" x14ac:dyDescent="0.25">
      <c r="A80" t="s">
        <v>389</v>
      </c>
      <c r="B80" t="s">
        <v>390</v>
      </c>
      <c r="F80" t="s">
        <v>608</v>
      </c>
      <c r="G80" t="s">
        <v>609</v>
      </c>
      <c r="J80" t="s">
        <v>1102</v>
      </c>
      <c r="K80" t="s">
        <v>1103</v>
      </c>
      <c r="L80" t="s">
        <v>950</v>
      </c>
    </row>
    <row r="81" spans="1:12" x14ac:dyDescent="0.25">
      <c r="A81" t="s">
        <v>391</v>
      </c>
      <c r="B81" t="s">
        <v>392</v>
      </c>
      <c r="F81" t="s">
        <v>610</v>
      </c>
      <c r="G81" t="s">
        <v>611</v>
      </c>
      <c r="J81" t="s">
        <v>1104</v>
      </c>
      <c r="K81" t="s">
        <v>1105</v>
      </c>
      <c r="L81" t="s">
        <v>950</v>
      </c>
    </row>
    <row r="82" spans="1:12" x14ac:dyDescent="0.25">
      <c r="A82" t="s">
        <v>393</v>
      </c>
      <c r="B82" t="s">
        <v>394</v>
      </c>
      <c r="F82" t="s">
        <v>612</v>
      </c>
      <c r="G82" t="s">
        <v>613</v>
      </c>
      <c r="J82" t="s">
        <v>1106</v>
      </c>
      <c r="K82" t="s">
        <v>1107</v>
      </c>
      <c r="L82" t="s">
        <v>950</v>
      </c>
    </row>
    <row r="83" spans="1:12" x14ac:dyDescent="0.25">
      <c r="A83" t="s">
        <v>395</v>
      </c>
      <c r="B83" t="s">
        <v>396</v>
      </c>
      <c r="F83" t="s">
        <v>614</v>
      </c>
      <c r="G83" t="s">
        <v>615</v>
      </c>
      <c r="J83" t="s">
        <v>1108</v>
      </c>
      <c r="K83" t="s">
        <v>1109</v>
      </c>
      <c r="L83" t="s">
        <v>950</v>
      </c>
    </row>
    <row r="84" spans="1:12" x14ac:dyDescent="0.25">
      <c r="A84" t="s">
        <v>397</v>
      </c>
      <c r="B84" t="s">
        <v>398</v>
      </c>
      <c r="F84" t="s">
        <v>616</v>
      </c>
      <c r="G84" t="s">
        <v>617</v>
      </c>
      <c r="J84" t="s">
        <v>1110</v>
      </c>
      <c r="K84" t="s">
        <v>1111</v>
      </c>
      <c r="L84" t="s">
        <v>950</v>
      </c>
    </row>
    <row r="85" spans="1:12" x14ac:dyDescent="0.25">
      <c r="A85" t="s">
        <v>399</v>
      </c>
      <c r="B85" t="s">
        <v>400</v>
      </c>
      <c r="F85" t="s">
        <v>618</v>
      </c>
      <c r="G85" t="s">
        <v>619</v>
      </c>
      <c r="J85" t="s">
        <v>1112</v>
      </c>
      <c r="K85" t="s">
        <v>1113</v>
      </c>
      <c r="L85" t="s">
        <v>950</v>
      </c>
    </row>
    <row r="86" spans="1:12" x14ac:dyDescent="0.25">
      <c r="A86" t="s">
        <v>401</v>
      </c>
      <c r="B86" t="s">
        <v>402</v>
      </c>
      <c r="F86" t="s">
        <v>620</v>
      </c>
      <c r="G86" t="s">
        <v>621</v>
      </c>
      <c r="J86" t="s">
        <v>1114</v>
      </c>
      <c r="K86" t="s">
        <v>1115</v>
      </c>
      <c r="L86" t="s">
        <v>950</v>
      </c>
    </row>
    <row r="87" spans="1:12" x14ac:dyDescent="0.25">
      <c r="A87" t="s">
        <v>403</v>
      </c>
      <c r="B87" t="s">
        <v>404</v>
      </c>
      <c r="F87" t="s">
        <v>622</v>
      </c>
      <c r="G87" t="s">
        <v>623</v>
      </c>
      <c r="J87" t="s">
        <v>1116</v>
      </c>
      <c r="K87" t="s">
        <v>1117</v>
      </c>
      <c r="L87" t="s">
        <v>950</v>
      </c>
    </row>
    <row r="88" spans="1:12" x14ac:dyDescent="0.25">
      <c r="A88" t="s">
        <v>405</v>
      </c>
      <c r="B88" t="s">
        <v>406</v>
      </c>
      <c r="F88" t="s">
        <v>624</v>
      </c>
      <c r="G88" t="s">
        <v>625</v>
      </c>
      <c r="J88" t="s">
        <v>1118</v>
      </c>
      <c r="K88" t="s">
        <v>1119</v>
      </c>
      <c r="L88" t="s">
        <v>950</v>
      </c>
    </row>
    <row r="89" spans="1:12" x14ac:dyDescent="0.25">
      <c r="A89" t="s">
        <v>407</v>
      </c>
      <c r="B89" t="s">
        <v>408</v>
      </c>
      <c r="F89" t="s">
        <v>626</v>
      </c>
      <c r="G89" t="s">
        <v>627</v>
      </c>
      <c r="J89" t="s">
        <v>1120</v>
      </c>
      <c r="K89" t="s">
        <v>1121</v>
      </c>
      <c r="L89" t="s">
        <v>950</v>
      </c>
    </row>
    <row r="90" spans="1:12" x14ac:dyDescent="0.25">
      <c r="A90" t="s">
        <v>409</v>
      </c>
      <c r="B90" t="s">
        <v>410</v>
      </c>
      <c r="F90" t="s">
        <v>628</v>
      </c>
      <c r="G90" t="s">
        <v>629</v>
      </c>
      <c r="J90" t="s">
        <v>1122</v>
      </c>
      <c r="K90" t="s">
        <v>1123</v>
      </c>
      <c r="L90" t="s">
        <v>950</v>
      </c>
    </row>
    <row r="91" spans="1:12" x14ac:dyDescent="0.25">
      <c r="A91" t="s">
        <v>411</v>
      </c>
      <c r="B91" t="s">
        <v>412</v>
      </c>
      <c r="F91" t="s">
        <v>630</v>
      </c>
      <c r="G91" t="s">
        <v>631</v>
      </c>
      <c r="J91" t="s">
        <v>1124</v>
      </c>
      <c r="K91" t="s">
        <v>1125</v>
      </c>
      <c r="L91" t="s">
        <v>950</v>
      </c>
    </row>
    <row r="92" spans="1:12" x14ac:dyDescent="0.25">
      <c r="A92" t="s">
        <v>413</v>
      </c>
      <c r="B92" t="s">
        <v>414</v>
      </c>
      <c r="F92" t="s">
        <v>632</v>
      </c>
      <c r="G92" t="s">
        <v>633</v>
      </c>
      <c r="J92" t="s">
        <v>1126</v>
      </c>
      <c r="K92" t="s">
        <v>1127</v>
      </c>
      <c r="L92" t="s">
        <v>950</v>
      </c>
    </row>
    <row r="93" spans="1:12" x14ac:dyDescent="0.25">
      <c r="A93" t="s">
        <v>415</v>
      </c>
      <c r="B93" t="s">
        <v>416</v>
      </c>
      <c r="F93" t="s">
        <v>634</v>
      </c>
      <c r="G93" t="s">
        <v>635</v>
      </c>
      <c r="J93" t="s">
        <v>1128</v>
      </c>
      <c r="K93" t="s">
        <v>1129</v>
      </c>
      <c r="L93" t="s">
        <v>950</v>
      </c>
    </row>
    <row r="94" spans="1:12" x14ac:dyDescent="0.25">
      <c r="A94" t="s">
        <v>417</v>
      </c>
      <c r="B94" t="s">
        <v>418</v>
      </c>
      <c r="F94" t="s">
        <v>636</v>
      </c>
      <c r="G94" t="s">
        <v>637</v>
      </c>
      <c r="J94" t="s">
        <v>1130</v>
      </c>
      <c r="K94" t="s">
        <v>1131</v>
      </c>
      <c r="L94" t="s">
        <v>950</v>
      </c>
    </row>
    <row r="95" spans="1:12" x14ac:dyDescent="0.25">
      <c r="A95" t="s">
        <v>419</v>
      </c>
      <c r="B95" t="s">
        <v>420</v>
      </c>
      <c r="F95" t="s">
        <v>638</v>
      </c>
      <c r="G95" t="s">
        <v>639</v>
      </c>
      <c r="J95" t="s">
        <v>1132</v>
      </c>
      <c r="K95" t="s">
        <v>1133</v>
      </c>
      <c r="L95" t="s">
        <v>950</v>
      </c>
    </row>
    <row r="96" spans="1:12" x14ac:dyDescent="0.25">
      <c r="A96" t="s">
        <v>421</v>
      </c>
      <c r="B96" t="s">
        <v>422</v>
      </c>
      <c r="F96" t="s">
        <v>640</v>
      </c>
      <c r="G96" t="s">
        <v>641</v>
      </c>
      <c r="J96" t="s">
        <v>1134</v>
      </c>
      <c r="K96" t="s">
        <v>1135</v>
      </c>
      <c r="L96" t="s">
        <v>950</v>
      </c>
    </row>
    <row r="97" spans="1:12" x14ac:dyDescent="0.25">
      <c r="A97" t="s">
        <v>423</v>
      </c>
      <c r="B97" t="s">
        <v>424</v>
      </c>
      <c r="F97" t="s">
        <v>642</v>
      </c>
      <c r="G97" t="s">
        <v>643</v>
      </c>
      <c r="J97" t="s">
        <v>1136</v>
      </c>
      <c r="K97" t="s">
        <v>1137</v>
      </c>
      <c r="L97" t="s">
        <v>950</v>
      </c>
    </row>
    <row r="98" spans="1:12" x14ac:dyDescent="0.25">
      <c r="A98" t="s">
        <v>425</v>
      </c>
      <c r="B98" t="s">
        <v>426</v>
      </c>
      <c r="F98" t="s">
        <v>644</v>
      </c>
      <c r="G98" t="s">
        <v>645</v>
      </c>
      <c r="J98" t="s">
        <v>1138</v>
      </c>
      <c r="K98" t="s">
        <v>1139</v>
      </c>
      <c r="L98" t="s">
        <v>950</v>
      </c>
    </row>
    <row r="99" spans="1:12" x14ac:dyDescent="0.25">
      <c r="A99" t="s">
        <v>427</v>
      </c>
      <c r="B99" t="s">
        <v>428</v>
      </c>
      <c r="F99" t="s">
        <v>646</v>
      </c>
      <c r="G99" t="s">
        <v>647</v>
      </c>
      <c r="J99" t="s">
        <v>1140</v>
      </c>
      <c r="K99" t="s">
        <v>1141</v>
      </c>
      <c r="L99" t="s">
        <v>950</v>
      </c>
    </row>
    <row r="100" spans="1:12" x14ac:dyDescent="0.25">
      <c r="A100" t="s">
        <v>429</v>
      </c>
      <c r="B100" t="s">
        <v>430</v>
      </c>
      <c r="F100" t="s">
        <v>648</v>
      </c>
      <c r="G100" t="s">
        <v>649</v>
      </c>
      <c r="J100" t="s">
        <v>1142</v>
      </c>
      <c r="K100" t="s">
        <v>1143</v>
      </c>
      <c r="L100" t="s">
        <v>950</v>
      </c>
    </row>
    <row r="101" spans="1:12" x14ac:dyDescent="0.25">
      <c r="A101" t="s">
        <v>431</v>
      </c>
      <c r="B101" t="s">
        <v>432</v>
      </c>
      <c r="F101" t="s">
        <v>650</v>
      </c>
      <c r="G101" t="s">
        <v>651</v>
      </c>
      <c r="J101" t="s">
        <v>1144</v>
      </c>
      <c r="K101" t="s">
        <v>1145</v>
      </c>
      <c r="L101" t="s">
        <v>950</v>
      </c>
    </row>
    <row r="102" spans="1:12" x14ac:dyDescent="0.25">
      <c r="A102" t="s">
        <v>433</v>
      </c>
      <c r="B102" t="s">
        <v>434</v>
      </c>
      <c r="F102" t="s">
        <v>652</v>
      </c>
      <c r="G102" t="s">
        <v>653</v>
      </c>
      <c r="J102" t="s">
        <v>1146</v>
      </c>
      <c r="K102" t="s">
        <v>1147</v>
      </c>
      <c r="L102" t="s">
        <v>950</v>
      </c>
    </row>
    <row r="103" spans="1:12" x14ac:dyDescent="0.25">
      <c r="A103" t="s">
        <v>435</v>
      </c>
      <c r="B103" t="s">
        <v>436</v>
      </c>
      <c r="F103" t="s">
        <v>654</v>
      </c>
      <c r="G103" t="s">
        <v>655</v>
      </c>
      <c r="J103" t="s">
        <v>1148</v>
      </c>
      <c r="K103" t="s">
        <v>1149</v>
      </c>
      <c r="L103" t="s">
        <v>950</v>
      </c>
    </row>
    <row r="104" spans="1:12" x14ac:dyDescent="0.25">
      <c r="A104" t="s">
        <v>437</v>
      </c>
      <c r="B104" t="s">
        <v>438</v>
      </c>
      <c r="F104" t="s">
        <v>656</v>
      </c>
      <c r="G104" t="s">
        <v>657</v>
      </c>
      <c r="J104" t="s">
        <v>1150</v>
      </c>
      <c r="K104" t="s">
        <v>1151</v>
      </c>
      <c r="L104" t="s">
        <v>950</v>
      </c>
    </row>
    <row r="105" spans="1:12" x14ac:dyDescent="0.25">
      <c r="A105" t="s">
        <v>439</v>
      </c>
      <c r="B105" t="s">
        <v>440</v>
      </c>
      <c r="F105" t="s">
        <v>658</v>
      </c>
      <c r="G105" t="s">
        <v>659</v>
      </c>
      <c r="J105" t="s">
        <v>1152</v>
      </c>
      <c r="K105" t="s">
        <v>1153</v>
      </c>
      <c r="L105" t="s">
        <v>950</v>
      </c>
    </row>
    <row r="106" spans="1:12" x14ac:dyDescent="0.25">
      <c r="A106" t="s">
        <v>441</v>
      </c>
      <c r="B106" t="s">
        <v>442</v>
      </c>
      <c r="F106" t="s">
        <v>660</v>
      </c>
      <c r="G106" t="s">
        <v>661</v>
      </c>
      <c r="J106" t="s">
        <v>1154</v>
      </c>
      <c r="K106" t="s">
        <v>1155</v>
      </c>
      <c r="L106" t="s">
        <v>950</v>
      </c>
    </row>
    <row r="107" spans="1:12" x14ac:dyDescent="0.25">
      <c r="A107" t="s">
        <v>443</v>
      </c>
      <c r="B107" t="s">
        <v>444</v>
      </c>
      <c r="F107" t="s">
        <v>662</v>
      </c>
      <c r="G107" t="s">
        <v>663</v>
      </c>
      <c r="H107" t="s">
        <v>808</v>
      </c>
      <c r="J107" t="s">
        <v>1156</v>
      </c>
      <c r="K107" t="s">
        <v>1157</v>
      </c>
      <c r="L107" t="s">
        <v>950</v>
      </c>
    </row>
    <row r="108" spans="1:12" x14ac:dyDescent="0.25">
      <c r="A108" t="s">
        <v>445</v>
      </c>
      <c r="B108" t="s">
        <v>446</v>
      </c>
      <c r="F108" t="s">
        <v>664</v>
      </c>
      <c r="G108" t="s">
        <v>665</v>
      </c>
      <c r="J108" t="s">
        <v>1158</v>
      </c>
      <c r="K108" t="s">
        <v>1159</v>
      </c>
      <c r="L108" t="s">
        <v>950</v>
      </c>
    </row>
    <row r="109" spans="1:12" x14ac:dyDescent="0.25">
      <c r="A109" t="s">
        <v>447</v>
      </c>
      <c r="B109" t="s">
        <v>448</v>
      </c>
      <c r="F109" t="s">
        <v>666</v>
      </c>
      <c r="G109" t="s">
        <v>667</v>
      </c>
      <c r="J109" t="s">
        <v>1160</v>
      </c>
      <c r="K109" t="s">
        <v>1161</v>
      </c>
      <c r="L109" t="s">
        <v>950</v>
      </c>
    </row>
    <row r="110" spans="1:12" x14ac:dyDescent="0.25">
      <c r="F110" t="s">
        <v>668</v>
      </c>
      <c r="G110" t="s">
        <v>669</v>
      </c>
      <c r="J110" t="s">
        <v>1162</v>
      </c>
      <c r="K110" t="s">
        <v>1163</v>
      </c>
      <c r="L110" t="s">
        <v>950</v>
      </c>
    </row>
    <row r="111" spans="1:12" x14ac:dyDescent="0.25">
      <c r="F111" t="s">
        <v>670</v>
      </c>
      <c r="G111" t="s">
        <v>671</v>
      </c>
      <c r="J111" t="s">
        <v>1164</v>
      </c>
      <c r="K111" t="s">
        <v>1165</v>
      </c>
      <c r="L111" t="s">
        <v>950</v>
      </c>
    </row>
    <row r="112" spans="1:12" x14ac:dyDescent="0.25">
      <c r="F112" t="s">
        <v>672</v>
      </c>
      <c r="G112" t="s">
        <v>673</v>
      </c>
      <c r="J112" t="s">
        <v>1166</v>
      </c>
      <c r="K112" t="s">
        <v>1167</v>
      </c>
      <c r="L112" t="s">
        <v>950</v>
      </c>
    </row>
    <row r="113" spans="6:12" x14ac:dyDescent="0.25">
      <c r="F113" t="s">
        <v>674</v>
      </c>
      <c r="G113" t="s">
        <v>675</v>
      </c>
      <c r="J113" t="s">
        <v>1168</v>
      </c>
      <c r="K113" t="s">
        <v>1169</v>
      </c>
      <c r="L113" t="s">
        <v>950</v>
      </c>
    </row>
    <row r="114" spans="6:12" x14ac:dyDescent="0.25">
      <c r="F114" t="s">
        <v>676</v>
      </c>
      <c r="G114" t="s">
        <v>677</v>
      </c>
      <c r="J114" t="s">
        <v>1170</v>
      </c>
      <c r="K114" t="s">
        <v>1171</v>
      </c>
      <c r="L114" t="s">
        <v>950</v>
      </c>
    </row>
    <row r="115" spans="6:12" x14ac:dyDescent="0.25">
      <c r="F115" t="s">
        <v>678</v>
      </c>
      <c r="G115" t="s">
        <v>679</v>
      </c>
      <c r="J115" t="s">
        <v>1172</v>
      </c>
      <c r="K115" t="s">
        <v>1173</v>
      </c>
      <c r="L115" t="s">
        <v>950</v>
      </c>
    </row>
    <row r="116" spans="6:12" x14ac:dyDescent="0.25">
      <c r="F116" t="s">
        <v>680</v>
      </c>
      <c r="G116" t="s">
        <v>681</v>
      </c>
      <c r="J116" t="s">
        <v>1174</v>
      </c>
      <c r="K116" t="s">
        <v>1175</v>
      </c>
      <c r="L116" t="s">
        <v>950</v>
      </c>
    </row>
    <row r="117" spans="6:12" x14ac:dyDescent="0.25">
      <c r="F117" t="s">
        <v>682</v>
      </c>
      <c r="G117" t="s">
        <v>683</v>
      </c>
      <c r="J117" t="s">
        <v>1176</v>
      </c>
      <c r="K117" t="s">
        <v>1177</v>
      </c>
      <c r="L117" t="s">
        <v>950</v>
      </c>
    </row>
    <row r="118" spans="6:12" x14ac:dyDescent="0.25">
      <c r="F118" t="s">
        <v>684</v>
      </c>
      <c r="G118" t="s">
        <v>685</v>
      </c>
      <c r="J118" t="s">
        <v>1178</v>
      </c>
      <c r="K118" t="s">
        <v>1179</v>
      </c>
      <c r="L118" t="s">
        <v>950</v>
      </c>
    </row>
    <row r="119" spans="6:12" x14ac:dyDescent="0.25">
      <c r="F119" t="s">
        <v>686</v>
      </c>
      <c r="G119" t="s">
        <v>687</v>
      </c>
      <c r="J119" t="s">
        <v>1180</v>
      </c>
      <c r="K119" t="s">
        <v>1181</v>
      </c>
      <c r="L119" t="s">
        <v>950</v>
      </c>
    </row>
    <row r="120" spans="6:12" x14ac:dyDescent="0.25">
      <c r="F120" t="s">
        <v>688</v>
      </c>
      <c r="G120" t="s">
        <v>689</v>
      </c>
      <c r="J120" t="s">
        <v>1182</v>
      </c>
      <c r="K120" t="s">
        <v>1183</v>
      </c>
      <c r="L120" t="s">
        <v>950</v>
      </c>
    </row>
    <row r="121" spans="6:12" x14ac:dyDescent="0.25">
      <c r="F121" t="s">
        <v>690</v>
      </c>
      <c r="G121" t="s">
        <v>691</v>
      </c>
      <c r="J121" t="s">
        <v>1184</v>
      </c>
      <c r="K121" t="s">
        <v>1185</v>
      </c>
      <c r="L121" t="s">
        <v>950</v>
      </c>
    </row>
    <row r="122" spans="6:12" x14ac:dyDescent="0.25">
      <c r="F122" t="s">
        <v>692</v>
      </c>
      <c r="G122" t="s">
        <v>693</v>
      </c>
      <c r="J122" t="s">
        <v>1186</v>
      </c>
      <c r="K122" t="s">
        <v>1187</v>
      </c>
      <c r="L122" t="s">
        <v>950</v>
      </c>
    </row>
    <row r="123" spans="6:12" x14ac:dyDescent="0.25">
      <c r="F123" t="s">
        <v>694</v>
      </c>
      <c r="G123" t="s">
        <v>695</v>
      </c>
      <c r="J123" t="s">
        <v>1188</v>
      </c>
      <c r="K123" t="s">
        <v>1189</v>
      </c>
      <c r="L123" t="s">
        <v>950</v>
      </c>
    </row>
    <row r="124" spans="6:12" x14ac:dyDescent="0.25">
      <c r="J124" t="s">
        <v>1190</v>
      </c>
      <c r="K124" t="s">
        <v>1191</v>
      </c>
      <c r="L124" t="s">
        <v>950</v>
      </c>
    </row>
    <row r="125" spans="6:12" x14ac:dyDescent="0.25">
      <c r="J125" t="s">
        <v>1192</v>
      </c>
      <c r="K125" t="s">
        <v>1193</v>
      </c>
      <c r="L125" t="s">
        <v>950</v>
      </c>
    </row>
    <row r="126" spans="6:12" x14ac:dyDescent="0.25">
      <c r="J126" t="s">
        <v>1194</v>
      </c>
      <c r="K126" t="s">
        <v>1195</v>
      </c>
      <c r="L126" t="s">
        <v>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6FCA-9F19-44AF-BA20-3346B5382FDD}">
  <dimension ref="A1:BB62"/>
  <sheetViews>
    <sheetView topLeftCell="A7" zoomScale="85" zoomScaleNormal="85" workbookViewId="0">
      <selection activeCell="G70" sqref="G70"/>
    </sheetView>
  </sheetViews>
  <sheetFormatPr defaultRowHeight="15" x14ac:dyDescent="0.25"/>
  <cols>
    <col min="1" max="6" width="9.140625" style="2"/>
    <col min="7" max="7" width="25" style="2" customWidth="1"/>
    <col min="8" max="8" width="9.140625" style="2"/>
    <col min="9" max="9" width="11.7109375" style="2" customWidth="1"/>
    <col min="10" max="10" width="14.42578125" style="2" customWidth="1"/>
    <col min="11" max="41" width="11.5703125" style="2" customWidth="1"/>
    <col min="42" max="42" width="13.42578125" style="2" customWidth="1"/>
    <col min="43" max="64" width="11.5703125" style="2" customWidth="1"/>
    <col min="65" max="69" width="9.140625" style="2"/>
    <col min="70" max="70" width="15.28515625" style="2" customWidth="1"/>
    <col min="71" max="73" width="9.140625" style="2"/>
    <col min="74" max="92" width="10" style="2" customWidth="1"/>
    <col min="93" max="16384" width="9.140625" style="2"/>
  </cols>
  <sheetData>
    <row r="1" spans="1:33" x14ac:dyDescent="0.25">
      <c r="A1" s="2" t="s">
        <v>124</v>
      </c>
      <c r="B1" s="2" t="s">
        <v>144</v>
      </c>
      <c r="C1" s="2" t="s">
        <v>145</v>
      </c>
      <c r="D1" s="2" t="s">
        <v>120</v>
      </c>
      <c r="F1" s="2" t="s">
        <v>123</v>
      </c>
      <c r="G1" s="5" t="s">
        <v>121</v>
      </c>
      <c r="H1" s="4"/>
      <c r="I1" s="4" t="s">
        <v>8</v>
      </c>
      <c r="J1" s="9" t="str">
        <f>altis_int!S1</f>
        <v>Sh2o</v>
      </c>
      <c r="K1" s="8" t="str">
        <f>altis_int!T1</f>
        <v>S7</v>
      </c>
      <c r="L1" s="8" t="str">
        <f>altis_int!U1</f>
        <v>S6</v>
      </c>
      <c r="M1" s="8" t="str">
        <f>altis_int!V1</f>
        <v>S5</v>
      </c>
      <c r="N1" s="8" t="str">
        <f>altis_int!W1</f>
        <v>S4</v>
      </c>
      <c r="O1" s="8" t="str">
        <f>altis_int!X1</f>
        <v>S3</v>
      </c>
      <c r="P1" s="8" t="str">
        <f>altis_int!Y1</f>
        <v>S2</v>
      </c>
      <c r="Q1" s="8" t="str">
        <f>altis_int!Z1</f>
        <v>S1</v>
      </c>
      <c r="R1" s="8" t="str">
        <f>altis_int!AA1</f>
        <v>S0</v>
      </c>
      <c r="S1" s="2" t="str">
        <f>altis_int!AB1</f>
        <v>Sh2o_20191215233153</v>
      </c>
      <c r="T1" s="2" t="str">
        <f>altis_int!AC1</f>
        <v>S6_20191216000252</v>
      </c>
      <c r="U1" s="2" t="str">
        <f>altis_int!AD1</f>
        <v>S4_20191216003354</v>
      </c>
      <c r="V1" s="2" t="str">
        <f>altis_int!AE1</f>
        <v>S2_20191216010457</v>
      </c>
      <c r="W1" s="2" t="str">
        <f>altis_int!AF1</f>
        <v>S0_20191216013559</v>
      </c>
      <c r="X1" s="2" t="str">
        <f>altis_int!AG1</f>
        <v>h2o_eq_20191216020700</v>
      </c>
      <c r="Y1" s="2" t="str">
        <f>altis_int!AH1</f>
        <v>KLE_1</v>
      </c>
      <c r="Z1" s="2" t="str">
        <f>altis_int!AI1</f>
        <v>KLE_2</v>
      </c>
      <c r="AA1" s="2" t="str">
        <f>altis_int!AJ1</f>
        <v>KLE_3</v>
      </c>
      <c r="AB1" s="2" t="str">
        <f>altis_int!AK1</f>
        <v>MFE296_1</v>
      </c>
      <c r="AC1" s="2" t="str">
        <f>altis_int!AL1</f>
        <v>MFE296_2</v>
      </c>
      <c r="AD1" s="2" t="str">
        <f>altis_int!AM1</f>
        <v>MFE296_3</v>
      </c>
      <c r="AE1" s="2" t="str">
        <f>altis_int!AN1</f>
        <v>MFE319_1</v>
      </c>
      <c r="AF1" s="2" t="str">
        <f>altis_int!AO1</f>
        <v>MFE319_2</v>
      </c>
      <c r="AG1" s="2" t="str">
        <f>altis_int!AP1</f>
        <v>MFE319_3</v>
      </c>
    </row>
    <row r="2" spans="1:33" x14ac:dyDescent="0.25">
      <c r="A2" s="2" t="str">
        <f>G62</f>
        <v>hexoseP</v>
      </c>
      <c r="B2" s="2" t="str">
        <f>VLOOKUP($G$62,metNames!$A$2:$D$58,2,0)</f>
        <v>hexoseP</v>
      </c>
      <c r="C2" s="2">
        <f>VLOOKUP($G$62,metNames!$A$2:$D$58,3,0)</f>
        <v>0</v>
      </c>
      <c r="D2" s="2" t="str">
        <f>VLOOKUP($G$62,metNames!$A$2:$D$58,4,0)</f>
        <v>hexoseP</v>
      </c>
      <c r="F2" s="2">
        <f t="array" ref="F2:F5">SMALL(IF(altis_int!$A$2:$A$59='combinedData(incomplete)'!$B$2,ROW(altis_int!$A$2:$A$59)),'combinedData(incomplete)'!$C$5:$C$8)-1</f>
        <v>26</v>
      </c>
      <c r="G2" s="2" t="str">
        <f>INDEX(altis_int!$B$2:$B$59,'combinedData(incomplete)'!$F2)</f>
        <v>hexoseP_79_0_0</v>
      </c>
      <c r="I2" s="2">
        <f>INDEX(altis_int!R$2:R$59,'combinedData(incomplete)'!$F2)</f>
        <v>16.850000000000001</v>
      </c>
      <c r="J2" s="2">
        <f>INDEX(altis_int!S$2:S$59,'combinedData(incomplete)'!$F2)</f>
        <v>9041.9590000000007</v>
      </c>
      <c r="K2" s="2">
        <f>INDEX(altis_int!T$2:T$59,'combinedData(incomplete)'!$F2)</f>
        <v>12145.485000000001</v>
      </c>
      <c r="L2" s="2">
        <f>INDEX(altis_int!U$2:U$59,'combinedData(incomplete)'!$F2)</f>
        <v>207046.18799999999</v>
      </c>
      <c r="M2" s="2">
        <f>INDEX(altis_int!V$2:V$59,'combinedData(incomplete)'!$F2)</f>
        <v>386106.77799999999</v>
      </c>
      <c r="N2" s="2">
        <f>INDEX(altis_int!W$2:W$59,'combinedData(incomplete)'!$F2)</f>
        <v>92202.66</v>
      </c>
      <c r="O2" s="2">
        <f>INDEX(altis_int!X$2:X$59,'combinedData(incomplete)'!$F2)</f>
        <v>1929125.9180000001</v>
      </c>
      <c r="P2" s="2">
        <f>INDEX(altis_int!Y$2:Y$59,'combinedData(incomplete)'!$F2)</f>
        <v>4025065.145</v>
      </c>
      <c r="Q2" s="2">
        <f>INDEX(altis_int!Z$2:Z$59,'combinedData(incomplete)'!$F2)</f>
        <v>6536260.7790000001</v>
      </c>
      <c r="R2" s="2">
        <f>INDEX(altis_int!AA$2:AA$59,'combinedData(incomplete)'!$F2)</f>
        <v>15005905.967</v>
      </c>
      <c r="S2" s="2">
        <f>INDEX(altis_int!AB$2:AB$59,'combinedData(incomplete)'!$F2)</f>
        <v>22329.09</v>
      </c>
      <c r="T2" s="2">
        <f>INDEX(altis_int!AC$2:AC$59,'combinedData(incomplete)'!$F2)</f>
        <v>218693.95600000001</v>
      </c>
      <c r="U2" s="2">
        <f>INDEX(altis_int!AD$2:AD$59,'combinedData(incomplete)'!$F2)</f>
        <v>92657.661999999997</v>
      </c>
      <c r="V2" s="2">
        <f>INDEX(altis_int!AE$2:AE$59,'combinedData(incomplete)'!$F2)</f>
        <v>3528565.4619999998</v>
      </c>
      <c r="W2" s="2">
        <f>INDEX(altis_int!AF$2:AF$59,'combinedData(incomplete)'!$F2)</f>
        <v>7652224.2489999998</v>
      </c>
      <c r="X2" s="2">
        <f>INDEX(altis_int!AG$2:AG$59,'combinedData(incomplete)'!$F2)</f>
        <v>106786.083</v>
      </c>
      <c r="Y2" s="2">
        <f>INDEX(altis_int!AH$2:AH$59,'combinedData(incomplete)'!$F2)</f>
        <v>222907.008</v>
      </c>
      <c r="Z2" s="2">
        <f>INDEX(altis_int!AI$2:AI$59,'combinedData(incomplete)'!$F2)</f>
        <v>311757.46999999997</v>
      </c>
      <c r="AA2" s="2">
        <f>INDEX(altis_int!AJ$2:AJ$59,'combinedData(incomplete)'!$F2)</f>
        <v>331597.946</v>
      </c>
      <c r="AB2" s="2">
        <f>INDEX(altis_int!AK$2:AK$59,'combinedData(incomplete)'!$F2)</f>
        <v>802179.87600000005</v>
      </c>
      <c r="AC2" s="2">
        <f>INDEX(altis_int!AL$2:AL$59,'combinedData(incomplete)'!$F2)</f>
        <v>602135.75100000005</v>
      </c>
      <c r="AD2" s="2">
        <f>INDEX(altis_int!AM$2:AM$59,'combinedData(incomplete)'!$F2)</f>
        <v>703501.08700000006</v>
      </c>
      <c r="AE2" s="2">
        <f>INDEX(altis_int!AN$2:AN$59,'combinedData(incomplete)'!$F2)</f>
        <v>255419.389</v>
      </c>
      <c r="AF2" s="2">
        <f>INDEX(altis_int!AO$2:AO$59,'combinedData(incomplete)'!$F2)</f>
        <v>294396.804</v>
      </c>
      <c r="AG2" s="2">
        <f>INDEX(altis_int!AP$2:AP$59,'combinedData(incomplete)'!$F2)</f>
        <v>211156.75700000001</v>
      </c>
    </row>
    <row r="3" spans="1:33" x14ac:dyDescent="0.25">
      <c r="F3" s="2">
        <v>27</v>
      </c>
      <c r="G3" s="2" t="str">
        <f>INDEX(altis_int!$B$2:$B$59,'combinedData(incomplete)'!$F3)</f>
        <v>hexoseP_97_0_0</v>
      </c>
      <c r="I3" s="2">
        <f>INDEX(altis_int!R$2:R$59,'combinedData(incomplete)'!$F3)</f>
        <v>16.850000000000001</v>
      </c>
      <c r="J3" s="2">
        <f>INDEX(altis_int!S$2:S$59,'combinedData(incomplete)'!$F3)</f>
        <v>6753.0990000000002</v>
      </c>
      <c r="K3" s="2">
        <f>INDEX(altis_int!T$2:T$59,'combinedData(incomplete)'!$F3)</f>
        <v>11648.314</v>
      </c>
      <c r="L3" s="2">
        <f>INDEX(altis_int!U$2:U$59,'combinedData(incomplete)'!$F3)</f>
        <v>163475.25399999999</v>
      </c>
      <c r="M3" s="2">
        <f>INDEX(altis_int!V$2:V$59,'combinedData(incomplete)'!$F3)</f>
        <v>302623.505</v>
      </c>
      <c r="N3" s="2">
        <f>INDEX(altis_int!W$2:W$59,'combinedData(incomplete)'!$F3)</f>
        <v>73728.157999999996</v>
      </c>
      <c r="O3" s="2">
        <f>INDEX(altis_int!X$2:X$59,'combinedData(incomplete)'!$F3)</f>
        <v>1546057.49</v>
      </c>
      <c r="P3" s="2">
        <f>INDEX(altis_int!Y$2:Y$59,'combinedData(incomplete)'!$F3)</f>
        <v>3167464.5350000001</v>
      </c>
      <c r="Q3" s="2">
        <f>INDEX(altis_int!Z$2:Z$59,'combinedData(incomplete)'!$F3)</f>
        <v>5189797.1270000003</v>
      </c>
      <c r="R3" s="2">
        <f>INDEX(altis_int!AA$2:AA$59,'combinedData(incomplete)'!$F3)</f>
        <v>11918753.047</v>
      </c>
      <c r="S3" s="2">
        <f>INDEX(altis_int!AB$2:AB$59,'combinedData(incomplete)'!$F3)</f>
        <v>17375.675999999999</v>
      </c>
      <c r="T3" s="2">
        <f>INDEX(altis_int!AC$2:AC$59,'combinedData(incomplete)'!$F3)</f>
        <v>156133.261</v>
      </c>
      <c r="U3" s="2">
        <f>INDEX(altis_int!AD$2:AD$59,'combinedData(incomplete)'!$F3)</f>
        <v>67103.816999999995</v>
      </c>
      <c r="V3" s="2">
        <f>INDEX(altis_int!AE$2:AE$59,'combinedData(incomplete)'!$F3)</f>
        <v>2717550.4709999999</v>
      </c>
      <c r="W3" s="2">
        <f>INDEX(altis_int!AF$2:AF$59,'combinedData(incomplete)'!$F3)</f>
        <v>5935916.8150000004</v>
      </c>
      <c r="X3" s="2">
        <f>INDEX(altis_int!AG$2:AG$59,'combinedData(incomplete)'!$F3)</f>
        <v>92265.722999999998</v>
      </c>
      <c r="Y3" s="2">
        <f>INDEX(altis_int!AH$2:AH$59,'combinedData(incomplete)'!$F3)</f>
        <v>243788.98699999999</v>
      </c>
      <c r="Z3" s="2">
        <f>INDEX(altis_int!AI$2:AI$59,'combinedData(incomplete)'!$F3)</f>
        <v>370175.28399999999</v>
      </c>
      <c r="AA3" s="2">
        <f>INDEX(altis_int!AJ$2:AJ$59,'combinedData(incomplete)'!$F3)</f>
        <v>412702.03399999999</v>
      </c>
      <c r="AB3" s="2">
        <f>INDEX(altis_int!AK$2:AK$59,'combinedData(incomplete)'!$F3)</f>
        <v>991865.56599999999</v>
      </c>
      <c r="AC3" s="2">
        <f>INDEX(altis_int!AL$2:AL$59,'combinedData(incomplete)'!$F3)</f>
        <v>675603.75399999996</v>
      </c>
      <c r="AD3" s="2">
        <f>INDEX(altis_int!AM$2:AM$59,'combinedData(incomplete)'!$F3)</f>
        <v>842517.26699999999</v>
      </c>
      <c r="AE3" s="2">
        <f>INDEX(altis_int!AN$2:AN$59,'combinedData(incomplete)'!$F3)</f>
        <v>260949.54199999999</v>
      </c>
      <c r="AF3" s="2">
        <f>INDEX(altis_int!AO$2:AO$59,'combinedData(incomplete)'!$F3)</f>
        <v>314413.10499999998</v>
      </c>
      <c r="AG3" s="2">
        <f>INDEX(altis_int!AP$2:AP$59,'combinedData(incomplete)'!$F3)</f>
        <v>206730.34400000001</v>
      </c>
    </row>
    <row r="4" spans="1:33" x14ac:dyDescent="0.25">
      <c r="F4" s="2">
        <v>28</v>
      </c>
      <c r="G4" s="2" t="str">
        <f>INDEX(altis_int!$B$2:$B$59,'combinedData(incomplete)'!$F4)</f>
        <v>hexoseP_G6Pmore_0_0</v>
      </c>
      <c r="I4" s="2">
        <f>INDEX(altis_int!R$2:R$59,'combinedData(incomplete)'!$F4)</f>
        <v>16.850000000000001</v>
      </c>
      <c r="J4" s="2">
        <f>INDEX(altis_int!S$2:S$59,'combinedData(incomplete)'!$F4)</f>
        <v>1276.692</v>
      </c>
      <c r="K4" s="2">
        <f>INDEX(altis_int!T$2:T$59,'combinedData(incomplete)'!$F4)</f>
        <v>-306.86900000000003</v>
      </c>
      <c r="L4" s="2">
        <f>INDEX(altis_int!U$2:U$59,'combinedData(incomplete)'!$F4)</f>
        <v>17684.501</v>
      </c>
      <c r="M4" s="2">
        <f>INDEX(altis_int!V$2:V$59,'combinedData(incomplete)'!$F4)</f>
        <v>27426.109</v>
      </c>
      <c r="N4" s="2">
        <f>INDEX(altis_int!W$2:W$59,'combinedData(incomplete)'!$F4)</f>
        <v>7629.1930000000002</v>
      </c>
      <c r="O4" s="2">
        <f>INDEX(altis_int!X$2:X$59,'combinedData(incomplete)'!$F4)</f>
        <v>143369.117</v>
      </c>
      <c r="P4" s="2">
        <f>INDEX(altis_int!Y$2:Y$59,'combinedData(incomplete)'!$F4)</f>
        <v>294152.38400000002</v>
      </c>
      <c r="Q4" s="2">
        <f>INDEX(altis_int!Z$2:Z$59,'combinedData(incomplete)'!$F4)</f>
        <v>492534.87699999998</v>
      </c>
      <c r="R4" s="2">
        <f>INDEX(altis_int!AA$2:AA$59,'combinedData(incomplete)'!$F4)</f>
        <v>1068864.7220000001</v>
      </c>
      <c r="S4" s="2">
        <f>INDEX(altis_int!AB$2:AB$59,'combinedData(incomplete)'!$F4)</f>
        <v>32.601999999999997</v>
      </c>
      <c r="T4" s="2">
        <f>INDEX(altis_int!AC$2:AC$59,'combinedData(incomplete)'!$F4)</f>
        <v>11549.84</v>
      </c>
      <c r="U4" s="2">
        <f>INDEX(altis_int!AD$2:AD$59,'combinedData(incomplete)'!$F4)</f>
        <v>5678.9409999999998</v>
      </c>
      <c r="V4" s="2">
        <f>INDEX(altis_int!AE$2:AE$59,'combinedData(incomplete)'!$F4)</f>
        <v>224157.09299999999</v>
      </c>
      <c r="W4" s="2">
        <f>INDEX(altis_int!AF$2:AF$59,'combinedData(incomplete)'!$F4)</f>
        <v>516004.16800000001</v>
      </c>
      <c r="X4" s="2">
        <f>INDEX(altis_int!AG$2:AG$59,'combinedData(incomplete)'!$F4)</f>
        <v>9544.4259999999995</v>
      </c>
      <c r="Y4" s="2">
        <f>INDEX(altis_int!AH$2:AH$59,'combinedData(incomplete)'!$F4)</f>
        <v>28449.897000000001</v>
      </c>
      <c r="Z4" s="2">
        <f>INDEX(altis_int!AI$2:AI$59,'combinedData(incomplete)'!$F4)</f>
        <v>37656.663</v>
      </c>
      <c r="AA4" s="2">
        <f>INDEX(altis_int!AJ$2:AJ$59,'combinedData(incomplete)'!$F4)</f>
        <v>40906.728999999999</v>
      </c>
      <c r="AB4" s="2">
        <f>INDEX(altis_int!AK$2:AK$59,'combinedData(incomplete)'!$F4)</f>
        <v>136362.93799999999</v>
      </c>
      <c r="AC4" s="2">
        <f>INDEX(altis_int!AL$2:AL$59,'combinedData(incomplete)'!$F4)</f>
        <v>90478.154999999999</v>
      </c>
      <c r="AD4" s="2">
        <f>INDEX(altis_int!AM$2:AM$59,'combinedData(incomplete)'!$F4)</f>
        <v>114491.219</v>
      </c>
      <c r="AE4" s="2">
        <f>INDEX(altis_int!AN$2:AN$59,'combinedData(incomplete)'!$F4)</f>
        <v>34544.42</v>
      </c>
      <c r="AF4" s="2">
        <f>INDEX(altis_int!AO$2:AO$59,'combinedData(incomplete)'!$F4)</f>
        <v>43162.343999999997</v>
      </c>
      <c r="AG4" s="2">
        <f>INDEX(altis_int!AP$2:AP$59,'combinedData(incomplete)'!$F4)</f>
        <v>26854.302</v>
      </c>
    </row>
    <row r="5" spans="1:33" x14ac:dyDescent="0.25">
      <c r="A5" s="2" t="s">
        <v>92</v>
      </c>
      <c r="C5" s="2">
        <v>1</v>
      </c>
      <c r="F5" s="2">
        <v>29</v>
      </c>
      <c r="G5" s="2" t="str">
        <f>INDEX(altis_int!$B$2:$B$59,'combinedData(incomplete)'!$F5)</f>
        <v>hexoseP_G1Pmore_0_0</v>
      </c>
      <c r="I5" s="2">
        <f>INDEX(altis_int!R$2:R$59,'combinedData(incomplete)'!$F5)</f>
        <v>16.850000000000001</v>
      </c>
      <c r="J5" s="2">
        <f>INDEX(altis_int!S$2:S$59,'combinedData(incomplete)'!$F5)</f>
        <v>-6959.9639999999999</v>
      </c>
      <c r="K5" s="2">
        <f>INDEX(altis_int!T$2:T$59,'combinedData(incomplete)'!$F5)</f>
        <v>4081.1289999999999</v>
      </c>
      <c r="L5" s="2">
        <f>INDEX(altis_int!U$2:U$59,'combinedData(incomplete)'!$F5)</f>
        <v>61903.828000000001</v>
      </c>
      <c r="M5" s="2">
        <f>INDEX(altis_int!V$2:V$59,'combinedData(incomplete)'!$F5)</f>
        <v>108346.42</v>
      </c>
      <c r="N5" s="2">
        <f>INDEX(altis_int!W$2:W$59,'combinedData(incomplete)'!$F5)</f>
        <v>26430.275000000001</v>
      </c>
      <c r="O5" s="2">
        <f>INDEX(altis_int!X$2:X$59,'combinedData(incomplete)'!$F5)</f>
        <v>553258.79</v>
      </c>
      <c r="P5" s="2">
        <f>INDEX(altis_int!Y$2:Y$59,'combinedData(incomplete)'!$F5)</f>
        <v>1141117.7069999999</v>
      </c>
      <c r="Q5" s="2">
        <f>INDEX(altis_int!Z$2:Z$59,'combinedData(incomplete)'!$F5)</f>
        <v>1851226.5319999999</v>
      </c>
      <c r="R5" s="2">
        <f>INDEX(altis_int!AA$2:AA$59,'combinedData(incomplete)'!$F5)</f>
        <v>4297215.0690000001</v>
      </c>
      <c r="S5" s="2">
        <f>INDEX(altis_int!AB$2:AB$59,'combinedData(incomplete)'!$F5)</f>
        <v>4627.4120000000003</v>
      </c>
      <c r="T5" s="2">
        <f>INDEX(altis_int!AC$2:AC$59,'combinedData(incomplete)'!$F5)</f>
        <v>70168.153000000006</v>
      </c>
      <c r="U5" s="2">
        <f>INDEX(altis_int!AD$2:AD$59,'combinedData(incomplete)'!$F5)</f>
        <v>27910.263999999999</v>
      </c>
      <c r="V5" s="2">
        <f>INDEX(altis_int!AE$2:AE$59,'combinedData(incomplete)'!$F5)</f>
        <v>1036549.471</v>
      </c>
      <c r="W5" s="2">
        <f>INDEX(altis_int!AF$2:AF$59,'combinedData(incomplete)'!$F5)</f>
        <v>2282573.2459999998</v>
      </c>
      <c r="X5" s="2">
        <f>INDEX(altis_int!AG$2:AG$59,'combinedData(incomplete)'!$F5)</f>
        <v>28961.093000000001</v>
      </c>
      <c r="Y5" s="2">
        <f>INDEX(altis_int!AH$2:AH$59,'combinedData(incomplete)'!$F5)</f>
        <v>30813.725999999999</v>
      </c>
      <c r="Z5" s="2">
        <f>INDEX(altis_int!AI$2:AI$59,'combinedData(incomplete)'!$F5)</f>
        <v>19303.303</v>
      </c>
      <c r="AA5" s="2">
        <f>INDEX(altis_int!AJ$2:AJ$59,'combinedData(incomplete)'!$F5)</f>
        <v>16209.154</v>
      </c>
      <c r="AB5" s="2">
        <f>INDEX(altis_int!AK$2:AK$59,'combinedData(incomplete)'!$F5)</f>
        <v>48519.68</v>
      </c>
      <c r="AC5" s="2">
        <f>INDEX(altis_int!AL$2:AL$59,'combinedData(incomplete)'!$F5)</f>
        <v>27882.687000000002</v>
      </c>
      <c r="AD5" s="2">
        <f>INDEX(altis_int!AM$2:AM$59,'combinedData(incomplete)'!$F5)</f>
        <v>36252.165999999997</v>
      </c>
      <c r="AE5" s="2">
        <f>INDEX(altis_int!AN$2:AN$59,'combinedData(incomplete)'!$F5)</f>
        <v>4102.2860000000001</v>
      </c>
      <c r="AF5" s="2">
        <f>INDEX(altis_int!AO$2:AO$59,'combinedData(incomplete)'!$F5)</f>
        <v>8097.1959999999999</v>
      </c>
      <c r="AG5" s="2">
        <f>INDEX(altis_int!AP$2:AP$59,'combinedData(incomplete)'!$F5)</f>
        <v>771.05600000000004</v>
      </c>
    </row>
    <row r="6" spans="1:33" x14ac:dyDescent="0.25">
      <c r="A6" s="2" t="s">
        <v>93</v>
      </c>
      <c r="C6" s="2">
        <v>2</v>
      </c>
      <c r="I6" s="2" t="s">
        <v>146</v>
      </c>
      <c r="J6" s="2" t="s">
        <v>207</v>
      </c>
      <c r="K6" s="2" t="s">
        <v>208</v>
      </c>
      <c r="L6" s="2" t="s">
        <v>208</v>
      </c>
      <c r="M6" s="2" t="s">
        <v>208</v>
      </c>
      <c r="N6" s="2" t="s">
        <v>208</v>
      </c>
      <c r="O6" s="2" t="s">
        <v>208</v>
      </c>
      <c r="P6" s="2" t="s">
        <v>208</v>
      </c>
      <c r="Q6" s="2" t="s">
        <v>208</v>
      </c>
      <c r="R6" s="2" t="s">
        <v>208</v>
      </c>
      <c r="S6" s="2" t="s">
        <v>219</v>
      </c>
      <c r="T6" s="2" t="s">
        <v>219</v>
      </c>
      <c r="U6" s="2" t="s">
        <v>219</v>
      </c>
      <c r="V6" s="2" t="s">
        <v>219</v>
      </c>
      <c r="W6" s="2" t="s">
        <v>219</v>
      </c>
      <c r="X6" s="2" t="s">
        <v>219</v>
      </c>
      <c r="Y6" s="2" t="s">
        <v>219</v>
      </c>
      <c r="Z6" s="2" t="s">
        <v>219</v>
      </c>
      <c r="AA6" s="2" t="s">
        <v>219</v>
      </c>
      <c r="AB6" s="2" t="s">
        <v>219</v>
      </c>
      <c r="AC6" s="2" t="s">
        <v>219</v>
      </c>
      <c r="AD6" s="2" t="s">
        <v>219</v>
      </c>
      <c r="AE6" s="2" t="s">
        <v>219</v>
      </c>
      <c r="AF6" s="2" t="s">
        <v>219</v>
      </c>
      <c r="AG6" s="2" t="s">
        <v>219</v>
      </c>
    </row>
    <row r="7" spans="1:33" x14ac:dyDescent="0.25">
      <c r="A7" s="2" t="s">
        <v>94</v>
      </c>
      <c r="C7" s="2">
        <v>3</v>
      </c>
      <c r="I7" s="2" t="s">
        <v>206</v>
      </c>
      <c r="K7" s="2" t="s">
        <v>209</v>
      </c>
      <c r="L7" s="2">
        <v>6</v>
      </c>
      <c r="M7" s="2">
        <v>5</v>
      </c>
      <c r="N7" s="2">
        <v>4</v>
      </c>
      <c r="O7" s="2">
        <v>3</v>
      </c>
      <c r="P7" s="2">
        <v>2</v>
      </c>
      <c r="Q7" s="2">
        <v>1</v>
      </c>
      <c r="R7" s="2">
        <v>0</v>
      </c>
      <c r="S7" s="2" t="s">
        <v>210</v>
      </c>
      <c r="T7" s="2" t="s">
        <v>210</v>
      </c>
      <c r="U7" s="2" t="s">
        <v>210</v>
      </c>
      <c r="V7" s="2" t="s">
        <v>210</v>
      </c>
      <c r="W7" s="2" t="s">
        <v>210</v>
      </c>
      <c r="X7" s="2" t="s">
        <v>210</v>
      </c>
      <c r="Y7" s="2" t="s">
        <v>211</v>
      </c>
      <c r="Z7" s="2" t="s">
        <v>211</v>
      </c>
      <c r="AA7" s="2" t="s">
        <v>211</v>
      </c>
      <c r="AB7" s="2" t="s">
        <v>212</v>
      </c>
      <c r="AC7" s="2" t="s">
        <v>212</v>
      </c>
      <c r="AD7" s="2" t="s">
        <v>212</v>
      </c>
      <c r="AE7" s="2" t="s">
        <v>213</v>
      </c>
      <c r="AF7" s="2" t="s">
        <v>213</v>
      </c>
      <c r="AG7" s="2" t="s">
        <v>213</v>
      </c>
    </row>
    <row r="8" spans="1:33" x14ac:dyDescent="0.25">
      <c r="A8" s="2" t="s">
        <v>77</v>
      </c>
      <c r="C8" s="2">
        <v>4</v>
      </c>
    </row>
    <row r="9" spans="1:33" x14ac:dyDescent="0.25">
      <c r="A9" s="2" t="s">
        <v>90</v>
      </c>
      <c r="G9" s="5" t="s">
        <v>122</v>
      </c>
      <c r="H9" s="4"/>
      <c r="I9" s="4" t="s">
        <v>8</v>
      </c>
      <c r="J9" s="8" t="e">
        <f>#REF!</f>
        <v>#REF!</v>
      </c>
      <c r="K9" s="8" t="e">
        <f>#REF!</f>
        <v>#REF!</v>
      </c>
      <c r="L9" s="8" t="e">
        <f>#REF!</f>
        <v>#REF!</v>
      </c>
      <c r="M9" s="8" t="e">
        <f>#REF!</f>
        <v>#REF!</v>
      </c>
      <c r="N9" s="8" t="e">
        <f>#REF!</f>
        <v>#REF!</v>
      </c>
      <c r="O9" s="8" t="e">
        <f>#REF!</f>
        <v>#REF!</v>
      </c>
      <c r="P9" s="8" t="e">
        <f>#REF!</f>
        <v>#REF!</v>
      </c>
      <c r="Q9" s="8" t="e">
        <f>#REF!</f>
        <v>#REF!</v>
      </c>
      <c r="R9" s="2" t="e">
        <f>#REF!</f>
        <v>#REF!</v>
      </c>
      <c r="S9" s="2" t="e">
        <f>#REF!</f>
        <v>#REF!</v>
      </c>
      <c r="T9" s="2" t="e">
        <f>#REF!</f>
        <v>#REF!</v>
      </c>
      <c r="U9" s="2" t="e">
        <f>#REF!</f>
        <v>#REF!</v>
      </c>
      <c r="V9" s="2" t="e">
        <f>#REF!</f>
        <v>#REF!</v>
      </c>
      <c r="W9" s="2" t="e">
        <f>#REF!</f>
        <v>#REF!</v>
      </c>
      <c r="X9" s="2" t="e">
        <f>#REF!</f>
        <v>#REF!</v>
      </c>
      <c r="Y9" s="2" t="e">
        <f>#REF!</f>
        <v>#REF!</v>
      </c>
      <c r="Z9" s="2" t="e">
        <f>#REF!</f>
        <v>#REF!</v>
      </c>
      <c r="AA9" s="2" t="e">
        <f>#REF!</f>
        <v>#REF!</v>
      </c>
      <c r="AB9" s="2" t="e">
        <f>#REF!</f>
        <v>#REF!</v>
      </c>
      <c r="AC9" s="2" t="e">
        <f>#REF!</f>
        <v>#REF!</v>
      </c>
      <c r="AD9" s="2" t="e">
        <f>#REF!</f>
        <v>#REF!</v>
      </c>
      <c r="AE9" s="2" t="e">
        <f>#REF!</f>
        <v>#REF!</v>
      </c>
      <c r="AF9" s="2" t="e">
        <f>#REF!</f>
        <v>#REF!</v>
      </c>
    </row>
    <row r="10" spans="1:33" x14ac:dyDescent="0.25">
      <c r="A10" s="2" t="s">
        <v>80</v>
      </c>
      <c r="F10" s="2" t="e">
        <f t="array" ref="F10:F13">SMALL(IF(#REF!='combinedData(incomplete)'!$C$2,ROW(#REF!)),'combinedData(incomplete)'!$C$5:$C$8)-1</f>
        <v>#REF!</v>
      </c>
      <c r="G10" s="2" t="e">
        <f>INDEX(#REF!,'combinedData(incomplete)'!$F10)</f>
        <v>#REF!</v>
      </c>
      <c r="I10" s="2" t="e">
        <f>INDEX(#REF!,$F10)</f>
        <v>#REF!</v>
      </c>
      <c r="J10" s="2" t="e">
        <f>INDEX(#REF!,$F10)</f>
        <v>#REF!</v>
      </c>
      <c r="K10" s="2" t="e">
        <f>INDEX(#REF!,$F10)</f>
        <v>#REF!</v>
      </c>
      <c r="L10" s="2" t="e">
        <f>INDEX(#REF!,$F10)</f>
        <v>#REF!</v>
      </c>
      <c r="M10" s="2" t="e">
        <f>INDEX(#REF!,$F10)</f>
        <v>#REF!</v>
      </c>
      <c r="N10" s="2" t="e">
        <f>INDEX(#REF!,$F10)</f>
        <v>#REF!</v>
      </c>
      <c r="O10" s="2" t="e">
        <f>INDEX(#REF!,$F10)</f>
        <v>#REF!</v>
      </c>
      <c r="P10" s="2" t="e">
        <f>INDEX(#REF!,$F10)</f>
        <v>#REF!</v>
      </c>
      <c r="Q10" s="2" t="e">
        <f>INDEX(#REF!,$F10)</f>
        <v>#REF!</v>
      </c>
      <c r="R10" s="2" t="e">
        <f>INDEX(#REF!,$F10)</f>
        <v>#REF!</v>
      </c>
      <c r="S10" s="2" t="e">
        <f>INDEX(#REF!,$F10)</f>
        <v>#REF!</v>
      </c>
      <c r="T10" s="2" t="e">
        <f>INDEX(#REF!,$F10)</f>
        <v>#REF!</v>
      </c>
      <c r="U10" s="2" t="e">
        <f>INDEX(#REF!,$F10)</f>
        <v>#REF!</v>
      </c>
      <c r="V10" s="2" t="e">
        <f>INDEX(#REF!,$F10)</f>
        <v>#REF!</v>
      </c>
      <c r="W10" s="2" t="e">
        <f>INDEX(#REF!,$F10)</f>
        <v>#REF!</v>
      </c>
      <c r="X10" s="2" t="e">
        <f>INDEX(#REF!,$F10)</f>
        <v>#REF!</v>
      </c>
      <c r="Y10" s="2" t="e">
        <f>INDEX(#REF!,$F10)</f>
        <v>#REF!</v>
      </c>
      <c r="Z10" s="2" t="e">
        <f>INDEX(#REF!,$F10)</f>
        <v>#REF!</v>
      </c>
      <c r="AA10" s="2" t="e">
        <f>INDEX(#REF!,$F10)</f>
        <v>#REF!</v>
      </c>
      <c r="AB10" s="2" t="e">
        <f>INDEX(#REF!,$F10)</f>
        <v>#REF!</v>
      </c>
      <c r="AC10" s="2" t="e">
        <f>INDEX(#REF!,$F10)</f>
        <v>#REF!</v>
      </c>
      <c r="AD10" s="2" t="e">
        <f>INDEX(#REF!,$F10)</f>
        <v>#REF!</v>
      </c>
      <c r="AE10" s="2" t="e">
        <f>INDEX(#REF!,$F10)</f>
        <v>#REF!</v>
      </c>
      <c r="AF10" s="2" t="e">
        <f>INDEX(#REF!,$F10)</f>
        <v>#REF!</v>
      </c>
    </row>
    <row r="11" spans="1:33" x14ac:dyDescent="0.25">
      <c r="A11" s="2" t="s">
        <v>78</v>
      </c>
      <c r="F11" s="2" t="e">
        <v>#REF!</v>
      </c>
      <c r="G11" s="2" t="e">
        <f>INDEX(#REF!,'combinedData(incomplete)'!$F11)</f>
        <v>#REF!</v>
      </c>
      <c r="I11" s="2" t="e">
        <f>INDEX(#REF!,$F11)</f>
        <v>#REF!</v>
      </c>
      <c r="J11" s="2" t="e">
        <f>INDEX(#REF!,$F11)</f>
        <v>#REF!</v>
      </c>
      <c r="K11" s="2" t="e">
        <f>INDEX(#REF!,$F11)</f>
        <v>#REF!</v>
      </c>
      <c r="L11" s="2" t="e">
        <f>INDEX(#REF!,$F11)</f>
        <v>#REF!</v>
      </c>
      <c r="M11" s="2" t="e">
        <f>INDEX(#REF!,$F11)</f>
        <v>#REF!</v>
      </c>
      <c r="N11" s="2" t="e">
        <f>INDEX(#REF!,$F11)</f>
        <v>#REF!</v>
      </c>
      <c r="O11" s="2" t="e">
        <f>INDEX(#REF!,$F11)</f>
        <v>#REF!</v>
      </c>
      <c r="P11" s="2" t="e">
        <f>INDEX(#REF!,$F11)</f>
        <v>#REF!</v>
      </c>
      <c r="Q11" s="2" t="e">
        <f>INDEX(#REF!,$F11)</f>
        <v>#REF!</v>
      </c>
      <c r="R11" s="2" t="e">
        <f>INDEX(#REF!,$F11)</f>
        <v>#REF!</v>
      </c>
      <c r="S11" s="2" t="e">
        <f>INDEX(#REF!,$F11)</f>
        <v>#REF!</v>
      </c>
      <c r="T11" s="2" t="e">
        <f>INDEX(#REF!,$F11)</f>
        <v>#REF!</v>
      </c>
      <c r="U11" s="2" t="e">
        <f>INDEX(#REF!,$F11)</f>
        <v>#REF!</v>
      </c>
      <c r="V11" s="2" t="e">
        <f>INDEX(#REF!,$F11)</f>
        <v>#REF!</v>
      </c>
      <c r="W11" s="2" t="e">
        <f>INDEX(#REF!,$F11)</f>
        <v>#REF!</v>
      </c>
      <c r="X11" s="2" t="e">
        <f>INDEX(#REF!,$F11)</f>
        <v>#REF!</v>
      </c>
      <c r="Y11" s="2" t="e">
        <f>INDEX(#REF!,$F11)</f>
        <v>#REF!</v>
      </c>
      <c r="Z11" s="2" t="e">
        <f>INDEX(#REF!,$F11)</f>
        <v>#REF!</v>
      </c>
      <c r="AA11" s="2" t="e">
        <f>INDEX(#REF!,$F11)</f>
        <v>#REF!</v>
      </c>
      <c r="AB11" s="2" t="e">
        <f>INDEX(#REF!,$F11)</f>
        <v>#REF!</v>
      </c>
      <c r="AC11" s="2" t="e">
        <f>INDEX(#REF!,$F11)</f>
        <v>#REF!</v>
      </c>
      <c r="AD11" s="2" t="e">
        <f>INDEX(#REF!,$F11)</f>
        <v>#REF!</v>
      </c>
      <c r="AE11" s="2" t="e">
        <f>INDEX(#REF!,$F11)</f>
        <v>#REF!</v>
      </c>
      <c r="AF11" s="2" t="e">
        <f>INDEX(#REF!,$F11)</f>
        <v>#REF!</v>
      </c>
    </row>
    <row r="12" spans="1:33" x14ac:dyDescent="0.25">
      <c r="A12" s="2" t="s">
        <v>27</v>
      </c>
      <c r="F12" s="2" t="e">
        <v>#REF!</v>
      </c>
      <c r="G12" s="2" t="e">
        <f>INDEX(#REF!,'combinedData(incomplete)'!$F12)</f>
        <v>#REF!</v>
      </c>
      <c r="I12" s="2" t="e">
        <f>INDEX(#REF!,$F12)</f>
        <v>#REF!</v>
      </c>
      <c r="J12" s="2" t="e">
        <f>INDEX(#REF!,$F12)</f>
        <v>#REF!</v>
      </c>
      <c r="K12" s="2" t="e">
        <f>INDEX(#REF!,$F12)</f>
        <v>#REF!</v>
      </c>
      <c r="L12" s="2" t="e">
        <f>INDEX(#REF!,$F12)</f>
        <v>#REF!</v>
      </c>
      <c r="M12" s="2" t="e">
        <f>INDEX(#REF!,$F12)</f>
        <v>#REF!</v>
      </c>
      <c r="N12" s="2" t="e">
        <f>INDEX(#REF!,$F12)</f>
        <v>#REF!</v>
      </c>
      <c r="O12" s="2" t="e">
        <f>INDEX(#REF!,$F12)</f>
        <v>#REF!</v>
      </c>
      <c r="P12" s="2" t="e">
        <f>INDEX(#REF!,$F12)</f>
        <v>#REF!</v>
      </c>
      <c r="Q12" s="2" t="e">
        <f>INDEX(#REF!,$F12)</f>
        <v>#REF!</v>
      </c>
      <c r="R12" s="2" t="e">
        <f>INDEX(#REF!,$F12)</f>
        <v>#REF!</v>
      </c>
      <c r="S12" s="2" t="e">
        <f>INDEX(#REF!,$F12)</f>
        <v>#REF!</v>
      </c>
      <c r="T12" s="2" t="e">
        <f>INDEX(#REF!,$F12)</f>
        <v>#REF!</v>
      </c>
      <c r="U12" s="2" t="e">
        <f>INDEX(#REF!,$F12)</f>
        <v>#REF!</v>
      </c>
      <c r="V12" s="2" t="e">
        <f>INDEX(#REF!,$F12)</f>
        <v>#REF!</v>
      </c>
      <c r="W12" s="2" t="e">
        <f>INDEX(#REF!,$F12)</f>
        <v>#REF!</v>
      </c>
      <c r="X12" s="2" t="e">
        <f>INDEX(#REF!,$F12)</f>
        <v>#REF!</v>
      </c>
      <c r="Y12" s="2" t="e">
        <f>INDEX(#REF!,$F12)</f>
        <v>#REF!</v>
      </c>
      <c r="Z12" s="2" t="e">
        <f>INDEX(#REF!,$F12)</f>
        <v>#REF!</v>
      </c>
      <c r="AA12" s="2" t="e">
        <f>INDEX(#REF!,$F12)</f>
        <v>#REF!</v>
      </c>
      <c r="AB12" s="2" t="e">
        <f>INDEX(#REF!,$F12)</f>
        <v>#REF!</v>
      </c>
      <c r="AC12" s="2" t="e">
        <f>INDEX(#REF!,$F12)</f>
        <v>#REF!</v>
      </c>
      <c r="AD12" s="2" t="e">
        <f>INDEX(#REF!,$F12)</f>
        <v>#REF!</v>
      </c>
      <c r="AE12" s="2" t="e">
        <f>INDEX(#REF!,$F12)</f>
        <v>#REF!</v>
      </c>
      <c r="AF12" s="2" t="e">
        <f>INDEX(#REF!,$F12)</f>
        <v>#REF!</v>
      </c>
    </row>
    <row r="13" spans="1:33" x14ac:dyDescent="0.25">
      <c r="A13" s="2" t="s">
        <v>82</v>
      </c>
      <c r="F13" s="2" t="e">
        <v>#REF!</v>
      </c>
      <c r="G13" s="2" t="e">
        <f>INDEX(#REF!,'combinedData(incomplete)'!$F13)</f>
        <v>#REF!</v>
      </c>
      <c r="I13" s="2" t="e">
        <f>INDEX(#REF!,$F13)</f>
        <v>#REF!</v>
      </c>
      <c r="J13" s="2" t="e">
        <f>INDEX(#REF!,$F13)</f>
        <v>#REF!</v>
      </c>
      <c r="K13" s="2" t="e">
        <f>INDEX(#REF!,$F13)</f>
        <v>#REF!</v>
      </c>
      <c r="L13" s="2" t="e">
        <f>INDEX(#REF!,$F13)</f>
        <v>#REF!</v>
      </c>
      <c r="M13" s="2" t="e">
        <f>INDEX(#REF!,$F13)</f>
        <v>#REF!</v>
      </c>
      <c r="N13" s="2" t="e">
        <f>INDEX(#REF!,$F13)</f>
        <v>#REF!</v>
      </c>
      <c r="O13" s="2" t="e">
        <f>INDEX(#REF!,$F13)</f>
        <v>#REF!</v>
      </c>
      <c r="P13" s="2" t="e">
        <f>INDEX(#REF!,$F13)</f>
        <v>#REF!</v>
      </c>
      <c r="Q13" s="2" t="e">
        <f>INDEX(#REF!,$F13)</f>
        <v>#REF!</v>
      </c>
      <c r="R13" s="2" t="e">
        <f>INDEX(#REF!,$F13)</f>
        <v>#REF!</v>
      </c>
      <c r="S13" s="2" t="e">
        <f>INDEX(#REF!,$F13)</f>
        <v>#REF!</v>
      </c>
      <c r="T13" s="2" t="e">
        <f>INDEX(#REF!,$F13)</f>
        <v>#REF!</v>
      </c>
      <c r="U13" s="2" t="e">
        <f>INDEX(#REF!,$F13)</f>
        <v>#REF!</v>
      </c>
      <c r="V13" s="2" t="e">
        <f>INDEX(#REF!,$F13)</f>
        <v>#REF!</v>
      </c>
      <c r="W13" s="2" t="e">
        <f>INDEX(#REF!,$F13)</f>
        <v>#REF!</v>
      </c>
      <c r="X13" s="2" t="e">
        <f>INDEX(#REF!,$F13)</f>
        <v>#REF!</v>
      </c>
      <c r="Y13" s="2" t="e">
        <f>INDEX(#REF!,$F13)</f>
        <v>#REF!</v>
      </c>
      <c r="Z13" s="2" t="e">
        <f>INDEX(#REF!,$F13)</f>
        <v>#REF!</v>
      </c>
      <c r="AA13" s="2" t="e">
        <f>INDEX(#REF!,$F13)</f>
        <v>#REF!</v>
      </c>
      <c r="AB13" s="2" t="e">
        <f>INDEX(#REF!,$F13)</f>
        <v>#REF!</v>
      </c>
      <c r="AC13" s="2" t="e">
        <f>INDEX(#REF!,$F13)</f>
        <v>#REF!</v>
      </c>
      <c r="AD13" s="2" t="e">
        <f>INDEX(#REF!,$F13)</f>
        <v>#REF!</v>
      </c>
      <c r="AE13" s="2" t="e">
        <f>INDEX(#REF!,$F13)</f>
        <v>#REF!</v>
      </c>
      <c r="AF13" s="2" t="e">
        <f>INDEX(#REF!,$F13)</f>
        <v>#REF!</v>
      </c>
    </row>
    <row r="14" spans="1:33" x14ac:dyDescent="0.25">
      <c r="A14" s="2" t="s">
        <v>83</v>
      </c>
      <c r="I14" s="2" t="s">
        <v>146</v>
      </c>
      <c r="J14" s="2" t="s">
        <v>208</v>
      </c>
      <c r="K14" s="2" t="s">
        <v>208</v>
      </c>
      <c r="L14" s="2" t="s">
        <v>208</v>
      </c>
      <c r="M14" s="2" t="s">
        <v>208</v>
      </c>
      <c r="N14" s="2" t="s">
        <v>208</v>
      </c>
      <c r="O14" s="2" t="s">
        <v>208</v>
      </c>
      <c r="P14" s="2" t="s">
        <v>208</v>
      </c>
      <c r="Q14" s="2" t="s">
        <v>208</v>
      </c>
      <c r="R14" s="2" t="s">
        <v>220</v>
      </c>
      <c r="S14" s="2" t="s">
        <v>220</v>
      </c>
      <c r="T14" s="2" t="s">
        <v>220</v>
      </c>
      <c r="U14" s="2" t="s">
        <v>220</v>
      </c>
      <c r="V14" s="2" t="s">
        <v>220</v>
      </c>
      <c r="W14" s="2" t="s">
        <v>220</v>
      </c>
      <c r="X14" s="2" t="s">
        <v>220</v>
      </c>
      <c r="Y14" s="2" t="s">
        <v>220</v>
      </c>
      <c r="Z14" s="2" t="s">
        <v>220</v>
      </c>
      <c r="AA14" s="2" t="s">
        <v>220</v>
      </c>
      <c r="AB14" s="2" t="s">
        <v>220</v>
      </c>
      <c r="AC14" s="2" t="s">
        <v>220</v>
      </c>
      <c r="AD14" s="2" t="s">
        <v>220</v>
      </c>
      <c r="AE14" s="2" t="s">
        <v>220</v>
      </c>
      <c r="AF14" s="2" t="s">
        <v>220</v>
      </c>
    </row>
    <row r="15" spans="1:33" x14ac:dyDescent="0.25">
      <c r="A15" s="2" t="s">
        <v>95</v>
      </c>
      <c r="I15" s="2" t="s">
        <v>206</v>
      </c>
      <c r="J15" s="2" t="s">
        <v>209</v>
      </c>
      <c r="K15" s="2">
        <v>3</v>
      </c>
      <c r="L15" s="2">
        <v>2</v>
      </c>
      <c r="M15" s="2">
        <v>1</v>
      </c>
      <c r="N15" s="2">
        <v>0</v>
      </c>
      <c r="O15" s="2" t="s">
        <v>214</v>
      </c>
      <c r="P15" s="2" t="s">
        <v>215</v>
      </c>
      <c r="Q15" s="2" t="s">
        <v>165</v>
      </c>
      <c r="R15" s="2" t="s">
        <v>216</v>
      </c>
      <c r="S15" s="2" t="s">
        <v>216</v>
      </c>
      <c r="T15" s="2" t="s">
        <v>216</v>
      </c>
      <c r="U15" s="2" t="s">
        <v>217</v>
      </c>
      <c r="V15" s="2" t="s">
        <v>217</v>
      </c>
      <c r="W15" s="2" t="s">
        <v>217</v>
      </c>
      <c r="X15" s="2" t="s">
        <v>211</v>
      </c>
      <c r="Y15" s="2" t="s">
        <v>211</v>
      </c>
      <c r="Z15" s="2" t="s">
        <v>211</v>
      </c>
      <c r="AA15" s="2" t="s">
        <v>212</v>
      </c>
      <c r="AB15" s="2" t="s">
        <v>212</v>
      </c>
      <c r="AC15" s="2" t="s">
        <v>212</v>
      </c>
      <c r="AD15" s="2" t="s">
        <v>213</v>
      </c>
      <c r="AE15" s="2" t="s">
        <v>213</v>
      </c>
      <c r="AF15" s="2" t="s">
        <v>213</v>
      </c>
    </row>
    <row r="16" spans="1:33" x14ac:dyDescent="0.25">
      <c r="A16" s="2" t="s">
        <v>91</v>
      </c>
    </row>
    <row r="17" spans="1:50" x14ac:dyDescent="0.25">
      <c r="A17" s="2" t="s">
        <v>75</v>
      </c>
    </row>
    <row r="18" spans="1:50" x14ac:dyDescent="0.25">
      <c r="A18" s="2" t="s">
        <v>38</v>
      </c>
    </row>
    <row r="19" spans="1:50" x14ac:dyDescent="0.25">
      <c r="A19" s="2" t="s">
        <v>96</v>
      </c>
      <c r="G19" s="5" t="s">
        <v>205</v>
      </c>
      <c r="I19" s="2" t="s">
        <v>8</v>
      </c>
      <c r="J19" s="8" t="str">
        <f>qtrap_int_rp!S1</f>
        <v>20191213_PCs-h2o_eq (3).mzML</v>
      </c>
      <c r="K19" s="8" t="str">
        <f>qtrap_int_rp!T1</f>
        <v>20191213_PCs-S_h2o.mzML</v>
      </c>
      <c r="L19" s="8" t="str">
        <f>qtrap_int_rp!U1</f>
        <v>20191213_PCs-S_h2o (2).mzML</v>
      </c>
      <c r="M19" s="8" t="str">
        <f>qtrap_int_rp!V1</f>
        <v>20191213_PCs-h2o_eq (4).mzML</v>
      </c>
      <c r="N19" s="8" t="str">
        <f>qtrap_int_rp!W1</f>
        <v>Data20191213_PCs-H2O_eq (4).mzML</v>
      </c>
      <c r="O19" s="8" t="str">
        <f>qtrap_int_rp!X1</f>
        <v>Data20191213_PCs-H2O_eq (5).mzML</v>
      </c>
      <c r="P19" s="8" t="str">
        <f>qtrap_int_rp!Y1</f>
        <v>Data20191213_PCs-H2O_eq (6).mzML</v>
      </c>
      <c r="Q19" s="8" t="str">
        <f>qtrap_int_rp!Z1</f>
        <v>Data20191213_PCs-H2O_eq.mzML</v>
      </c>
      <c r="R19" s="8" t="str">
        <f>qtrap_int_rp!AA1</f>
        <v>Data20191213_PCs-H2O_eq (2).mzML</v>
      </c>
      <c r="S19" s="8" t="str">
        <f>qtrap_int_rp!AB1</f>
        <v>Data20191213_PCs-H2O_eq (3).mzML</v>
      </c>
      <c r="T19" s="8" t="str">
        <f>qtrap_int_rp!AC1</f>
        <v>20191213_PCs-S6.mzML</v>
      </c>
      <c r="U19" s="2" t="str">
        <f>qtrap_int_rp!AD1</f>
        <v>20191213_PCs-S4.mzML</v>
      </c>
      <c r="V19" s="2" t="str">
        <f>qtrap_int_rp!AE1</f>
        <v>20191213_PCs-S2.mzML</v>
      </c>
      <c r="W19" s="2" t="str">
        <f>qtrap_int_rp!AF1</f>
        <v>20191213_PCs-S0.mzML</v>
      </c>
      <c r="X19" s="2" t="str">
        <f>qtrap_int_rp!AG1</f>
        <v>20191213_PCs-S7.mzML</v>
      </c>
      <c r="Y19" s="2" t="str">
        <f>qtrap_int_rp!AH1</f>
        <v>20191213_PCs-S5.mzML</v>
      </c>
      <c r="Z19" s="2" t="str">
        <f>qtrap_int_rp!AI1</f>
        <v>20191213_PCs-S3.mzML</v>
      </c>
      <c r="AA19" s="2" t="str">
        <f>qtrap_int_rp!AJ1</f>
        <v>20191213_PCs-S1.mzML</v>
      </c>
      <c r="AB19" s="2" t="str">
        <f>qtrap_int_rp!AK1</f>
        <v>Data20191213_PCs-S0_bufAB.mzML</v>
      </c>
      <c r="AC19" s="2" t="str">
        <f>qtrap_int_rp!AL1</f>
        <v>Data20191213_PCs-S0_bufAB (2).mzML</v>
      </c>
      <c r="AD19" s="2" t="str">
        <f>qtrap_int_rp!AM1</f>
        <v>Data20191213_PCs-S5.mzML</v>
      </c>
      <c r="AE19" s="2" t="str">
        <f>qtrap_int_rp!AN1</f>
        <v>Data20191213_PCs-S3.mzML</v>
      </c>
      <c r="AF19" s="2" t="str">
        <f>qtrap_int_rp!AO1</f>
        <v>Data20191213_PCs-S1.mzML</v>
      </c>
      <c r="AG19" s="2" t="str">
        <f>qtrap_int_rp!AP1</f>
        <v>20191213_PCs-KLE_1.mzML</v>
      </c>
      <c r="AH19" s="2" t="str">
        <f>qtrap_int_rp!AQ1</f>
        <v>20191213_PCs-KLE_2.mzML</v>
      </c>
      <c r="AI19" s="2" t="str">
        <f>qtrap_int_rp!AR1</f>
        <v>20191213_PCs-KLE_3.mzML</v>
      </c>
      <c r="AJ19" s="2" t="str">
        <f>qtrap_int_rp!AS1</f>
        <v>20191213_PCs-MFE296_1.mzML</v>
      </c>
      <c r="AK19" s="2" t="str">
        <f>qtrap_int_rp!AT1</f>
        <v>20191213_PCs-MFE296_2.mzML</v>
      </c>
      <c r="AL19" s="2" t="str">
        <f>qtrap_int_rp!AU1</f>
        <v>20191213_PCs-MFE296_3.mzML</v>
      </c>
      <c r="AM19" s="2" t="str">
        <f>qtrap_int_rp!AV1</f>
        <v>20191213_PCs-MFE319_1.mzML</v>
      </c>
      <c r="AN19" s="2" t="str">
        <f>qtrap_int_rp!AW1</f>
        <v>20191213_PCs-MFE319_2.mzML</v>
      </c>
      <c r="AO19" s="2" t="str">
        <f>qtrap_int_rp!AX1</f>
        <v>20191213_PCs-MFE319_3.mzML</v>
      </c>
      <c r="AP19" s="2" t="str">
        <f>qtrap_int_rp!AY1</f>
        <v>20191213_PCs-Ishikawa_1.mzML</v>
      </c>
      <c r="AQ19" s="2" t="str">
        <f>qtrap_int_rp!AZ1</f>
        <v>20191213_PCs-Ishikawa_2.mzML</v>
      </c>
      <c r="AR19" s="2" t="str">
        <f>qtrap_int_rp!BA1</f>
        <v>20191213_PCs-Ishikawa_3.mzML</v>
      </c>
      <c r="AS19" s="2" t="str">
        <f>qtrap_int_rp!BB1</f>
        <v>20191213_PCs-RL952_1.mzML</v>
      </c>
      <c r="AT19" s="2" t="str">
        <f>qtrap_int_rp!BC1</f>
        <v>20191213_PCs-RL952_2.mzML</v>
      </c>
      <c r="AU19" s="2" t="str">
        <f>qtrap_int_rp!BD1</f>
        <v>20191213_PCs-RL952_3.mzML</v>
      </c>
      <c r="AV19" s="2" t="str">
        <f>qtrap_int_rp!BE1</f>
        <v>20191213_PCs-HEC1A_1.mzML</v>
      </c>
      <c r="AW19" s="2" t="str">
        <f>qtrap_int_rp!BF1</f>
        <v>20191213_PCs-HEC1A_2.mzML</v>
      </c>
      <c r="AX19" s="2" t="str">
        <f>qtrap_int_rp!BG1</f>
        <v>20191213_PCs-HEC1A_3.mzML</v>
      </c>
    </row>
    <row r="20" spans="1:50" x14ac:dyDescent="0.25">
      <c r="A20" s="2" t="s">
        <v>97</v>
      </c>
      <c r="F20" s="2">
        <f t="array" ref="F20:F23">SMALL(IF(qtrap_int_rp!$A$2:$A$55='combinedData(incomplete)'!$D$2,ROW(qtrap_int_rp!$A$2:$A$55)),'combinedData(incomplete)'!$C$5:$C$8)-1</f>
        <v>23</v>
      </c>
      <c r="G20" s="2" t="str">
        <f>INDEX(qtrap_int_rp!E$2:E$55,'combinedData(incomplete)'!$F20)</f>
        <v>F6P_G6P_G1P</v>
      </c>
      <c r="I20" s="2">
        <f>INDEX(qtrap_int_rp!R$2:R$55,'combinedData(incomplete)'!$F20)</f>
        <v>8.5370000000000008</v>
      </c>
      <c r="J20" s="2">
        <f>INDEX(qtrap_int_rp!S$2:S$55,'combinedData(incomplete)'!$F20)</f>
        <v>2265</v>
      </c>
      <c r="K20" s="2">
        <f>INDEX(qtrap_int_rp!T$2:T$55,'combinedData(incomplete)'!$F20)</f>
        <v>35653</v>
      </c>
      <c r="L20" s="2">
        <f>INDEX(qtrap_int_rp!U$2:U$55,'combinedData(incomplete)'!$F20)</f>
        <v>28979</v>
      </c>
      <c r="M20" s="2">
        <f>INDEX(qtrap_int_rp!V$2:V$55,'combinedData(incomplete)'!$F20)</f>
        <v>-12416</v>
      </c>
      <c r="N20" s="2">
        <f>INDEX(qtrap_int_rp!W$2:W$55,'combinedData(incomplete)'!$F20)</f>
        <v>54946</v>
      </c>
      <c r="O20" s="2">
        <f>INDEX(qtrap_int_rp!X$2:X$55,'combinedData(incomplete)'!$F20)</f>
        <v>31553</v>
      </c>
      <c r="P20" s="2">
        <f>INDEX(qtrap_int_rp!Y$2:Y$55,'combinedData(incomplete)'!$F20)</f>
        <v>64857</v>
      </c>
      <c r="Q20" s="2">
        <f>INDEX(qtrap_int_rp!Z$2:Z$55,'combinedData(incomplete)'!$F20)</f>
        <v>-215578</v>
      </c>
      <c r="R20" s="2">
        <f>INDEX(qtrap_int_rp!AA$2:AA$55,'combinedData(incomplete)'!$F20)</f>
        <v>115205</v>
      </c>
      <c r="S20" s="2">
        <f>INDEX(qtrap_int_rp!AB$2:AB$55,'combinedData(incomplete)'!$F20)</f>
        <v>120704</v>
      </c>
      <c r="T20" s="2">
        <f>INDEX(qtrap_int_rp!AC$2:AC$55,'combinedData(incomplete)'!$F20)</f>
        <v>7264230</v>
      </c>
      <c r="U20" s="2">
        <f>INDEX(qtrap_int_rp!AD$2:AD$55,'combinedData(incomplete)'!$F20)</f>
        <v>2780159</v>
      </c>
      <c r="V20" s="2">
        <f>INDEX(qtrap_int_rp!AE$2:AE$55,'combinedData(incomplete)'!$F20)</f>
        <v>104472487</v>
      </c>
      <c r="W20" s="2">
        <f>INDEX(qtrap_int_rp!AF$2:AF$55,'combinedData(incomplete)'!$F20)</f>
        <v>304310280</v>
      </c>
      <c r="X20" s="2">
        <f>INDEX(qtrap_int_rp!AG$2:AG$55,'combinedData(incomplete)'!$F20)</f>
        <v>433118</v>
      </c>
      <c r="Y20" s="2">
        <f>INDEX(qtrap_int_rp!AH$2:AH$55,'combinedData(incomplete)'!$F20)</f>
        <v>11979538</v>
      </c>
      <c r="Z20" s="2">
        <f>INDEX(qtrap_int_rp!AI$2:AI$55,'combinedData(incomplete)'!$F20)</f>
        <v>53561889</v>
      </c>
      <c r="AA20" s="2">
        <f>INDEX(qtrap_int_rp!AJ$2:AJ$55,'combinedData(incomplete)'!$F20)</f>
        <v>168442861</v>
      </c>
      <c r="AB20" s="2">
        <f>INDEX(qtrap_int_rp!AK$2:AK$55,'combinedData(incomplete)'!$F20)</f>
        <v>68435488</v>
      </c>
      <c r="AC20" s="2">
        <f>INDEX(qtrap_int_rp!AL$2:AL$55,'combinedData(incomplete)'!$F20)</f>
        <v>63030528</v>
      </c>
      <c r="AD20" s="2">
        <f>INDEX(qtrap_int_rp!AM$2:AM$55,'combinedData(incomplete)'!$F20)</f>
        <v>16884337</v>
      </c>
      <c r="AE20" s="2">
        <f>INDEX(qtrap_int_rp!AN$2:AN$55,'combinedData(incomplete)'!$F20)</f>
        <v>59651428</v>
      </c>
      <c r="AF20" s="2">
        <f>INDEX(qtrap_int_rp!AO$2:AO$55,'combinedData(incomplete)'!$F20)</f>
        <v>184302234</v>
      </c>
      <c r="AG20" s="2">
        <f>INDEX(qtrap_int_rp!AP$2:AP$55,'combinedData(incomplete)'!$F20)</f>
        <v>942743</v>
      </c>
      <c r="AH20" s="2">
        <f>INDEX(qtrap_int_rp!AQ$2:AQ$55,'combinedData(incomplete)'!$F20)</f>
        <v>5312887</v>
      </c>
      <c r="AI20" s="2">
        <f>INDEX(qtrap_int_rp!AR$2:AR$55,'combinedData(incomplete)'!$F20)</f>
        <v>5270048</v>
      </c>
      <c r="AJ20" s="2">
        <f>INDEX(qtrap_int_rp!AS$2:AS$55,'combinedData(incomplete)'!$F20)</f>
        <v>15250844</v>
      </c>
      <c r="AK20" s="2">
        <f>INDEX(qtrap_int_rp!AT$2:AT$55,'combinedData(incomplete)'!$F20)</f>
        <v>11298416</v>
      </c>
      <c r="AL20" s="2">
        <f>INDEX(qtrap_int_rp!AU$2:AU$55,'combinedData(incomplete)'!$F20)</f>
        <v>16162766</v>
      </c>
      <c r="AM20" s="2">
        <f>INDEX(qtrap_int_rp!AV$2:AV$55,'combinedData(incomplete)'!$F20)</f>
        <v>3044770</v>
      </c>
      <c r="AN20" s="2">
        <f>INDEX(qtrap_int_rp!AW$2:AW$55,'combinedData(incomplete)'!$F20)</f>
        <v>6970474</v>
      </c>
      <c r="AO20" s="2">
        <f>INDEX(qtrap_int_rp!AX$2:AX$55,'combinedData(incomplete)'!$F20)</f>
        <v>2826714</v>
      </c>
      <c r="AP20" s="2">
        <f>INDEX(qtrap_int_rp!AY$2:AY$55,'combinedData(incomplete)'!$F20)</f>
        <v>3811645</v>
      </c>
      <c r="AQ20" s="2">
        <f>INDEX(qtrap_int_rp!AZ$2:AZ$55,'combinedData(incomplete)'!$F20)</f>
        <v>3526468</v>
      </c>
      <c r="AR20" s="2">
        <f>INDEX(qtrap_int_rp!BA$2:BA$55,'combinedData(incomplete)'!$F20)</f>
        <v>5069737</v>
      </c>
      <c r="AS20" s="2">
        <f>INDEX(qtrap_int_rp!BB$2:BB$55,'combinedData(incomplete)'!$F20)</f>
        <v>5781453</v>
      </c>
      <c r="AT20" s="2">
        <f>INDEX(qtrap_int_rp!BC$2:BC$55,'combinedData(incomplete)'!$F20)</f>
        <v>6563442</v>
      </c>
      <c r="AU20" s="2">
        <f>INDEX(qtrap_int_rp!BD$2:BD$55,'combinedData(incomplete)'!$F20)</f>
        <v>6352055</v>
      </c>
      <c r="AV20" s="2">
        <f>INDEX(qtrap_int_rp!BE$2:BE$55,'combinedData(incomplete)'!$F20)</f>
        <v>4204475</v>
      </c>
      <c r="AW20" s="2">
        <f>INDEX(qtrap_int_rp!BF$2:BF$55,'combinedData(incomplete)'!$F20)</f>
        <v>1899866</v>
      </c>
      <c r="AX20" s="2">
        <f>INDEX(qtrap_int_rp!BG$2:BG$55,'combinedData(incomplete)'!$F20)</f>
        <v>2268192</v>
      </c>
    </row>
    <row r="21" spans="1:50" x14ac:dyDescent="0.25">
      <c r="A21" s="2" t="s">
        <v>98</v>
      </c>
      <c r="F21" s="2">
        <v>24</v>
      </c>
      <c r="G21" s="2" t="str">
        <f>INDEX(qtrap_int_rp!E$2:E$55,'combinedData(incomplete)'!$F21)</f>
        <v>G6P_199</v>
      </c>
      <c r="I21" s="2">
        <f>INDEX(qtrap_int_rp!R$2:R$55,'combinedData(incomplete)'!$F21)</f>
        <v>8.5370000000000008</v>
      </c>
      <c r="J21" s="2">
        <f>INDEX(qtrap_int_rp!S$2:S$55,'combinedData(incomplete)'!$F21)</f>
        <v>-105410</v>
      </c>
      <c r="K21" s="2">
        <f>INDEX(qtrap_int_rp!T$2:T$55,'combinedData(incomplete)'!$F21)</f>
        <v>-71401</v>
      </c>
      <c r="L21" s="2">
        <f>INDEX(qtrap_int_rp!U$2:U$55,'combinedData(incomplete)'!$F21)</f>
        <v>-57497</v>
      </c>
      <c r="M21" s="2">
        <f>INDEX(qtrap_int_rp!V$2:V$55,'combinedData(incomplete)'!$F21)</f>
        <v>-71280</v>
      </c>
      <c r="N21" s="2">
        <f>INDEX(qtrap_int_rp!W$2:W$55,'combinedData(incomplete)'!$F21)</f>
        <v>-200806</v>
      </c>
      <c r="O21" s="2">
        <f>INDEX(qtrap_int_rp!X$2:X$55,'combinedData(incomplete)'!$F21)</f>
        <v>-39186</v>
      </c>
      <c r="P21" s="2">
        <f>INDEX(qtrap_int_rp!Y$2:Y$55,'combinedData(incomplete)'!$F21)</f>
        <v>-121674</v>
      </c>
      <c r="Q21" s="2">
        <f>INDEX(qtrap_int_rp!Z$2:Z$55,'combinedData(incomplete)'!$F21)</f>
        <v>-54049</v>
      </c>
      <c r="R21" s="2">
        <f>INDEX(qtrap_int_rp!AA$2:AA$55,'combinedData(incomplete)'!$F21)</f>
        <v>-134821</v>
      </c>
      <c r="S21" s="2">
        <f>INDEX(qtrap_int_rp!AB$2:AB$55,'combinedData(incomplete)'!$F21)</f>
        <v>-102666</v>
      </c>
      <c r="T21" s="2">
        <f>INDEX(qtrap_int_rp!AC$2:AC$55,'combinedData(incomplete)'!$F21)</f>
        <v>656384</v>
      </c>
      <c r="U21" s="2">
        <f>INDEX(qtrap_int_rp!AD$2:AD$55,'combinedData(incomplete)'!$F21)</f>
        <v>206271</v>
      </c>
      <c r="V21" s="2">
        <f>INDEX(qtrap_int_rp!AE$2:AE$55,'combinedData(incomplete)'!$F21)</f>
        <v>10591250</v>
      </c>
      <c r="W21" s="2">
        <f>INDEX(qtrap_int_rp!AF$2:AF$55,'combinedData(incomplete)'!$F21)</f>
        <v>33537077</v>
      </c>
      <c r="X21" s="2">
        <f>INDEX(qtrap_int_rp!AG$2:AG$55,'combinedData(incomplete)'!$F21)</f>
        <v>-28363</v>
      </c>
      <c r="Y21" s="2">
        <f>INDEX(qtrap_int_rp!AH$2:AH$55,'combinedData(incomplete)'!$F21)</f>
        <v>1145686</v>
      </c>
      <c r="Z21" s="2">
        <f>INDEX(qtrap_int_rp!AI$2:AI$55,'combinedData(incomplete)'!$F21)</f>
        <v>5531590</v>
      </c>
      <c r="AA21" s="2">
        <f>INDEX(qtrap_int_rp!AJ$2:AJ$55,'combinedData(incomplete)'!$F21)</f>
        <v>16451974</v>
      </c>
      <c r="AB21" s="2">
        <f>INDEX(qtrap_int_rp!AK$2:AK$55,'combinedData(incomplete)'!$F21)</f>
        <v>6515998</v>
      </c>
      <c r="AC21" s="2">
        <f>INDEX(qtrap_int_rp!AL$2:AL$55,'combinedData(incomplete)'!$F21)</f>
        <v>5892927</v>
      </c>
      <c r="AD21" s="2">
        <f>INDEX(qtrap_int_rp!AM$2:AM$55,'combinedData(incomplete)'!$F21)</f>
        <v>1579433</v>
      </c>
      <c r="AE21" s="2">
        <f>INDEX(qtrap_int_rp!AN$2:AN$55,'combinedData(incomplete)'!$F21)</f>
        <v>5584953</v>
      </c>
      <c r="AF21" s="2">
        <f>INDEX(qtrap_int_rp!AO$2:AO$55,'combinedData(incomplete)'!$F21)</f>
        <v>17782453</v>
      </c>
      <c r="AG21" s="2">
        <f>INDEX(qtrap_int_rp!AP$2:AP$55,'combinedData(incomplete)'!$F21)</f>
        <v>-110074</v>
      </c>
      <c r="AH21" s="2">
        <f>INDEX(qtrap_int_rp!AQ$2:AQ$55,'combinedData(incomplete)'!$F21)</f>
        <v>560920</v>
      </c>
      <c r="AI21" s="2">
        <f>INDEX(qtrap_int_rp!AR$2:AR$55,'combinedData(incomplete)'!$F21)</f>
        <v>572920</v>
      </c>
      <c r="AJ21" s="2">
        <f>INDEX(qtrap_int_rp!AS$2:AS$55,'combinedData(incomplete)'!$F21)</f>
        <v>2463124</v>
      </c>
      <c r="AK21" s="2">
        <f>INDEX(qtrap_int_rp!AT$2:AT$55,'combinedData(incomplete)'!$F21)</f>
        <v>1581950</v>
      </c>
      <c r="AL21" s="2">
        <f>INDEX(qtrap_int_rp!AU$2:AU$55,'combinedData(incomplete)'!$F21)</f>
        <v>3031946</v>
      </c>
      <c r="AM21" s="2">
        <f>INDEX(qtrap_int_rp!AV$2:AV$55,'combinedData(incomplete)'!$F21)</f>
        <v>308071</v>
      </c>
      <c r="AN21" s="2">
        <f>INDEX(qtrap_int_rp!AW$2:AW$55,'combinedData(incomplete)'!$F21)</f>
        <v>913449</v>
      </c>
      <c r="AO21" s="2">
        <f>INDEX(qtrap_int_rp!AX$2:AX$55,'combinedData(incomplete)'!$F21)</f>
        <v>173441</v>
      </c>
      <c r="AP21" s="2">
        <f>INDEX(qtrap_int_rp!AY$2:AY$55,'combinedData(incomplete)'!$F21)</f>
        <v>417466</v>
      </c>
      <c r="AQ21" s="2">
        <f>INDEX(qtrap_int_rp!AZ$2:AZ$55,'combinedData(incomplete)'!$F21)</f>
        <v>301726</v>
      </c>
      <c r="AR21" s="2">
        <f>INDEX(qtrap_int_rp!BA$2:BA$55,'combinedData(incomplete)'!$F21)</f>
        <v>615110</v>
      </c>
      <c r="AS21" s="2">
        <f>INDEX(qtrap_int_rp!BB$2:BB$55,'combinedData(incomplete)'!$F21)</f>
        <v>762875</v>
      </c>
      <c r="AT21" s="2">
        <f>INDEX(qtrap_int_rp!BC$2:BC$55,'combinedData(incomplete)'!$F21)</f>
        <v>1063982</v>
      </c>
      <c r="AU21" s="2">
        <f>INDEX(qtrap_int_rp!BD$2:BD$55,'combinedData(incomplete)'!$F21)</f>
        <v>1104390</v>
      </c>
      <c r="AV21" s="2">
        <f>INDEX(qtrap_int_rp!BE$2:BE$55,'combinedData(incomplete)'!$F21)</f>
        <v>185803</v>
      </c>
      <c r="AW21" s="2">
        <f>INDEX(qtrap_int_rp!BF$2:BF$55,'combinedData(incomplete)'!$F21)</f>
        <v>-194110</v>
      </c>
      <c r="AX21" s="2">
        <f>INDEX(qtrap_int_rp!BG$2:BG$55,'combinedData(incomplete)'!$F21)</f>
        <v>-137851</v>
      </c>
    </row>
    <row r="22" spans="1:50" x14ac:dyDescent="0.25">
      <c r="A22" s="2" t="s">
        <v>99</v>
      </c>
      <c r="F22" s="2">
        <v>25</v>
      </c>
      <c r="G22" s="2" t="str">
        <f>INDEX(qtrap_int_rp!E$2:E$55,'combinedData(incomplete)'!$F22)</f>
        <v>G1P_241</v>
      </c>
      <c r="I22" s="2">
        <f>INDEX(qtrap_int_rp!R$2:R$55,'combinedData(incomplete)'!$F22)</f>
        <v>8.5370000000000008</v>
      </c>
      <c r="J22" s="2">
        <f>INDEX(qtrap_int_rp!S$2:S$55,'combinedData(incomplete)'!$F22)</f>
        <v>27081</v>
      </c>
      <c r="K22" s="2">
        <f>INDEX(qtrap_int_rp!T$2:T$55,'combinedData(incomplete)'!$F22)</f>
        <v>-22475</v>
      </c>
      <c r="L22" s="2">
        <f>INDEX(qtrap_int_rp!U$2:U$55,'combinedData(incomplete)'!$F22)</f>
        <v>-24331</v>
      </c>
      <c r="M22" s="2">
        <f>INDEX(qtrap_int_rp!V$2:V$55,'combinedData(incomplete)'!$F22)</f>
        <v>-19643</v>
      </c>
      <c r="N22" s="2">
        <f>INDEX(qtrap_int_rp!W$2:W$55,'combinedData(incomplete)'!$F22)</f>
        <v>-10248</v>
      </c>
      <c r="O22" s="2">
        <f>INDEX(qtrap_int_rp!X$2:X$55,'combinedData(incomplete)'!$F22)</f>
        <v>49600</v>
      </c>
      <c r="P22" s="2">
        <f>INDEX(qtrap_int_rp!Y$2:Y$55,'combinedData(incomplete)'!$F22)</f>
        <v>5703</v>
      </c>
      <c r="Q22" s="2">
        <f>INDEX(qtrap_int_rp!Z$2:Z$55,'combinedData(incomplete)'!$F22)</f>
        <v>-124723</v>
      </c>
      <c r="R22" s="2">
        <f>INDEX(qtrap_int_rp!AA$2:AA$55,'combinedData(incomplete)'!$F22)</f>
        <v>-32008</v>
      </c>
      <c r="S22" s="2">
        <f>INDEX(qtrap_int_rp!AB$2:AB$55,'combinedData(incomplete)'!$F22)</f>
        <v>-3769</v>
      </c>
      <c r="T22" s="2">
        <f>INDEX(qtrap_int_rp!AC$2:AC$55,'combinedData(incomplete)'!$F22)</f>
        <v>1741506</v>
      </c>
      <c r="U22" s="2">
        <f>INDEX(qtrap_int_rp!AD$2:AD$55,'combinedData(incomplete)'!$F22)</f>
        <v>676087</v>
      </c>
      <c r="V22" s="2">
        <f>INDEX(qtrap_int_rp!AE$2:AE$55,'combinedData(incomplete)'!$F22)</f>
        <v>24454721</v>
      </c>
      <c r="W22" s="2">
        <f>INDEX(qtrap_int_rp!AF$2:AF$55,'combinedData(incomplete)'!$F22)</f>
        <v>66636652</v>
      </c>
      <c r="X22" s="2">
        <f>INDEX(qtrap_int_rp!AG$2:AG$55,'combinedData(incomplete)'!$F22)</f>
        <v>120195</v>
      </c>
      <c r="Y22" s="2">
        <f>INDEX(qtrap_int_rp!AH$2:AH$55,'combinedData(incomplete)'!$F22)</f>
        <v>2828537</v>
      </c>
      <c r="Z22" s="2">
        <f>INDEX(qtrap_int_rp!AI$2:AI$55,'combinedData(incomplete)'!$F22)</f>
        <v>12890044</v>
      </c>
      <c r="AA22" s="2">
        <f>INDEX(qtrap_int_rp!AJ$2:AJ$55,'combinedData(incomplete)'!$F22)</f>
        <v>41004755</v>
      </c>
      <c r="AB22" s="2">
        <f>INDEX(qtrap_int_rp!AK$2:AK$55,'combinedData(incomplete)'!$F22)</f>
        <v>17024653</v>
      </c>
      <c r="AC22" s="2">
        <f>INDEX(qtrap_int_rp!AL$2:AL$55,'combinedData(incomplete)'!$F22)</f>
        <v>16369260</v>
      </c>
      <c r="AD22" s="2">
        <f>INDEX(qtrap_int_rp!AM$2:AM$55,'combinedData(incomplete)'!$F22)</f>
        <v>4034339</v>
      </c>
      <c r="AE22" s="2">
        <f>INDEX(qtrap_int_rp!AN$2:AN$55,'combinedData(incomplete)'!$F22)</f>
        <v>15046497</v>
      </c>
      <c r="AF22" s="2">
        <f>INDEX(qtrap_int_rp!AO$2:AO$55,'combinedData(incomplete)'!$F22)</f>
        <v>45426390</v>
      </c>
      <c r="AG22" s="2">
        <f>INDEX(qtrap_int_rp!AP$2:AP$55,'combinedData(incomplete)'!$F22)</f>
        <v>-63756</v>
      </c>
      <c r="AH22" s="2">
        <f>INDEX(qtrap_int_rp!AQ$2:AQ$55,'combinedData(incomplete)'!$F22)</f>
        <v>215437</v>
      </c>
      <c r="AI22" s="2">
        <f>INDEX(qtrap_int_rp!AR$2:AR$55,'combinedData(incomplete)'!$F22)</f>
        <v>166686</v>
      </c>
      <c r="AJ22" s="2">
        <f>INDEX(qtrap_int_rp!AS$2:AS$55,'combinedData(incomplete)'!$F22)</f>
        <v>979778</v>
      </c>
      <c r="AK22" s="2">
        <f>INDEX(qtrap_int_rp!AT$2:AT$55,'combinedData(incomplete)'!$F22)</f>
        <v>588780</v>
      </c>
      <c r="AL22" s="2">
        <f>INDEX(qtrap_int_rp!AU$2:AU$55,'combinedData(incomplete)'!$F22)</f>
        <v>819990</v>
      </c>
      <c r="AM22" s="2">
        <f>INDEX(qtrap_int_rp!AV$2:AV$55,'combinedData(incomplete)'!$F22)</f>
        <v>-136692</v>
      </c>
      <c r="AN22" s="2">
        <f>INDEX(qtrap_int_rp!AW$2:AW$55,'combinedData(incomplete)'!$F22)</f>
        <v>146800</v>
      </c>
      <c r="AO22" s="2">
        <f>INDEX(qtrap_int_rp!AX$2:AX$55,'combinedData(incomplete)'!$F22)</f>
        <v>-25823</v>
      </c>
      <c r="AP22" s="2">
        <f>INDEX(qtrap_int_rp!AY$2:AY$55,'combinedData(incomplete)'!$F22)</f>
        <v>115387</v>
      </c>
      <c r="AQ22" s="2">
        <f>INDEX(qtrap_int_rp!AZ$2:AZ$55,'combinedData(incomplete)'!$F22)</f>
        <v>-778</v>
      </c>
      <c r="AR22" s="2">
        <f>INDEX(qtrap_int_rp!BA$2:BA$55,'combinedData(incomplete)'!$F22)</f>
        <v>96282</v>
      </c>
      <c r="AS22" s="2">
        <f>INDEX(qtrap_int_rp!BB$2:BB$55,'combinedData(incomplete)'!$F22)</f>
        <v>167804</v>
      </c>
      <c r="AT22" s="2">
        <f>INDEX(qtrap_int_rp!BC$2:BC$55,'combinedData(incomplete)'!$F22)</f>
        <v>198753</v>
      </c>
      <c r="AU22" s="2">
        <f>INDEX(qtrap_int_rp!BD$2:BD$55,'combinedData(incomplete)'!$F22)</f>
        <v>110969</v>
      </c>
      <c r="AV22" s="2">
        <f>INDEX(qtrap_int_rp!BE$2:BE$55,'combinedData(incomplete)'!$F22)</f>
        <v>109247</v>
      </c>
      <c r="AW22" s="2">
        <f>INDEX(qtrap_int_rp!BF$2:BF$55,'combinedData(incomplete)'!$F22)</f>
        <v>-142989</v>
      </c>
      <c r="AX22" s="2">
        <f>INDEX(qtrap_int_rp!BG$2:BG$55,'combinedData(incomplete)'!$F22)</f>
        <v>-123841</v>
      </c>
    </row>
    <row r="23" spans="1:50" x14ac:dyDescent="0.25">
      <c r="A23" s="2" t="s">
        <v>100</v>
      </c>
      <c r="F23" s="2" t="e">
        <v>#NUM!</v>
      </c>
      <c r="G23" s="2" t="e">
        <f>INDEX(qtrap_int_rp!E$2:E$55,'combinedData(incomplete)'!$F23)</f>
        <v>#NUM!</v>
      </c>
      <c r="I23" s="2" t="e">
        <f>INDEX(qtrap_int_rp!R$2:R$55,'combinedData(incomplete)'!$F23)</f>
        <v>#NUM!</v>
      </c>
      <c r="J23" s="2" t="e">
        <f>INDEX(qtrap_int_rp!S$2:S$55,'combinedData(incomplete)'!$F23)</f>
        <v>#NUM!</v>
      </c>
      <c r="K23" s="2" t="e">
        <f>INDEX(qtrap_int_rp!T$2:T$55,'combinedData(incomplete)'!$F23)</f>
        <v>#NUM!</v>
      </c>
      <c r="L23" s="2" t="e">
        <f>INDEX(qtrap_int_rp!U$2:U$55,'combinedData(incomplete)'!$F23)</f>
        <v>#NUM!</v>
      </c>
      <c r="M23" s="2" t="e">
        <f>INDEX(qtrap_int_rp!V$2:V$55,'combinedData(incomplete)'!$F23)</f>
        <v>#NUM!</v>
      </c>
      <c r="N23" s="2" t="e">
        <f>INDEX(qtrap_int_rp!W$2:W$55,'combinedData(incomplete)'!$F23)</f>
        <v>#NUM!</v>
      </c>
      <c r="O23" s="2" t="e">
        <f>INDEX(qtrap_int_rp!X$2:X$55,'combinedData(incomplete)'!$F23)</f>
        <v>#NUM!</v>
      </c>
      <c r="P23" s="2" t="e">
        <f>INDEX(qtrap_int_rp!Y$2:Y$55,'combinedData(incomplete)'!$F23)</f>
        <v>#NUM!</v>
      </c>
      <c r="Q23" s="2" t="e">
        <f>INDEX(qtrap_int_rp!Z$2:Z$55,'combinedData(incomplete)'!$F23)</f>
        <v>#NUM!</v>
      </c>
      <c r="R23" s="2" t="e">
        <f>INDEX(qtrap_int_rp!AA$2:AA$55,'combinedData(incomplete)'!$F23)</f>
        <v>#NUM!</v>
      </c>
      <c r="S23" s="2" t="e">
        <f>INDEX(qtrap_int_rp!AB$2:AB$55,'combinedData(incomplete)'!$F23)</f>
        <v>#NUM!</v>
      </c>
      <c r="T23" s="2" t="e">
        <f>INDEX(qtrap_int_rp!AC$2:AC$55,'combinedData(incomplete)'!$F23)</f>
        <v>#NUM!</v>
      </c>
      <c r="U23" s="2" t="e">
        <f>INDEX(qtrap_int_rp!AD$2:AD$55,'combinedData(incomplete)'!$F23)</f>
        <v>#NUM!</v>
      </c>
      <c r="V23" s="2" t="e">
        <f>INDEX(qtrap_int_rp!AE$2:AE$55,'combinedData(incomplete)'!$F23)</f>
        <v>#NUM!</v>
      </c>
      <c r="W23" s="2" t="e">
        <f>INDEX(qtrap_int_rp!AF$2:AF$55,'combinedData(incomplete)'!$F23)</f>
        <v>#NUM!</v>
      </c>
      <c r="X23" s="2" t="e">
        <f>INDEX(qtrap_int_rp!AG$2:AG$55,'combinedData(incomplete)'!$F23)</f>
        <v>#NUM!</v>
      </c>
      <c r="Y23" s="2" t="e">
        <f>INDEX(qtrap_int_rp!AH$2:AH$55,'combinedData(incomplete)'!$F23)</f>
        <v>#NUM!</v>
      </c>
      <c r="Z23" s="2" t="e">
        <f>INDEX(qtrap_int_rp!AI$2:AI$55,'combinedData(incomplete)'!$F23)</f>
        <v>#NUM!</v>
      </c>
      <c r="AA23" s="2" t="e">
        <f>INDEX(qtrap_int_rp!AJ$2:AJ$55,'combinedData(incomplete)'!$F23)</f>
        <v>#NUM!</v>
      </c>
      <c r="AB23" s="2" t="e">
        <f>INDEX(qtrap_int_rp!AK$2:AK$55,'combinedData(incomplete)'!$F23)</f>
        <v>#NUM!</v>
      </c>
      <c r="AC23" s="2" t="e">
        <f>INDEX(qtrap_int_rp!AL$2:AL$55,'combinedData(incomplete)'!$F23)</f>
        <v>#NUM!</v>
      </c>
      <c r="AD23" s="2" t="e">
        <f>INDEX(qtrap_int_rp!AM$2:AM$55,'combinedData(incomplete)'!$F23)</f>
        <v>#NUM!</v>
      </c>
      <c r="AE23" s="2" t="e">
        <f>INDEX(qtrap_int_rp!AN$2:AN$55,'combinedData(incomplete)'!$F23)</f>
        <v>#NUM!</v>
      </c>
      <c r="AF23" s="2" t="e">
        <f>INDEX(qtrap_int_rp!AO$2:AO$55,'combinedData(incomplete)'!$F23)</f>
        <v>#NUM!</v>
      </c>
      <c r="AG23" s="2" t="e">
        <f>INDEX(qtrap_int_rp!AP$2:AP$55,'combinedData(incomplete)'!$F23)</f>
        <v>#NUM!</v>
      </c>
      <c r="AH23" s="2" t="e">
        <f>INDEX(qtrap_int_rp!AQ$2:AQ$55,'combinedData(incomplete)'!$F23)</f>
        <v>#NUM!</v>
      </c>
      <c r="AI23" s="2" t="e">
        <f>INDEX(qtrap_int_rp!AR$2:AR$55,'combinedData(incomplete)'!$F23)</f>
        <v>#NUM!</v>
      </c>
      <c r="AJ23" s="2" t="e">
        <f>INDEX(qtrap_int_rp!AS$2:AS$55,'combinedData(incomplete)'!$F23)</f>
        <v>#NUM!</v>
      </c>
      <c r="AK23" s="2" t="e">
        <f>INDEX(qtrap_int_rp!AT$2:AT$55,'combinedData(incomplete)'!$F23)</f>
        <v>#NUM!</v>
      </c>
      <c r="AL23" s="2" t="e">
        <f>INDEX(qtrap_int_rp!AU$2:AU$55,'combinedData(incomplete)'!$F23)</f>
        <v>#NUM!</v>
      </c>
      <c r="AM23" s="2" t="e">
        <f>INDEX(qtrap_int_rp!AV$2:AV$55,'combinedData(incomplete)'!$F23)</f>
        <v>#NUM!</v>
      </c>
      <c r="AN23" s="2" t="e">
        <f>INDEX(qtrap_int_rp!AW$2:AW$55,'combinedData(incomplete)'!$F23)</f>
        <v>#NUM!</v>
      </c>
      <c r="AO23" s="2" t="e">
        <f>INDEX(qtrap_int_rp!AX$2:AX$55,'combinedData(incomplete)'!$F23)</f>
        <v>#NUM!</v>
      </c>
      <c r="AP23" s="2" t="e">
        <f>INDEX(qtrap_int_rp!AY$2:AY$55,'combinedData(incomplete)'!$F23)</f>
        <v>#NUM!</v>
      </c>
      <c r="AQ23" s="2" t="e">
        <f>INDEX(qtrap_int_rp!AZ$2:AZ$55,'combinedData(incomplete)'!$F23)</f>
        <v>#NUM!</v>
      </c>
      <c r="AR23" s="2" t="e">
        <f>INDEX(qtrap_int_rp!BA$2:BA$55,'combinedData(incomplete)'!$F23)</f>
        <v>#NUM!</v>
      </c>
      <c r="AS23" s="2" t="e">
        <f>INDEX(qtrap_int_rp!BB$2:BB$55,'combinedData(incomplete)'!$F23)</f>
        <v>#NUM!</v>
      </c>
      <c r="AT23" s="2" t="e">
        <f>INDEX(qtrap_int_rp!BC$2:BC$55,'combinedData(incomplete)'!$F23)</f>
        <v>#NUM!</v>
      </c>
      <c r="AU23" s="2" t="e">
        <f>INDEX(qtrap_int_rp!BD$2:BD$55,'combinedData(incomplete)'!$F23)</f>
        <v>#NUM!</v>
      </c>
      <c r="AV23" s="2" t="e">
        <f>INDEX(qtrap_int_rp!BE$2:BE$55,'combinedData(incomplete)'!$F23)</f>
        <v>#NUM!</v>
      </c>
      <c r="AW23" s="2" t="e">
        <f>INDEX(qtrap_int_rp!BF$2:BF$55,'combinedData(incomplete)'!$F23)</f>
        <v>#NUM!</v>
      </c>
      <c r="AX23" s="2" t="e">
        <f>INDEX(qtrap_int_rp!BG$2:BG$55,'combinedData(incomplete)'!$F23)</f>
        <v>#NUM!</v>
      </c>
    </row>
    <row r="24" spans="1:50" x14ac:dyDescent="0.25">
      <c r="A24" s="2" t="s">
        <v>117</v>
      </c>
      <c r="I24" s="2" t="s">
        <v>146</v>
      </c>
      <c r="J24" s="2" t="s">
        <v>208</v>
      </c>
      <c r="K24" s="2" t="s">
        <v>208</v>
      </c>
      <c r="L24" s="2" t="s">
        <v>208</v>
      </c>
      <c r="M24" s="2" t="s">
        <v>208</v>
      </c>
      <c r="N24" s="2" t="s">
        <v>208</v>
      </c>
      <c r="O24" s="2" t="s">
        <v>208</v>
      </c>
      <c r="P24" s="2" t="s">
        <v>208</v>
      </c>
      <c r="Q24" s="2" t="s">
        <v>208</v>
      </c>
      <c r="R24" s="2" t="s">
        <v>208</v>
      </c>
      <c r="S24" s="2" t="s">
        <v>208</v>
      </c>
      <c r="T24" s="2" t="s">
        <v>208</v>
      </c>
      <c r="U24" s="2" t="s">
        <v>219</v>
      </c>
      <c r="V24" s="2" t="s">
        <v>219</v>
      </c>
      <c r="W24" s="2" t="s">
        <v>219</v>
      </c>
      <c r="X24" s="2" t="s">
        <v>219</v>
      </c>
      <c r="Y24" s="2" t="s">
        <v>219</v>
      </c>
      <c r="Z24" s="2" t="s">
        <v>219</v>
      </c>
      <c r="AA24" s="2" t="s">
        <v>219</v>
      </c>
      <c r="AB24" s="2" t="s">
        <v>219</v>
      </c>
      <c r="AC24" s="2" t="s">
        <v>219</v>
      </c>
      <c r="AD24" s="2" t="s">
        <v>219</v>
      </c>
      <c r="AE24" s="2" t="s">
        <v>219</v>
      </c>
      <c r="AF24" s="2" t="s">
        <v>219</v>
      </c>
      <c r="AG24" s="2" t="s">
        <v>219</v>
      </c>
      <c r="AH24" s="2" t="s">
        <v>219</v>
      </c>
      <c r="AI24" s="2" t="s">
        <v>219</v>
      </c>
      <c r="AJ24" s="2" t="s">
        <v>219</v>
      </c>
      <c r="AK24" s="2" t="s">
        <v>219</v>
      </c>
      <c r="AL24" s="2" t="s">
        <v>219</v>
      </c>
      <c r="AM24" s="2" t="s">
        <v>219</v>
      </c>
      <c r="AN24" s="2" t="s">
        <v>219</v>
      </c>
      <c r="AO24" s="2" t="s">
        <v>219</v>
      </c>
      <c r="AP24" s="2" t="s">
        <v>219</v>
      </c>
      <c r="AQ24" s="2" t="s">
        <v>219</v>
      </c>
      <c r="AR24" s="2" t="s">
        <v>219</v>
      </c>
      <c r="AS24" s="2" t="s">
        <v>219</v>
      </c>
      <c r="AT24" s="2" t="s">
        <v>219</v>
      </c>
      <c r="AU24" s="2" t="s">
        <v>219</v>
      </c>
      <c r="AV24" s="2" t="s">
        <v>219</v>
      </c>
      <c r="AW24" s="2" t="s">
        <v>219</v>
      </c>
      <c r="AX24" s="2" t="s">
        <v>219</v>
      </c>
    </row>
    <row r="25" spans="1:50" x14ac:dyDescent="0.25">
      <c r="A25" s="2" t="s">
        <v>84</v>
      </c>
      <c r="I25" s="2" t="s">
        <v>206</v>
      </c>
      <c r="J25" s="2" t="s">
        <v>209</v>
      </c>
      <c r="K25" s="2" t="s">
        <v>218</v>
      </c>
      <c r="L25" s="2" t="s">
        <v>218</v>
      </c>
      <c r="M25" s="2" t="s">
        <v>218</v>
      </c>
      <c r="N25" s="2">
        <v>6</v>
      </c>
      <c r="O25" s="2">
        <v>5</v>
      </c>
      <c r="P25" s="2">
        <v>4</v>
      </c>
      <c r="Q25" s="2">
        <v>3</v>
      </c>
      <c r="R25" s="2">
        <v>2</v>
      </c>
      <c r="S25" s="2">
        <v>1</v>
      </c>
      <c r="T25" s="2">
        <v>0</v>
      </c>
      <c r="U25" s="2" t="s">
        <v>210</v>
      </c>
      <c r="V25" s="2" t="s">
        <v>210</v>
      </c>
      <c r="W25" s="2" t="s">
        <v>210</v>
      </c>
      <c r="X25" s="2" t="s">
        <v>210</v>
      </c>
      <c r="Y25" s="2" t="s">
        <v>210</v>
      </c>
      <c r="Z25" s="2" t="s">
        <v>210</v>
      </c>
      <c r="AA25" s="2" t="s">
        <v>211</v>
      </c>
      <c r="AB25" s="2" t="s">
        <v>211</v>
      </c>
      <c r="AC25" s="2" t="s">
        <v>211</v>
      </c>
      <c r="AD25" s="2" t="s">
        <v>212</v>
      </c>
      <c r="AE25" s="2" t="s">
        <v>212</v>
      </c>
      <c r="AF25" s="2" t="s">
        <v>212</v>
      </c>
      <c r="AG25" s="2" t="s">
        <v>213</v>
      </c>
      <c r="AH25" s="2" t="s">
        <v>213</v>
      </c>
      <c r="AI25" s="2" t="s">
        <v>213</v>
      </c>
      <c r="AJ25" s="2" t="s">
        <v>210</v>
      </c>
      <c r="AK25" s="2" t="s">
        <v>210</v>
      </c>
      <c r="AL25" s="2" t="s">
        <v>210</v>
      </c>
      <c r="AM25" s="2" t="s">
        <v>210</v>
      </c>
      <c r="AN25" s="2" t="s">
        <v>210</v>
      </c>
      <c r="AO25" s="2" t="s">
        <v>210</v>
      </c>
      <c r="AP25" s="2" t="s">
        <v>211</v>
      </c>
      <c r="AQ25" s="2" t="s">
        <v>211</v>
      </c>
      <c r="AR25" s="3" t="s">
        <v>211</v>
      </c>
      <c r="AS25" s="3" t="s">
        <v>212</v>
      </c>
      <c r="AT25" s="3" t="s">
        <v>212</v>
      </c>
      <c r="AU25" s="2" t="s">
        <v>212</v>
      </c>
      <c r="AV25" s="2" t="s">
        <v>213</v>
      </c>
      <c r="AW25" s="2" t="s">
        <v>213</v>
      </c>
      <c r="AX25" s="2" t="s">
        <v>213</v>
      </c>
    </row>
    <row r="26" spans="1:50" x14ac:dyDescent="0.25">
      <c r="A26" s="2" t="s">
        <v>85</v>
      </c>
      <c r="Z26" s="3"/>
      <c r="AR26" s="3"/>
      <c r="AS26" s="3"/>
      <c r="AT26" s="3"/>
    </row>
    <row r="27" spans="1:50" x14ac:dyDescent="0.25">
      <c r="A27" s="2" t="s">
        <v>101</v>
      </c>
      <c r="Z27" s="3"/>
      <c r="AR27" s="3"/>
      <c r="AS27" s="3"/>
      <c r="AT27" s="3"/>
    </row>
    <row r="28" spans="1:50" x14ac:dyDescent="0.25">
      <c r="Z28" s="3"/>
      <c r="AR28" s="3"/>
      <c r="AS28" s="3"/>
      <c r="AT28" s="3"/>
    </row>
    <row r="29" spans="1:50" x14ac:dyDescent="0.25">
      <c r="A29" s="2" t="s">
        <v>79</v>
      </c>
      <c r="Z29" s="3"/>
      <c r="AR29" s="3"/>
      <c r="AS29" s="3"/>
      <c r="AT29" s="3"/>
    </row>
    <row r="30" spans="1:50" x14ac:dyDescent="0.25">
      <c r="A30" s="2" t="s">
        <v>102</v>
      </c>
      <c r="Z30" s="3"/>
      <c r="AR30" s="3"/>
      <c r="AS30" s="3"/>
      <c r="AT30" s="3"/>
    </row>
    <row r="31" spans="1:50" x14ac:dyDescent="0.25">
      <c r="A31" s="2" t="s">
        <v>130</v>
      </c>
      <c r="Z31" s="3"/>
      <c r="AR31" s="3"/>
      <c r="AS31" s="3"/>
      <c r="AT31" s="3"/>
    </row>
    <row r="32" spans="1:50" x14ac:dyDescent="0.25">
      <c r="A32" s="2" t="s">
        <v>25</v>
      </c>
      <c r="J32" s="2" t="str">
        <f t="shared" ref="J32:R32" si="0">J6</f>
        <v>blank</v>
      </c>
      <c r="K32" s="2" t="str">
        <f t="shared" si="0"/>
        <v>std</v>
      </c>
      <c r="L32" s="2" t="str">
        <f t="shared" si="0"/>
        <v>std</v>
      </c>
      <c r="M32" s="2" t="str">
        <f t="shared" si="0"/>
        <v>std</v>
      </c>
      <c r="N32" s="2" t="str">
        <f t="shared" si="0"/>
        <v>std</v>
      </c>
      <c r="O32" s="2" t="str">
        <f t="shared" si="0"/>
        <v>std</v>
      </c>
      <c r="P32" s="2" t="str">
        <f t="shared" si="0"/>
        <v>std</v>
      </c>
      <c r="Q32" s="2" t="str">
        <f t="shared" si="0"/>
        <v>std</v>
      </c>
      <c r="R32" s="2" t="str">
        <f t="shared" si="0"/>
        <v>std</v>
      </c>
      <c r="T32" s="2" t="str">
        <f t="shared" ref="T32:Y33" si="1">S6</f>
        <v>int</v>
      </c>
      <c r="U32" s="2" t="str">
        <f t="shared" si="1"/>
        <v>int</v>
      </c>
      <c r="V32" s="2" t="str">
        <f t="shared" si="1"/>
        <v>int</v>
      </c>
      <c r="W32" s="2" t="str">
        <f t="shared" si="1"/>
        <v>int</v>
      </c>
      <c r="X32" s="2" t="str">
        <f t="shared" si="1"/>
        <v>int</v>
      </c>
      <c r="Y32" s="2" t="str">
        <f t="shared" si="1"/>
        <v>int</v>
      </c>
      <c r="AA32" s="2" t="str">
        <f t="shared" ref="AA32:AC33" si="2">Y6</f>
        <v>int</v>
      </c>
      <c r="AB32" s="2" t="str">
        <f t="shared" si="2"/>
        <v>int</v>
      </c>
      <c r="AC32" s="2" t="str">
        <f t="shared" si="2"/>
        <v>int</v>
      </c>
      <c r="AE32" s="2" t="str">
        <f t="shared" ref="AE32:AG33" si="3">AB6</f>
        <v>int</v>
      </c>
      <c r="AF32" s="2" t="str">
        <f t="shared" si="3"/>
        <v>int</v>
      </c>
      <c r="AG32" s="2" t="str">
        <f t="shared" si="3"/>
        <v>int</v>
      </c>
      <c r="AI32" s="2" t="str">
        <f t="shared" ref="AI32:AK33" si="4">AE6</f>
        <v>int</v>
      </c>
      <c r="AJ32" s="2" t="str">
        <f t="shared" si="4"/>
        <v>int</v>
      </c>
      <c r="AK32" s="2" t="str">
        <f t="shared" si="4"/>
        <v>int</v>
      </c>
    </row>
    <row r="33" spans="1:37" x14ac:dyDescent="0.25">
      <c r="A33" s="2" t="s">
        <v>19</v>
      </c>
      <c r="G33" s="5" t="s">
        <v>121</v>
      </c>
      <c r="J33" s="2">
        <f t="shared" ref="J33:R33" si="5">J7</f>
        <v>0</v>
      </c>
      <c r="K33" s="2" t="str">
        <f t="shared" si="5"/>
        <v>h2o</v>
      </c>
      <c r="L33" s="2">
        <f t="shared" si="5"/>
        <v>6</v>
      </c>
      <c r="M33" s="2">
        <f t="shared" si="5"/>
        <v>5</v>
      </c>
      <c r="N33" s="2">
        <f t="shared" si="5"/>
        <v>4</v>
      </c>
      <c r="O33" s="2">
        <f t="shared" si="5"/>
        <v>3</v>
      </c>
      <c r="P33" s="2">
        <f t="shared" si="5"/>
        <v>2</v>
      </c>
      <c r="Q33" s="2">
        <f t="shared" si="5"/>
        <v>1</v>
      </c>
      <c r="R33" s="2">
        <f t="shared" si="5"/>
        <v>0</v>
      </c>
      <c r="T33" s="2" t="str">
        <f t="shared" si="1"/>
        <v>contTest</v>
      </c>
      <c r="U33" s="2" t="str">
        <f t="shared" si="1"/>
        <v>contTest</v>
      </c>
      <c r="V33" s="2" t="str">
        <f t="shared" si="1"/>
        <v>contTest</v>
      </c>
      <c r="W33" s="2" t="str">
        <f t="shared" si="1"/>
        <v>contTest</v>
      </c>
      <c r="X33" s="2" t="str">
        <f t="shared" si="1"/>
        <v>contTest</v>
      </c>
      <c r="Y33" s="2" t="str">
        <f t="shared" si="1"/>
        <v>contTest</v>
      </c>
      <c r="AA33" s="2" t="str">
        <f t="shared" si="2"/>
        <v>siCont</v>
      </c>
      <c r="AB33" s="2" t="str">
        <f t="shared" si="2"/>
        <v>siCont</v>
      </c>
      <c r="AC33" s="2" t="str">
        <f t="shared" si="2"/>
        <v>siCont</v>
      </c>
      <c r="AE33" s="2" t="str">
        <f t="shared" si="3"/>
        <v>siACSM3</v>
      </c>
      <c r="AF33" s="2" t="str">
        <f t="shared" si="3"/>
        <v>siACSM3</v>
      </c>
      <c r="AG33" s="2" t="str">
        <f t="shared" si="3"/>
        <v>siACSM3</v>
      </c>
      <c r="AI33" s="2" t="str">
        <f t="shared" si="4"/>
        <v>siACSM1</v>
      </c>
      <c r="AJ33" s="2" t="str">
        <f t="shared" si="4"/>
        <v>siACSM1</v>
      </c>
      <c r="AK33" s="2" t="str">
        <f t="shared" si="4"/>
        <v>siACSM1</v>
      </c>
    </row>
    <row r="34" spans="1:37" x14ac:dyDescent="0.25">
      <c r="A34" s="2" t="s">
        <v>87</v>
      </c>
      <c r="G34" s="2" t="str">
        <f>G2</f>
        <v>hexoseP_79_0_0</v>
      </c>
      <c r="J34" s="2">
        <f t="shared" ref="J34:R34" si="6">J2</f>
        <v>9041.9590000000007</v>
      </c>
      <c r="K34" s="2">
        <f t="shared" si="6"/>
        <v>12145.485000000001</v>
      </c>
      <c r="L34" s="2">
        <f t="shared" si="6"/>
        <v>207046.18799999999</v>
      </c>
      <c r="M34" s="2">
        <f t="shared" si="6"/>
        <v>386106.77799999999</v>
      </c>
      <c r="N34" s="2">
        <f t="shared" si="6"/>
        <v>92202.66</v>
      </c>
      <c r="O34" s="2">
        <f t="shared" si="6"/>
        <v>1929125.9180000001</v>
      </c>
      <c r="P34" s="2">
        <f t="shared" si="6"/>
        <v>4025065.145</v>
      </c>
      <c r="Q34" s="2">
        <f t="shared" si="6"/>
        <v>6536260.7790000001</v>
      </c>
      <c r="R34" s="2">
        <f t="shared" si="6"/>
        <v>15005905.967</v>
      </c>
      <c r="T34" s="2">
        <f t="shared" ref="T34:Y37" si="7">S2</f>
        <v>22329.09</v>
      </c>
      <c r="U34" s="2">
        <f t="shared" si="7"/>
        <v>218693.95600000001</v>
      </c>
      <c r="V34" s="2">
        <f t="shared" si="7"/>
        <v>92657.661999999997</v>
      </c>
      <c r="W34" s="2">
        <f t="shared" si="7"/>
        <v>3528565.4619999998</v>
      </c>
      <c r="X34" s="2">
        <f t="shared" si="7"/>
        <v>7652224.2489999998</v>
      </c>
      <c r="Y34" s="2">
        <f t="shared" si="7"/>
        <v>106786.083</v>
      </c>
      <c r="AA34" s="2">
        <f t="shared" ref="AA34:AC37" si="8">Y2</f>
        <v>222907.008</v>
      </c>
      <c r="AB34" s="2">
        <f t="shared" si="8"/>
        <v>311757.46999999997</v>
      </c>
      <c r="AC34" s="2">
        <f t="shared" si="8"/>
        <v>331597.946</v>
      </c>
      <c r="AE34" s="2">
        <f t="shared" ref="AE34:AG37" si="9">AB2</f>
        <v>802179.87600000005</v>
      </c>
      <c r="AF34" s="2">
        <f t="shared" si="9"/>
        <v>602135.75100000005</v>
      </c>
      <c r="AG34" s="2">
        <f t="shared" si="9"/>
        <v>703501.08700000006</v>
      </c>
      <c r="AI34" s="2">
        <f t="shared" ref="AI34:AK37" si="10">AE2</f>
        <v>255419.389</v>
      </c>
      <c r="AJ34" s="2">
        <f t="shared" si="10"/>
        <v>294396.804</v>
      </c>
      <c r="AK34" s="2">
        <f t="shared" si="10"/>
        <v>211156.75700000001</v>
      </c>
    </row>
    <row r="35" spans="1:37" x14ac:dyDescent="0.25">
      <c r="A35" s="2" t="s">
        <v>18</v>
      </c>
      <c r="G35" s="2" t="str">
        <f>G3</f>
        <v>hexoseP_97_0_0</v>
      </c>
      <c r="J35" s="2">
        <f t="shared" ref="J35:R37" si="11">J3</f>
        <v>6753.0990000000002</v>
      </c>
      <c r="K35" s="2">
        <f t="shared" si="11"/>
        <v>11648.314</v>
      </c>
      <c r="L35" s="2">
        <f t="shared" si="11"/>
        <v>163475.25399999999</v>
      </c>
      <c r="M35" s="2">
        <f t="shared" si="11"/>
        <v>302623.505</v>
      </c>
      <c r="N35" s="2">
        <f t="shared" si="11"/>
        <v>73728.157999999996</v>
      </c>
      <c r="O35" s="2">
        <f t="shared" si="11"/>
        <v>1546057.49</v>
      </c>
      <c r="P35" s="2">
        <f t="shared" si="11"/>
        <v>3167464.5350000001</v>
      </c>
      <c r="Q35" s="2">
        <f t="shared" si="11"/>
        <v>5189797.1270000003</v>
      </c>
      <c r="R35" s="2">
        <f t="shared" si="11"/>
        <v>11918753.047</v>
      </c>
      <c r="T35" s="2">
        <f t="shared" si="7"/>
        <v>17375.675999999999</v>
      </c>
      <c r="U35" s="2">
        <f t="shared" si="7"/>
        <v>156133.261</v>
      </c>
      <c r="V35" s="2">
        <f t="shared" si="7"/>
        <v>67103.816999999995</v>
      </c>
      <c r="W35" s="2">
        <f t="shared" si="7"/>
        <v>2717550.4709999999</v>
      </c>
      <c r="X35" s="2">
        <f t="shared" si="7"/>
        <v>5935916.8150000004</v>
      </c>
      <c r="Y35" s="2">
        <f t="shared" si="7"/>
        <v>92265.722999999998</v>
      </c>
      <c r="AA35" s="2">
        <f t="shared" si="8"/>
        <v>243788.98699999999</v>
      </c>
      <c r="AB35" s="2">
        <f t="shared" si="8"/>
        <v>370175.28399999999</v>
      </c>
      <c r="AC35" s="2">
        <f t="shared" si="8"/>
        <v>412702.03399999999</v>
      </c>
      <c r="AE35" s="2">
        <f t="shared" si="9"/>
        <v>991865.56599999999</v>
      </c>
      <c r="AF35" s="2">
        <f t="shared" si="9"/>
        <v>675603.75399999996</v>
      </c>
      <c r="AG35" s="2">
        <f t="shared" si="9"/>
        <v>842517.26699999999</v>
      </c>
      <c r="AI35" s="2">
        <f t="shared" si="10"/>
        <v>260949.54199999999</v>
      </c>
      <c r="AJ35" s="2">
        <f t="shared" si="10"/>
        <v>314413.10499999998</v>
      </c>
      <c r="AK35" s="2">
        <f t="shared" si="10"/>
        <v>206730.34400000001</v>
      </c>
    </row>
    <row r="36" spans="1:37" x14ac:dyDescent="0.25">
      <c r="A36" s="2" t="s">
        <v>74</v>
      </c>
      <c r="G36" s="2" t="str">
        <f>G4</f>
        <v>hexoseP_G6Pmore_0_0</v>
      </c>
      <c r="J36" s="2">
        <f t="shared" si="11"/>
        <v>1276.692</v>
      </c>
      <c r="K36" s="2">
        <f t="shared" ref="K36:R37" si="12">K4</f>
        <v>-306.86900000000003</v>
      </c>
      <c r="L36" s="2">
        <f t="shared" si="12"/>
        <v>17684.501</v>
      </c>
      <c r="M36" s="2">
        <f t="shared" si="12"/>
        <v>27426.109</v>
      </c>
      <c r="N36" s="2">
        <f t="shared" si="12"/>
        <v>7629.1930000000002</v>
      </c>
      <c r="O36" s="2">
        <f t="shared" si="12"/>
        <v>143369.117</v>
      </c>
      <c r="P36" s="2">
        <f t="shared" si="12"/>
        <v>294152.38400000002</v>
      </c>
      <c r="Q36" s="2">
        <f t="shared" si="12"/>
        <v>492534.87699999998</v>
      </c>
      <c r="R36" s="2">
        <f t="shared" si="12"/>
        <v>1068864.7220000001</v>
      </c>
      <c r="T36" s="2">
        <f t="shared" si="7"/>
        <v>32.601999999999997</v>
      </c>
      <c r="U36" s="2">
        <f t="shared" si="7"/>
        <v>11549.84</v>
      </c>
      <c r="V36" s="2">
        <f t="shared" si="7"/>
        <v>5678.9409999999998</v>
      </c>
      <c r="W36" s="2">
        <f t="shared" si="7"/>
        <v>224157.09299999999</v>
      </c>
      <c r="X36" s="2">
        <f t="shared" si="7"/>
        <v>516004.16800000001</v>
      </c>
      <c r="Y36" s="2">
        <f t="shared" si="7"/>
        <v>9544.4259999999995</v>
      </c>
      <c r="AA36" s="2">
        <f t="shared" si="8"/>
        <v>28449.897000000001</v>
      </c>
      <c r="AB36" s="2">
        <f t="shared" si="8"/>
        <v>37656.663</v>
      </c>
      <c r="AC36" s="2">
        <f t="shared" si="8"/>
        <v>40906.728999999999</v>
      </c>
      <c r="AE36" s="2">
        <f t="shared" si="9"/>
        <v>136362.93799999999</v>
      </c>
      <c r="AF36" s="2">
        <f t="shared" si="9"/>
        <v>90478.154999999999</v>
      </c>
      <c r="AG36" s="2">
        <f t="shared" si="9"/>
        <v>114491.219</v>
      </c>
      <c r="AI36" s="2">
        <f t="shared" si="10"/>
        <v>34544.42</v>
      </c>
      <c r="AJ36" s="2">
        <f t="shared" si="10"/>
        <v>43162.343999999997</v>
      </c>
      <c r="AK36" s="2">
        <f t="shared" si="10"/>
        <v>26854.302</v>
      </c>
    </row>
    <row r="37" spans="1:37" x14ac:dyDescent="0.25">
      <c r="A37" s="2" t="s">
        <v>89</v>
      </c>
      <c r="G37" s="2" t="str">
        <f>G5</f>
        <v>hexoseP_G1Pmore_0_0</v>
      </c>
      <c r="J37" s="2">
        <f t="shared" si="11"/>
        <v>-6959.9639999999999</v>
      </c>
      <c r="K37" s="2">
        <f t="shared" si="12"/>
        <v>4081.1289999999999</v>
      </c>
      <c r="L37" s="2">
        <f t="shared" si="12"/>
        <v>61903.828000000001</v>
      </c>
      <c r="M37" s="2">
        <f t="shared" si="12"/>
        <v>108346.42</v>
      </c>
      <c r="N37" s="2">
        <f t="shared" si="12"/>
        <v>26430.275000000001</v>
      </c>
      <c r="O37" s="2">
        <f t="shared" si="12"/>
        <v>553258.79</v>
      </c>
      <c r="P37" s="2">
        <f t="shared" si="12"/>
        <v>1141117.7069999999</v>
      </c>
      <c r="Q37" s="2">
        <f t="shared" si="12"/>
        <v>1851226.5319999999</v>
      </c>
      <c r="R37" s="2">
        <f t="shared" si="12"/>
        <v>4297215.0690000001</v>
      </c>
      <c r="T37" s="2">
        <f t="shared" si="7"/>
        <v>4627.4120000000003</v>
      </c>
      <c r="U37" s="2">
        <f t="shared" si="7"/>
        <v>70168.153000000006</v>
      </c>
      <c r="V37" s="2">
        <f t="shared" si="7"/>
        <v>27910.263999999999</v>
      </c>
      <c r="W37" s="2">
        <f t="shared" si="7"/>
        <v>1036549.471</v>
      </c>
      <c r="X37" s="2">
        <f t="shared" si="7"/>
        <v>2282573.2459999998</v>
      </c>
      <c r="Y37" s="2">
        <f t="shared" si="7"/>
        <v>28961.093000000001</v>
      </c>
      <c r="AA37" s="2">
        <f t="shared" si="8"/>
        <v>30813.725999999999</v>
      </c>
      <c r="AB37" s="2">
        <f t="shared" si="8"/>
        <v>19303.303</v>
      </c>
      <c r="AC37" s="2">
        <f t="shared" si="8"/>
        <v>16209.154</v>
      </c>
      <c r="AE37" s="2">
        <f t="shared" si="9"/>
        <v>48519.68</v>
      </c>
      <c r="AF37" s="2">
        <f t="shared" si="9"/>
        <v>27882.687000000002</v>
      </c>
      <c r="AG37" s="2">
        <f t="shared" si="9"/>
        <v>36252.165999999997</v>
      </c>
      <c r="AI37" s="2">
        <f t="shared" si="10"/>
        <v>4102.2860000000001</v>
      </c>
      <c r="AJ37" s="2">
        <f t="shared" si="10"/>
        <v>8097.1959999999999</v>
      </c>
      <c r="AK37" s="2">
        <f t="shared" si="10"/>
        <v>771.05600000000004</v>
      </c>
    </row>
    <row r="38" spans="1:37" x14ac:dyDescent="0.25">
      <c r="A38" s="2" t="s">
        <v>103</v>
      </c>
      <c r="J38" s="2" t="str">
        <f>CONCATENATE(J32,"_",J33)</f>
        <v>blank_0</v>
      </c>
      <c r="K38" s="2" t="str">
        <f t="shared" ref="K38:AK38" si="13">CONCATENATE(K32,"_",K33)</f>
        <v>std_h2o</v>
      </c>
      <c r="L38" s="2" t="str">
        <f t="shared" si="13"/>
        <v>std_6</v>
      </c>
      <c r="M38" s="2" t="str">
        <f t="shared" si="13"/>
        <v>std_5</v>
      </c>
      <c r="N38" s="2" t="str">
        <f t="shared" si="13"/>
        <v>std_4</v>
      </c>
      <c r="O38" s="2" t="str">
        <f t="shared" si="13"/>
        <v>std_3</v>
      </c>
      <c r="P38" s="2" t="str">
        <f t="shared" si="13"/>
        <v>std_2</v>
      </c>
      <c r="Q38" s="2" t="str">
        <f t="shared" si="13"/>
        <v>std_1</v>
      </c>
      <c r="R38" s="2" t="str">
        <f t="shared" si="13"/>
        <v>std_0</v>
      </c>
      <c r="T38" s="2" t="str">
        <f t="shared" si="13"/>
        <v>int_contTest</v>
      </c>
      <c r="U38" s="2" t="str">
        <f t="shared" si="13"/>
        <v>int_contTest</v>
      </c>
      <c r="V38" s="2" t="str">
        <f t="shared" si="13"/>
        <v>int_contTest</v>
      </c>
      <c r="W38" s="2" t="str">
        <f t="shared" si="13"/>
        <v>int_contTest</v>
      </c>
      <c r="X38" s="2" t="str">
        <f t="shared" si="13"/>
        <v>int_contTest</v>
      </c>
      <c r="Y38" s="2" t="str">
        <f t="shared" si="13"/>
        <v>int_contTest</v>
      </c>
      <c r="AA38" s="2" t="str">
        <f t="shared" si="13"/>
        <v>int_siCont</v>
      </c>
      <c r="AB38" s="2" t="str">
        <f t="shared" si="13"/>
        <v>int_siCont</v>
      </c>
      <c r="AC38" s="2" t="str">
        <f t="shared" si="13"/>
        <v>int_siCont</v>
      </c>
      <c r="AE38" s="2" t="str">
        <f t="shared" si="13"/>
        <v>int_siACSM3</v>
      </c>
      <c r="AF38" s="2" t="str">
        <f t="shared" si="13"/>
        <v>int_siACSM3</v>
      </c>
      <c r="AG38" s="2" t="str">
        <f t="shared" si="13"/>
        <v>int_siACSM3</v>
      </c>
      <c r="AI38" s="2" t="str">
        <f t="shared" si="13"/>
        <v>int_siACSM1</v>
      </c>
      <c r="AJ38" s="2" t="str">
        <f t="shared" si="13"/>
        <v>int_siACSM1</v>
      </c>
      <c r="AK38" s="2" t="str">
        <f t="shared" si="13"/>
        <v>int_siACSM1</v>
      </c>
    </row>
    <row r="39" spans="1:37" x14ac:dyDescent="0.25">
      <c r="A39" s="2" t="s">
        <v>29</v>
      </c>
      <c r="G39" s="5"/>
      <c r="H39" s="4"/>
      <c r="I39" s="4"/>
    </row>
    <row r="40" spans="1:37" x14ac:dyDescent="0.25">
      <c r="A40" s="2" t="s">
        <v>24</v>
      </c>
    </row>
    <row r="41" spans="1:37" x14ac:dyDescent="0.25">
      <c r="A41" s="2" t="s">
        <v>104</v>
      </c>
    </row>
    <row r="42" spans="1:37" x14ac:dyDescent="0.25">
      <c r="A42" s="2" t="s">
        <v>105</v>
      </c>
      <c r="J42" s="2" t="str">
        <f t="shared" ref="J42:Q43" si="14">J14</f>
        <v>std</v>
      </c>
      <c r="K42" s="2" t="str">
        <f t="shared" si="14"/>
        <v>std</v>
      </c>
      <c r="L42" s="2" t="str">
        <f t="shared" si="14"/>
        <v>std</v>
      </c>
      <c r="M42" s="2" t="str">
        <f t="shared" si="14"/>
        <v>std</v>
      </c>
      <c r="N42" s="2" t="str">
        <f t="shared" si="14"/>
        <v>std</v>
      </c>
      <c r="O42" s="2" t="str">
        <f t="shared" si="14"/>
        <v>std</v>
      </c>
      <c r="P42" s="2" t="str">
        <f t="shared" si="14"/>
        <v>std</v>
      </c>
      <c r="Q42" s="2" t="str">
        <f t="shared" si="14"/>
        <v>std</v>
      </c>
      <c r="S42" s="2" t="str">
        <f t="shared" ref="S42:X43" si="15">R14</f>
        <v>ext</v>
      </c>
      <c r="T42" s="2" t="str">
        <f t="shared" si="15"/>
        <v>ext</v>
      </c>
      <c r="U42" s="2" t="str">
        <f t="shared" si="15"/>
        <v>ext</v>
      </c>
      <c r="V42" s="2" t="str">
        <f t="shared" si="15"/>
        <v>ext</v>
      </c>
      <c r="W42" s="2" t="str">
        <f t="shared" si="15"/>
        <v>ext</v>
      </c>
      <c r="X42" s="2" t="str">
        <f t="shared" si="15"/>
        <v>ext</v>
      </c>
      <c r="Z42" s="2" t="str">
        <f t="shared" ref="Z42:AB43" si="16">X14</f>
        <v>ext</v>
      </c>
      <c r="AA42" s="2" t="str">
        <f t="shared" si="16"/>
        <v>ext</v>
      </c>
      <c r="AB42" s="2" t="str">
        <f t="shared" si="16"/>
        <v>ext</v>
      </c>
      <c r="AD42" s="2" t="str">
        <f t="shared" ref="AD42:AF43" si="17">AA14</f>
        <v>ext</v>
      </c>
      <c r="AE42" s="2" t="str">
        <f t="shared" si="17"/>
        <v>ext</v>
      </c>
      <c r="AF42" s="2" t="str">
        <f t="shared" si="17"/>
        <v>ext</v>
      </c>
      <c r="AH42" s="2" t="str">
        <f t="shared" ref="AH42:AJ43" si="18">AD14</f>
        <v>ext</v>
      </c>
      <c r="AI42" s="2" t="str">
        <f t="shared" si="18"/>
        <v>ext</v>
      </c>
      <c r="AJ42" s="2" t="str">
        <f t="shared" si="18"/>
        <v>ext</v>
      </c>
    </row>
    <row r="43" spans="1:37" x14ac:dyDescent="0.25">
      <c r="A43" s="2" t="s">
        <v>106</v>
      </c>
      <c r="G43" s="5" t="s">
        <v>122</v>
      </c>
      <c r="J43" s="2" t="str">
        <f t="shared" si="14"/>
        <v>h2o</v>
      </c>
      <c r="K43" s="2">
        <f t="shared" si="14"/>
        <v>3</v>
      </c>
      <c r="L43" s="2">
        <f t="shared" si="14"/>
        <v>2</v>
      </c>
      <c r="M43" s="2">
        <f t="shared" si="14"/>
        <v>1</v>
      </c>
      <c r="N43" s="2">
        <f t="shared" si="14"/>
        <v>0</v>
      </c>
      <c r="O43" s="2" t="str">
        <f t="shared" si="14"/>
        <v>2x</v>
      </c>
      <c r="P43" s="2" t="str">
        <f t="shared" si="14"/>
        <v>4x</v>
      </c>
      <c r="Q43" s="2" t="str">
        <f t="shared" si="14"/>
        <v>oleate</v>
      </c>
      <c r="S43" s="2" t="str">
        <f t="shared" si="15"/>
        <v>naïve</v>
      </c>
      <c r="T43" s="2" t="str">
        <f t="shared" si="15"/>
        <v>naïve</v>
      </c>
      <c r="U43" s="2" t="str">
        <f t="shared" si="15"/>
        <v>naïve</v>
      </c>
      <c r="V43" s="2" t="str">
        <f t="shared" si="15"/>
        <v>t0</v>
      </c>
      <c r="W43" s="2" t="str">
        <f t="shared" si="15"/>
        <v>t0</v>
      </c>
      <c r="X43" s="2" t="str">
        <f t="shared" si="15"/>
        <v>t0</v>
      </c>
      <c r="Z43" s="2" t="str">
        <f t="shared" si="16"/>
        <v>siCont</v>
      </c>
      <c r="AA43" s="2" t="str">
        <f t="shared" si="16"/>
        <v>siCont</v>
      </c>
      <c r="AB43" s="2" t="str">
        <f t="shared" si="16"/>
        <v>siCont</v>
      </c>
      <c r="AD43" s="2" t="str">
        <f t="shared" si="17"/>
        <v>siACSM3</v>
      </c>
      <c r="AE43" s="2" t="str">
        <f t="shared" si="17"/>
        <v>siACSM3</v>
      </c>
      <c r="AF43" s="2" t="str">
        <f t="shared" si="17"/>
        <v>siACSM3</v>
      </c>
      <c r="AH43" s="2" t="str">
        <f t="shared" si="18"/>
        <v>siACSM1</v>
      </c>
      <c r="AI43" s="2" t="str">
        <f t="shared" si="18"/>
        <v>siACSM1</v>
      </c>
      <c r="AJ43" s="2" t="str">
        <f t="shared" si="18"/>
        <v>siACSM1</v>
      </c>
    </row>
    <row r="44" spans="1:37" x14ac:dyDescent="0.25">
      <c r="A44" s="2" t="s">
        <v>107</v>
      </c>
      <c r="G44" s="2" t="e">
        <f>G10</f>
        <v>#REF!</v>
      </c>
      <c r="J44" s="2" t="e">
        <f t="shared" ref="J44:Q47" si="19">J10</f>
        <v>#REF!</v>
      </c>
      <c r="K44" s="2" t="e">
        <f t="shared" si="19"/>
        <v>#REF!</v>
      </c>
      <c r="L44" s="2" t="e">
        <f t="shared" si="19"/>
        <v>#REF!</v>
      </c>
      <c r="M44" s="2" t="e">
        <f t="shared" si="19"/>
        <v>#REF!</v>
      </c>
      <c r="N44" s="2" t="e">
        <f t="shared" si="19"/>
        <v>#REF!</v>
      </c>
      <c r="O44" s="2" t="e">
        <f t="shared" si="19"/>
        <v>#REF!</v>
      </c>
      <c r="P44" s="2" t="e">
        <f t="shared" si="19"/>
        <v>#REF!</v>
      </c>
      <c r="Q44" s="2" t="e">
        <f t="shared" si="19"/>
        <v>#REF!</v>
      </c>
      <c r="S44" s="2" t="e">
        <f t="shared" ref="S44:X47" si="20">R10</f>
        <v>#REF!</v>
      </c>
      <c r="T44" s="2" t="e">
        <f t="shared" si="20"/>
        <v>#REF!</v>
      </c>
      <c r="U44" s="2" t="e">
        <f t="shared" si="20"/>
        <v>#REF!</v>
      </c>
      <c r="V44" s="2" t="e">
        <f t="shared" si="20"/>
        <v>#REF!</v>
      </c>
      <c r="W44" s="2" t="e">
        <f t="shared" si="20"/>
        <v>#REF!</v>
      </c>
      <c r="X44" s="2" t="e">
        <f t="shared" si="20"/>
        <v>#REF!</v>
      </c>
      <c r="Z44" s="2" t="e">
        <f t="shared" ref="Z44:AB47" si="21">X10</f>
        <v>#REF!</v>
      </c>
      <c r="AA44" s="2" t="e">
        <f t="shared" si="21"/>
        <v>#REF!</v>
      </c>
      <c r="AB44" s="2" t="e">
        <f t="shared" si="21"/>
        <v>#REF!</v>
      </c>
      <c r="AD44" s="2" t="e">
        <f t="shared" ref="AD44:AF47" si="22">AA10</f>
        <v>#REF!</v>
      </c>
      <c r="AE44" s="2" t="e">
        <f t="shared" si="22"/>
        <v>#REF!</v>
      </c>
      <c r="AF44" s="2" t="e">
        <f t="shared" si="22"/>
        <v>#REF!</v>
      </c>
      <c r="AH44" s="2" t="e">
        <f t="shared" ref="AH44:AJ47" si="23">AD10</f>
        <v>#REF!</v>
      </c>
      <c r="AI44" s="2" t="e">
        <f t="shared" si="23"/>
        <v>#REF!</v>
      </c>
      <c r="AJ44" s="2" t="e">
        <f t="shared" si="23"/>
        <v>#REF!</v>
      </c>
    </row>
    <row r="45" spans="1:37" x14ac:dyDescent="0.25">
      <c r="A45" s="2" t="s">
        <v>108</v>
      </c>
      <c r="G45" s="2" t="e">
        <f>G11</f>
        <v>#REF!</v>
      </c>
      <c r="J45" s="2" t="e">
        <f t="shared" si="19"/>
        <v>#REF!</v>
      </c>
      <c r="K45" s="2" t="e">
        <f t="shared" si="19"/>
        <v>#REF!</v>
      </c>
      <c r="L45" s="2" t="e">
        <f t="shared" si="19"/>
        <v>#REF!</v>
      </c>
      <c r="M45" s="2" t="e">
        <f t="shared" si="19"/>
        <v>#REF!</v>
      </c>
      <c r="N45" s="2" t="e">
        <f t="shared" si="19"/>
        <v>#REF!</v>
      </c>
      <c r="O45" s="2" t="e">
        <f t="shared" si="19"/>
        <v>#REF!</v>
      </c>
      <c r="P45" s="2" t="e">
        <f t="shared" si="19"/>
        <v>#REF!</v>
      </c>
      <c r="Q45" s="2" t="e">
        <f t="shared" si="19"/>
        <v>#REF!</v>
      </c>
      <c r="S45" s="2" t="e">
        <f t="shared" si="20"/>
        <v>#REF!</v>
      </c>
      <c r="T45" s="2" t="e">
        <f t="shared" si="20"/>
        <v>#REF!</v>
      </c>
      <c r="U45" s="2" t="e">
        <f t="shared" si="20"/>
        <v>#REF!</v>
      </c>
      <c r="V45" s="2" t="e">
        <f t="shared" si="20"/>
        <v>#REF!</v>
      </c>
      <c r="W45" s="2" t="e">
        <f t="shared" si="20"/>
        <v>#REF!</v>
      </c>
      <c r="X45" s="2" t="e">
        <f t="shared" si="20"/>
        <v>#REF!</v>
      </c>
      <c r="Z45" s="2" t="e">
        <f t="shared" si="21"/>
        <v>#REF!</v>
      </c>
      <c r="AA45" s="2" t="e">
        <f t="shared" si="21"/>
        <v>#REF!</v>
      </c>
      <c r="AB45" s="2" t="e">
        <f t="shared" si="21"/>
        <v>#REF!</v>
      </c>
      <c r="AD45" s="2" t="e">
        <f t="shared" si="22"/>
        <v>#REF!</v>
      </c>
      <c r="AE45" s="2" t="e">
        <f t="shared" si="22"/>
        <v>#REF!</v>
      </c>
      <c r="AF45" s="2" t="e">
        <f t="shared" si="22"/>
        <v>#REF!</v>
      </c>
      <c r="AH45" s="2" t="e">
        <f t="shared" si="23"/>
        <v>#REF!</v>
      </c>
      <c r="AI45" s="2" t="e">
        <f t="shared" si="23"/>
        <v>#REF!</v>
      </c>
      <c r="AJ45" s="2" t="e">
        <f t="shared" si="23"/>
        <v>#REF!</v>
      </c>
    </row>
    <row r="46" spans="1:37" x14ac:dyDescent="0.25">
      <c r="A46" s="2" t="s">
        <v>26</v>
      </c>
      <c r="G46" s="2" t="e">
        <f>G12</f>
        <v>#REF!</v>
      </c>
      <c r="J46" s="2" t="e">
        <f t="shared" si="19"/>
        <v>#REF!</v>
      </c>
      <c r="K46" s="2" t="e">
        <f t="shared" si="19"/>
        <v>#REF!</v>
      </c>
      <c r="L46" s="2" t="e">
        <f t="shared" si="19"/>
        <v>#REF!</v>
      </c>
      <c r="M46" s="2" t="e">
        <f t="shared" si="19"/>
        <v>#REF!</v>
      </c>
      <c r="N46" s="2" t="e">
        <f t="shared" si="19"/>
        <v>#REF!</v>
      </c>
      <c r="O46" s="2" t="e">
        <f t="shared" si="19"/>
        <v>#REF!</v>
      </c>
      <c r="P46" s="2" t="e">
        <f t="shared" si="19"/>
        <v>#REF!</v>
      </c>
      <c r="Q46" s="2" t="e">
        <f t="shared" si="19"/>
        <v>#REF!</v>
      </c>
      <c r="S46" s="2" t="e">
        <f t="shared" si="20"/>
        <v>#REF!</v>
      </c>
      <c r="T46" s="2" t="e">
        <f t="shared" si="20"/>
        <v>#REF!</v>
      </c>
      <c r="U46" s="2" t="e">
        <f t="shared" si="20"/>
        <v>#REF!</v>
      </c>
      <c r="V46" s="2" t="e">
        <f t="shared" si="20"/>
        <v>#REF!</v>
      </c>
      <c r="W46" s="2" t="e">
        <f t="shared" si="20"/>
        <v>#REF!</v>
      </c>
      <c r="X46" s="2" t="e">
        <f t="shared" si="20"/>
        <v>#REF!</v>
      </c>
      <c r="Z46" s="2" t="e">
        <f t="shared" si="21"/>
        <v>#REF!</v>
      </c>
      <c r="AA46" s="2" t="e">
        <f t="shared" si="21"/>
        <v>#REF!</v>
      </c>
      <c r="AB46" s="2" t="e">
        <f t="shared" si="21"/>
        <v>#REF!</v>
      </c>
      <c r="AD46" s="2" t="e">
        <f t="shared" si="22"/>
        <v>#REF!</v>
      </c>
      <c r="AE46" s="2" t="e">
        <f t="shared" si="22"/>
        <v>#REF!</v>
      </c>
      <c r="AF46" s="2" t="e">
        <f t="shared" si="22"/>
        <v>#REF!</v>
      </c>
      <c r="AH46" s="2" t="e">
        <f t="shared" si="23"/>
        <v>#REF!</v>
      </c>
      <c r="AI46" s="2" t="e">
        <f t="shared" si="23"/>
        <v>#REF!</v>
      </c>
      <c r="AJ46" s="2" t="e">
        <f t="shared" si="23"/>
        <v>#REF!</v>
      </c>
    </row>
    <row r="47" spans="1:37" x14ac:dyDescent="0.25">
      <c r="A47" s="2" t="s">
        <v>81</v>
      </c>
      <c r="G47" s="2" t="e">
        <f>G13</f>
        <v>#REF!</v>
      </c>
      <c r="J47" s="2" t="e">
        <f t="shared" si="19"/>
        <v>#REF!</v>
      </c>
      <c r="K47" s="2" t="e">
        <f t="shared" si="19"/>
        <v>#REF!</v>
      </c>
      <c r="L47" s="2" t="e">
        <f t="shared" si="19"/>
        <v>#REF!</v>
      </c>
      <c r="M47" s="2" t="e">
        <f t="shared" si="19"/>
        <v>#REF!</v>
      </c>
      <c r="N47" s="2" t="e">
        <f t="shared" si="19"/>
        <v>#REF!</v>
      </c>
      <c r="O47" s="2" t="e">
        <f t="shared" si="19"/>
        <v>#REF!</v>
      </c>
      <c r="P47" s="2" t="e">
        <f t="shared" si="19"/>
        <v>#REF!</v>
      </c>
      <c r="Q47" s="2" t="e">
        <f t="shared" si="19"/>
        <v>#REF!</v>
      </c>
      <c r="S47" s="2" t="e">
        <f t="shared" si="20"/>
        <v>#REF!</v>
      </c>
      <c r="T47" s="2" t="e">
        <f t="shared" si="20"/>
        <v>#REF!</v>
      </c>
      <c r="U47" s="2" t="e">
        <f t="shared" si="20"/>
        <v>#REF!</v>
      </c>
      <c r="V47" s="2" t="e">
        <f t="shared" si="20"/>
        <v>#REF!</v>
      </c>
      <c r="W47" s="2" t="e">
        <f t="shared" si="20"/>
        <v>#REF!</v>
      </c>
      <c r="X47" s="2" t="e">
        <f t="shared" si="20"/>
        <v>#REF!</v>
      </c>
      <c r="Z47" s="2" t="e">
        <f t="shared" si="21"/>
        <v>#REF!</v>
      </c>
      <c r="AA47" s="2" t="e">
        <f t="shared" si="21"/>
        <v>#REF!</v>
      </c>
      <c r="AB47" s="2" t="e">
        <f t="shared" si="21"/>
        <v>#REF!</v>
      </c>
      <c r="AD47" s="2" t="e">
        <f t="shared" si="22"/>
        <v>#REF!</v>
      </c>
      <c r="AE47" s="2" t="e">
        <f t="shared" si="22"/>
        <v>#REF!</v>
      </c>
      <c r="AF47" s="2" t="e">
        <f t="shared" si="22"/>
        <v>#REF!</v>
      </c>
      <c r="AH47" s="2" t="e">
        <f t="shared" si="23"/>
        <v>#REF!</v>
      </c>
      <c r="AI47" s="2" t="e">
        <f t="shared" si="23"/>
        <v>#REF!</v>
      </c>
      <c r="AJ47" s="2" t="e">
        <f t="shared" si="23"/>
        <v>#REF!</v>
      </c>
    </row>
    <row r="48" spans="1:37" x14ac:dyDescent="0.25">
      <c r="A48" s="2" t="s">
        <v>86</v>
      </c>
      <c r="J48" s="2" t="str">
        <f>CONCATENATE(J42,"_",J43)</f>
        <v>std_h2o</v>
      </c>
      <c r="K48" s="2" t="str">
        <f t="shared" ref="K48:AF48" si="24">CONCATENATE(K42,"_",K43)</f>
        <v>std_3</v>
      </c>
      <c r="L48" s="2" t="str">
        <f t="shared" si="24"/>
        <v>std_2</v>
      </c>
      <c r="M48" s="2" t="str">
        <f t="shared" si="24"/>
        <v>std_1</v>
      </c>
      <c r="N48" s="2" t="str">
        <f t="shared" si="24"/>
        <v>std_0</v>
      </c>
      <c r="O48" s="2" t="str">
        <f t="shared" si="24"/>
        <v>std_2x</v>
      </c>
      <c r="P48" s="2" t="str">
        <f t="shared" si="24"/>
        <v>std_4x</v>
      </c>
      <c r="Q48" s="2" t="str">
        <f t="shared" si="24"/>
        <v>std_oleate</v>
      </c>
      <c r="S48" s="2" t="str">
        <f t="shared" si="24"/>
        <v>ext_naïve</v>
      </c>
      <c r="T48" s="2" t="str">
        <f t="shared" si="24"/>
        <v>ext_naïve</v>
      </c>
      <c r="U48" s="2" t="str">
        <f t="shared" si="24"/>
        <v>ext_naïve</v>
      </c>
      <c r="V48" s="2" t="str">
        <f t="shared" si="24"/>
        <v>ext_t0</v>
      </c>
      <c r="W48" s="2" t="str">
        <f t="shared" si="24"/>
        <v>ext_t0</v>
      </c>
      <c r="X48" s="2" t="str">
        <f t="shared" si="24"/>
        <v>ext_t0</v>
      </c>
      <c r="Z48" s="2" t="str">
        <f t="shared" si="24"/>
        <v>ext_siCont</v>
      </c>
      <c r="AA48" s="2" t="str">
        <f t="shared" si="24"/>
        <v>ext_siCont</v>
      </c>
      <c r="AB48" s="2" t="str">
        <f t="shared" si="24"/>
        <v>ext_siCont</v>
      </c>
      <c r="AD48" s="2" t="str">
        <f t="shared" si="24"/>
        <v>ext_siACSM3</v>
      </c>
      <c r="AE48" s="2" t="str">
        <f t="shared" si="24"/>
        <v>ext_siACSM3</v>
      </c>
      <c r="AF48" s="2" t="str">
        <f t="shared" si="24"/>
        <v>ext_siACSM3</v>
      </c>
      <c r="AH48" s="2" t="str">
        <f>CONCATENATE(AH42,"_",AH43)</f>
        <v>ext_siACSM1</v>
      </c>
      <c r="AI48" s="2" t="str">
        <f>CONCATENATE(AI42,"_",AI43)</f>
        <v>ext_siACSM1</v>
      </c>
      <c r="AJ48" s="2" t="str">
        <f>CONCATENATE(AJ42,"_",AJ43)</f>
        <v>ext_siACSM1</v>
      </c>
    </row>
    <row r="49" spans="1:54" x14ac:dyDescent="0.25">
      <c r="A49" s="2" t="s">
        <v>110</v>
      </c>
    </row>
    <row r="50" spans="1:54" x14ac:dyDescent="0.25">
      <c r="A50" s="2" t="s">
        <v>115</v>
      </c>
    </row>
    <row r="51" spans="1:54" x14ac:dyDescent="0.25">
      <c r="A51" s="2" t="s">
        <v>88</v>
      </c>
    </row>
    <row r="52" spans="1:54" x14ac:dyDescent="0.25">
      <c r="A52" s="2" t="s">
        <v>111</v>
      </c>
      <c r="J52" s="2" t="str">
        <f>J24</f>
        <v>std</v>
      </c>
      <c r="K52" s="2" t="str">
        <f t="shared" ref="K52:T52" si="25">K24</f>
        <v>std</v>
      </c>
      <c r="L52" s="2" t="str">
        <f t="shared" si="25"/>
        <v>std</v>
      </c>
      <c r="M52" s="2" t="str">
        <f t="shared" si="25"/>
        <v>std</v>
      </c>
      <c r="N52" s="2" t="str">
        <f t="shared" si="25"/>
        <v>std</v>
      </c>
      <c r="O52" s="2" t="str">
        <f t="shared" si="25"/>
        <v>std</v>
      </c>
      <c r="P52" s="2" t="str">
        <f t="shared" si="25"/>
        <v>std</v>
      </c>
      <c r="Q52" s="2" t="str">
        <f t="shared" si="25"/>
        <v>std</v>
      </c>
      <c r="R52" s="2" t="str">
        <f t="shared" si="25"/>
        <v>std</v>
      </c>
      <c r="S52" s="2" t="str">
        <f t="shared" si="25"/>
        <v>std</v>
      </c>
      <c r="T52" s="2" t="str">
        <f t="shared" si="25"/>
        <v>std</v>
      </c>
      <c r="V52" s="2" t="str">
        <f t="shared" ref="V52:AA53" si="26">U24</f>
        <v>int</v>
      </c>
      <c r="W52" s="2" t="str">
        <f t="shared" si="26"/>
        <v>int</v>
      </c>
      <c r="X52" s="2" t="str">
        <f t="shared" si="26"/>
        <v>int</v>
      </c>
      <c r="Y52" s="2" t="str">
        <f t="shared" si="26"/>
        <v>int</v>
      </c>
      <c r="Z52" s="2" t="str">
        <f t="shared" si="26"/>
        <v>int</v>
      </c>
      <c r="AA52" s="2" t="str">
        <f t="shared" si="26"/>
        <v>int</v>
      </c>
      <c r="AB52" s="2" t="str">
        <f t="shared" ref="AB52:AG53" si="27">AJ24</f>
        <v>int</v>
      </c>
      <c r="AC52" s="2" t="str">
        <f t="shared" si="27"/>
        <v>int</v>
      </c>
      <c r="AD52" s="2" t="str">
        <f t="shared" si="27"/>
        <v>int</v>
      </c>
      <c r="AE52" s="2" t="str">
        <f t="shared" si="27"/>
        <v>int</v>
      </c>
      <c r="AF52" s="2" t="str">
        <f t="shared" si="27"/>
        <v>int</v>
      </c>
      <c r="AG52" s="2" t="str">
        <f t="shared" si="27"/>
        <v>int</v>
      </c>
      <c r="AI52" s="2" t="str">
        <f t="shared" ref="AI52:AK53" si="28">AA24</f>
        <v>int</v>
      </c>
      <c r="AJ52" s="2" t="str">
        <f t="shared" si="28"/>
        <v>int</v>
      </c>
      <c r="AK52" s="2" t="str">
        <f t="shared" si="28"/>
        <v>int</v>
      </c>
      <c r="AL52" s="2" t="str">
        <f t="shared" ref="AL52:AN53" si="29">AP24</f>
        <v>int</v>
      </c>
      <c r="AM52" s="2" t="str">
        <f t="shared" si="29"/>
        <v>int</v>
      </c>
      <c r="AN52" s="2" t="str">
        <f t="shared" si="29"/>
        <v>int</v>
      </c>
      <c r="AP52" s="2" t="str">
        <f t="shared" ref="AP52:AR53" si="30">AD24</f>
        <v>int</v>
      </c>
      <c r="AQ52" s="2" t="str">
        <f t="shared" si="30"/>
        <v>int</v>
      </c>
      <c r="AR52" s="2" t="str">
        <f t="shared" si="30"/>
        <v>int</v>
      </c>
      <c r="AS52" s="2" t="str">
        <f t="shared" ref="AS52:AU53" si="31">AS24</f>
        <v>int</v>
      </c>
      <c r="AT52" s="2" t="str">
        <f t="shared" si="31"/>
        <v>int</v>
      </c>
      <c r="AU52" s="2" t="str">
        <f t="shared" si="31"/>
        <v>int</v>
      </c>
      <c r="AW52" s="2" t="str">
        <f t="shared" ref="AW52:AY53" si="32">AG24</f>
        <v>int</v>
      </c>
      <c r="AX52" s="2" t="str">
        <f t="shared" si="32"/>
        <v>int</v>
      </c>
      <c r="AY52" s="2" t="str">
        <f t="shared" si="32"/>
        <v>int</v>
      </c>
      <c r="AZ52" s="2" t="str">
        <f t="shared" ref="AZ52:BB53" si="33">AV24</f>
        <v>int</v>
      </c>
      <c r="BA52" s="2" t="str">
        <f t="shared" si="33"/>
        <v>int</v>
      </c>
      <c r="BB52" s="2" t="str">
        <f t="shared" si="33"/>
        <v>int</v>
      </c>
    </row>
    <row r="53" spans="1:54" x14ac:dyDescent="0.25">
      <c r="A53" s="2" t="s">
        <v>17</v>
      </c>
      <c r="G53" s="5" t="s">
        <v>205</v>
      </c>
      <c r="J53" s="2" t="str">
        <f>J25</f>
        <v>h2o</v>
      </c>
      <c r="K53" s="2" t="str">
        <f t="shared" ref="K53:T53" si="34">K25</f>
        <v>1in10</v>
      </c>
      <c r="L53" s="2" t="str">
        <f t="shared" si="34"/>
        <v>1in10</v>
      </c>
      <c r="M53" s="2" t="str">
        <f t="shared" si="34"/>
        <v>1in10</v>
      </c>
      <c r="N53" s="2">
        <f t="shared" si="34"/>
        <v>6</v>
      </c>
      <c r="O53" s="2">
        <f t="shared" si="34"/>
        <v>5</v>
      </c>
      <c r="P53" s="2">
        <f t="shared" si="34"/>
        <v>4</v>
      </c>
      <c r="Q53" s="2">
        <f t="shared" si="34"/>
        <v>3</v>
      </c>
      <c r="R53" s="2">
        <f t="shared" si="34"/>
        <v>2</v>
      </c>
      <c r="S53" s="2">
        <f t="shared" si="34"/>
        <v>1</v>
      </c>
      <c r="T53" s="2">
        <f t="shared" si="34"/>
        <v>0</v>
      </c>
      <c r="V53" s="2" t="str">
        <f t="shared" si="26"/>
        <v>contTest</v>
      </c>
      <c r="W53" s="2" t="str">
        <f t="shared" si="26"/>
        <v>contTest</v>
      </c>
      <c r="X53" s="2" t="str">
        <f t="shared" si="26"/>
        <v>contTest</v>
      </c>
      <c r="Y53" s="2" t="str">
        <f t="shared" si="26"/>
        <v>contTest</v>
      </c>
      <c r="Z53" s="2" t="str">
        <f t="shared" si="26"/>
        <v>contTest</v>
      </c>
      <c r="AA53" s="2" t="str">
        <f t="shared" si="26"/>
        <v>contTest</v>
      </c>
      <c r="AB53" s="2" t="str">
        <f t="shared" si="27"/>
        <v>contTest</v>
      </c>
      <c r="AC53" s="2" t="str">
        <f t="shared" si="27"/>
        <v>contTest</v>
      </c>
      <c r="AD53" s="2" t="str">
        <f t="shared" si="27"/>
        <v>contTest</v>
      </c>
      <c r="AE53" s="2" t="str">
        <f t="shared" si="27"/>
        <v>contTest</v>
      </c>
      <c r="AF53" s="2" t="str">
        <f t="shared" si="27"/>
        <v>contTest</v>
      </c>
      <c r="AG53" s="2" t="str">
        <f t="shared" si="27"/>
        <v>contTest</v>
      </c>
      <c r="AI53" s="2" t="str">
        <f t="shared" si="28"/>
        <v>siCont</v>
      </c>
      <c r="AJ53" s="2" t="str">
        <f t="shared" si="28"/>
        <v>siCont</v>
      </c>
      <c r="AK53" s="2" t="str">
        <f t="shared" si="28"/>
        <v>siCont</v>
      </c>
      <c r="AL53" s="2" t="str">
        <f t="shared" si="29"/>
        <v>siCont</v>
      </c>
      <c r="AM53" s="2" t="str">
        <f t="shared" si="29"/>
        <v>siCont</v>
      </c>
      <c r="AN53" s="2" t="str">
        <f t="shared" si="29"/>
        <v>siCont</v>
      </c>
      <c r="AP53" s="2" t="str">
        <f t="shared" si="30"/>
        <v>siACSM3</v>
      </c>
      <c r="AQ53" s="2" t="str">
        <f t="shared" si="30"/>
        <v>siACSM3</v>
      </c>
      <c r="AR53" s="2" t="str">
        <f t="shared" si="30"/>
        <v>siACSM3</v>
      </c>
      <c r="AS53" s="2" t="str">
        <f t="shared" si="31"/>
        <v>siACSM3</v>
      </c>
      <c r="AT53" s="2" t="str">
        <f t="shared" si="31"/>
        <v>siACSM3</v>
      </c>
      <c r="AU53" s="2" t="str">
        <f t="shared" si="31"/>
        <v>siACSM3</v>
      </c>
      <c r="AW53" s="2" t="str">
        <f t="shared" si="32"/>
        <v>siACSM1</v>
      </c>
      <c r="AX53" s="2" t="str">
        <f t="shared" si="32"/>
        <v>siACSM1</v>
      </c>
      <c r="AY53" s="2" t="str">
        <f t="shared" si="32"/>
        <v>siACSM1</v>
      </c>
      <c r="AZ53" s="2" t="str">
        <f t="shared" si="33"/>
        <v>siACSM1</v>
      </c>
      <c r="BA53" s="2" t="str">
        <f t="shared" si="33"/>
        <v>siACSM1</v>
      </c>
      <c r="BB53" s="2" t="str">
        <f t="shared" si="33"/>
        <v>siACSM1</v>
      </c>
    </row>
    <row r="54" spans="1:54" x14ac:dyDescent="0.25">
      <c r="A54" s="2" t="s">
        <v>39</v>
      </c>
      <c r="G54" s="2" t="str">
        <f>G20</f>
        <v>F6P_G6P_G1P</v>
      </c>
      <c r="J54" s="2">
        <f>J20</f>
        <v>2265</v>
      </c>
      <c r="K54" s="2">
        <f t="shared" ref="K54:T57" si="35">K20</f>
        <v>35653</v>
      </c>
      <c r="L54" s="2">
        <f t="shared" si="35"/>
        <v>28979</v>
      </c>
      <c r="M54" s="2">
        <f t="shared" si="35"/>
        <v>-12416</v>
      </c>
      <c r="N54" s="2">
        <f t="shared" si="35"/>
        <v>54946</v>
      </c>
      <c r="O54" s="2">
        <f t="shared" si="35"/>
        <v>31553</v>
      </c>
      <c r="P54" s="2">
        <f t="shared" si="35"/>
        <v>64857</v>
      </c>
      <c r="Q54" s="2">
        <f t="shared" si="35"/>
        <v>-215578</v>
      </c>
      <c r="R54" s="2">
        <f t="shared" si="35"/>
        <v>115205</v>
      </c>
      <c r="S54" s="2">
        <f t="shared" si="35"/>
        <v>120704</v>
      </c>
      <c r="T54" s="2">
        <f t="shared" si="35"/>
        <v>7264230</v>
      </c>
      <c r="V54" s="2">
        <f t="shared" ref="V54:AA57" si="36">U20</f>
        <v>2780159</v>
      </c>
      <c r="W54" s="2">
        <f t="shared" si="36"/>
        <v>104472487</v>
      </c>
      <c r="X54" s="2">
        <f t="shared" si="36"/>
        <v>304310280</v>
      </c>
      <c r="Y54" s="2">
        <f t="shared" si="36"/>
        <v>433118</v>
      </c>
      <c r="Z54" s="2">
        <f t="shared" si="36"/>
        <v>11979538</v>
      </c>
      <c r="AA54" s="2">
        <f t="shared" si="36"/>
        <v>53561889</v>
      </c>
      <c r="AB54" s="2">
        <f t="shared" ref="AB54:AG57" si="37">AJ20</f>
        <v>15250844</v>
      </c>
      <c r="AC54" s="2">
        <f t="shared" si="37"/>
        <v>11298416</v>
      </c>
      <c r="AD54" s="2">
        <f t="shared" si="37"/>
        <v>16162766</v>
      </c>
      <c r="AE54" s="2">
        <f t="shared" si="37"/>
        <v>3044770</v>
      </c>
      <c r="AF54" s="2">
        <f t="shared" si="37"/>
        <v>6970474</v>
      </c>
      <c r="AG54" s="2">
        <f t="shared" si="37"/>
        <v>2826714</v>
      </c>
      <c r="AI54" s="2">
        <f t="shared" ref="AI54:AK57" si="38">AA20</f>
        <v>168442861</v>
      </c>
      <c r="AJ54" s="2">
        <f t="shared" si="38"/>
        <v>68435488</v>
      </c>
      <c r="AK54" s="2">
        <f t="shared" si="38"/>
        <v>63030528</v>
      </c>
      <c r="AL54" s="2">
        <f t="shared" ref="AL54:AN57" si="39">AP20</f>
        <v>3811645</v>
      </c>
      <c r="AM54" s="2">
        <f t="shared" si="39"/>
        <v>3526468</v>
      </c>
      <c r="AN54" s="2">
        <f t="shared" si="39"/>
        <v>5069737</v>
      </c>
      <c r="AP54" s="2">
        <f t="shared" ref="AP54:AR57" si="40">AD20</f>
        <v>16884337</v>
      </c>
      <c r="AQ54" s="2">
        <f t="shared" si="40"/>
        <v>59651428</v>
      </c>
      <c r="AR54" s="2">
        <f t="shared" si="40"/>
        <v>184302234</v>
      </c>
      <c r="AS54" s="2">
        <f t="shared" ref="AS54:AU57" si="41">AS20</f>
        <v>5781453</v>
      </c>
      <c r="AT54" s="2">
        <f t="shared" si="41"/>
        <v>6563442</v>
      </c>
      <c r="AU54" s="2">
        <f t="shared" si="41"/>
        <v>6352055</v>
      </c>
      <c r="AW54" s="2">
        <f t="shared" ref="AW54:AY57" si="42">AG20</f>
        <v>942743</v>
      </c>
      <c r="AX54" s="2">
        <f t="shared" si="42"/>
        <v>5312887</v>
      </c>
      <c r="AY54" s="2">
        <f t="shared" si="42"/>
        <v>5270048</v>
      </c>
      <c r="AZ54" s="2">
        <f t="shared" ref="AZ54:BB57" si="43">AV20</f>
        <v>4204475</v>
      </c>
      <c r="BA54" s="2">
        <f t="shared" si="43"/>
        <v>1899866</v>
      </c>
      <c r="BB54" s="2">
        <f t="shared" si="43"/>
        <v>2268192</v>
      </c>
    </row>
    <row r="55" spans="1:54" x14ac:dyDescent="0.25">
      <c r="A55" s="2" t="s">
        <v>30</v>
      </c>
      <c r="G55" s="2" t="str">
        <f t="shared" ref="G55:G57" si="44">G21</f>
        <v>G6P_199</v>
      </c>
      <c r="J55" s="2">
        <f t="shared" ref="J55:T57" si="45">J21</f>
        <v>-105410</v>
      </c>
      <c r="K55" s="2">
        <f t="shared" si="45"/>
        <v>-71401</v>
      </c>
      <c r="L55" s="2">
        <f t="shared" si="45"/>
        <v>-57497</v>
      </c>
      <c r="M55" s="2">
        <f t="shared" si="45"/>
        <v>-71280</v>
      </c>
      <c r="N55" s="2">
        <f t="shared" si="45"/>
        <v>-200806</v>
      </c>
      <c r="O55" s="2">
        <f t="shared" si="45"/>
        <v>-39186</v>
      </c>
      <c r="P55" s="2">
        <f t="shared" si="45"/>
        <v>-121674</v>
      </c>
      <c r="Q55" s="2">
        <f t="shared" si="45"/>
        <v>-54049</v>
      </c>
      <c r="R55" s="2">
        <f t="shared" si="45"/>
        <v>-134821</v>
      </c>
      <c r="S55" s="2">
        <f t="shared" si="45"/>
        <v>-102666</v>
      </c>
      <c r="T55" s="2">
        <f t="shared" si="45"/>
        <v>656384</v>
      </c>
      <c r="V55" s="2">
        <f t="shared" si="36"/>
        <v>206271</v>
      </c>
      <c r="W55" s="2">
        <f t="shared" si="36"/>
        <v>10591250</v>
      </c>
      <c r="X55" s="2">
        <f t="shared" si="36"/>
        <v>33537077</v>
      </c>
      <c r="Y55" s="2">
        <f t="shared" si="36"/>
        <v>-28363</v>
      </c>
      <c r="Z55" s="2">
        <f t="shared" si="36"/>
        <v>1145686</v>
      </c>
      <c r="AA55" s="2">
        <f t="shared" si="36"/>
        <v>5531590</v>
      </c>
      <c r="AB55" s="2">
        <f t="shared" si="37"/>
        <v>2463124</v>
      </c>
      <c r="AC55" s="2">
        <f t="shared" si="37"/>
        <v>1581950</v>
      </c>
      <c r="AD55" s="2">
        <f t="shared" si="37"/>
        <v>3031946</v>
      </c>
      <c r="AE55" s="2">
        <f t="shared" si="37"/>
        <v>308071</v>
      </c>
      <c r="AF55" s="2">
        <f t="shared" si="37"/>
        <v>913449</v>
      </c>
      <c r="AG55" s="2">
        <f t="shared" si="37"/>
        <v>173441</v>
      </c>
      <c r="AI55" s="2">
        <f t="shared" si="38"/>
        <v>16451974</v>
      </c>
      <c r="AJ55" s="2">
        <f t="shared" si="38"/>
        <v>6515998</v>
      </c>
      <c r="AK55" s="2">
        <f t="shared" si="38"/>
        <v>5892927</v>
      </c>
      <c r="AL55" s="2">
        <f t="shared" si="39"/>
        <v>417466</v>
      </c>
      <c r="AM55" s="2">
        <f t="shared" si="39"/>
        <v>301726</v>
      </c>
      <c r="AN55" s="2">
        <f t="shared" si="39"/>
        <v>615110</v>
      </c>
      <c r="AP55" s="2">
        <f t="shared" si="40"/>
        <v>1579433</v>
      </c>
      <c r="AQ55" s="2">
        <f t="shared" si="40"/>
        <v>5584953</v>
      </c>
      <c r="AR55" s="2">
        <f t="shared" si="40"/>
        <v>17782453</v>
      </c>
      <c r="AS55" s="2">
        <f t="shared" si="41"/>
        <v>762875</v>
      </c>
      <c r="AT55" s="2">
        <f t="shared" si="41"/>
        <v>1063982</v>
      </c>
      <c r="AU55" s="2">
        <f t="shared" si="41"/>
        <v>1104390</v>
      </c>
      <c r="AW55" s="2">
        <f t="shared" si="42"/>
        <v>-110074</v>
      </c>
      <c r="AX55" s="2">
        <f t="shared" si="42"/>
        <v>560920</v>
      </c>
      <c r="AY55" s="2">
        <f t="shared" si="42"/>
        <v>572920</v>
      </c>
      <c r="AZ55" s="2">
        <f t="shared" si="43"/>
        <v>185803</v>
      </c>
      <c r="BA55" s="2">
        <f t="shared" si="43"/>
        <v>-194110</v>
      </c>
      <c r="BB55" s="2">
        <f t="shared" si="43"/>
        <v>-137851</v>
      </c>
    </row>
    <row r="56" spans="1:54" x14ac:dyDescent="0.25">
      <c r="A56" s="2" t="s">
        <v>28</v>
      </c>
      <c r="G56" s="2" t="str">
        <f t="shared" si="44"/>
        <v>G1P_241</v>
      </c>
      <c r="J56" s="2">
        <f t="shared" si="45"/>
        <v>27081</v>
      </c>
      <c r="K56" s="2">
        <f t="shared" si="35"/>
        <v>-22475</v>
      </c>
      <c r="L56" s="2">
        <f t="shared" si="35"/>
        <v>-24331</v>
      </c>
      <c r="M56" s="2">
        <f t="shared" si="35"/>
        <v>-19643</v>
      </c>
      <c r="N56" s="2">
        <f t="shared" si="35"/>
        <v>-10248</v>
      </c>
      <c r="O56" s="2">
        <f t="shared" si="35"/>
        <v>49600</v>
      </c>
      <c r="P56" s="2">
        <f t="shared" si="35"/>
        <v>5703</v>
      </c>
      <c r="Q56" s="2">
        <f t="shared" si="35"/>
        <v>-124723</v>
      </c>
      <c r="R56" s="2">
        <f t="shared" si="35"/>
        <v>-32008</v>
      </c>
      <c r="S56" s="2">
        <f t="shared" si="35"/>
        <v>-3769</v>
      </c>
      <c r="T56" s="2">
        <f t="shared" si="35"/>
        <v>1741506</v>
      </c>
      <c r="V56" s="2">
        <f t="shared" si="36"/>
        <v>676087</v>
      </c>
      <c r="W56" s="2">
        <f t="shared" si="36"/>
        <v>24454721</v>
      </c>
      <c r="X56" s="2">
        <f t="shared" si="36"/>
        <v>66636652</v>
      </c>
      <c r="Y56" s="2">
        <f t="shared" si="36"/>
        <v>120195</v>
      </c>
      <c r="Z56" s="2">
        <f t="shared" si="36"/>
        <v>2828537</v>
      </c>
      <c r="AA56" s="2">
        <f t="shared" si="36"/>
        <v>12890044</v>
      </c>
      <c r="AB56" s="2">
        <f t="shared" si="37"/>
        <v>979778</v>
      </c>
      <c r="AC56" s="2">
        <f t="shared" si="37"/>
        <v>588780</v>
      </c>
      <c r="AD56" s="2">
        <f t="shared" si="37"/>
        <v>819990</v>
      </c>
      <c r="AE56" s="2">
        <f t="shared" si="37"/>
        <v>-136692</v>
      </c>
      <c r="AF56" s="2">
        <f t="shared" si="37"/>
        <v>146800</v>
      </c>
      <c r="AG56" s="2">
        <f t="shared" si="37"/>
        <v>-25823</v>
      </c>
      <c r="AI56" s="2">
        <f t="shared" si="38"/>
        <v>41004755</v>
      </c>
      <c r="AJ56" s="2">
        <f t="shared" si="38"/>
        <v>17024653</v>
      </c>
      <c r="AK56" s="2">
        <f t="shared" si="38"/>
        <v>16369260</v>
      </c>
      <c r="AL56" s="2">
        <f t="shared" si="39"/>
        <v>115387</v>
      </c>
      <c r="AM56" s="2">
        <f t="shared" si="39"/>
        <v>-778</v>
      </c>
      <c r="AN56" s="2">
        <f t="shared" si="39"/>
        <v>96282</v>
      </c>
      <c r="AP56" s="2">
        <f t="shared" si="40"/>
        <v>4034339</v>
      </c>
      <c r="AQ56" s="2">
        <f t="shared" si="40"/>
        <v>15046497</v>
      </c>
      <c r="AR56" s="2">
        <f t="shared" si="40"/>
        <v>45426390</v>
      </c>
      <c r="AS56" s="2">
        <f t="shared" si="41"/>
        <v>167804</v>
      </c>
      <c r="AT56" s="2">
        <f t="shared" si="41"/>
        <v>198753</v>
      </c>
      <c r="AU56" s="2">
        <f t="shared" si="41"/>
        <v>110969</v>
      </c>
      <c r="AW56" s="2">
        <f t="shared" si="42"/>
        <v>-63756</v>
      </c>
      <c r="AX56" s="2">
        <f t="shared" si="42"/>
        <v>215437</v>
      </c>
      <c r="AY56" s="2">
        <f t="shared" si="42"/>
        <v>166686</v>
      </c>
      <c r="AZ56" s="2">
        <f t="shared" si="43"/>
        <v>109247</v>
      </c>
      <c r="BA56" s="2">
        <f t="shared" si="43"/>
        <v>-142989</v>
      </c>
      <c r="BB56" s="2">
        <f t="shared" si="43"/>
        <v>-123841</v>
      </c>
    </row>
    <row r="57" spans="1:54" x14ac:dyDescent="0.25">
      <c r="A57" s="2" t="s">
        <v>112</v>
      </c>
      <c r="G57" s="2" t="e">
        <f t="shared" si="44"/>
        <v>#NUM!</v>
      </c>
      <c r="J57" s="2" t="e">
        <f t="shared" si="45"/>
        <v>#NUM!</v>
      </c>
      <c r="K57" s="2" t="e">
        <f t="shared" si="35"/>
        <v>#NUM!</v>
      </c>
      <c r="L57" s="2" t="e">
        <f t="shared" si="35"/>
        <v>#NUM!</v>
      </c>
      <c r="M57" s="2" t="e">
        <f t="shared" si="35"/>
        <v>#NUM!</v>
      </c>
      <c r="N57" s="2" t="e">
        <f t="shared" si="35"/>
        <v>#NUM!</v>
      </c>
      <c r="O57" s="2" t="e">
        <f t="shared" si="35"/>
        <v>#NUM!</v>
      </c>
      <c r="P57" s="2" t="e">
        <f t="shared" si="35"/>
        <v>#NUM!</v>
      </c>
      <c r="Q57" s="2" t="e">
        <f t="shared" si="35"/>
        <v>#NUM!</v>
      </c>
      <c r="R57" s="2" t="e">
        <f t="shared" si="35"/>
        <v>#NUM!</v>
      </c>
      <c r="S57" s="2" t="e">
        <f t="shared" si="35"/>
        <v>#NUM!</v>
      </c>
      <c r="T57" s="2" t="e">
        <f t="shared" si="35"/>
        <v>#NUM!</v>
      </c>
      <c r="V57" s="2" t="e">
        <f t="shared" si="36"/>
        <v>#NUM!</v>
      </c>
      <c r="W57" s="2" t="e">
        <f t="shared" si="36"/>
        <v>#NUM!</v>
      </c>
      <c r="X57" s="2" t="e">
        <f t="shared" si="36"/>
        <v>#NUM!</v>
      </c>
      <c r="Y57" s="2" t="e">
        <f t="shared" si="36"/>
        <v>#NUM!</v>
      </c>
      <c r="Z57" s="2" t="e">
        <f t="shared" si="36"/>
        <v>#NUM!</v>
      </c>
      <c r="AA57" s="2" t="e">
        <f t="shared" si="36"/>
        <v>#NUM!</v>
      </c>
      <c r="AB57" s="2" t="e">
        <f t="shared" si="37"/>
        <v>#NUM!</v>
      </c>
      <c r="AC57" s="2" t="e">
        <f t="shared" si="37"/>
        <v>#NUM!</v>
      </c>
      <c r="AD57" s="2" t="e">
        <f t="shared" si="37"/>
        <v>#NUM!</v>
      </c>
      <c r="AE57" s="2" t="e">
        <f t="shared" si="37"/>
        <v>#NUM!</v>
      </c>
      <c r="AF57" s="2" t="e">
        <f t="shared" si="37"/>
        <v>#NUM!</v>
      </c>
      <c r="AG57" s="2" t="e">
        <f t="shared" si="37"/>
        <v>#NUM!</v>
      </c>
      <c r="AI57" s="2" t="e">
        <f t="shared" si="38"/>
        <v>#NUM!</v>
      </c>
      <c r="AJ57" s="2" t="e">
        <f t="shared" si="38"/>
        <v>#NUM!</v>
      </c>
      <c r="AK57" s="2" t="e">
        <f t="shared" si="38"/>
        <v>#NUM!</v>
      </c>
      <c r="AL57" s="2" t="e">
        <f t="shared" si="39"/>
        <v>#NUM!</v>
      </c>
      <c r="AM57" s="2" t="e">
        <f t="shared" si="39"/>
        <v>#NUM!</v>
      </c>
      <c r="AN57" s="2" t="e">
        <f t="shared" si="39"/>
        <v>#NUM!</v>
      </c>
      <c r="AP57" s="2" t="e">
        <f t="shared" si="40"/>
        <v>#NUM!</v>
      </c>
      <c r="AQ57" s="2" t="e">
        <f t="shared" si="40"/>
        <v>#NUM!</v>
      </c>
      <c r="AR57" s="2" t="e">
        <f t="shared" si="40"/>
        <v>#NUM!</v>
      </c>
      <c r="AS57" s="2" t="e">
        <f t="shared" si="41"/>
        <v>#NUM!</v>
      </c>
      <c r="AT57" s="2" t="e">
        <f t="shared" si="41"/>
        <v>#NUM!</v>
      </c>
      <c r="AU57" s="2" t="e">
        <f t="shared" si="41"/>
        <v>#NUM!</v>
      </c>
      <c r="AW57" s="2" t="e">
        <f t="shared" si="42"/>
        <v>#NUM!</v>
      </c>
      <c r="AX57" s="2" t="e">
        <f t="shared" si="42"/>
        <v>#NUM!</v>
      </c>
      <c r="AY57" s="2" t="e">
        <f t="shared" si="42"/>
        <v>#NUM!</v>
      </c>
      <c r="AZ57" s="2" t="e">
        <f t="shared" si="43"/>
        <v>#NUM!</v>
      </c>
      <c r="BA57" s="2" t="e">
        <f t="shared" si="43"/>
        <v>#NUM!</v>
      </c>
      <c r="BB57" s="2" t="e">
        <f t="shared" si="43"/>
        <v>#NUM!</v>
      </c>
    </row>
    <row r="58" spans="1:54" x14ac:dyDescent="0.25">
      <c r="A58" s="2" t="s">
        <v>16</v>
      </c>
      <c r="H58" s="5"/>
      <c r="J58" s="2" t="str">
        <f t="shared" ref="J58:AA58" si="46">CONCATENATE(J52,"_",J53)</f>
        <v>std_h2o</v>
      </c>
      <c r="K58" s="2" t="str">
        <f t="shared" si="46"/>
        <v>std_1in10</v>
      </c>
      <c r="L58" s="2" t="str">
        <f t="shared" si="46"/>
        <v>std_1in10</v>
      </c>
      <c r="M58" s="2" t="str">
        <f t="shared" si="46"/>
        <v>std_1in10</v>
      </c>
      <c r="N58" s="2" t="str">
        <f t="shared" si="46"/>
        <v>std_6</v>
      </c>
      <c r="O58" s="2" t="str">
        <f t="shared" si="46"/>
        <v>std_5</v>
      </c>
      <c r="P58" s="2" t="str">
        <f t="shared" si="46"/>
        <v>std_4</v>
      </c>
      <c r="Q58" s="2" t="str">
        <f t="shared" si="46"/>
        <v>std_3</v>
      </c>
      <c r="R58" s="2" t="str">
        <f t="shared" si="46"/>
        <v>std_2</v>
      </c>
      <c r="S58" s="2" t="str">
        <f t="shared" si="46"/>
        <v>std_1</v>
      </c>
      <c r="T58" s="2" t="str">
        <f t="shared" si="46"/>
        <v>std_0</v>
      </c>
      <c r="V58" s="2" t="str">
        <f t="shared" si="46"/>
        <v>int_contTest</v>
      </c>
      <c r="W58" s="2" t="str">
        <f t="shared" si="46"/>
        <v>int_contTest</v>
      </c>
      <c r="X58" s="2" t="str">
        <f t="shared" si="46"/>
        <v>int_contTest</v>
      </c>
      <c r="Y58" s="2" t="str">
        <f t="shared" si="46"/>
        <v>int_contTest</v>
      </c>
      <c r="Z58" s="2" t="str">
        <f t="shared" si="46"/>
        <v>int_contTest</v>
      </c>
      <c r="AA58" s="2" t="str">
        <f t="shared" si="46"/>
        <v>int_contTest</v>
      </c>
      <c r="AB58" s="2" t="str">
        <f t="shared" ref="AB58:AG58" si="47">CONCATENATE(AB52,"_",AB53)</f>
        <v>int_contTest</v>
      </c>
      <c r="AC58" s="2" t="str">
        <f t="shared" si="47"/>
        <v>int_contTest</v>
      </c>
      <c r="AD58" s="2" t="str">
        <f t="shared" si="47"/>
        <v>int_contTest</v>
      </c>
      <c r="AE58" s="2" t="str">
        <f t="shared" si="47"/>
        <v>int_contTest</v>
      </c>
      <c r="AF58" s="2" t="str">
        <f t="shared" si="47"/>
        <v>int_contTest</v>
      </c>
      <c r="AG58" s="2" t="str">
        <f t="shared" si="47"/>
        <v>int_contTest</v>
      </c>
      <c r="AI58" s="2" t="str">
        <f t="shared" ref="AI58:AN58" si="48">CONCATENATE(AI52,"_",AI53)</f>
        <v>int_siCont</v>
      </c>
      <c r="AJ58" s="2" t="str">
        <f t="shared" si="48"/>
        <v>int_siCont</v>
      </c>
      <c r="AK58" s="2" t="str">
        <f t="shared" si="48"/>
        <v>int_siCont</v>
      </c>
      <c r="AL58" s="2" t="str">
        <f t="shared" si="48"/>
        <v>int_siCont</v>
      </c>
      <c r="AM58" s="2" t="str">
        <f t="shared" si="48"/>
        <v>int_siCont</v>
      </c>
      <c r="AN58" s="2" t="str">
        <f t="shared" si="48"/>
        <v>int_siCont</v>
      </c>
      <c r="AP58" s="2" t="str">
        <f t="shared" ref="AP58:AU58" si="49">CONCATENATE(AP52,"_",AP53)</f>
        <v>int_siACSM3</v>
      </c>
      <c r="AQ58" s="2" t="str">
        <f t="shared" si="49"/>
        <v>int_siACSM3</v>
      </c>
      <c r="AR58" s="2" t="str">
        <f t="shared" si="49"/>
        <v>int_siACSM3</v>
      </c>
      <c r="AS58" s="2" t="str">
        <f t="shared" si="49"/>
        <v>int_siACSM3</v>
      </c>
      <c r="AT58" s="2" t="str">
        <f t="shared" si="49"/>
        <v>int_siACSM3</v>
      </c>
      <c r="AU58" s="2" t="str">
        <f t="shared" si="49"/>
        <v>int_siACSM3</v>
      </c>
      <c r="AW58" s="2" t="str">
        <f t="shared" ref="AW58:BB58" si="50">CONCATENATE(AW52,"_",AW53)</f>
        <v>int_siACSM1</v>
      </c>
      <c r="AX58" s="2" t="str">
        <f t="shared" si="50"/>
        <v>int_siACSM1</v>
      </c>
      <c r="AY58" s="2" t="str">
        <f t="shared" si="50"/>
        <v>int_siACSM1</v>
      </c>
      <c r="AZ58" s="2" t="str">
        <f t="shared" si="50"/>
        <v>int_siACSM1</v>
      </c>
      <c r="BA58" s="2" t="str">
        <f t="shared" si="50"/>
        <v>int_siACSM1</v>
      </c>
      <c r="BB58" s="2" t="str">
        <f t="shared" si="50"/>
        <v>int_siACSM1</v>
      </c>
    </row>
    <row r="59" spans="1:54" x14ac:dyDescent="0.25">
      <c r="A59" s="2" t="s">
        <v>132</v>
      </c>
    </row>
    <row r="60" spans="1:54" x14ac:dyDescent="0.25">
      <c r="A60" s="2" t="s">
        <v>165</v>
      </c>
    </row>
    <row r="61" spans="1:54" x14ac:dyDescent="0.25">
      <c r="H61" s="4"/>
    </row>
    <row r="62" spans="1:54" ht="31.5" x14ac:dyDescent="0.5">
      <c r="G62" s="6" t="s">
        <v>130</v>
      </c>
    </row>
  </sheetData>
  <phoneticPr fontId="3" type="noConversion"/>
  <dataValidations count="1">
    <dataValidation type="list" allowBlank="1" showInputMessage="1" showErrorMessage="1" sqref="G62" xr:uid="{030ECEFA-6DF5-4EF6-A173-8D514943054A}">
      <formula1>$A$5:$A$60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altis_int</vt:lpstr>
      <vt:lpstr>qtrap_int_rp</vt:lpstr>
      <vt:lpstr>altis_ext</vt:lpstr>
      <vt:lpstr>metNames</vt:lpstr>
      <vt:lpstr>fileList</vt:lpstr>
      <vt:lpstr>combinedData(incomplete)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Lake-Ee Quek</cp:lastModifiedBy>
  <dcterms:created xsi:type="dcterms:W3CDTF">2019-06-20T04:23:46Z</dcterms:created>
  <dcterms:modified xsi:type="dcterms:W3CDTF">2020-05-25T03:18:27Z</dcterms:modified>
</cp:coreProperties>
</file>