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Dropbox\Mevlut_and_Lakhan\"/>
    </mc:Choice>
  </mc:AlternateContent>
  <bookViews>
    <workbookView xWindow="45" yWindow="465" windowWidth="38175" windowHeight="19860" activeTab="1"/>
  </bookViews>
  <sheets>
    <sheet name="summary" sheetId="4" r:id="rId1"/>
    <sheet name="plotData" sheetId="10" r:id="rId2"/>
    <sheet name="Sheet1" sheetId="5" r:id="rId3"/>
    <sheet name="Sheet4" sheetId="8" r:id="rId4"/>
    <sheet name="Sheet2" sheetId="9" r:id="rId5"/>
  </sheets>
  <definedNames>
    <definedName name="_xlnm._FilterDatabase" localSheetId="1" hidden="1">plotData!$A$2:$AA$38</definedName>
    <definedName name="_xlnm._FilterDatabase" localSheetId="2" hidden="1">Sheet1!$C$2:$AA$122</definedName>
    <definedName name="_xlnm._FilterDatabase" localSheetId="0" hidden="1">summary!$A$4:$AA$94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9" l="1"/>
  <c r="D79" i="9"/>
  <c r="D81" i="9"/>
  <c r="E80" i="9"/>
  <c r="E79" i="9"/>
  <c r="E81" i="9"/>
  <c r="F80" i="9"/>
  <c r="F79" i="9"/>
  <c r="F81" i="9"/>
  <c r="H80" i="9"/>
  <c r="H79" i="9"/>
  <c r="H81" i="9"/>
  <c r="I80" i="9"/>
  <c r="I79" i="9"/>
  <c r="I81" i="9"/>
  <c r="J80" i="9"/>
  <c r="J79" i="9"/>
  <c r="J81" i="9"/>
  <c r="K80" i="9"/>
  <c r="K79" i="9"/>
  <c r="K81" i="9"/>
  <c r="L80" i="9"/>
  <c r="L79" i="9"/>
  <c r="L81" i="9"/>
  <c r="M80" i="9"/>
  <c r="M79" i="9"/>
  <c r="M81" i="9"/>
  <c r="N80" i="9"/>
  <c r="N79" i="9"/>
  <c r="N81" i="9"/>
  <c r="C80" i="9"/>
  <c r="C79" i="9"/>
  <c r="C81" i="9"/>
  <c r="D73" i="9"/>
  <c r="D72" i="9"/>
  <c r="D74" i="9"/>
  <c r="E73" i="9"/>
  <c r="E72" i="9"/>
  <c r="E74" i="9"/>
  <c r="F73" i="9"/>
  <c r="F72" i="9"/>
  <c r="F74" i="9"/>
  <c r="H73" i="9"/>
  <c r="H72" i="9"/>
  <c r="H74" i="9"/>
  <c r="I73" i="9"/>
  <c r="I72" i="9"/>
  <c r="I74" i="9"/>
  <c r="K73" i="9"/>
  <c r="K72" i="9"/>
  <c r="K74" i="9"/>
  <c r="L73" i="9"/>
  <c r="L72" i="9"/>
  <c r="L74" i="9"/>
  <c r="N73" i="9"/>
  <c r="N72" i="9"/>
  <c r="N74" i="9"/>
  <c r="C73" i="9"/>
  <c r="C72" i="9"/>
  <c r="C74" i="9"/>
  <c r="D66" i="9"/>
  <c r="D65" i="9"/>
  <c r="D67" i="9"/>
  <c r="E66" i="9"/>
  <c r="E65" i="9"/>
  <c r="E67" i="9"/>
  <c r="F66" i="9"/>
  <c r="F65" i="9"/>
  <c r="F67" i="9"/>
  <c r="G66" i="9"/>
  <c r="G65" i="9"/>
  <c r="G67" i="9"/>
  <c r="H66" i="9"/>
  <c r="H65" i="9"/>
  <c r="H67" i="9"/>
  <c r="I66" i="9"/>
  <c r="I65" i="9"/>
  <c r="I67" i="9"/>
  <c r="K66" i="9"/>
  <c r="K65" i="9"/>
  <c r="K67" i="9"/>
  <c r="L66" i="9"/>
  <c r="L65" i="9"/>
  <c r="L67" i="9"/>
  <c r="M66" i="9"/>
  <c r="M65" i="9"/>
  <c r="M67" i="9"/>
  <c r="N66" i="9"/>
  <c r="N65" i="9"/>
  <c r="N67" i="9"/>
  <c r="C66" i="9"/>
  <c r="C65" i="9"/>
  <c r="C67" i="9"/>
  <c r="D59" i="9"/>
  <c r="D58" i="9"/>
  <c r="D60" i="9"/>
  <c r="E59" i="9"/>
  <c r="E58" i="9"/>
  <c r="E60" i="9"/>
  <c r="F59" i="9"/>
  <c r="F58" i="9"/>
  <c r="F60" i="9"/>
  <c r="G59" i="9"/>
  <c r="G58" i="9"/>
  <c r="G60" i="9"/>
  <c r="H59" i="9"/>
  <c r="H58" i="9"/>
  <c r="H60" i="9"/>
  <c r="I59" i="9"/>
  <c r="I58" i="9"/>
  <c r="I60" i="9"/>
  <c r="K59" i="9"/>
  <c r="K58" i="9"/>
  <c r="K60" i="9"/>
  <c r="L59" i="9"/>
  <c r="L58" i="9"/>
  <c r="L60" i="9"/>
  <c r="N59" i="9"/>
  <c r="N58" i="9"/>
  <c r="N60" i="9"/>
  <c r="C59" i="9"/>
  <c r="C58" i="9"/>
  <c r="C60" i="9"/>
  <c r="E52" i="9"/>
  <c r="E51" i="9"/>
  <c r="E53" i="9"/>
  <c r="F52" i="9"/>
  <c r="F51" i="9"/>
  <c r="F53" i="9"/>
  <c r="I52" i="9"/>
  <c r="I51" i="9"/>
  <c r="I53" i="9"/>
  <c r="N52" i="9"/>
  <c r="N51" i="9"/>
  <c r="N53" i="9"/>
  <c r="C52" i="9"/>
  <c r="C51" i="9"/>
  <c r="C53" i="9"/>
  <c r="D45" i="9"/>
  <c r="D44" i="9"/>
  <c r="D46" i="9"/>
  <c r="E45" i="9"/>
  <c r="E44" i="9"/>
  <c r="E46" i="9"/>
  <c r="F45" i="9"/>
  <c r="F44" i="9"/>
  <c r="F46" i="9"/>
  <c r="G45" i="9"/>
  <c r="G44" i="9"/>
  <c r="G46" i="9"/>
  <c r="H45" i="9"/>
  <c r="H44" i="9"/>
  <c r="H46" i="9"/>
  <c r="I45" i="9"/>
  <c r="I44" i="9"/>
  <c r="I46" i="9"/>
  <c r="J45" i="9"/>
  <c r="J44" i="9"/>
  <c r="J46" i="9"/>
  <c r="K45" i="9"/>
  <c r="K44" i="9"/>
  <c r="K46" i="9"/>
  <c r="L45" i="9"/>
  <c r="L44" i="9"/>
  <c r="L46" i="9"/>
  <c r="M45" i="9"/>
  <c r="M44" i="9"/>
  <c r="M46" i="9"/>
  <c r="N45" i="9"/>
  <c r="N44" i="9"/>
  <c r="N46" i="9"/>
  <c r="C45" i="9"/>
  <c r="C44" i="9"/>
  <c r="C46" i="9"/>
  <c r="D38" i="9"/>
  <c r="D37" i="9"/>
  <c r="D39" i="9"/>
  <c r="E38" i="9"/>
  <c r="E37" i="9"/>
  <c r="E39" i="9"/>
  <c r="F38" i="9"/>
  <c r="F37" i="9"/>
  <c r="F39" i="9"/>
  <c r="G38" i="9"/>
  <c r="G37" i="9"/>
  <c r="G39" i="9"/>
  <c r="H38" i="9"/>
  <c r="H37" i="9"/>
  <c r="H39" i="9"/>
  <c r="I38" i="9"/>
  <c r="I37" i="9"/>
  <c r="I39" i="9"/>
  <c r="J38" i="9"/>
  <c r="J37" i="9"/>
  <c r="J39" i="9"/>
  <c r="K38" i="9"/>
  <c r="K37" i="9"/>
  <c r="K39" i="9"/>
  <c r="L38" i="9"/>
  <c r="L37" i="9"/>
  <c r="L39" i="9"/>
  <c r="M38" i="9"/>
  <c r="M37" i="9"/>
  <c r="M39" i="9"/>
  <c r="N38" i="9"/>
  <c r="N37" i="9"/>
  <c r="N39" i="9"/>
  <c r="C38" i="9"/>
  <c r="C37" i="9"/>
  <c r="C39" i="9"/>
  <c r="D17" i="9"/>
  <c r="D16" i="9"/>
  <c r="D18" i="9"/>
  <c r="E17" i="9"/>
  <c r="E16" i="9"/>
  <c r="E18" i="9"/>
  <c r="F17" i="9"/>
  <c r="F16" i="9"/>
  <c r="F18" i="9"/>
  <c r="G17" i="9"/>
  <c r="G16" i="9"/>
  <c r="G18" i="9"/>
  <c r="H17" i="9"/>
  <c r="H16" i="9"/>
  <c r="H18" i="9"/>
  <c r="I17" i="9"/>
  <c r="I16" i="9"/>
  <c r="I18" i="9"/>
  <c r="J17" i="9"/>
  <c r="J16" i="9"/>
  <c r="J18" i="9"/>
  <c r="K17" i="9"/>
  <c r="K16" i="9"/>
  <c r="K18" i="9"/>
  <c r="L17" i="9"/>
  <c r="L16" i="9"/>
  <c r="L18" i="9"/>
  <c r="M17" i="9"/>
  <c r="M16" i="9"/>
  <c r="M18" i="9"/>
  <c r="N17" i="9"/>
  <c r="N16" i="9"/>
  <c r="N18" i="9"/>
  <c r="C17" i="9"/>
  <c r="C16" i="9"/>
  <c r="C18" i="9"/>
  <c r="L10" i="9"/>
  <c r="L9" i="9"/>
  <c r="L12" i="9"/>
  <c r="K10" i="9"/>
  <c r="K9" i="9"/>
  <c r="K12" i="9"/>
  <c r="H10" i="9"/>
  <c r="H9" i="9"/>
  <c r="H12" i="9"/>
  <c r="G10" i="9"/>
  <c r="G9" i="9"/>
  <c r="G12" i="9"/>
  <c r="C10" i="9"/>
  <c r="C9" i="9"/>
  <c r="C12" i="9"/>
  <c r="D10" i="9"/>
  <c r="E10" i="9"/>
  <c r="F10" i="9"/>
  <c r="I10" i="9"/>
  <c r="J10" i="9"/>
  <c r="M10" i="9"/>
  <c r="N10" i="9"/>
  <c r="D31" i="9"/>
  <c r="D30" i="9"/>
  <c r="D32" i="9"/>
  <c r="E31" i="9"/>
  <c r="E30" i="9"/>
  <c r="E32" i="9"/>
  <c r="F31" i="9"/>
  <c r="F30" i="9"/>
  <c r="F32" i="9"/>
  <c r="G31" i="9"/>
  <c r="G30" i="9"/>
  <c r="G32" i="9"/>
  <c r="H31" i="9"/>
  <c r="H30" i="9"/>
  <c r="H32" i="9"/>
  <c r="I31" i="9"/>
  <c r="I30" i="9"/>
  <c r="I32" i="9"/>
  <c r="J31" i="9"/>
  <c r="J30" i="9"/>
  <c r="J32" i="9"/>
  <c r="K31" i="9"/>
  <c r="K30" i="9"/>
  <c r="K32" i="9"/>
  <c r="L31" i="9"/>
  <c r="L30" i="9"/>
  <c r="L32" i="9"/>
  <c r="M31" i="9"/>
  <c r="M30" i="9"/>
  <c r="M32" i="9"/>
  <c r="N31" i="9"/>
  <c r="N30" i="9"/>
  <c r="N32" i="9"/>
  <c r="C31" i="9"/>
  <c r="C30" i="9"/>
  <c r="C32" i="9"/>
  <c r="H24" i="9"/>
  <c r="H23" i="9"/>
  <c r="H25" i="9"/>
  <c r="I24" i="9"/>
  <c r="I23" i="9"/>
  <c r="I25" i="9"/>
  <c r="J24" i="9"/>
  <c r="J23" i="9"/>
  <c r="J25" i="9"/>
  <c r="K24" i="9"/>
  <c r="K23" i="9"/>
  <c r="K25" i="9"/>
  <c r="L24" i="9"/>
  <c r="L23" i="9"/>
  <c r="L25" i="9"/>
  <c r="M24" i="9"/>
  <c r="M23" i="9"/>
  <c r="M25" i="9"/>
  <c r="N24" i="9"/>
  <c r="N23" i="9"/>
  <c r="N25" i="9"/>
  <c r="D24" i="9"/>
  <c r="D23" i="9"/>
  <c r="D25" i="9"/>
  <c r="E24" i="9"/>
  <c r="E23" i="9"/>
  <c r="E25" i="9"/>
  <c r="F24" i="9"/>
  <c r="F23" i="9"/>
  <c r="F25" i="9"/>
  <c r="G24" i="9"/>
  <c r="G23" i="9"/>
  <c r="G25" i="9"/>
  <c r="C24" i="9"/>
  <c r="C23" i="9"/>
  <c r="C25" i="9"/>
  <c r="D9" i="9"/>
  <c r="D11" i="9"/>
  <c r="E9" i="9"/>
  <c r="E11" i="9"/>
  <c r="F9" i="9"/>
  <c r="F11" i="9"/>
  <c r="G11" i="9"/>
  <c r="H11" i="9"/>
  <c r="I9" i="9"/>
  <c r="I11" i="9"/>
  <c r="J9" i="9"/>
  <c r="J11" i="9"/>
  <c r="K11" i="9"/>
  <c r="L11" i="9"/>
  <c r="M9" i="9"/>
  <c r="M11" i="9"/>
  <c r="N9" i="9"/>
  <c r="N11" i="9"/>
  <c r="C11" i="9"/>
  <c r="D82" i="9"/>
  <c r="E82" i="9"/>
  <c r="F82" i="9"/>
  <c r="G79" i="9"/>
  <c r="G82" i="9"/>
  <c r="H82" i="9"/>
  <c r="I82" i="9"/>
  <c r="J82" i="9"/>
  <c r="K82" i="9"/>
  <c r="L82" i="9"/>
  <c r="M82" i="9"/>
  <c r="N82" i="9"/>
  <c r="C82" i="9"/>
  <c r="D75" i="9"/>
  <c r="E75" i="9"/>
  <c r="F75" i="9"/>
  <c r="G72" i="9"/>
  <c r="G75" i="9"/>
  <c r="H75" i="9"/>
  <c r="I75" i="9"/>
  <c r="J72" i="9"/>
  <c r="J75" i="9"/>
  <c r="K75" i="9"/>
  <c r="L75" i="9"/>
  <c r="M72" i="9"/>
  <c r="M75" i="9"/>
  <c r="N75" i="9"/>
  <c r="C75" i="9"/>
  <c r="D68" i="9"/>
  <c r="E68" i="9"/>
  <c r="F68" i="9"/>
  <c r="G68" i="9"/>
  <c r="H68" i="9"/>
  <c r="I68" i="9"/>
  <c r="J65" i="9"/>
  <c r="J68" i="9"/>
  <c r="K68" i="9"/>
  <c r="L68" i="9"/>
  <c r="M68" i="9"/>
  <c r="N68" i="9"/>
  <c r="C68" i="9"/>
  <c r="D61" i="9"/>
  <c r="E61" i="9"/>
  <c r="F61" i="9"/>
  <c r="G61" i="9"/>
  <c r="H61" i="9"/>
  <c r="I61" i="9"/>
  <c r="J58" i="9"/>
  <c r="J61" i="9"/>
  <c r="K61" i="9"/>
  <c r="L61" i="9"/>
  <c r="M58" i="9"/>
  <c r="M61" i="9"/>
  <c r="N61" i="9"/>
  <c r="C61" i="9"/>
  <c r="D51" i="9"/>
  <c r="D54" i="9"/>
  <c r="E54" i="9"/>
  <c r="F54" i="9"/>
  <c r="G51" i="9"/>
  <c r="G54" i="9"/>
  <c r="H51" i="9"/>
  <c r="H54" i="9"/>
  <c r="I54" i="9"/>
  <c r="J51" i="9"/>
  <c r="J54" i="9"/>
  <c r="K51" i="9"/>
  <c r="K54" i="9"/>
  <c r="L51" i="9"/>
  <c r="L54" i="9"/>
  <c r="M51" i="9"/>
  <c r="M54" i="9"/>
  <c r="N54" i="9"/>
  <c r="C54" i="9"/>
  <c r="D47" i="9"/>
  <c r="E47" i="9"/>
  <c r="F47" i="9"/>
  <c r="G47" i="9"/>
  <c r="H47" i="9"/>
  <c r="I47" i="9"/>
  <c r="J47" i="9"/>
  <c r="K47" i="9"/>
  <c r="L47" i="9"/>
  <c r="M47" i="9"/>
  <c r="N47" i="9"/>
  <c r="C47" i="9"/>
  <c r="D40" i="9"/>
  <c r="E40" i="9"/>
  <c r="F40" i="9"/>
  <c r="G40" i="9"/>
  <c r="H40" i="9"/>
  <c r="I40" i="9"/>
  <c r="J40" i="9"/>
  <c r="K40" i="9"/>
  <c r="L40" i="9"/>
  <c r="M40" i="9"/>
  <c r="N40" i="9"/>
  <c r="C40" i="9"/>
  <c r="D33" i="9"/>
  <c r="E33" i="9"/>
  <c r="F33" i="9"/>
  <c r="G33" i="9"/>
  <c r="H33" i="9"/>
  <c r="I33" i="9"/>
  <c r="J33" i="9"/>
  <c r="K33" i="9"/>
  <c r="L33" i="9"/>
  <c r="M33" i="9"/>
  <c r="N33" i="9"/>
  <c r="C33" i="9"/>
  <c r="D26" i="9"/>
  <c r="E26" i="9"/>
  <c r="F26" i="9"/>
  <c r="G26" i="9"/>
  <c r="H26" i="9"/>
  <c r="I26" i="9"/>
  <c r="J26" i="9"/>
  <c r="K26" i="9"/>
  <c r="L26" i="9"/>
  <c r="M26" i="9"/>
  <c r="N26" i="9"/>
  <c r="C26" i="9"/>
  <c r="D19" i="9"/>
  <c r="E19" i="9"/>
  <c r="F19" i="9"/>
  <c r="G19" i="9"/>
  <c r="H19" i="9"/>
  <c r="I19" i="9"/>
  <c r="J19" i="9"/>
  <c r="K19" i="9"/>
  <c r="L19" i="9"/>
  <c r="M19" i="9"/>
  <c r="N19" i="9"/>
  <c r="C19" i="9"/>
  <c r="N87" i="9"/>
  <c r="M87" i="9"/>
  <c r="L87" i="9"/>
  <c r="K87" i="9"/>
  <c r="J87" i="9"/>
  <c r="I87" i="9"/>
  <c r="H87" i="9"/>
  <c r="G87" i="9"/>
  <c r="F87" i="9"/>
  <c r="E87" i="9"/>
  <c r="D87" i="9"/>
  <c r="C87" i="9"/>
  <c r="N86" i="9"/>
  <c r="M86" i="9"/>
  <c r="L86" i="9"/>
  <c r="K86" i="9"/>
  <c r="J86" i="9"/>
  <c r="I86" i="9"/>
  <c r="H86" i="9"/>
  <c r="G86" i="9"/>
  <c r="F86" i="9"/>
  <c r="E86" i="9"/>
  <c r="D86" i="9"/>
  <c r="C86" i="9"/>
  <c r="G80" i="9"/>
  <c r="M73" i="9"/>
  <c r="J73" i="9"/>
  <c r="G73" i="9"/>
  <c r="J66" i="9"/>
  <c r="M59" i="9"/>
  <c r="J59" i="9"/>
  <c r="M52" i="9"/>
  <c r="L52" i="9"/>
  <c r="K52" i="9"/>
  <c r="J52" i="9"/>
  <c r="H52" i="9"/>
  <c r="G52" i="9"/>
  <c r="D52" i="9"/>
  <c r="D6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D122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D117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D112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D107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D102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D97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D92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D87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D82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D77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D72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D67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D62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D57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D121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D116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D111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D106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D101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D96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D91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D86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D81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D76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D71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D66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D61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D56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D51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D46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41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D36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D32" i="5"/>
  <c r="D31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D27" i="5"/>
  <c r="D26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D22" i="5"/>
  <c r="D21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D17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D16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D12" i="5"/>
  <c r="D11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D7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</calcChain>
</file>

<file path=xl/sharedStrings.xml><?xml version="1.0" encoding="utf-8"?>
<sst xmlns="http://schemas.openxmlformats.org/spreadsheetml/2006/main" count="1594" uniqueCount="78">
  <si>
    <t>Averantin</t>
  </si>
  <si>
    <t>Averufin</t>
  </si>
  <si>
    <t>Citreorosein</t>
  </si>
  <si>
    <t>Dehydroaustinol</t>
  </si>
  <si>
    <t>Dichlordiaportin</t>
  </si>
  <si>
    <t>Emericellamide A</t>
  </si>
  <si>
    <t>Emericellamide C</t>
  </si>
  <si>
    <t>Emericellamide E</t>
  </si>
  <si>
    <t>Emodin</t>
  </si>
  <si>
    <t>Endocrocin</t>
  </si>
  <si>
    <t>FK 9775 A</t>
  </si>
  <si>
    <t>FK 9775 B</t>
  </si>
  <si>
    <t>Iso-Rhodoptilometrin</t>
  </si>
  <si>
    <t>Nidurufin</t>
  </si>
  <si>
    <t>Norsolorinic acid</t>
  </si>
  <si>
    <t>Orsellinic acid</t>
  </si>
  <si>
    <t>seco-Sterigmatocystin</t>
  </si>
  <si>
    <t>Sterigmatocystin</t>
  </si>
  <si>
    <t>Versicolorin A</t>
  </si>
  <si>
    <t>Chrysophanol</t>
  </si>
  <si>
    <t>Ilicicolin B</t>
  </si>
  <si>
    <t>Penicillin G</t>
  </si>
  <si>
    <t>Austinol</t>
  </si>
  <si>
    <t>Versicolorin C</t>
  </si>
  <si>
    <t>Row Labels</t>
  </si>
  <si>
    <t>&lt; LOD</t>
  </si>
  <si>
    <t>Sterigmatocystin and precursors / side metabolites</t>
  </si>
  <si>
    <t>other Nidulans metabolites</t>
  </si>
  <si>
    <t>YPKs</t>
  </si>
  <si>
    <t>concentrations expressed as ng/mL</t>
  </si>
  <si>
    <t>for metabolites in red numbers indicate peak area (no quantitative standard available)</t>
  </si>
  <si>
    <t>WT</t>
  </si>
  <si>
    <r>
      <t xml:space="preserve">AN </t>
    </r>
    <r>
      <rPr>
        <i/>
        <sz val="12"/>
        <color theme="1"/>
        <rFont val="Calibri"/>
        <family val="2"/>
        <scheme val="minor"/>
      </rPr>
      <t>KdmA△</t>
    </r>
  </si>
  <si>
    <r>
      <t xml:space="preserve">AN </t>
    </r>
    <r>
      <rPr>
        <i/>
        <sz val="12"/>
        <color theme="1"/>
        <rFont val="Calibri"/>
        <family val="2"/>
        <scheme val="minor"/>
      </rPr>
      <t>CclA△</t>
    </r>
  </si>
  <si>
    <r>
      <t xml:space="preserve">AN </t>
    </r>
    <r>
      <rPr>
        <i/>
        <sz val="12"/>
        <color theme="1"/>
        <rFont val="Calibri"/>
        <family val="2"/>
        <scheme val="minor"/>
      </rPr>
      <t>EcmB△</t>
    </r>
  </si>
  <si>
    <r>
      <t xml:space="preserve">AN </t>
    </r>
    <r>
      <rPr>
        <i/>
        <sz val="12"/>
        <color theme="1"/>
        <rFont val="Calibri"/>
        <family val="2"/>
        <scheme val="minor"/>
      </rPr>
      <t>RstB△</t>
    </r>
  </si>
  <si>
    <r>
      <t xml:space="preserve">AN </t>
    </r>
    <r>
      <rPr>
        <i/>
        <sz val="12"/>
        <color theme="1"/>
        <rFont val="Calibri"/>
        <family val="2"/>
        <scheme val="minor"/>
      </rPr>
      <t>McmA-teton</t>
    </r>
  </si>
  <si>
    <r>
      <t xml:space="preserve">AN </t>
    </r>
    <r>
      <rPr>
        <i/>
        <sz val="12"/>
        <color theme="1"/>
        <rFont val="Calibri"/>
        <family val="2"/>
        <scheme val="minor"/>
      </rPr>
      <t>KdmA△CclA△</t>
    </r>
  </si>
  <si>
    <r>
      <t xml:space="preserve">AN </t>
    </r>
    <r>
      <rPr>
        <i/>
        <sz val="12"/>
        <color theme="1"/>
        <rFont val="Calibri"/>
        <family val="2"/>
        <scheme val="minor"/>
      </rPr>
      <t>KdmA△EcmB△</t>
    </r>
  </si>
  <si>
    <r>
      <t xml:space="preserve">AN </t>
    </r>
    <r>
      <rPr>
        <i/>
        <sz val="12"/>
        <color theme="1"/>
        <rFont val="Calibri"/>
        <family val="2"/>
        <scheme val="minor"/>
      </rPr>
      <t>KdmA△RstB△</t>
    </r>
  </si>
  <si>
    <r>
      <t xml:space="preserve">AN </t>
    </r>
    <r>
      <rPr>
        <i/>
        <sz val="12"/>
        <color theme="1"/>
        <rFont val="Calibri"/>
        <family val="2"/>
        <scheme val="minor"/>
      </rPr>
      <t xml:space="preserve"> RstB△CclA△</t>
    </r>
  </si>
  <si>
    <r>
      <t xml:space="preserve">AN </t>
    </r>
    <r>
      <rPr>
        <i/>
        <sz val="12"/>
        <color theme="1"/>
        <rFont val="Calibri"/>
        <family val="2"/>
        <scheme val="minor"/>
      </rPr>
      <t>RstB△EcmB△</t>
    </r>
  </si>
  <si>
    <r>
      <t xml:space="preserve">AN </t>
    </r>
    <r>
      <rPr>
        <i/>
        <sz val="12"/>
        <color theme="1"/>
        <rFont val="Calibri"/>
        <family val="2"/>
        <scheme val="minor"/>
      </rPr>
      <t>CclA△EcmB△</t>
    </r>
  </si>
  <si>
    <t>24h</t>
  </si>
  <si>
    <t>48h</t>
  </si>
  <si>
    <r>
      <t xml:space="preserve">AN </t>
    </r>
    <r>
      <rPr>
        <b/>
        <i/>
        <sz val="14"/>
        <color theme="1"/>
        <rFont val="Calibri"/>
        <family val="2"/>
        <scheme val="minor"/>
      </rPr>
      <t>KdmA△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</si>
  <si>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CclA△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</si>
  <si>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EcmB△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</si>
  <si>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RstB△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</si>
  <si>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McmA-teton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</si>
  <si>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KdmA△CclA△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</si>
  <si>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KdmA△EcmB△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</si>
  <si>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KdmA△RstB△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</si>
  <si>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 xml:space="preserve"> RstB△CclA△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</si>
  <si>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RstB△EcmB△</t>
    </r>
  </si>
  <si>
    <r>
      <t xml:space="preserve">AN </t>
    </r>
    <r>
      <rPr>
        <b/>
        <i/>
        <sz val="14"/>
        <color theme="1"/>
        <rFont val="Calibri"/>
        <family val="2"/>
        <scheme val="minor"/>
      </rPr>
      <t>CclA△EcmB△</t>
    </r>
  </si>
  <si>
    <t>MM+pdox</t>
  </si>
  <si>
    <t>MM+UU+doxy</t>
  </si>
  <si>
    <t>MM+UU+Pdox</t>
  </si>
  <si>
    <t>avarage</t>
  </si>
  <si>
    <t>STD</t>
  </si>
  <si>
    <t>average percentage(%)</t>
  </si>
  <si>
    <t>average</t>
  </si>
  <si>
    <t>Strain</t>
  </si>
  <si>
    <t>time</t>
  </si>
  <si>
    <t>52h</t>
  </si>
  <si>
    <t>rowLabel</t>
  </si>
  <si>
    <t>AN KdmA*Delta</t>
  </si>
  <si>
    <t>AN CclA*Delta</t>
  </si>
  <si>
    <t>AN EcmB*Delta</t>
  </si>
  <si>
    <t>AN RstB*Delta</t>
  </si>
  <si>
    <t>AN McmA-teton</t>
  </si>
  <si>
    <t>AN KdmA*Delta CclA*Delta</t>
  </si>
  <si>
    <t>AN KdmA*Delta EcmB*Delta</t>
  </si>
  <si>
    <t>AN KdmA*Delta RstB*Delta</t>
  </si>
  <si>
    <t>AN  RstB*Delta CclA*Delta</t>
  </si>
  <si>
    <t>AN RstB*Delta EcmB*Delta</t>
  </si>
  <si>
    <t>AN CclA*Delta EcmB*Delta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</si>
</sst>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5A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1" fillId="2" borderId="0" xfId="1" applyNumberFormat="1"/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3" fillId="0" borderId="0" xfId="0" applyFont="1"/>
    <xf numFmtId="2" fontId="4" fillId="2" borderId="0" xfId="1" applyNumberFormat="1" applyFont="1"/>
    <xf numFmtId="2" fontId="3" fillId="3" borderId="0" xfId="0" applyNumberFormat="1" applyFont="1" applyFill="1"/>
    <xf numFmtId="164" fontId="3" fillId="3" borderId="0" xfId="0" applyNumberFormat="1" applyFont="1" applyFill="1"/>
    <xf numFmtId="2" fontId="3" fillId="4" borderId="0" xfId="0" applyNumberFormat="1" applyFont="1" applyFill="1"/>
    <xf numFmtId="1" fontId="3" fillId="4" borderId="0" xfId="0" applyNumberFormat="1" applyFont="1" applyFill="1"/>
    <xf numFmtId="0" fontId="5" fillId="3" borderId="0" xfId="0" applyFont="1" applyFill="1"/>
    <xf numFmtId="0" fontId="2" fillId="3" borderId="0" xfId="0" applyFont="1" applyFill="1"/>
    <xf numFmtId="0" fontId="2" fillId="0" borderId="0" xfId="0" applyFont="1"/>
    <xf numFmtId="0" fontId="5" fillId="4" borderId="0" xfId="0" applyFont="1" applyFill="1"/>
    <xf numFmtId="0" fontId="2" fillId="4" borderId="0" xfId="0" applyFont="1" applyFill="1"/>
    <xf numFmtId="0" fontId="5" fillId="0" borderId="0" xfId="0" applyFont="1"/>
    <xf numFmtId="0" fontId="0" fillId="3" borderId="0" xfId="0" applyFill="1" applyAlignment="1">
      <alignment horizontal="center"/>
    </xf>
    <xf numFmtId="0" fontId="0" fillId="0" borderId="0" xfId="0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0" borderId="0" xfId="0" applyFont="1" applyFill="1"/>
    <xf numFmtId="0" fontId="0" fillId="7" borderId="0" xfId="0" applyFill="1"/>
    <xf numFmtId="0" fontId="2" fillId="7" borderId="0" xfId="0" applyFont="1" applyFill="1"/>
    <xf numFmtId="2" fontId="0" fillId="7" borderId="0" xfId="0" applyNumberFormat="1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  <xf numFmtId="0" fontId="2" fillId="8" borderId="0" xfId="0" applyFont="1" applyFill="1"/>
    <xf numFmtId="2" fontId="0" fillId="8" borderId="0" xfId="0" applyNumberFormat="1" applyFill="1"/>
    <xf numFmtId="164" fontId="0" fillId="8" borderId="0" xfId="0" applyNumberFormat="1" applyFill="1"/>
    <xf numFmtId="1" fontId="0" fillId="8" borderId="0" xfId="0" applyNumberFormat="1" applyFill="1"/>
    <xf numFmtId="0" fontId="0" fillId="9" borderId="0" xfId="0" applyFill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2" fontId="4" fillId="2" borderId="0" xfId="1" applyNumberFormat="1" applyFont="1" applyAlignment="1">
      <alignment horizontal="center" vertical="center"/>
    </xf>
    <xf numFmtId="0" fontId="10" fillId="0" borderId="0" xfId="0" applyFont="1" applyFill="1"/>
    <xf numFmtId="2" fontId="2" fillId="0" borderId="0" xfId="0" applyNumberFormat="1" applyFont="1"/>
    <xf numFmtId="2" fontId="3" fillId="4" borderId="0" xfId="0" applyNumberFormat="1" applyFont="1" applyFill="1" applyAlignment="1">
      <alignment horizontal="center" vertical="center"/>
    </xf>
    <xf numFmtId="2" fontId="4" fillId="2" borderId="0" xfId="1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4" fillId="2" borderId="0" xfId="1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2" fontId="8" fillId="0" borderId="0" xfId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05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Sterigmatocystin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77151690277697E-2"/>
          <c:y val="0.23594962088072299"/>
          <c:w val="0.93143357259014303"/>
          <c:h val="0.42744094488188999"/>
        </c:manualLayout>
      </c:layout>
      <c:barChart>
        <c:barDir val="col"/>
        <c:grouping val="clustered"/>
        <c:varyColors val="0"/>
        <c:ser>
          <c:idx val="0"/>
          <c:order val="0"/>
          <c:tx>
            <c:v>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Sheet1!$D$11:$O$11</c:f>
              <c:numCache>
                <c:formatCode>0.00</c:formatCode>
                <c:ptCount val="12"/>
                <c:pt idx="0">
                  <c:v>2.1146666666666669</c:v>
                </c:pt>
                <c:pt idx="1">
                  <c:v>8.2296666666666667</c:v>
                </c:pt>
                <c:pt idx="2">
                  <c:v>2.2959999999999998</c:v>
                </c:pt>
                <c:pt idx="3">
                  <c:v>0.63219999999999998</c:v>
                </c:pt>
                <c:pt idx="4">
                  <c:v>3.995333333333333</c:v>
                </c:pt>
                <c:pt idx="5">
                  <c:v>2.7010000000000005</c:v>
                </c:pt>
                <c:pt idx="6">
                  <c:v>3.6393333333333331</c:v>
                </c:pt>
                <c:pt idx="7">
                  <c:v>8.1426666666666669</c:v>
                </c:pt>
                <c:pt idx="8">
                  <c:v>4.37</c:v>
                </c:pt>
                <c:pt idx="9">
                  <c:v>7.8520000000000003</c:v>
                </c:pt>
                <c:pt idx="10">
                  <c:v>8.843</c:v>
                </c:pt>
                <c:pt idx="11">
                  <c:v>5.158666666666667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17A-BF1B-122ABAEF818F}"/>
            </c:ext>
          </c:extLst>
        </c:ser>
        <c:ser>
          <c:idx val="1"/>
          <c:order val="1"/>
          <c:tx>
            <c:v>48h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Sheet1!$P$11:$AA$11</c:f>
              <c:numCache>
                <c:formatCode>0.00</c:formatCode>
                <c:ptCount val="12"/>
                <c:pt idx="0">
                  <c:v>0</c:v>
                </c:pt>
                <c:pt idx="1">
                  <c:v>8.6993333333333336</c:v>
                </c:pt>
                <c:pt idx="2">
                  <c:v>2.0817666666666668</c:v>
                </c:pt>
                <c:pt idx="3">
                  <c:v>2.3903333333333334</c:v>
                </c:pt>
                <c:pt idx="4">
                  <c:v>22.38666666666667</c:v>
                </c:pt>
                <c:pt idx="5">
                  <c:v>2.3559333333333332</c:v>
                </c:pt>
                <c:pt idx="6">
                  <c:v>3.3506666666666667</c:v>
                </c:pt>
                <c:pt idx="7">
                  <c:v>4.6219999999999999</c:v>
                </c:pt>
                <c:pt idx="8">
                  <c:v>5.8268333333333331</c:v>
                </c:pt>
                <c:pt idx="9">
                  <c:v>2.3539999999999996</c:v>
                </c:pt>
                <c:pt idx="10">
                  <c:v>6.5913333333333339</c:v>
                </c:pt>
                <c:pt idx="11">
                  <c:v>4.8070000000000004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3-417A-BF1B-122ABAEF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822240"/>
        <c:axId val="-2081334944"/>
      </c:barChart>
      <c:catAx>
        <c:axId val="-19828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34944"/>
        <c:crosses val="autoZero"/>
        <c:auto val="1"/>
        <c:lblAlgn val="ctr"/>
        <c:lblOffset val="100"/>
        <c:noMultiLvlLbl val="0"/>
      </c:catAx>
      <c:valAx>
        <c:axId val="-2081334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8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506489097711"/>
          <c:y val="0.12541666666666701"/>
          <c:w val="0.104247603277301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Austinol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Sheet1!$D$51:$O$51</c:f>
              <c:numCache>
                <c:formatCode>0.00</c:formatCode>
                <c:ptCount val="12"/>
                <c:pt idx="0">
                  <c:v>9.9098550724637686</c:v>
                </c:pt>
                <c:pt idx="1">
                  <c:v>12.997316609654122</c:v>
                </c:pt>
                <c:pt idx="2">
                  <c:v>9.5105020904598998</c:v>
                </c:pt>
                <c:pt idx="3">
                  <c:v>46.946278981375904</c:v>
                </c:pt>
                <c:pt idx="4">
                  <c:v>10.585981755986317</c:v>
                </c:pt>
                <c:pt idx="5">
                  <c:v>3.9850330672748</c:v>
                </c:pt>
                <c:pt idx="6">
                  <c:v>2.266125427594071</c:v>
                </c:pt>
                <c:pt idx="7">
                  <c:v>36.266590649942991</c:v>
                </c:pt>
                <c:pt idx="8">
                  <c:v>20.897996959331053</c:v>
                </c:pt>
                <c:pt idx="9">
                  <c:v>13.261984036488025</c:v>
                </c:pt>
                <c:pt idx="10">
                  <c:v>20.890843785632839</c:v>
                </c:pt>
                <c:pt idx="11">
                  <c:v>2.2868696313188903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49A6-A8B5-0D9BE757D3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Sheet1!$P$51:$AA$51</c:f>
              <c:numCache>
                <c:formatCode>0.00</c:formatCode>
                <c:ptCount val="12"/>
                <c:pt idx="0">
                  <c:v>16.535617391304346</c:v>
                </c:pt>
                <c:pt idx="1">
                  <c:v>12.271269479285442</c:v>
                </c:pt>
                <c:pt idx="2">
                  <c:v>50.626944507791713</c:v>
                </c:pt>
                <c:pt idx="3">
                  <c:v>48.423409350057007</c:v>
                </c:pt>
                <c:pt idx="4">
                  <c:v>11.206161915621436</c:v>
                </c:pt>
                <c:pt idx="5">
                  <c:v>5.3988578487267205</c:v>
                </c:pt>
                <c:pt idx="6">
                  <c:v>40.937613074876474</c:v>
                </c:pt>
                <c:pt idx="7">
                  <c:v>33.916773090079815</c:v>
                </c:pt>
                <c:pt idx="8">
                  <c:v>22.582569365260355</c:v>
                </c:pt>
                <c:pt idx="9">
                  <c:v>24.15269099201824</c:v>
                </c:pt>
                <c:pt idx="10">
                  <c:v>15.04670087419232</c:v>
                </c:pt>
                <c:pt idx="11">
                  <c:v>3.3215762067654881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2-49A6-A8B5-0D9BE757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143376"/>
        <c:axId val="-2082140624"/>
      </c:barChart>
      <c:catAx>
        <c:axId val="-20821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0624"/>
        <c:crosses val="autoZero"/>
        <c:auto val="1"/>
        <c:lblAlgn val="ctr"/>
        <c:lblOffset val="100"/>
        <c:noMultiLvlLbl val="0"/>
      </c:catAx>
      <c:valAx>
        <c:axId val="-2082140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Dehydroaustinol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Sheet1!$D$56:$O$56</c:f>
              <c:numCache>
                <c:formatCode>0.00</c:formatCode>
                <c:ptCount val="12"/>
                <c:pt idx="0">
                  <c:v>38.973333333333329</c:v>
                </c:pt>
                <c:pt idx="1">
                  <c:v>62.02</c:v>
                </c:pt>
                <c:pt idx="2">
                  <c:v>36.366666666666667</c:v>
                </c:pt>
                <c:pt idx="3">
                  <c:v>92.196666666666673</c:v>
                </c:pt>
                <c:pt idx="4">
                  <c:v>51.146666666666668</c:v>
                </c:pt>
                <c:pt idx="5">
                  <c:v>28.696666666666669</c:v>
                </c:pt>
                <c:pt idx="6">
                  <c:v>10.49</c:v>
                </c:pt>
                <c:pt idx="7">
                  <c:v>94.19</c:v>
                </c:pt>
                <c:pt idx="8">
                  <c:v>113.06666666666666</c:v>
                </c:pt>
                <c:pt idx="9">
                  <c:v>74.649999999999991</c:v>
                </c:pt>
                <c:pt idx="10">
                  <c:v>83.803333333333342</c:v>
                </c:pt>
                <c:pt idx="11">
                  <c:v>32.726666666666667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7-43E8-80F7-9D31960522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Sheet1!$P$56:$AA$56</c:f>
              <c:numCache>
                <c:formatCode>0.00</c:formatCode>
                <c:ptCount val="12"/>
                <c:pt idx="0">
                  <c:v>50.669999999999995</c:v>
                </c:pt>
                <c:pt idx="1">
                  <c:v>54.53</c:v>
                </c:pt>
                <c:pt idx="2">
                  <c:v>116.08333333333333</c:v>
                </c:pt>
                <c:pt idx="3">
                  <c:v>91.87</c:v>
                </c:pt>
                <c:pt idx="4">
                  <c:v>45.5</c:v>
                </c:pt>
                <c:pt idx="5">
                  <c:v>27.373333333333335</c:v>
                </c:pt>
                <c:pt idx="6">
                  <c:v>88.603333333333339</c:v>
                </c:pt>
                <c:pt idx="7">
                  <c:v>82.903333333333322</c:v>
                </c:pt>
                <c:pt idx="8">
                  <c:v>106.19333333333333</c:v>
                </c:pt>
                <c:pt idx="9">
                  <c:v>82.339999999999989</c:v>
                </c:pt>
                <c:pt idx="10">
                  <c:v>57.319999999999993</c:v>
                </c:pt>
                <c:pt idx="11">
                  <c:v>26.406666666666666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7-43E8-80F7-9D319605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74368"/>
        <c:axId val="-1982771616"/>
      </c:barChart>
      <c:catAx>
        <c:axId val="-19827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71616"/>
        <c:crosses val="autoZero"/>
        <c:auto val="1"/>
        <c:lblAlgn val="ctr"/>
        <c:lblOffset val="100"/>
        <c:noMultiLvlLbl val="0"/>
      </c:catAx>
      <c:valAx>
        <c:axId val="-19827716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Emericellamide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Sheet1!$D$61:$O$61</c:f>
              <c:numCache>
                <c:formatCode>0.00</c:formatCode>
                <c:ptCount val="12"/>
                <c:pt idx="0">
                  <c:v>628366.66666666663</c:v>
                </c:pt>
                <c:pt idx="1">
                  <c:v>157950</c:v>
                </c:pt>
                <c:pt idx="2">
                  <c:v>3151666.6666666665</c:v>
                </c:pt>
                <c:pt idx="3">
                  <c:v>8831</c:v>
                </c:pt>
                <c:pt idx="4">
                  <c:v>383700</c:v>
                </c:pt>
                <c:pt idx="5">
                  <c:v>692066.66666666663</c:v>
                </c:pt>
                <c:pt idx="6">
                  <c:v>485866.66666666669</c:v>
                </c:pt>
                <c:pt idx="7">
                  <c:v>5489</c:v>
                </c:pt>
                <c:pt idx="8">
                  <c:v>394066.66666666669</c:v>
                </c:pt>
                <c:pt idx="9">
                  <c:v>5299000</c:v>
                </c:pt>
                <c:pt idx="10">
                  <c:v>14253.333333333334</c:v>
                </c:pt>
                <c:pt idx="11">
                  <c:v>50946.666666666664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6-4AE1-9254-25ED68EA56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Sheet1!$P$61:$AA$61</c:f>
              <c:numCache>
                <c:formatCode>0.00</c:formatCode>
                <c:ptCount val="12"/>
                <c:pt idx="0">
                  <c:v>6882000</c:v>
                </c:pt>
                <c:pt idx="1">
                  <c:v>2180666.6666666665</c:v>
                </c:pt>
                <c:pt idx="2">
                  <c:v>12643333.333333334</c:v>
                </c:pt>
                <c:pt idx="3">
                  <c:v>43480</c:v>
                </c:pt>
                <c:pt idx="4">
                  <c:v>7033666.666666667</c:v>
                </c:pt>
                <c:pt idx="5">
                  <c:v>13720000</c:v>
                </c:pt>
                <c:pt idx="6">
                  <c:v>7363666.666666667</c:v>
                </c:pt>
                <c:pt idx="7">
                  <c:v>28463.333333333332</c:v>
                </c:pt>
                <c:pt idx="8">
                  <c:v>3491333.3333333335</c:v>
                </c:pt>
                <c:pt idx="9">
                  <c:v>11406666.666666666</c:v>
                </c:pt>
                <c:pt idx="10">
                  <c:v>20976.666666666668</c:v>
                </c:pt>
                <c:pt idx="11">
                  <c:v>854666.66666666663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6-4AE1-9254-25ED68E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48720"/>
        <c:axId val="-1982745968"/>
      </c:barChart>
      <c:catAx>
        <c:axId val="-19827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45968"/>
        <c:crosses val="autoZero"/>
        <c:auto val="1"/>
        <c:lblAlgn val="ctr"/>
        <c:lblOffset val="100"/>
        <c:noMultiLvlLbl val="0"/>
      </c:catAx>
      <c:valAx>
        <c:axId val="-19827459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Emericellamide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Sheet1!$D$66:$O$66</c:f>
              <c:numCache>
                <c:formatCode>0.00</c:formatCode>
                <c:ptCount val="12"/>
                <c:pt idx="0">
                  <c:v>2065266.6666666667</c:v>
                </c:pt>
                <c:pt idx="1">
                  <c:v>424833.33333333331</c:v>
                </c:pt>
                <c:pt idx="2">
                  <c:v>7329333.333333333</c:v>
                </c:pt>
                <c:pt idx="3">
                  <c:v>9812.6666666666661</c:v>
                </c:pt>
                <c:pt idx="4">
                  <c:v>830900</c:v>
                </c:pt>
                <c:pt idx="5">
                  <c:v>1587666.6666666667</c:v>
                </c:pt>
                <c:pt idx="6">
                  <c:v>1124400</c:v>
                </c:pt>
                <c:pt idx="7">
                  <c:v>2805.3333333333335</c:v>
                </c:pt>
                <c:pt idx="8">
                  <c:v>831833.33333333337</c:v>
                </c:pt>
                <c:pt idx="9">
                  <c:v>12415666.666666666</c:v>
                </c:pt>
                <c:pt idx="10">
                  <c:v>10520.333333333334</c:v>
                </c:pt>
                <c:pt idx="11">
                  <c:v>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7-4F51-8150-F8B6841738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Sheet1!$P$66:$AA$66</c:f>
              <c:numCache>
                <c:formatCode>0.00</c:formatCode>
                <c:ptCount val="12"/>
                <c:pt idx="0">
                  <c:v>17023333.333333332</c:v>
                </c:pt>
                <c:pt idx="1">
                  <c:v>5358666.666666667</c:v>
                </c:pt>
                <c:pt idx="2">
                  <c:v>30710000</c:v>
                </c:pt>
                <c:pt idx="3">
                  <c:v>90266.666666666672</c:v>
                </c:pt>
                <c:pt idx="4">
                  <c:v>17597333.333333332</c:v>
                </c:pt>
                <c:pt idx="5">
                  <c:v>31320000</c:v>
                </c:pt>
                <c:pt idx="6">
                  <c:v>16496666.666666666</c:v>
                </c:pt>
                <c:pt idx="7">
                  <c:v>22673.333333333332</c:v>
                </c:pt>
                <c:pt idx="8">
                  <c:v>8655000</c:v>
                </c:pt>
                <c:pt idx="9">
                  <c:v>25653333.333333332</c:v>
                </c:pt>
                <c:pt idx="10">
                  <c:v>34000</c:v>
                </c:pt>
                <c:pt idx="11">
                  <c:v>1932000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7-4F51-8150-F8B68417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147264"/>
        <c:axId val="-1986144512"/>
      </c:barChart>
      <c:catAx>
        <c:axId val="-19861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44512"/>
        <c:crosses val="autoZero"/>
        <c:auto val="1"/>
        <c:lblAlgn val="ctr"/>
        <c:lblOffset val="100"/>
        <c:noMultiLvlLbl val="0"/>
      </c:catAx>
      <c:valAx>
        <c:axId val="-1986144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Emericellamide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Sheet1!$D$71:$O$71</c:f>
              <c:numCache>
                <c:formatCode>0.00</c:formatCode>
                <c:ptCount val="12"/>
                <c:pt idx="0">
                  <c:v>149356.66666666666</c:v>
                </c:pt>
                <c:pt idx="1">
                  <c:v>11012.333333333334</c:v>
                </c:pt>
                <c:pt idx="2">
                  <c:v>627666.66666666663</c:v>
                </c:pt>
                <c:pt idx="3">
                  <c:v>0</c:v>
                </c:pt>
                <c:pt idx="4">
                  <c:v>111693.33333333333</c:v>
                </c:pt>
                <c:pt idx="5">
                  <c:v>200566.66666666666</c:v>
                </c:pt>
                <c:pt idx="6">
                  <c:v>33613.333333333336</c:v>
                </c:pt>
                <c:pt idx="7">
                  <c:v>0</c:v>
                </c:pt>
                <c:pt idx="8">
                  <c:v>47423.333333333336</c:v>
                </c:pt>
                <c:pt idx="9">
                  <c:v>783900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665-9EBB-98B68DEEC7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Sheet1!$P$71:$AA$71</c:f>
              <c:numCache>
                <c:formatCode>0.00</c:formatCode>
                <c:ptCount val="12"/>
                <c:pt idx="0">
                  <c:v>1602333.3333333333</c:v>
                </c:pt>
                <c:pt idx="1">
                  <c:v>765466.66666666663</c:v>
                </c:pt>
                <c:pt idx="2">
                  <c:v>1260666.6666666667</c:v>
                </c:pt>
                <c:pt idx="3">
                  <c:v>379.66666666666669</c:v>
                </c:pt>
                <c:pt idx="4">
                  <c:v>1030966.6666666666</c:v>
                </c:pt>
                <c:pt idx="5">
                  <c:v>1866666.6666666667</c:v>
                </c:pt>
                <c:pt idx="6">
                  <c:v>2113333.3333333335</c:v>
                </c:pt>
                <c:pt idx="7">
                  <c:v>742.66666666666663</c:v>
                </c:pt>
                <c:pt idx="8">
                  <c:v>868200</c:v>
                </c:pt>
                <c:pt idx="9">
                  <c:v>1052966.6666666667</c:v>
                </c:pt>
                <c:pt idx="10">
                  <c:v>0</c:v>
                </c:pt>
                <c:pt idx="11">
                  <c:v>64095.666666666664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665-9EBB-98B68DEE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122656"/>
        <c:axId val="-2082119904"/>
      </c:barChart>
      <c:catAx>
        <c:axId val="-20821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19904"/>
        <c:crosses val="autoZero"/>
        <c:auto val="1"/>
        <c:lblAlgn val="ctr"/>
        <c:lblOffset val="100"/>
        <c:noMultiLvlLbl val="0"/>
      </c:catAx>
      <c:valAx>
        <c:axId val="-20821199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Chrysophanol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Sheet1!$D$76:$O$76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582-B086-F9EE803EA8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Sheet1!$P$76:$AA$76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89.92</c:v>
                </c:pt>
                <c:pt idx="3">
                  <c:v>38.666666666666664</c:v>
                </c:pt>
                <c:pt idx="4">
                  <c:v>0</c:v>
                </c:pt>
                <c:pt idx="5">
                  <c:v>0</c:v>
                </c:pt>
                <c:pt idx="6">
                  <c:v>16.77</c:v>
                </c:pt>
                <c:pt idx="7">
                  <c:v>0</c:v>
                </c:pt>
                <c:pt idx="8">
                  <c:v>0</c:v>
                </c:pt>
                <c:pt idx="9">
                  <c:v>19.102666666666668</c:v>
                </c:pt>
                <c:pt idx="10">
                  <c:v>0</c:v>
                </c:pt>
                <c:pt idx="11">
                  <c:v>22.189999999999998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5-4582-B086-F9EE803E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115552"/>
        <c:axId val="-1986112800"/>
      </c:barChart>
      <c:catAx>
        <c:axId val="-19861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12800"/>
        <c:crosses val="autoZero"/>
        <c:auto val="1"/>
        <c:lblAlgn val="ctr"/>
        <c:lblOffset val="100"/>
        <c:noMultiLvlLbl val="0"/>
      </c:catAx>
      <c:valAx>
        <c:axId val="-1986112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Citreorosein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Sheet1!$D$81:$O$81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874-A7C6-3D4EBB819B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Sheet1!$P$81:$AA$81</c:f>
              <c:numCache>
                <c:formatCode>0.00</c:formatCode>
                <c:ptCount val="12"/>
                <c:pt idx="0">
                  <c:v>0.32276666666666665</c:v>
                </c:pt>
                <c:pt idx="1">
                  <c:v>0</c:v>
                </c:pt>
                <c:pt idx="2">
                  <c:v>5.9353333333333325</c:v>
                </c:pt>
                <c:pt idx="3">
                  <c:v>19.383333333333336</c:v>
                </c:pt>
                <c:pt idx="4">
                  <c:v>0</c:v>
                </c:pt>
                <c:pt idx="5">
                  <c:v>0</c:v>
                </c:pt>
                <c:pt idx="6">
                  <c:v>7.3566666666666665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10.906333333333331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B-4874-A7C6-3D4EBB81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089312"/>
        <c:axId val="-1986086560"/>
      </c:barChart>
      <c:catAx>
        <c:axId val="-19860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086560"/>
        <c:crosses val="autoZero"/>
        <c:auto val="1"/>
        <c:lblAlgn val="ctr"/>
        <c:lblOffset val="100"/>
        <c:noMultiLvlLbl val="0"/>
      </c:catAx>
      <c:valAx>
        <c:axId val="-19860865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0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Dichlordiaportin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Sheet1!$D$86:$O$86</c:f>
              <c:numCache>
                <c:formatCode>0.00</c:formatCode>
                <c:ptCount val="12"/>
                <c:pt idx="0">
                  <c:v>0.54466666666666663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0.30463333333333331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192-B9D9-26C7A6FC60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Sheet1!$P$86:$AA$86</c:f>
              <c:numCache>
                <c:formatCode>0.00</c:formatCode>
                <c:ptCount val="12"/>
                <c:pt idx="0">
                  <c:v>1.6040000000000001</c:v>
                </c:pt>
                <c:pt idx="1">
                  <c:v>2.9261666666666666</c:v>
                </c:pt>
                <c:pt idx="2">
                  <c:v>0.90549999999999997</c:v>
                </c:pt>
                <c:pt idx="3">
                  <c:v>7.0720000000000001</c:v>
                </c:pt>
                <c:pt idx="4">
                  <c:v>0.79233333333333322</c:v>
                </c:pt>
                <c:pt idx="5">
                  <c:v>0.53966666666666663</c:v>
                </c:pt>
                <c:pt idx="6">
                  <c:v>0</c:v>
                </c:pt>
                <c:pt idx="7">
                  <c:v>0</c:v>
                </c:pt>
                <c:pt idx="8">
                  <c:v>0.36533333333333334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A-4192-B9D9-26C7A6FC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23184"/>
        <c:axId val="-1982720432"/>
      </c:barChart>
      <c:catAx>
        <c:axId val="-19827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20432"/>
        <c:crosses val="autoZero"/>
        <c:auto val="1"/>
        <c:lblAlgn val="ctr"/>
        <c:lblOffset val="100"/>
        <c:noMultiLvlLbl val="0"/>
      </c:catAx>
      <c:valAx>
        <c:axId val="-19827204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Emodin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Sheet1!$D$91:$O$91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37B-9286-893FA4C9F5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Sheet1!$P$91:$AA$91</c:f>
              <c:numCache>
                <c:formatCode>0.00</c:formatCode>
                <c:ptCount val="12"/>
                <c:pt idx="0">
                  <c:v>2.7729999999999997</c:v>
                </c:pt>
                <c:pt idx="1">
                  <c:v>0.49153333333333332</c:v>
                </c:pt>
                <c:pt idx="2">
                  <c:v>20.799333333333333</c:v>
                </c:pt>
                <c:pt idx="3">
                  <c:v>11.299333333333335</c:v>
                </c:pt>
                <c:pt idx="4">
                  <c:v>0.72940000000000005</c:v>
                </c:pt>
                <c:pt idx="5">
                  <c:v>1.6164333333333334</c:v>
                </c:pt>
                <c:pt idx="6">
                  <c:v>2.7699999999999996</c:v>
                </c:pt>
                <c:pt idx="7">
                  <c:v>0</c:v>
                </c:pt>
                <c:pt idx="8">
                  <c:v>4.6500000000000007E-2</c:v>
                </c:pt>
                <c:pt idx="9">
                  <c:v>1.8646333333333331</c:v>
                </c:pt>
                <c:pt idx="10">
                  <c:v>0</c:v>
                </c:pt>
                <c:pt idx="11">
                  <c:v>6.3086666666666664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3-437B-9286-893FA4C9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10144"/>
        <c:axId val="-1982707392"/>
      </c:barChart>
      <c:catAx>
        <c:axId val="-19827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07392"/>
        <c:crosses val="autoZero"/>
        <c:auto val="1"/>
        <c:lblAlgn val="ctr"/>
        <c:lblOffset val="100"/>
        <c:noMultiLvlLbl val="0"/>
      </c:catAx>
      <c:valAx>
        <c:axId val="-1982707392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Endocrocin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Sheet1!$D$96:$O$96</c:f>
              <c:numCache>
                <c:formatCode>0.00</c:formatCode>
                <c:ptCount val="12"/>
                <c:pt idx="0">
                  <c:v>0.17666666666666667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EE3-938A-B30C4EC4FC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Sheet1!$P$96:$AA$96</c:f>
              <c:numCache>
                <c:formatCode>0.00</c:formatCode>
                <c:ptCount val="12"/>
                <c:pt idx="0">
                  <c:v>19.733999999999998</c:v>
                </c:pt>
                <c:pt idx="1">
                  <c:v>5.0793333333333335</c:v>
                </c:pt>
                <c:pt idx="2">
                  <c:v>23.006333333333334</c:v>
                </c:pt>
                <c:pt idx="3">
                  <c:v>16.726666666666667</c:v>
                </c:pt>
                <c:pt idx="4">
                  <c:v>4.8307333333333338</c:v>
                </c:pt>
                <c:pt idx="5">
                  <c:v>19.313333333333333</c:v>
                </c:pt>
                <c:pt idx="6">
                  <c:v>19.716666666666669</c:v>
                </c:pt>
                <c:pt idx="7">
                  <c:v>0</c:v>
                </c:pt>
                <c:pt idx="8">
                  <c:v>6.4576666666666673</c:v>
                </c:pt>
                <c:pt idx="9">
                  <c:v>11.625999999999999</c:v>
                </c:pt>
                <c:pt idx="10">
                  <c:v>0.83213333333333328</c:v>
                </c:pt>
                <c:pt idx="11">
                  <c:v>13.883333333333333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F-4EE3-938A-B30C4EC4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678768"/>
        <c:axId val="-1982676016"/>
      </c:barChart>
      <c:catAx>
        <c:axId val="-1982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76016"/>
        <c:crosses val="autoZero"/>
        <c:auto val="1"/>
        <c:lblAlgn val="ctr"/>
        <c:lblOffset val="100"/>
        <c:noMultiLvlLbl val="0"/>
      </c:catAx>
      <c:valAx>
        <c:axId val="-19826760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Versicolorin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Sheet1!$D$16:$O$16</c:f>
              <c:numCache>
                <c:formatCode>0.00</c:formatCode>
                <c:ptCount val="12"/>
                <c:pt idx="0">
                  <c:v>0.154</c:v>
                </c:pt>
                <c:pt idx="1">
                  <c:v>3.2536666666666665E-2</c:v>
                </c:pt>
                <c:pt idx="2">
                  <c:v>0.11112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9.7866666666666671E-2</c:v>
                </c:pt>
                <c:pt idx="7">
                  <c:v>0</c:v>
                </c:pt>
                <c:pt idx="8">
                  <c:v>0</c:v>
                </c:pt>
                <c:pt idx="9">
                  <c:v>0.17526666666666668</c:v>
                </c:pt>
                <c:pt idx="10">
                  <c:v>0</c:v>
                </c:pt>
                <c:pt idx="11">
                  <c:v>0.10343333333333334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0-4AB7-98A0-BC2FFF882BA3}"/>
            </c:ext>
          </c:extLst>
        </c:ser>
        <c:ser>
          <c:idx val="1"/>
          <c:order val="1"/>
          <c:tx>
            <c:v>48h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Sheet1!$P$16:$AA$16</c:f>
              <c:numCache>
                <c:formatCode>0.00</c:formatCode>
                <c:ptCount val="12"/>
                <c:pt idx="0">
                  <c:v>2.2360000000000002</c:v>
                </c:pt>
                <c:pt idx="1">
                  <c:v>0.69819999999999993</c:v>
                </c:pt>
                <c:pt idx="2">
                  <c:v>0.20410000000000003</c:v>
                </c:pt>
                <c:pt idx="3">
                  <c:v>0.11293666666666667</c:v>
                </c:pt>
                <c:pt idx="4">
                  <c:v>0.67726666666666668</c:v>
                </c:pt>
                <c:pt idx="5">
                  <c:v>1.1640666666666668</c:v>
                </c:pt>
                <c:pt idx="6">
                  <c:v>0.45943333333333336</c:v>
                </c:pt>
                <c:pt idx="7">
                  <c:v>2.9053333333333334E-2</c:v>
                </c:pt>
                <c:pt idx="8">
                  <c:v>0.69230000000000003</c:v>
                </c:pt>
                <c:pt idx="9">
                  <c:v>0.31252333333333332</c:v>
                </c:pt>
                <c:pt idx="10">
                  <c:v>6.5413333333333337E-2</c:v>
                </c:pt>
                <c:pt idx="11">
                  <c:v>0.2437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0-4AB7-98A0-BC2FFF882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320816"/>
        <c:axId val="-1986318608"/>
      </c:barChart>
      <c:catAx>
        <c:axId val="-19863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318608"/>
        <c:crosses val="autoZero"/>
        <c:auto val="1"/>
        <c:lblAlgn val="ctr"/>
        <c:lblOffset val="100"/>
        <c:noMultiLvlLbl val="0"/>
      </c:catAx>
      <c:valAx>
        <c:axId val="-198631860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3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3100393700787"/>
          <c:y val="0.10226851851851899"/>
          <c:w val="0.15824343832021001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FK 9775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Sheet1!$D$101:$O$101</c:f>
              <c:numCache>
                <c:formatCode>0.00</c:formatCode>
                <c:ptCount val="12"/>
                <c:pt idx="0">
                  <c:v>21046.666666666668</c:v>
                </c:pt>
                <c:pt idx="1">
                  <c:v>0</c:v>
                </c:pt>
                <c:pt idx="2">
                  <c:v>37156.666666666664</c:v>
                </c:pt>
                <c:pt idx="3">
                  <c:v>0</c:v>
                </c:pt>
                <c:pt idx="4">
                  <c:v>0</c:v>
                </c:pt>
                <c:pt idx="5">
                  <c:v>1617</c:v>
                </c:pt>
                <c:pt idx="6">
                  <c:v>127566.66666666667</c:v>
                </c:pt>
                <c:pt idx="7">
                  <c:v>0</c:v>
                </c:pt>
                <c:pt idx="8">
                  <c:v>0</c:v>
                </c:pt>
                <c:pt idx="9">
                  <c:v>257253.33333333334</c:v>
                </c:pt>
                <c:pt idx="10">
                  <c:v>0</c:v>
                </c:pt>
                <c:pt idx="11">
                  <c:v>13480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93B-BEE2-94E37E2C83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Sheet1!$P$101:$AA$101</c:f>
              <c:numCache>
                <c:formatCode>0.00</c:formatCode>
                <c:ptCount val="12"/>
                <c:pt idx="0">
                  <c:v>131970</c:v>
                </c:pt>
                <c:pt idx="1">
                  <c:v>59600</c:v>
                </c:pt>
                <c:pt idx="2">
                  <c:v>401533.33333333331</c:v>
                </c:pt>
                <c:pt idx="3">
                  <c:v>38256.666666666664</c:v>
                </c:pt>
                <c:pt idx="4">
                  <c:v>7563.333333333333</c:v>
                </c:pt>
                <c:pt idx="5">
                  <c:v>43426.666666666664</c:v>
                </c:pt>
                <c:pt idx="6">
                  <c:v>2227000</c:v>
                </c:pt>
                <c:pt idx="7">
                  <c:v>0</c:v>
                </c:pt>
                <c:pt idx="8">
                  <c:v>61620</c:v>
                </c:pt>
                <c:pt idx="9">
                  <c:v>1002600</c:v>
                </c:pt>
                <c:pt idx="10">
                  <c:v>4583.333333333333</c:v>
                </c:pt>
                <c:pt idx="11">
                  <c:v>3808000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2-493B-BEE2-94E37E2C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100112"/>
        <c:axId val="-2082097360"/>
      </c:barChart>
      <c:catAx>
        <c:axId val="-20821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97360"/>
        <c:crosses val="autoZero"/>
        <c:auto val="1"/>
        <c:lblAlgn val="ctr"/>
        <c:lblOffset val="100"/>
        <c:noMultiLvlLbl val="0"/>
      </c:catAx>
      <c:valAx>
        <c:axId val="-20820973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FK 9775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Sheet1!$D$106:$O$106</c:f>
              <c:numCache>
                <c:formatCode>0.00</c:formatCode>
                <c:ptCount val="12"/>
                <c:pt idx="0">
                  <c:v>24986.666666666668</c:v>
                </c:pt>
                <c:pt idx="1">
                  <c:v>0</c:v>
                </c:pt>
                <c:pt idx="2">
                  <c:v>43733.333333333336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173566.66666666666</c:v>
                </c:pt>
                <c:pt idx="7">
                  <c:v>0</c:v>
                </c:pt>
                <c:pt idx="8">
                  <c:v>0</c:v>
                </c:pt>
                <c:pt idx="9">
                  <c:v>285460</c:v>
                </c:pt>
                <c:pt idx="10">
                  <c:v>0</c:v>
                </c:pt>
                <c:pt idx="11">
                  <c:v>28193.333333333332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955-BBBB-2F6534C67E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Sheet1!$P$106:$AA$106</c:f>
              <c:numCache>
                <c:formatCode>0.00</c:formatCode>
                <c:ptCount val="12"/>
                <c:pt idx="0">
                  <c:v>92293.333333333328</c:v>
                </c:pt>
                <c:pt idx="1">
                  <c:v>43972</c:v>
                </c:pt>
                <c:pt idx="2">
                  <c:v>435900</c:v>
                </c:pt>
                <c:pt idx="3">
                  <c:v>12790</c:v>
                </c:pt>
                <c:pt idx="4">
                  <c:v>0</c:v>
                </c:pt>
                <c:pt idx="5">
                  <c:v>27533.333333333332</c:v>
                </c:pt>
                <c:pt idx="6">
                  <c:v>2600000</c:v>
                </c:pt>
                <c:pt idx="7">
                  <c:v>0</c:v>
                </c:pt>
                <c:pt idx="8">
                  <c:v>46893.333333333336</c:v>
                </c:pt>
                <c:pt idx="9">
                  <c:v>1188833.3333333333</c:v>
                </c:pt>
                <c:pt idx="10">
                  <c:v>0</c:v>
                </c:pt>
                <c:pt idx="11">
                  <c:v>5110666.666666667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9-4955-BBBB-2F6534C6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079824"/>
        <c:axId val="-2082077072"/>
      </c:barChart>
      <c:catAx>
        <c:axId val="-20820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77072"/>
        <c:crosses val="autoZero"/>
        <c:auto val="1"/>
        <c:lblAlgn val="ctr"/>
        <c:lblOffset val="100"/>
        <c:noMultiLvlLbl val="0"/>
      </c:catAx>
      <c:valAx>
        <c:axId val="-2082077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Ilicicolin B</a:t>
            </a:r>
          </a:p>
        </c:rich>
      </c:tx>
      <c:layout>
        <c:manualLayout>
          <c:xMode val="edge"/>
          <c:yMode val="edge"/>
          <c:x val="0.40949300087489099"/>
          <c:y val="4.629629629629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Sheet1!$D$111:$O$111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FC1-8DB7-EF92897AC2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Sheet1!$P$111:$AA$111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0.52966666666666662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B-4FC1-8DB7-EF92897A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063648"/>
        <c:axId val="-1986060896"/>
      </c:barChart>
      <c:catAx>
        <c:axId val="-19860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060896"/>
        <c:crosses val="autoZero"/>
        <c:auto val="1"/>
        <c:lblAlgn val="ctr"/>
        <c:lblOffset val="100"/>
        <c:noMultiLvlLbl val="0"/>
      </c:catAx>
      <c:valAx>
        <c:axId val="-1986060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0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Iso-Rhodoptilometrin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Sheet1!$D$116:$O$116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2.4673333333333335E-2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2.3783333333333333E-2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C-462D-A12C-84BE1CE308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Sheet1!$P$116:$AA$116</c:f>
              <c:numCache>
                <c:formatCode>0.00</c:formatCode>
                <c:ptCount val="12"/>
                <c:pt idx="0">
                  <c:v>0.79016666666666657</c:v>
                </c:pt>
                <c:pt idx="1">
                  <c:v>9.2653333333333324E-2</c:v>
                </c:pt>
                <c:pt idx="2">
                  <c:v>0.59109999999999996</c:v>
                </c:pt>
                <c:pt idx="3">
                  <c:v>0.5121</c:v>
                </c:pt>
                <c:pt idx="4">
                  <c:v>4.698666666666667E-2</c:v>
                </c:pt>
                <c:pt idx="5">
                  <c:v>0.5744999999999999</c:v>
                </c:pt>
                <c:pt idx="6">
                  <c:v>0.14873333333333333</c:v>
                </c:pt>
                <c:pt idx="7">
                  <c:v>2.1273333333333335E-2</c:v>
                </c:pt>
                <c:pt idx="8">
                  <c:v>2.2439999999999998E-2</c:v>
                </c:pt>
                <c:pt idx="9">
                  <c:v>0.15915333333333334</c:v>
                </c:pt>
                <c:pt idx="10">
                  <c:v>2.8706666666666669E-2</c:v>
                </c:pt>
                <c:pt idx="11">
                  <c:v>0.12087666666666667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C-462D-A12C-84BE1CE3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090832"/>
        <c:axId val="-2081088080"/>
      </c:barChart>
      <c:catAx>
        <c:axId val="-20810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88080"/>
        <c:crosses val="autoZero"/>
        <c:auto val="1"/>
        <c:lblAlgn val="ctr"/>
        <c:lblOffset val="100"/>
        <c:noMultiLvlLbl val="0"/>
      </c:catAx>
      <c:valAx>
        <c:axId val="-20810880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Orsellinic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Sheet1!$D$121:$O$121</c:f>
              <c:numCache>
                <c:formatCode>0</c:formatCode>
                <c:ptCount val="12"/>
                <c:pt idx="0">
                  <c:v>142.93333333333334</c:v>
                </c:pt>
                <c:pt idx="1">
                  <c:v>166.13666666666668</c:v>
                </c:pt>
                <c:pt idx="2">
                  <c:v>1594.3333333333333</c:v>
                </c:pt>
                <c:pt idx="3">
                  <c:v>213.93333333333331</c:v>
                </c:pt>
                <c:pt idx="4">
                  <c:v>0</c:v>
                </c:pt>
                <c:pt idx="5">
                  <c:v>117.88333333333333</c:v>
                </c:pt>
                <c:pt idx="6">
                  <c:v>2060</c:v>
                </c:pt>
                <c:pt idx="7">
                  <c:v>82.646666666666661</c:v>
                </c:pt>
                <c:pt idx="8">
                  <c:v>287.93333333333334</c:v>
                </c:pt>
                <c:pt idx="9">
                  <c:v>3185.6666666666665</c:v>
                </c:pt>
                <c:pt idx="10">
                  <c:v>135.53333333333333</c:v>
                </c:pt>
                <c:pt idx="11">
                  <c:v>413.9666666666667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45B-9606-415979A7A1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Sheet1!$P$121:$AA$121</c:f>
              <c:numCache>
                <c:formatCode>0</c:formatCode>
                <c:ptCount val="12"/>
                <c:pt idx="0">
                  <c:v>973.6</c:v>
                </c:pt>
                <c:pt idx="1">
                  <c:v>2517.3333333333335</c:v>
                </c:pt>
                <c:pt idx="2">
                  <c:v>9202</c:v>
                </c:pt>
                <c:pt idx="3">
                  <c:v>1755.3333333333333</c:v>
                </c:pt>
                <c:pt idx="4">
                  <c:v>0</c:v>
                </c:pt>
                <c:pt idx="5">
                  <c:v>476.23333333333335</c:v>
                </c:pt>
                <c:pt idx="6">
                  <c:v>14256.666666666666</c:v>
                </c:pt>
                <c:pt idx="7">
                  <c:v>706.6</c:v>
                </c:pt>
                <c:pt idx="8">
                  <c:v>36.633333333333333</c:v>
                </c:pt>
                <c:pt idx="9">
                  <c:v>7148.666666666667</c:v>
                </c:pt>
                <c:pt idx="10">
                  <c:v>784.5333333333333</c:v>
                </c:pt>
                <c:pt idx="11">
                  <c:v>16640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8-445B-9606-415979A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058736"/>
        <c:axId val="-2081055984"/>
      </c:barChart>
      <c:catAx>
        <c:axId val="-20810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55984"/>
        <c:crosses val="autoZero"/>
        <c:auto val="1"/>
        <c:lblAlgn val="ctr"/>
        <c:lblOffset val="100"/>
        <c:noMultiLvlLbl val="0"/>
      </c:catAx>
      <c:valAx>
        <c:axId val="-20810559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Averufin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Sheet2!$C$18:$N$18</c:f>
                <c:numCache>
                  <c:formatCode>General</c:formatCode>
                  <c:ptCount val="12"/>
                  <c:pt idx="0">
                    <c:v>76.950346601986141</c:v>
                  </c:pt>
                  <c:pt idx="1">
                    <c:v>81.891853514437301</c:v>
                  </c:pt>
                  <c:pt idx="2">
                    <c:v>88.320450684550309</c:v>
                  </c:pt>
                  <c:pt idx="3">
                    <c:v>74.542249420777296</c:v>
                  </c:pt>
                  <c:pt idx="4">
                    <c:v>72.524230280185762</c:v>
                  </c:pt>
                  <c:pt idx="5">
                    <c:v>96.140582423049224</c:v>
                  </c:pt>
                  <c:pt idx="6">
                    <c:v>87.94634510535046</c:v>
                  </c:pt>
                  <c:pt idx="7">
                    <c:v>92.821037488661815</c:v>
                  </c:pt>
                  <c:pt idx="8">
                    <c:v>88.630068342595905</c:v>
                  </c:pt>
                  <c:pt idx="9">
                    <c:v>156.94173514107959</c:v>
                  </c:pt>
                  <c:pt idx="10">
                    <c:v>82.70224680601045</c:v>
                  </c:pt>
                  <c:pt idx="11">
                    <c:v>35.958089671446793</c:v>
                  </c:pt>
                </c:numCache>
              </c:numRef>
            </c:plus>
            <c:minus>
              <c:numRef>
                <c:f>Sheet2!$C$18:$N$18</c:f>
                <c:numCache>
                  <c:formatCode>General</c:formatCode>
                  <c:ptCount val="12"/>
                  <c:pt idx="0">
                    <c:v>76.950346601986141</c:v>
                  </c:pt>
                  <c:pt idx="1">
                    <c:v>81.891853514437301</c:v>
                  </c:pt>
                  <c:pt idx="2">
                    <c:v>88.320450684550309</c:v>
                  </c:pt>
                  <c:pt idx="3">
                    <c:v>74.542249420777296</c:v>
                  </c:pt>
                  <c:pt idx="4">
                    <c:v>72.524230280185762</c:v>
                  </c:pt>
                  <c:pt idx="5">
                    <c:v>96.140582423049224</c:v>
                  </c:pt>
                  <c:pt idx="6">
                    <c:v>87.94634510535046</c:v>
                  </c:pt>
                  <c:pt idx="7">
                    <c:v>92.821037488661815</c:v>
                  </c:pt>
                  <c:pt idx="8">
                    <c:v>88.630068342595905</c:v>
                  </c:pt>
                  <c:pt idx="9">
                    <c:v>156.94173514107959</c:v>
                  </c:pt>
                  <c:pt idx="10">
                    <c:v>82.70224680601045</c:v>
                  </c:pt>
                  <c:pt idx="11">
                    <c:v>35.958089671446793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Sheet2!$C$19:$N$19</c:f>
              <c:numCache>
                <c:formatCode>0.00</c:formatCode>
                <c:ptCount val="12"/>
                <c:pt idx="0">
                  <c:v>100</c:v>
                </c:pt>
                <c:pt idx="1">
                  <c:v>49.057756386523508</c:v>
                </c:pt>
                <c:pt idx="2">
                  <c:v>49.549549549549546</c:v>
                </c:pt>
                <c:pt idx="3">
                  <c:v>30.258546217450327</c:v>
                </c:pt>
                <c:pt idx="4">
                  <c:v>341.62655806491415</c:v>
                </c:pt>
                <c:pt idx="5">
                  <c:v>309.24349006540785</c:v>
                </c:pt>
                <c:pt idx="6">
                  <c:v>151.59200296186597</c:v>
                </c:pt>
                <c:pt idx="7">
                  <c:v>6.4205849685301741</c:v>
                </c:pt>
                <c:pt idx="8">
                  <c:v>170.4492163396273</c:v>
                </c:pt>
                <c:pt idx="9">
                  <c:v>33.430211032950758</c:v>
                </c:pt>
                <c:pt idx="10">
                  <c:v>19.070159200296182</c:v>
                </c:pt>
                <c:pt idx="11">
                  <c:v>32.37689744539059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6-403B-9781-F1842297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661120"/>
        <c:axId val="-1982658368"/>
      </c:barChart>
      <c:catAx>
        <c:axId val="-19826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58368"/>
        <c:crosses val="autoZero"/>
        <c:auto val="1"/>
        <c:lblAlgn val="ctr"/>
        <c:lblOffset val="100"/>
        <c:noMultiLvlLbl val="0"/>
      </c:catAx>
      <c:valAx>
        <c:axId val="-1982658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Austinol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Sheet2!$C$25:$N$25</c:f>
                <c:numCache>
                  <c:formatCode>General</c:formatCode>
                  <c:ptCount val="12"/>
                  <c:pt idx="0">
                    <c:v>57.993352224440876</c:v>
                  </c:pt>
                  <c:pt idx="1">
                    <c:v>3.2603183192783445</c:v>
                  </c:pt>
                  <c:pt idx="2">
                    <c:v>79.731440630275841</c:v>
                  </c:pt>
                  <c:pt idx="3">
                    <c:v>5.9507892368469806</c:v>
                  </c:pt>
                  <c:pt idx="4">
                    <c:v>16.879470913786186</c:v>
                  </c:pt>
                  <c:pt idx="5">
                    <c:v>11.406821797854864</c:v>
                  </c:pt>
                  <c:pt idx="6">
                    <c:v>43.4913514620687</c:v>
                  </c:pt>
                  <c:pt idx="7">
                    <c:v>1.1597787269739483</c:v>
                  </c:pt>
                  <c:pt idx="8">
                    <c:v>32.596393615189037</c:v>
                  </c:pt>
                  <c:pt idx="9">
                    <c:v>64.091094713826323</c:v>
                  </c:pt>
                  <c:pt idx="10">
                    <c:v>10.721703826588133</c:v>
                  </c:pt>
                  <c:pt idx="11">
                    <c:v>6.0096433662945321</c:v>
                  </c:pt>
                </c:numCache>
              </c:numRef>
            </c:plus>
            <c:minus>
              <c:numRef>
                <c:f>Sheet2!$C$25:$N$25</c:f>
                <c:numCache>
                  <c:formatCode>General</c:formatCode>
                  <c:ptCount val="12"/>
                  <c:pt idx="0">
                    <c:v>57.993352224440876</c:v>
                  </c:pt>
                  <c:pt idx="1">
                    <c:v>3.2603183192783445</c:v>
                  </c:pt>
                  <c:pt idx="2">
                    <c:v>79.731440630275841</c:v>
                  </c:pt>
                  <c:pt idx="3">
                    <c:v>5.9507892368469806</c:v>
                  </c:pt>
                  <c:pt idx="4">
                    <c:v>16.879470913786186</c:v>
                  </c:pt>
                  <c:pt idx="5">
                    <c:v>11.406821797854864</c:v>
                  </c:pt>
                  <c:pt idx="6">
                    <c:v>43.4913514620687</c:v>
                  </c:pt>
                  <c:pt idx="7">
                    <c:v>1.1597787269739483</c:v>
                  </c:pt>
                  <c:pt idx="8">
                    <c:v>32.596393615189037</c:v>
                  </c:pt>
                  <c:pt idx="9">
                    <c:v>64.091094713826323</c:v>
                  </c:pt>
                  <c:pt idx="10">
                    <c:v>10.721703826588133</c:v>
                  </c:pt>
                  <c:pt idx="11">
                    <c:v>6.0096433662945321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Sheet2!$C$26:$N$26</c:f>
              <c:numCache>
                <c:formatCode>0.00</c:formatCode>
                <c:ptCount val="12"/>
                <c:pt idx="0">
                  <c:v>100</c:v>
                </c:pt>
                <c:pt idx="1">
                  <c:v>74.211135810015691</c:v>
                </c:pt>
                <c:pt idx="2">
                  <c:v>306.16906106218397</c:v>
                </c:pt>
                <c:pt idx="3">
                  <c:v>292.84306841498176</c:v>
                </c:pt>
                <c:pt idx="4">
                  <c:v>67.769842821317738</c:v>
                </c:pt>
                <c:pt idx="5">
                  <c:v>32.649871613296035</c:v>
                </c:pt>
                <c:pt idx="6">
                  <c:v>247.57232890744382</c:v>
                </c:pt>
                <c:pt idx="7">
                  <c:v>205.11343657428705</c:v>
                </c:pt>
                <c:pt idx="8">
                  <c:v>136.56925430033201</c:v>
                </c:pt>
                <c:pt idx="9">
                  <c:v>146.06464591228095</c:v>
                </c:pt>
                <c:pt idx="10">
                  <c:v>90.995700481706791</c:v>
                </c:pt>
                <c:pt idx="11">
                  <c:v>20.087403621906606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C5B-9B3F-511DDF3F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632336"/>
        <c:axId val="-1982629584"/>
      </c:barChart>
      <c:catAx>
        <c:axId val="-1982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29584"/>
        <c:crosses val="autoZero"/>
        <c:auto val="1"/>
        <c:lblAlgn val="ctr"/>
        <c:lblOffset val="100"/>
        <c:noMultiLvlLbl val="0"/>
      </c:catAx>
      <c:valAx>
        <c:axId val="-1982629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Dehyroaustinol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Sheet2!$C$32:$N$32</c:f>
                <c:numCache>
                  <c:formatCode>General</c:formatCode>
                  <c:ptCount val="12"/>
                  <c:pt idx="0">
                    <c:v>53.688851843032168</c:v>
                  </c:pt>
                  <c:pt idx="1">
                    <c:v>8.1032439089006516</c:v>
                  </c:pt>
                  <c:pt idx="2">
                    <c:v>70.623442181184586</c:v>
                  </c:pt>
                  <c:pt idx="3">
                    <c:v>9.0458224691687867</c:v>
                  </c:pt>
                  <c:pt idx="4">
                    <c:v>8.5293132713632307</c:v>
                  </c:pt>
                  <c:pt idx="5">
                    <c:v>6.1206296100826512</c:v>
                  </c:pt>
                  <c:pt idx="6">
                    <c:v>36.763277979226295</c:v>
                  </c:pt>
                  <c:pt idx="7">
                    <c:v>1.8319654933427589</c:v>
                  </c:pt>
                  <c:pt idx="8">
                    <c:v>37.358863044057067</c:v>
                  </c:pt>
                  <c:pt idx="9">
                    <c:v>37.126929841818175</c:v>
                  </c:pt>
                  <c:pt idx="10">
                    <c:v>3.8749185789059095</c:v>
                  </c:pt>
                  <c:pt idx="11">
                    <c:v>5.7003352385435919</c:v>
                  </c:pt>
                </c:numCache>
              </c:numRef>
            </c:plus>
            <c:minus>
              <c:numRef>
                <c:f>Sheet2!$C$32:$N$32</c:f>
                <c:numCache>
                  <c:formatCode>General</c:formatCode>
                  <c:ptCount val="12"/>
                  <c:pt idx="0">
                    <c:v>53.688851843032168</c:v>
                  </c:pt>
                  <c:pt idx="1">
                    <c:v>8.1032439089006516</c:v>
                  </c:pt>
                  <c:pt idx="2">
                    <c:v>70.623442181184586</c:v>
                  </c:pt>
                  <c:pt idx="3">
                    <c:v>9.0458224691687867</c:v>
                  </c:pt>
                  <c:pt idx="4">
                    <c:v>8.5293132713632307</c:v>
                  </c:pt>
                  <c:pt idx="5">
                    <c:v>6.1206296100826512</c:v>
                  </c:pt>
                  <c:pt idx="6">
                    <c:v>36.763277979226295</c:v>
                  </c:pt>
                  <c:pt idx="7">
                    <c:v>1.8319654933427589</c:v>
                  </c:pt>
                  <c:pt idx="8">
                    <c:v>37.358863044057067</c:v>
                  </c:pt>
                  <c:pt idx="9">
                    <c:v>37.126929841818175</c:v>
                  </c:pt>
                  <c:pt idx="10">
                    <c:v>3.8749185789059095</c:v>
                  </c:pt>
                  <c:pt idx="11">
                    <c:v>5.7003352385435919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Sheet2!$C$33:$N$33</c:f>
              <c:numCache>
                <c:formatCode>0.00</c:formatCode>
                <c:ptCount val="12"/>
                <c:pt idx="0">
                  <c:v>100</c:v>
                </c:pt>
                <c:pt idx="1">
                  <c:v>107.61791987369253</c:v>
                </c:pt>
                <c:pt idx="2">
                  <c:v>229.09676994934546</c:v>
                </c:pt>
                <c:pt idx="3">
                  <c:v>181.31044010262485</c:v>
                </c:pt>
                <c:pt idx="4">
                  <c:v>89.796723899743441</c:v>
                </c:pt>
                <c:pt idx="5">
                  <c:v>54.022761660417082</c:v>
                </c:pt>
                <c:pt idx="6">
                  <c:v>174.86349582264327</c:v>
                </c:pt>
                <c:pt idx="7">
                  <c:v>163.61423590553252</c:v>
                </c:pt>
                <c:pt idx="8">
                  <c:v>209.57831721597265</c:v>
                </c:pt>
                <c:pt idx="9">
                  <c:v>162.50246694296428</c:v>
                </c:pt>
                <c:pt idx="10">
                  <c:v>113.1241365699625</c:v>
                </c:pt>
                <c:pt idx="11">
                  <c:v>52.114992434708249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48EE-BE4D-F2BFA716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609168"/>
        <c:axId val="-1982606416"/>
      </c:barChart>
      <c:catAx>
        <c:axId val="-19826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06416"/>
        <c:crosses val="autoZero"/>
        <c:auto val="1"/>
        <c:lblAlgn val="ctr"/>
        <c:lblOffset val="100"/>
        <c:noMultiLvlLbl val="0"/>
      </c:catAx>
      <c:valAx>
        <c:axId val="-19826064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6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Emericellamide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Sheet2!$C$39:$N$39</c:f>
                <c:numCache>
                  <c:formatCode>General</c:formatCode>
                  <c:ptCount val="12"/>
                  <c:pt idx="0">
                    <c:v>37.377712206220465</c:v>
                  </c:pt>
                  <c:pt idx="1">
                    <c:v>28.90266774316682</c:v>
                  </c:pt>
                  <c:pt idx="2">
                    <c:v>6.2239425493397444</c:v>
                  </c:pt>
                  <c:pt idx="3">
                    <c:v>19.618579262831311</c:v>
                  </c:pt>
                  <c:pt idx="4">
                    <c:v>46.881438198830452</c:v>
                  </c:pt>
                  <c:pt idx="5">
                    <c:v>14.238222062639569</c:v>
                  </c:pt>
                  <c:pt idx="6">
                    <c:v>32.11198438520811</c:v>
                  </c:pt>
                  <c:pt idx="7">
                    <c:v>18.992108054450522</c:v>
                  </c:pt>
                  <c:pt idx="8">
                    <c:v>20.457986152711761</c:v>
                  </c:pt>
                  <c:pt idx="9">
                    <c:v>19.121748644738421</c:v>
                  </c:pt>
                  <c:pt idx="10">
                    <c:v>28.865802942700736</c:v>
                  </c:pt>
                  <c:pt idx="11">
                    <c:v>43.27619782868355</c:v>
                  </c:pt>
                </c:numCache>
              </c:numRef>
            </c:plus>
            <c:minus>
              <c:numRef>
                <c:f>Sheet2!$C$39:$N$39</c:f>
                <c:numCache>
                  <c:formatCode>General</c:formatCode>
                  <c:ptCount val="12"/>
                  <c:pt idx="0">
                    <c:v>37.377712206220465</c:v>
                  </c:pt>
                  <c:pt idx="1">
                    <c:v>28.90266774316682</c:v>
                  </c:pt>
                  <c:pt idx="2">
                    <c:v>6.2239425493397444</c:v>
                  </c:pt>
                  <c:pt idx="3">
                    <c:v>19.618579262831311</c:v>
                  </c:pt>
                  <c:pt idx="4">
                    <c:v>46.881438198830452</c:v>
                  </c:pt>
                  <c:pt idx="5">
                    <c:v>14.238222062639569</c:v>
                  </c:pt>
                  <c:pt idx="6">
                    <c:v>32.11198438520811</c:v>
                  </c:pt>
                  <c:pt idx="7">
                    <c:v>18.992108054450522</c:v>
                  </c:pt>
                  <c:pt idx="8">
                    <c:v>20.457986152711761</c:v>
                  </c:pt>
                  <c:pt idx="9">
                    <c:v>19.121748644738421</c:v>
                  </c:pt>
                  <c:pt idx="10">
                    <c:v>28.865802942700736</c:v>
                  </c:pt>
                  <c:pt idx="11">
                    <c:v>43.27619782868355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Sheet2!$C$40:$N$40</c:f>
              <c:numCache>
                <c:formatCode>0.00</c:formatCode>
                <c:ptCount val="12"/>
                <c:pt idx="0">
                  <c:v>100</c:v>
                </c:pt>
                <c:pt idx="1">
                  <c:v>31.686525234912327</c:v>
                </c:pt>
                <c:pt idx="2">
                  <c:v>183.71597403855469</c:v>
                </c:pt>
                <c:pt idx="3">
                  <c:v>0.63179308340598661</c:v>
                </c:pt>
                <c:pt idx="4">
                  <c:v>102.20381671994576</c:v>
                </c:pt>
                <c:pt idx="5">
                  <c:v>199.36065097355419</c:v>
                </c:pt>
                <c:pt idx="6">
                  <c:v>106.99893441828927</c:v>
                </c:pt>
                <c:pt idx="7">
                  <c:v>0.4135910103652039</c:v>
                </c:pt>
                <c:pt idx="8">
                  <c:v>50.731376537828154</c:v>
                </c:pt>
                <c:pt idx="9">
                  <c:v>165.74639155284316</c:v>
                </c:pt>
                <c:pt idx="10">
                  <c:v>0.30480480480480482</c:v>
                </c:pt>
                <c:pt idx="11">
                  <c:v>12.418870483386611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8-4FA6-A54F-2B47AEC8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029968"/>
        <c:axId val="-2081027216"/>
      </c:barChart>
      <c:catAx>
        <c:axId val="-20810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27216"/>
        <c:crosses val="autoZero"/>
        <c:auto val="1"/>
        <c:lblAlgn val="ctr"/>
        <c:lblOffset val="100"/>
        <c:noMultiLvlLbl val="0"/>
      </c:catAx>
      <c:valAx>
        <c:axId val="-20810272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Emericellamide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Sheet2!$C$46:$N$46</c:f>
                <c:numCache>
                  <c:formatCode>General</c:formatCode>
                  <c:ptCount val="12"/>
                  <c:pt idx="0">
                    <c:v>36.695949979590729</c:v>
                  </c:pt>
                  <c:pt idx="1">
                    <c:v>24.421161984619868</c:v>
                  </c:pt>
                  <c:pt idx="2">
                    <c:v>10.099000027230872</c:v>
                  </c:pt>
                  <c:pt idx="3">
                    <c:v>15.580783318866418</c:v>
                  </c:pt>
                  <c:pt idx="4">
                    <c:v>48.371838966202645</c:v>
                  </c:pt>
                  <c:pt idx="5">
                    <c:v>16.09312595825801</c:v>
                  </c:pt>
                  <c:pt idx="6">
                    <c:v>36.517402460056857</c:v>
                  </c:pt>
                  <c:pt idx="7">
                    <c:v>35.32620202986319</c:v>
                  </c:pt>
                  <c:pt idx="8">
                    <c:v>20.385018868359548</c:v>
                  </c:pt>
                  <c:pt idx="9">
                    <c:v>22.804365013783347</c:v>
                  </c:pt>
                  <c:pt idx="10">
                    <c:v>62.304205426606885</c:v>
                  </c:pt>
                  <c:pt idx="11">
                    <c:v>51.685998060245616</c:v>
                  </c:pt>
                </c:numCache>
              </c:numRef>
            </c:plus>
            <c:minus>
              <c:numRef>
                <c:f>Sheet2!$C$46:$N$46</c:f>
                <c:numCache>
                  <c:formatCode>General</c:formatCode>
                  <c:ptCount val="12"/>
                  <c:pt idx="0">
                    <c:v>36.695949979590729</c:v>
                  </c:pt>
                  <c:pt idx="1">
                    <c:v>24.421161984619868</c:v>
                  </c:pt>
                  <c:pt idx="2">
                    <c:v>10.099000027230872</c:v>
                  </c:pt>
                  <c:pt idx="3">
                    <c:v>15.580783318866418</c:v>
                  </c:pt>
                  <c:pt idx="4">
                    <c:v>48.371838966202645</c:v>
                  </c:pt>
                  <c:pt idx="5">
                    <c:v>16.09312595825801</c:v>
                  </c:pt>
                  <c:pt idx="6">
                    <c:v>36.517402460056857</c:v>
                  </c:pt>
                  <c:pt idx="7">
                    <c:v>35.32620202986319</c:v>
                  </c:pt>
                  <c:pt idx="8">
                    <c:v>20.385018868359548</c:v>
                  </c:pt>
                  <c:pt idx="9">
                    <c:v>22.804365013783347</c:v>
                  </c:pt>
                  <c:pt idx="10">
                    <c:v>62.304205426606885</c:v>
                  </c:pt>
                  <c:pt idx="11">
                    <c:v>51.685998060245616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Sheet2!$C$47:$N$47</c:f>
              <c:numCache>
                <c:formatCode>0.00</c:formatCode>
                <c:ptCount val="12"/>
                <c:pt idx="0">
                  <c:v>100</c:v>
                </c:pt>
                <c:pt idx="1">
                  <c:v>31.478363031133743</c:v>
                </c:pt>
                <c:pt idx="2">
                  <c:v>180.39945173291562</c:v>
                </c:pt>
                <c:pt idx="3">
                  <c:v>0.53025259447816731</c:v>
                </c:pt>
                <c:pt idx="4">
                  <c:v>103.37184256902292</c:v>
                </c:pt>
                <c:pt idx="5">
                  <c:v>183.98276874877618</c:v>
                </c:pt>
                <c:pt idx="6">
                  <c:v>96.906207166634033</c:v>
                </c:pt>
                <c:pt idx="7">
                  <c:v>0.13318973957313493</c:v>
                </c:pt>
                <c:pt idx="8">
                  <c:v>50.841981593890736</c:v>
                </c:pt>
                <c:pt idx="9">
                  <c:v>150.69512433914235</c:v>
                </c:pt>
                <c:pt idx="10">
                  <c:v>0.19972586645780302</c:v>
                </c:pt>
                <c:pt idx="11">
                  <c:v>11.34912864695516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0-40D6-96F4-B5238007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012112"/>
        <c:axId val="-2081009360"/>
      </c:barChart>
      <c:catAx>
        <c:axId val="-20810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09360"/>
        <c:crosses val="autoZero"/>
        <c:auto val="1"/>
        <c:lblAlgn val="ctr"/>
        <c:lblOffset val="100"/>
        <c:noMultiLvlLbl val="0"/>
      </c:catAx>
      <c:valAx>
        <c:axId val="-20810093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Versicolorin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377500202072E-2"/>
          <c:y val="0.194282954214057"/>
          <c:w val="0.92797196001674698"/>
          <c:h val="0.46910761154855601"/>
        </c:manualLayout>
      </c:layout>
      <c:barChart>
        <c:barDir val="col"/>
        <c:grouping val="clustered"/>
        <c:varyColors val="0"/>
        <c:ser>
          <c:idx val="0"/>
          <c:order val="0"/>
          <c:tx>
            <c:v>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Sheet1!$D$21:$O$21</c:f>
              <c:numCache>
                <c:formatCode>0.00</c:formatCode>
                <c:ptCount val="12"/>
                <c:pt idx="0">
                  <c:v>0.35568585306618089</c:v>
                </c:pt>
                <c:pt idx="1">
                  <c:v>0.13510384428223846</c:v>
                </c:pt>
                <c:pt idx="2">
                  <c:v>0.1287727493917275</c:v>
                </c:pt>
                <c:pt idx="3">
                  <c:v>9.7370316301703171E-3</c:v>
                </c:pt>
                <c:pt idx="4">
                  <c:v>0.14737128953771292</c:v>
                </c:pt>
                <c:pt idx="5">
                  <c:v>0.1286361070559611</c:v>
                </c:pt>
                <c:pt idx="6">
                  <c:v>0.17776155717761558</c:v>
                </c:pt>
                <c:pt idx="7">
                  <c:v>9.7167883211678838E-2</c:v>
                </c:pt>
                <c:pt idx="8">
                  <c:v>0.1368447688564477</c:v>
                </c:pt>
                <c:pt idx="9">
                  <c:v>0.24846131386861312</c:v>
                </c:pt>
                <c:pt idx="10">
                  <c:v>8.9627250608272521E-2</c:v>
                </c:pt>
                <c:pt idx="11">
                  <c:v>0.5807299270072992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E54-9EDF-64A0FEA9C594}"/>
            </c:ext>
          </c:extLst>
        </c:ser>
        <c:ser>
          <c:idx val="1"/>
          <c:order val="1"/>
          <c:tx>
            <c:v>48h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Sheet1!$P$21:$AA$21</c:f>
              <c:numCache>
                <c:formatCode>0.00</c:formatCode>
                <c:ptCount val="12"/>
                <c:pt idx="0">
                  <c:v>6.0951256830601102</c:v>
                </c:pt>
                <c:pt idx="1">
                  <c:v>4.9685683698296836</c:v>
                </c:pt>
                <c:pt idx="2">
                  <c:v>2.8460624817518245</c:v>
                </c:pt>
                <c:pt idx="3">
                  <c:v>0.96459367396593676</c:v>
                </c:pt>
                <c:pt idx="4">
                  <c:v>8.3620048661800492</c:v>
                </c:pt>
                <c:pt idx="5">
                  <c:v>10.546510948905111</c:v>
                </c:pt>
                <c:pt idx="6">
                  <c:v>4.038894403892944</c:v>
                </c:pt>
                <c:pt idx="7">
                  <c:v>0.17753381995133818</c:v>
                </c:pt>
                <c:pt idx="8">
                  <c:v>7.332379562043795</c:v>
                </c:pt>
                <c:pt idx="9">
                  <c:v>0.81745012165450126</c:v>
                </c:pt>
                <c:pt idx="10">
                  <c:v>0.81419600973236017</c:v>
                </c:pt>
                <c:pt idx="11">
                  <c:v>2.1207396593673966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E54-9EDF-64A0FEA9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289168"/>
        <c:axId val="-1986286416"/>
      </c:barChart>
      <c:catAx>
        <c:axId val="-198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86416"/>
        <c:crosses val="autoZero"/>
        <c:auto val="1"/>
        <c:lblAlgn val="ctr"/>
        <c:lblOffset val="100"/>
        <c:noMultiLvlLbl val="0"/>
      </c:catAx>
      <c:valAx>
        <c:axId val="-19862864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90483528053801"/>
          <c:y val="9.3009259259259194E-2"/>
          <c:w val="0.108918424354741"/>
          <c:h val="8.825149286150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Citreoroesin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Sheet2!$C$53:$N$53</c:f>
                <c:numCache>
                  <c:formatCode>General</c:formatCode>
                  <c:ptCount val="12"/>
                  <c:pt idx="0">
                    <c:v>41.569322652545083</c:v>
                  </c:pt>
                  <c:pt idx="2">
                    <c:v>75.801904817885742</c:v>
                  </c:pt>
                  <c:pt idx="3">
                    <c:v>13.69053985531203</c:v>
                  </c:pt>
                  <c:pt idx="6">
                    <c:v>173.20508075688772</c:v>
                  </c:pt>
                  <c:pt idx="11">
                    <c:v>78.11712659292877</c:v>
                  </c:pt>
                </c:numCache>
              </c:numRef>
            </c:plus>
            <c:minus>
              <c:numRef>
                <c:f>Sheet2!$C$53:$N$53</c:f>
                <c:numCache>
                  <c:formatCode>General</c:formatCode>
                  <c:ptCount val="12"/>
                  <c:pt idx="0">
                    <c:v>41.569322652545083</c:v>
                  </c:pt>
                  <c:pt idx="2">
                    <c:v>75.801904817885742</c:v>
                  </c:pt>
                  <c:pt idx="3">
                    <c:v>13.69053985531203</c:v>
                  </c:pt>
                  <c:pt idx="6">
                    <c:v>173.20508075688772</c:v>
                  </c:pt>
                  <c:pt idx="11">
                    <c:v>78.11712659292877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Sheet2!$C$54:$N$54</c:f>
              <c:numCache>
                <c:formatCode>0.00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1838.8929050913973</c:v>
                </c:pt>
                <c:pt idx="3">
                  <c:v>6005.3702364969549</c:v>
                </c:pt>
                <c:pt idx="4">
                  <c:v>0</c:v>
                </c:pt>
                <c:pt idx="5">
                  <c:v>0</c:v>
                </c:pt>
                <c:pt idx="6">
                  <c:v>2279.2522978415782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3379.0147681503663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8-4155-89FD-F9A046BA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585888"/>
        <c:axId val="-1982583136"/>
      </c:barChart>
      <c:catAx>
        <c:axId val="-19825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83136"/>
        <c:crosses val="autoZero"/>
        <c:auto val="1"/>
        <c:lblAlgn val="ctr"/>
        <c:lblOffset val="100"/>
        <c:noMultiLvlLbl val="0"/>
      </c:catAx>
      <c:valAx>
        <c:axId val="-1982583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Sheet2!$C$60:$N$60</c:f>
                <c:numCache>
                  <c:formatCode>General</c:formatCode>
                  <c:ptCount val="12"/>
                  <c:pt idx="0">
                    <c:v>28.904541126445153</c:v>
                  </c:pt>
                  <c:pt idx="1">
                    <c:v>49.021863571371291</c:v>
                  </c:pt>
                  <c:pt idx="2">
                    <c:v>69.587906106036783</c:v>
                  </c:pt>
                  <c:pt idx="3">
                    <c:v>12.285304724938413</c:v>
                  </c:pt>
                  <c:pt idx="4">
                    <c:v>43.753413747820765</c:v>
                  </c:pt>
                  <c:pt idx="5">
                    <c:v>54.297006925017399</c:v>
                  </c:pt>
                  <c:pt idx="6">
                    <c:v>5.8023998457825385</c:v>
                  </c:pt>
                  <c:pt idx="8">
                    <c:v>173.20508075688775</c:v>
                  </c:pt>
                  <c:pt idx="9">
                    <c:v>64.620876668109091</c:v>
                  </c:pt>
                  <c:pt idx="11">
                    <c:v>33.047037053614943</c:v>
                  </c:pt>
                </c:numCache>
              </c:numRef>
            </c:plus>
            <c:minus>
              <c:numRef>
                <c:f>Sheet2!$C$60:$N$60</c:f>
                <c:numCache>
                  <c:formatCode>General</c:formatCode>
                  <c:ptCount val="12"/>
                  <c:pt idx="0">
                    <c:v>28.904541126445153</c:v>
                  </c:pt>
                  <c:pt idx="1">
                    <c:v>49.021863571371291</c:v>
                  </c:pt>
                  <c:pt idx="2">
                    <c:v>69.587906106036783</c:v>
                  </c:pt>
                  <c:pt idx="3">
                    <c:v>12.285304724938413</c:v>
                  </c:pt>
                  <c:pt idx="4">
                    <c:v>43.753413747820765</c:v>
                  </c:pt>
                  <c:pt idx="5">
                    <c:v>54.297006925017399</c:v>
                  </c:pt>
                  <c:pt idx="6">
                    <c:v>5.8023998457825385</c:v>
                  </c:pt>
                  <c:pt idx="8">
                    <c:v>173.20508075688775</c:v>
                  </c:pt>
                  <c:pt idx="9">
                    <c:v>64.620876668109091</c:v>
                  </c:pt>
                  <c:pt idx="11">
                    <c:v>33.047037053614943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Sheet2!$C$61:$N$61</c:f>
              <c:numCache>
                <c:formatCode>0.00</c:formatCode>
                <c:ptCount val="12"/>
                <c:pt idx="0">
                  <c:v>100</c:v>
                </c:pt>
                <c:pt idx="1">
                  <c:v>17.725688183675924</c:v>
                </c:pt>
                <c:pt idx="2">
                  <c:v>750.06611371559086</c:v>
                </c:pt>
                <c:pt idx="3">
                  <c:v>407.4768601995433</c:v>
                </c:pt>
                <c:pt idx="4">
                  <c:v>26.303642264695281</c:v>
                </c:pt>
                <c:pt idx="5">
                  <c:v>58.291862002644557</c:v>
                </c:pt>
                <c:pt idx="6">
                  <c:v>99.891813919942294</c:v>
                </c:pt>
                <c:pt idx="7">
                  <c:v>0</c:v>
                </c:pt>
                <c:pt idx="8">
                  <c:v>1.6768842408943385</c:v>
                </c:pt>
                <c:pt idx="9">
                  <c:v>67.242457026084864</c:v>
                </c:pt>
                <c:pt idx="10">
                  <c:v>0</c:v>
                </c:pt>
                <c:pt idx="11">
                  <c:v>227.50330568577954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BC3-B409-EA1C7F91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562672"/>
        <c:axId val="-1982559920"/>
      </c:barChart>
      <c:catAx>
        <c:axId val="-19825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59920"/>
        <c:crosses val="autoZero"/>
        <c:auto val="1"/>
        <c:lblAlgn val="ctr"/>
        <c:lblOffset val="100"/>
        <c:noMultiLvlLbl val="0"/>
      </c:catAx>
      <c:valAx>
        <c:axId val="-19825599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FK 9775A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Sheet2!$C$67:$N$67</c:f>
                <c:numCache>
                  <c:formatCode>General</c:formatCode>
                  <c:ptCount val="12"/>
                  <c:pt idx="0">
                    <c:v>95.520523199155392</c:v>
                  </c:pt>
                  <c:pt idx="1">
                    <c:v>70.822869111917015</c:v>
                  </c:pt>
                  <c:pt idx="2">
                    <c:v>39.300349387321738</c:v>
                  </c:pt>
                  <c:pt idx="3">
                    <c:v>57.158410800249968</c:v>
                  </c:pt>
                  <c:pt idx="4">
                    <c:v>102.98429784150152</c:v>
                  </c:pt>
                  <c:pt idx="5">
                    <c:v>44.677055421275135</c:v>
                  </c:pt>
                  <c:pt idx="6">
                    <c:v>22.012589071143619</c:v>
                  </c:pt>
                  <c:pt idx="8">
                    <c:v>88.951277213854567</c:v>
                  </c:pt>
                  <c:pt idx="9">
                    <c:v>70.534844675941926</c:v>
                  </c:pt>
                  <c:pt idx="10">
                    <c:v>97.52076447676275</c:v>
                  </c:pt>
                  <c:pt idx="11">
                    <c:v>21.648261997258395</c:v>
                  </c:pt>
                </c:numCache>
              </c:numRef>
            </c:plus>
            <c:minus>
              <c:numRef>
                <c:f>Sheet2!$C$67:$N$67</c:f>
                <c:numCache>
                  <c:formatCode>General</c:formatCode>
                  <c:ptCount val="12"/>
                  <c:pt idx="0">
                    <c:v>95.520523199155392</c:v>
                  </c:pt>
                  <c:pt idx="1">
                    <c:v>70.822869111917015</c:v>
                  </c:pt>
                  <c:pt idx="2">
                    <c:v>39.300349387321738</c:v>
                  </c:pt>
                  <c:pt idx="3">
                    <c:v>57.158410800249968</c:v>
                  </c:pt>
                  <c:pt idx="4">
                    <c:v>102.98429784150152</c:v>
                  </c:pt>
                  <c:pt idx="5">
                    <c:v>44.677055421275135</c:v>
                  </c:pt>
                  <c:pt idx="6">
                    <c:v>22.012589071143619</c:v>
                  </c:pt>
                  <c:pt idx="8">
                    <c:v>88.951277213854567</c:v>
                  </c:pt>
                  <c:pt idx="9">
                    <c:v>70.534844675941926</c:v>
                  </c:pt>
                  <c:pt idx="10">
                    <c:v>97.52076447676275</c:v>
                  </c:pt>
                  <c:pt idx="11">
                    <c:v>21.648261997258395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Sheet2!$C$68:$N$68</c:f>
              <c:numCache>
                <c:formatCode>0.00</c:formatCode>
                <c:ptCount val="12"/>
                <c:pt idx="0">
                  <c:v>100</c:v>
                </c:pt>
                <c:pt idx="1">
                  <c:v>45.161779192240658</c:v>
                </c:pt>
                <c:pt idx="2">
                  <c:v>304.26106943497257</c:v>
                </c:pt>
                <c:pt idx="3">
                  <c:v>28.988911621328079</c:v>
                </c:pt>
                <c:pt idx="4">
                  <c:v>5.7311005026394888</c:v>
                </c:pt>
                <c:pt idx="5">
                  <c:v>32.906468641863043</c:v>
                </c:pt>
                <c:pt idx="6">
                  <c:v>1687.5047359248313</c:v>
                </c:pt>
                <c:pt idx="7">
                  <c:v>0</c:v>
                </c:pt>
                <c:pt idx="8">
                  <c:v>46.692430097749487</c:v>
                </c:pt>
                <c:pt idx="9">
                  <c:v>759.71811775403501</c:v>
                </c:pt>
                <c:pt idx="10">
                  <c:v>3.473011543027456</c:v>
                </c:pt>
                <c:pt idx="11">
                  <c:v>2885.5042812760475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B-4CC5-B98E-41F1F0D0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89008"/>
        <c:axId val="-2080986256"/>
      </c:barChart>
      <c:catAx>
        <c:axId val="-20809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86256"/>
        <c:crosses val="autoZero"/>
        <c:auto val="1"/>
        <c:lblAlgn val="ctr"/>
        <c:lblOffset val="100"/>
        <c:noMultiLvlLbl val="0"/>
      </c:catAx>
      <c:valAx>
        <c:axId val="-20809862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FK 9775B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Sheet2!$C$74:$N$74</c:f>
                <c:numCache>
                  <c:formatCode>General</c:formatCode>
                  <c:ptCount val="12"/>
                  <c:pt idx="0">
                    <c:v>102.77001910122632</c:v>
                  </c:pt>
                  <c:pt idx="1">
                    <c:v>86.097721276212269</c:v>
                  </c:pt>
                  <c:pt idx="2">
                    <c:v>45.626617315005419</c:v>
                  </c:pt>
                  <c:pt idx="3">
                    <c:v>173.20508075688772</c:v>
                  </c:pt>
                  <c:pt idx="5">
                    <c:v>87.437966868266031</c:v>
                  </c:pt>
                  <c:pt idx="6">
                    <c:v>25.181471539124544</c:v>
                  </c:pt>
                  <c:pt idx="8">
                    <c:v>94.480824022742283</c:v>
                  </c:pt>
                  <c:pt idx="9">
                    <c:v>70.223330234781429</c:v>
                  </c:pt>
                  <c:pt idx="11">
                    <c:v>21.886640338452583</c:v>
                  </c:pt>
                </c:numCache>
              </c:numRef>
            </c:plus>
            <c:minus>
              <c:numRef>
                <c:f>Sheet2!$C$74:$N$74</c:f>
                <c:numCache>
                  <c:formatCode>General</c:formatCode>
                  <c:ptCount val="12"/>
                  <c:pt idx="0">
                    <c:v>102.77001910122632</c:v>
                  </c:pt>
                  <c:pt idx="1">
                    <c:v>86.097721276212269</c:v>
                  </c:pt>
                  <c:pt idx="2">
                    <c:v>45.626617315005419</c:v>
                  </c:pt>
                  <c:pt idx="3">
                    <c:v>173.20508075688772</c:v>
                  </c:pt>
                  <c:pt idx="5">
                    <c:v>87.437966868266031</c:v>
                  </c:pt>
                  <c:pt idx="6">
                    <c:v>25.181471539124544</c:v>
                  </c:pt>
                  <c:pt idx="8">
                    <c:v>94.480824022742283</c:v>
                  </c:pt>
                  <c:pt idx="9">
                    <c:v>70.223330234781429</c:v>
                  </c:pt>
                  <c:pt idx="11">
                    <c:v>21.886640338452583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Sheet2!$C$75:$N$75</c:f>
              <c:numCache>
                <c:formatCode>General</c:formatCode>
                <c:ptCount val="12"/>
                <c:pt idx="0">
                  <c:v>100</c:v>
                </c:pt>
                <c:pt idx="1">
                  <c:v>47.643744582490612</c:v>
                </c:pt>
                <c:pt idx="2">
                  <c:v>472.29846865067901</c:v>
                </c:pt>
                <c:pt idx="3">
                  <c:v>13.857989020514303</c:v>
                </c:pt>
                <c:pt idx="4">
                  <c:v>0</c:v>
                </c:pt>
                <c:pt idx="5">
                  <c:v>29.832418376191853</c:v>
                </c:pt>
                <c:pt idx="6">
                  <c:v>2817.1048829817973</c:v>
                </c:pt>
                <c:pt idx="7">
                  <c:v>0</c:v>
                </c:pt>
                <c:pt idx="8">
                  <c:v>50.809014735625546</c:v>
                </c:pt>
                <c:pt idx="9">
                  <c:v>1288.1031493787923</c:v>
                </c:pt>
                <c:pt idx="10">
                  <c:v>0</c:v>
                </c:pt>
                <c:pt idx="11">
                  <c:v>5537.4169315226827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2-4F9D-A0CF-C3A3FD8A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60464"/>
        <c:axId val="-2080957712"/>
      </c:barChart>
      <c:catAx>
        <c:axId val="-20809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57712"/>
        <c:crosses val="autoZero"/>
        <c:auto val="1"/>
        <c:lblAlgn val="ctr"/>
        <c:lblOffset val="100"/>
        <c:noMultiLvlLbl val="0"/>
      </c:catAx>
      <c:valAx>
        <c:axId val="-208095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Orsellinic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Sheet2!$C$81:$N$81</c:f>
                <c:numCache>
                  <c:formatCode>General</c:formatCode>
                  <c:ptCount val="12"/>
                  <c:pt idx="0">
                    <c:v>25.38766961998838</c:v>
                  </c:pt>
                  <c:pt idx="1">
                    <c:v>13.006710357649251</c:v>
                  </c:pt>
                  <c:pt idx="2">
                    <c:v>19.475179565847323</c:v>
                  </c:pt>
                  <c:pt idx="3">
                    <c:v>8.7418237042318125</c:v>
                  </c:pt>
                  <c:pt idx="5">
                    <c:v>67.91817662795961</c:v>
                  </c:pt>
                  <c:pt idx="6">
                    <c:v>15.046260326047092</c:v>
                  </c:pt>
                  <c:pt idx="7">
                    <c:v>10.57584348546933</c:v>
                  </c:pt>
                  <c:pt idx="8">
                    <c:v>173.20508075688775</c:v>
                  </c:pt>
                  <c:pt idx="9">
                    <c:v>48.057915103060992</c:v>
                  </c:pt>
                  <c:pt idx="10">
                    <c:v>5.6965329363907271</c:v>
                  </c:pt>
                  <c:pt idx="11">
                    <c:v>8.3576877306485038</c:v>
                  </c:pt>
                </c:numCache>
              </c:numRef>
            </c:plus>
            <c:minus>
              <c:numRef>
                <c:f>Sheet2!$C$81:$N$81</c:f>
                <c:numCache>
                  <c:formatCode>General</c:formatCode>
                  <c:ptCount val="12"/>
                  <c:pt idx="0">
                    <c:v>25.38766961998838</c:v>
                  </c:pt>
                  <c:pt idx="1">
                    <c:v>13.006710357649251</c:v>
                  </c:pt>
                  <c:pt idx="2">
                    <c:v>19.475179565847323</c:v>
                  </c:pt>
                  <c:pt idx="3">
                    <c:v>8.7418237042318125</c:v>
                  </c:pt>
                  <c:pt idx="5">
                    <c:v>67.91817662795961</c:v>
                  </c:pt>
                  <c:pt idx="6">
                    <c:v>15.046260326047092</c:v>
                  </c:pt>
                  <c:pt idx="7">
                    <c:v>10.57584348546933</c:v>
                  </c:pt>
                  <c:pt idx="8">
                    <c:v>173.20508075688775</c:v>
                  </c:pt>
                  <c:pt idx="9">
                    <c:v>48.057915103060992</c:v>
                  </c:pt>
                  <c:pt idx="10">
                    <c:v>5.6965329363907271</c:v>
                  </c:pt>
                  <c:pt idx="11">
                    <c:v>8.3576877306485038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Sheet2!$C$82:$N$82</c:f>
              <c:numCache>
                <c:formatCode>General</c:formatCode>
                <c:ptCount val="12"/>
                <c:pt idx="0">
                  <c:v>100</c:v>
                </c:pt>
                <c:pt idx="1">
                  <c:v>258.55929882224046</c:v>
                </c:pt>
                <c:pt idx="2">
                  <c:v>945.15201314708293</c:v>
                </c:pt>
                <c:pt idx="3">
                  <c:v>180.2930703916735</c:v>
                </c:pt>
                <c:pt idx="4">
                  <c:v>0</c:v>
                </c:pt>
                <c:pt idx="5">
                  <c:v>48.914680909339907</c:v>
                </c:pt>
                <c:pt idx="6">
                  <c:v>1464.3248425089016</c:v>
                </c:pt>
                <c:pt idx="7">
                  <c:v>72.576006573541491</c:v>
                </c:pt>
                <c:pt idx="8">
                  <c:v>3.7626677622569158</c:v>
                </c:pt>
                <c:pt idx="9">
                  <c:v>734.2508901670775</c:v>
                </c:pt>
                <c:pt idx="10">
                  <c:v>80.580662832100785</c:v>
                </c:pt>
                <c:pt idx="11">
                  <c:v>1709.1207888249794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2-41AC-BDA8-93117201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044544"/>
        <c:axId val="-2082041792"/>
      </c:barChart>
      <c:catAx>
        <c:axId val="-20820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41792"/>
        <c:crosses val="autoZero"/>
        <c:auto val="1"/>
        <c:lblAlgn val="ctr"/>
        <c:lblOffset val="100"/>
        <c:noMultiLvlLbl val="0"/>
      </c:catAx>
      <c:valAx>
        <c:axId val="-208204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Penicillin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Sheet2!$C$87:$N$87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3473.2809177107079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3275.5170584199373</c:v>
                  </c:pt>
                  <c:pt idx="7">
                    <c:v>0</c:v>
                  </c:pt>
                  <c:pt idx="8">
                    <c:v>0</c:v>
                  </c:pt>
                  <c:pt idx="9">
                    <c:v>47109.479937694072</c:v>
                  </c:pt>
                  <c:pt idx="10">
                    <c:v>0</c:v>
                  </c:pt>
                  <c:pt idx="11">
                    <c:v>1922.0812504504925</c:v>
                  </c:pt>
                </c:numCache>
              </c:numRef>
            </c:plus>
            <c:minus>
              <c:numRef>
                <c:f>Sheet2!$C$87:$N$87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3473.2809177107079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3275.5170584199373</c:v>
                  </c:pt>
                  <c:pt idx="7">
                    <c:v>0</c:v>
                  </c:pt>
                  <c:pt idx="8">
                    <c:v>0</c:v>
                  </c:pt>
                  <c:pt idx="9">
                    <c:v>47109.479937694072</c:v>
                  </c:pt>
                  <c:pt idx="10">
                    <c:v>0</c:v>
                  </c:pt>
                  <c:pt idx="11">
                    <c:v>1922.0812504504925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Sheet2!$C$86:$N$86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5966.666666666667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10482</c:v>
                </c:pt>
                <c:pt idx="7">
                  <c:v>0</c:v>
                </c:pt>
                <c:pt idx="8">
                  <c:v>0</c:v>
                </c:pt>
                <c:pt idx="9">
                  <c:v>53240</c:v>
                </c:pt>
                <c:pt idx="10">
                  <c:v>0</c:v>
                </c:pt>
                <c:pt idx="11">
                  <c:v>8522.3333333333339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DA4-9E89-E00C1AC3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538544"/>
        <c:axId val="-1982535792"/>
      </c:barChart>
      <c:catAx>
        <c:axId val="-19825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35792"/>
        <c:crosses val="autoZero"/>
        <c:auto val="1"/>
        <c:lblAlgn val="ctr"/>
        <c:lblOffset val="100"/>
        <c:noMultiLvlLbl val="0"/>
      </c:catAx>
      <c:valAx>
        <c:axId val="-198253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Norsoloronic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Sheet2!$C$12:$N$12</c:f>
                <c:numCache>
                  <c:formatCode>General</c:formatCode>
                  <c:ptCount val="12"/>
                  <c:pt idx="0">
                    <c:v>90.733476265644185</c:v>
                  </c:pt>
                  <c:pt idx="4">
                    <c:v>54.24256299641376</c:v>
                  </c:pt>
                  <c:pt idx="5">
                    <c:v>115.64251013164541</c:v>
                  </c:pt>
                  <c:pt idx="8">
                    <c:v>102.65678806305145</c:v>
                  </c:pt>
                  <c:pt idx="9">
                    <c:v>173.20508075688775</c:v>
                  </c:pt>
                </c:numCache>
              </c:numRef>
            </c:plus>
            <c:minus>
              <c:numRef>
                <c:f>Sheet2!$C$12:$N$12</c:f>
                <c:numCache>
                  <c:formatCode>General</c:formatCode>
                  <c:ptCount val="12"/>
                  <c:pt idx="0">
                    <c:v>90.733476265644185</c:v>
                  </c:pt>
                  <c:pt idx="4">
                    <c:v>54.24256299641376</c:v>
                  </c:pt>
                  <c:pt idx="5">
                    <c:v>115.64251013164541</c:v>
                  </c:pt>
                  <c:pt idx="8">
                    <c:v>102.65678806305145</c:v>
                  </c:pt>
                  <c:pt idx="9">
                    <c:v>173.20508075688775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Sheet2!$C$5:$N$5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Sheet2!$C$11:$N$11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132.97973335534735</c:v>
                </c:pt>
                <c:pt idx="5">
                  <c:v>230.09452264002971</c:v>
                </c:pt>
                <c:pt idx="6">
                  <c:v>0</c:v>
                </c:pt>
                <c:pt idx="7">
                  <c:v>0</c:v>
                </c:pt>
                <c:pt idx="8">
                  <c:v>66.405250340529165</c:v>
                </c:pt>
                <c:pt idx="9">
                  <c:v>22.012630536178644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0-454C-AD26-5CAD6340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515072"/>
        <c:axId val="-1982512320"/>
      </c:barChart>
      <c:catAx>
        <c:axId val="-19825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12320"/>
        <c:crosses val="autoZero"/>
        <c:auto val="1"/>
        <c:lblAlgn val="ctr"/>
        <c:lblOffset val="100"/>
        <c:noMultiLvlLbl val="0"/>
      </c:catAx>
      <c:valAx>
        <c:axId val="-19825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Penicillin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902.66666666666663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8-4D07-AA05-612FF8641E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Sheet1!$P$6:$AA$6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5966.666666666667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10482</c:v>
                </c:pt>
                <c:pt idx="7">
                  <c:v>0</c:v>
                </c:pt>
                <c:pt idx="8">
                  <c:v>0</c:v>
                </c:pt>
                <c:pt idx="9">
                  <c:v>53240</c:v>
                </c:pt>
                <c:pt idx="10">
                  <c:v>0</c:v>
                </c:pt>
                <c:pt idx="11">
                  <c:v>8522.3333333333339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8-4D07-AA05-612FF864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256768"/>
        <c:axId val="-1986254016"/>
      </c:barChart>
      <c:catAx>
        <c:axId val="-19862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54016"/>
        <c:crosses val="autoZero"/>
        <c:auto val="1"/>
        <c:lblAlgn val="ctr"/>
        <c:lblOffset val="100"/>
        <c:noMultiLvlLbl val="0"/>
      </c:catAx>
      <c:valAx>
        <c:axId val="-1986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Sheet1!$D$26:$O$26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9-45C1-8B4A-3AD36D4961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Sheet1!$P$26:$AA$26</c:f>
              <c:numCache>
                <c:formatCode>0.00</c:formatCode>
                <c:ptCount val="12"/>
                <c:pt idx="0">
                  <c:v>0.22007666666666667</c:v>
                </c:pt>
                <c:pt idx="1">
                  <c:v>0.13145333333333334</c:v>
                </c:pt>
                <c:pt idx="2">
                  <c:v>0.08</c:v>
                </c:pt>
                <c:pt idx="3">
                  <c:v>0</c:v>
                </c:pt>
                <c:pt idx="4">
                  <c:v>0.23380000000000001</c:v>
                </c:pt>
                <c:pt idx="5">
                  <c:v>0.29810000000000003</c:v>
                </c:pt>
                <c:pt idx="6">
                  <c:v>0.18546666666666667</c:v>
                </c:pt>
                <c:pt idx="7">
                  <c:v>0</c:v>
                </c:pt>
                <c:pt idx="8">
                  <c:v>0.23970000000000002</c:v>
                </c:pt>
                <c:pt idx="9">
                  <c:v>8.036666666666667E-2</c:v>
                </c:pt>
                <c:pt idx="10">
                  <c:v>0</c:v>
                </c:pt>
                <c:pt idx="11">
                  <c:v>0.15880000000000002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9-45C1-8B4A-3AD36D49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809984"/>
        <c:axId val="-1982807664"/>
      </c:barChart>
      <c:catAx>
        <c:axId val="-1982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807664"/>
        <c:crosses val="autoZero"/>
        <c:auto val="1"/>
        <c:lblAlgn val="ctr"/>
        <c:lblOffset val="100"/>
        <c:noMultiLvlLbl val="0"/>
      </c:catAx>
      <c:valAx>
        <c:axId val="-1982807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8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Averufin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Sheet1!$D$31:$O$31</c:f>
              <c:numCache>
                <c:formatCode>0.00</c:formatCode>
                <c:ptCount val="12"/>
                <c:pt idx="0">
                  <c:v>0.10188666666666667</c:v>
                </c:pt>
                <c:pt idx="1">
                  <c:v>0</c:v>
                </c:pt>
                <c:pt idx="2">
                  <c:v>5.8425407914764083E-2</c:v>
                </c:pt>
                <c:pt idx="3">
                  <c:v>0</c:v>
                </c:pt>
                <c:pt idx="4">
                  <c:v>0</c:v>
                </c:pt>
                <c:pt idx="5">
                  <c:v>2.3918071537290714E-2</c:v>
                </c:pt>
                <c:pt idx="6">
                  <c:v>2.7411796042617963E-2</c:v>
                </c:pt>
                <c:pt idx="7">
                  <c:v>5.6203394216133946E-3</c:v>
                </c:pt>
                <c:pt idx="8">
                  <c:v>0</c:v>
                </c:pt>
                <c:pt idx="9">
                  <c:v>2.7321719939117205E-2</c:v>
                </c:pt>
                <c:pt idx="10">
                  <c:v>0</c:v>
                </c:pt>
                <c:pt idx="11">
                  <c:v>2.3317427701674279E-2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22E-A874-B25CDE3CAE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Sheet1!$P$31:$AA$31</c:f>
              <c:numCache>
                <c:formatCode>0.00</c:formatCode>
                <c:ptCount val="12"/>
                <c:pt idx="0">
                  <c:v>0.66353333333333342</c:v>
                </c:pt>
                <c:pt idx="1">
                  <c:v>0.32551456621004565</c:v>
                </c:pt>
                <c:pt idx="2">
                  <c:v>0.32877777777777778</c:v>
                </c:pt>
                <c:pt idx="3">
                  <c:v>0.20077554033485542</c:v>
                </c:pt>
                <c:pt idx="4">
                  <c:v>2.2668060882800609</c:v>
                </c:pt>
                <c:pt idx="5">
                  <c:v>2.0519336377473363</c:v>
                </c:pt>
                <c:pt idx="6">
                  <c:v>1.0058634703196347</c:v>
                </c:pt>
                <c:pt idx="7">
                  <c:v>4.2602721461187217E-2</c:v>
                </c:pt>
                <c:pt idx="8">
                  <c:v>1.1309873668188737</c:v>
                </c:pt>
                <c:pt idx="9">
                  <c:v>0.22182059360730597</c:v>
                </c:pt>
                <c:pt idx="10">
                  <c:v>0.12653686301369862</c:v>
                </c:pt>
                <c:pt idx="11">
                  <c:v>0.21483150684931507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22E-A874-B25CDE3C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247504"/>
        <c:axId val="-1986245456"/>
      </c:barChart>
      <c:catAx>
        <c:axId val="-19862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45456"/>
        <c:crosses val="autoZero"/>
        <c:auto val="1"/>
        <c:lblAlgn val="ctr"/>
        <c:lblOffset val="100"/>
        <c:noMultiLvlLbl val="0"/>
      </c:catAx>
      <c:valAx>
        <c:axId val="-19862454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Nidurufin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Sheet1!$D$36:$O$36</c:f>
              <c:numCache>
                <c:formatCode>0.00</c:formatCode>
                <c:ptCount val="12"/>
                <c:pt idx="0">
                  <c:v>0.65250455373406202</c:v>
                </c:pt>
                <c:pt idx="1">
                  <c:v>0.24560194647201947</c:v>
                </c:pt>
                <c:pt idx="2">
                  <c:v>0.26020243309002433</c:v>
                </c:pt>
                <c:pt idx="3">
                  <c:v>0</c:v>
                </c:pt>
                <c:pt idx="4">
                  <c:v>0.1311007299270073</c:v>
                </c:pt>
                <c:pt idx="5">
                  <c:v>0.16037761557177616</c:v>
                </c:pt>
                <c:pt idx="6">
                  <c:v>0.48583941605839415</c:v>
                </c:pt>
                <c:pt idx="7">
                  <c:v>0.1786978102189781</c:v>
                </c:pt>
                <c:pt idx="8">
                  <c:v>0.17323211678832118</c:v>
                </c:pt>
                <c:pt idx="9">
                  <c:v>1.0043211678832118</c:v>
                </c:pt>
                <c:pt idx="10">
                  <c:v>0.1962588807785888</c:v>
                </c:pt>
                <c:pt idx="11">
                  <c:v>0.25172554744525549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39E-B4E7-4420302EEF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Sheet1!$P$36:$AA$36</c:f>
              <c:numCache>
                <c:formatCode>0.00</c:formatCode>
                <c:ptCount val="12"/>
                <c:pt idx="0">
                  <c:v>3.2434608378870675</c:v>
                </c:pt>
                <c:pt idx="1">
                  <c:v>5.3186763990267645</c:v>
                </c:pt>
                <c:pt idx="2">
                  <c:v>1.855003211678832</c:v>
                </c:pt>
                <c:pt idx="3">
                  <c:v>1.8317664233576643</c:v>
                </c:pt>
                <c:pt idx="4">
                  <c:v>4.8378978102189789</c:v>
                </c:pt>
                <c:pt idx="5">
                  <c:v>3.5055338199513386</c:v>
                </c:pt>
                <c:pt idx="6">
                  <c:v>1.6338374695863749</c:v>
                </c:pt>
                <c:pt idx="7">
                  <c:v>0.22044963503649637</c:v>
                </c:pt>
                <c:pt idx="8">
                  <c:v>8.4156496350364947</c:v>
                </c:pt>
                <c:pt idx="9">
                  <c:v>0.62460729927007297</c:v>
                </c:pt>
                <c:pt idx="10">
                  <c:v>1.6945167883211678</c:v>
                </c:pt>
                <c:pt idx="11">
                  <c:v>1.7252360097323602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B-439E-B4E7-4420302E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221296"/>
        <c:axId val="-1986218544"/>
      </c:barChart>
      <c:catAx>
        <c:axId val="-1986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18544"/>
        <c:crosses val="autoZero"/>
        <c:auto val="1"/>
        <c:lblAlgn val="ctr"/>
        <c:lblOffset val="100"/>
        <c:noMultiLvlLbl val="0"/>
      </c:catAx>
      <c:valAx>
        <c:axId val="-198621854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Norsolorinic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Sheet1!$D$41:$O$41</c:f>
              <c:numCache>
                <c:formatCode>0.00</c:formatCode>
                <c:ptCount val="1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BB6-9D0E-464F4B0D0C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Sheet1!$P$41:$AA$41</c:f>
              <c:numCache>
                <c:formatCode>0.00</c:formatCode>
                <c:ptCount val="12"/>
                <c:pt idx="0">
                  <c:v>0.80756666666666665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1.0739000000000001</c:v>
                </c:pt>
                <c:pt idx="5">
                  <c:v>1.8581666666666665</c:v>
                </c:pt>
                <c:pt idx="6">
                  <c:v>0</c:v>
                </c:pt>
                <c:pt idx="7">
                  <c:v>0</c:v>
                </c:pt>
                <c:pt idx="8">
                  <c:v>0.53626666666666667</c:v>
                </c:pt>
                <c:pt idx="9">
                  <c:v>0.17776666666666666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8-4BB6-9D0E-464F4B0D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193936"/>
        <c:axId val="-1986191184"/>
      </c:barChart>
      <c:catAx>
        <c:axId val="-19861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91184"/>
        <c:crosses val="autoZero"/>
        <c:auto val="1"/>
        <c:lblAlgn val="ctr"/>
        <c:lblOffset val="100"/>
        <c:noMultiLvlLbl val="0"/>
      </c:catAx>
      <c:valAx>
        <c:axId val="-19861911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seco-Sterigmatocystin</a:t>
            </a:r>
          </a:p>
        </c:rich>
      </c:tx>
      <c:layout>
        <c:manualLayout>
          <c:xMode val="edge"/>
          <c:yMode val="edge"/>
          <c:x val="0.30115966754155699"/>
          <c:y val="5.0925925925925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Sheet1!$D$46:$O$46</c:f>
              <c:numCache>
                <c:formatCode>0.00</c:formatCode>
                <c:ptCount val="12"/>
                <c:pt idx="0">
                  <c:v>0.25493333333333335</c:v>
                </c:pt>
                <c:pt idx="1">
                  <c:v>0.11720000000000001</c:v>
                </c:pt>
                <c:pt idx="2">
                  <c:v>6.5009999999999998E-2</c:v>
                </c:pt>
                <c:pt idx="3">
                  <c:v>6.7893333333333347E-2</c:v>
                </c:pt>
                <c:pt idx="4">
                  <c:v>0.12543333333333331</c:v>
                </c:pt>
                <c:pt idx="5">
                  <c:v>0.2397</c:v>
                </c:pt>
                <c:pt idx="6">
                  <c:v>6.6020000000000009E-2</c:v>
                </c:pt>
                <c:pt idx="7">
                  <c:v>0.17646666666666666</c:v>
                </c:pt>
                <c:pt idx="8">
                  <c:v>0.12193333333333334</c:v>
                </c:pt>
                <c:pt idx="9">
                  <c:v>0.10375000000000001</c:v>
                </c:pt>
                <c:pt idx="10">
                  <c:v>0.21819999999999998</c:v>
                </c:pt>
                <c:pt idx="11">
                  <c:v>9.9363333333333317E-2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5-456B-9440-2160E5E7A0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Sheet1!$P$2:$AA$2</c:f>
              <c:strCache>
                <c:ptCount val="12"/>
                <c:pt idx="0">
                  <c:v>WT</c:v>
                </c:pt>
                <c:pt idx="1">
                  <c:v>AN KdmA△</c:v>
                </c:pt>
                <c:pt idx="2">
                  <c:v>AN CclA△</c:v>
                </c:pt>
                <c:pt idx="3">
                  <c:v>AN EcmB△</c:v>
                </c:pt>
                <c:pt idx="4">
                  <c:v>AN RstB△</c:v>
                </c:pt>
                <c:pt idx="5">
                  <c:v>AN McmA-teton</c:v>
                </c:pt>
                <c:pt idx="6">
                  <c:v>AN KdmA△CclA△</c:v>
                </c:pt>
                <c:pt idx="7">
                  <c:v>AN KdmA△EcmB△</c:v>
                </c:pt>
                <c:pt idx="8">
                  <c:v>AN KdmA△RstB△</c:v>
                </c:pt>
                <c:pt idx="9">
                  <c:v>AN  RstB△CclA△</c:v>
                </c:pt>
                <c:pt idx="10">
                  <c:v>AN RstB△EcmB△</c:v>
                </c:pt>
                <c:pt idx="11">
                  <c:v>AN CclA△EcmB△</c:v>
                </c:pt>
              </c:strCache>
            </c:strRef>
          </c:cat>
          <c:val>
            <c:numRef>
              <c:f>Sheet1!$P$46:$AA$46</c:f>
              <c:numCache>
                <c:formatCode>0.00</c:formatCode>
                <c:ptCount val="12"/>
                <c:pt idx="0">
                  <c:v>4.0120000000000005</c:v>
                </c:pt>
                <c:pt idx="1">
                  <c:v>7.3788333333333327</c:v>
                </c:pt>
                <c:pt idx="2">
                  <c:v>3.3288999999999995</c:v>
                </c:pt>
                <c:pt idx="3">
                  <c:v>3.539333333333333</c:v>
                </c:pt>
                <c:pt idx="4">
                  <c:v>0.87469999999999992</c:v>
                </c:pt>
                <c:pt idx="5">
                  <c:v>1.7503666666666664</c:v>
                </c:pt>
                <c:pt idx="6">
                  <c:v>0.28886666666666666</c:v>
                </c:pt>
                <c:pt idx="7">
                  <c:v>0.2016</c:v>
                </c:pt>
                <c:pt idx="8">
                  <c:v>6.8263333333333334</c:v>
                </c:pt>
                <c:pt idx="9">
                  <c:v>0.19193333333333332</c:v>
                </c:pt>
                <c:pt idx="10">
                  <c:v>2.6190000000000002</c:v>
                </c:pt>
                <c:pt idx="11">
                  <c:v>0.56720000000000004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5-456B-9440-2160E5E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167632"/>
        <c:axId val="-1986164880"/>
      </c:barChart>
      <c:catAx>
        <c:axId val="-1986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64880"/>
        <c:crosses val="autoZero"/>
        <c:auto val="1"/>
        <c:lblAlgn val="ctr"/>
        <c:lblOffset val="100"/>
        <c:noMultiLvlLbl val="0"/>
      </c:catAx>
      <c:valAx>
        <c:axId val="-19861648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577272</xdr:colOff>
      <xdr:row>1</xdr:row>
      <xdr:rowOff>153940</xdr:rowOff>
    </xdr:from>
    <xdr:to>
      <xdr:col>17</xdr:col>
      <xdr:colOff>128283</xdr:colOff>
      <xdr:row>16</xdr:row>
      <xdr:rowOff>10776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372019</xdr:colOff>
      <xdr:row>1</xdr:row>
      <xdr:rowOff>115455</xdr:rowOff>
    </xdr:from>
    <xdr:to>
      <xdr:col>26</xdr:col>
      <xdr:colOff>179596</xdr:colOff>
      <xdr:row>15</xdr:row>
      <xdr:rowOff>164715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230909</xdr:colOff>
      <xdr:row>17</xdr:row>
      <xdr:rowOff>141112</xdr:rowOff>
    </xdr:from>
    <xdr:to>
      <xdr:col>8</xdr:col>
      <xdr:colOff>269394</xdr:colOff>
      <xdr:row>31</xdr:row>
      <xdr:rowOff>190372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295049</xdr:colOff>
      <xdr:row>1</xdr:row>
      <xdr:rowOff>64140</xdr:rowOff>
    </xdr:from>
    <xdr:to>
      <xdr:col>8</xdr:col>
      <xdr:colOff>179595</xdr:colOff>
      <xdr:row>15</xdr:row>
      <xdr:rowOff>179595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538788</xdr:colOff>
      <xdr:row>17</xdr:row>
      <xdr:rowOff>166768</xdr:rowOff>
    </xdr:from>
    <xdr:to>
      <xdr:col>17</xdr:col>
      <xdr:colOff>153939</xdr:colOff>
      <xdr:row>32</xdr:row>
      <xdr:rowOff>23604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372019</xdr:colOff>
      <xdr:row>17</xdr:row>
      <xdr:rowOff>166767</xdr:rowOff>
    </xdr:from>
    <xdr:to>
      <xdr:col>26</xdr:col>
      <xdr:colOff>179595</xdr:colOff>
      <xdr:row>32</xdr:row>
      <xdr:rowOff>23603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243737</xdr:colOff>
      <xdr:row>32</xdr:row>
      <xdr:rowOff>141111</xdr:rowOff>
    </xdr:from>
    <xdr:to>
      <xdr:col>8</xdr:col>
      <xdr:colOff>269393</xdr:colOff>
      <xdr:row>46</xdr:row>
      <xdr:rowOff>190372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538788</xdr:colOff>
      <xdr:row>32</xdr:row>
      <xdr:rowOff>166767</xdr:rowOff>
    </xdr:from>
    <xdr:to>
      <xdr:col>17</xdr:col>
      <xdr:colOff>166767</xdr:colOff>
      <xdr:row>47</xdr:row>
      <xdr:rowOff>23604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397675</xdr:colOff>
      <xdr:row>33</xdr:row>
      <xdr:rowOff>0</xdr:rowOff>
    </xdr:from>
    <xdr:to>
      <xdr:col>26</xdr:col>
      <xdr:colOff>205251</xdr:colOff>
      <xdr:row>47</xdr:row>
      <xdr:rowOff>12829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243738</xdr:colOff>
      <xdr:row>47</xdr:row>
      <xdr:rowOff>153940</xdr:rowOff>
    </xdr:from>
    <xdr:to>
      <xdr:col>8</xdr:col>
      <xdr:colOff>269395</xdr:colOff>
      <xdr:row>62</xdr:row>
      <xdr:rowOff>10776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525959</xdr:colOff>
      <xdr:row>47</xdr:row>
      <xdr:rowOff>179597</xdr:rowOff>
    </xdr:from>
    <xdr:to>
      <xdr:col>17</xdr:col>
      <xdr:colOff>179596</xdr:colOff>
      <xdr:row>62</xdr:row>
      <xdr:rowOff>36433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397677</xdr:colOff>
      <xdr:row>47</xdr:row>
      <xdr:rowOff>153939</xdr:rowOff>
    </xdr:from>
    <xdr:to>
      <xdr:col>26</xdr:col>
      <xdr:colOff>218080</xdr:colOff>
      <xdr:row>62</xdr:row>
      <xdr:rowOff>10775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230909</xdr:colOff>
      <xdr:row>62</xdr:row>
      <xdr:rowOff>179597</xdr:rowOff>
    </xdr:from>
    <xdr:to>
      <xdr:col>8</xdr:col>
      <xdr:colOff>269393</xdr:colOff>
      <xdr:row>77</xdr:row>
      <xdr:rowOff>36433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525959</xdr:colOff>
      <xdr:row>62</xdr:row>
      <xdr:rowOff>179597</xdr:rowOff>
    </xdr:from>
    <xdr:to>
      <xdr:col>17</xdr:col>
      <xdr:colOff>179595</xdr:colOff>
      <xdr:row>77</xdr:row>
      <xdr:rowOff>36433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397676</xdr:colOff>
      <xdr:row>62</xdr:row>
      <xdr:rowOff>179595</xdr:rowOff>
    </xdr:from>
    <xdr:to>
      <xdr:col>26</xdr:col>
      <xdr:colOff>256565</xdr:colOff>
      <xdr:row>77</xdr:row>
      <xdr:rowOff>36431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205251</xdr:colOff>
      <xdr:row>77</xdr:row>
      <xdr:rowOff>179595</xdr:rowOff>
    </xdr:from>
    <xdr:to>
      <xdr:col>8</xdr:col>
      <xdr:colOff>295049</xdr:colOff>
      <xdr:row>92</xdr:row>
      <xdr:rowOff>36432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538787</xdr:colOff>
      <xdr:row>77</xdr:row>
      <xdr:rowOff>192422</xdr:rowOff>
    </xdr:from>
    <xdr:to>
      <xdr:col>17</xdr:col>
      <xdr:colOff>192423</xdr:colOff>
      <xdr:row>92</xdr:row>
      <xdr:rowOff>51312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410505</xdr:colOff>
      <xdr:row>78</xdr:row>
      <xdr:rowOff>25656</xdr:rowOff>
    </xdr:from>
    <xdr:to>
      <xdr:col>26</xdr:col>
      <xdr:colOff>295050</xdr:colOff>
      <xdr:row>92</xdr:row>
      <xdr:rowOff>74917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230908</xdr:colOff>
      <xdr:row>93</xdr:row>
      <xdr:rowOff>25657</xdr:rowOff>
    </xdr:from>
    <xdr:to>
      <xdr:col>8</xdr:col>
      <xdr:colOff>320706</xdr:colOff>
      <xdr:row>107</xdr:row>
      <xdr:rowOff>74918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523874</xdr:colOff>
      <xdr:row>93</xdr:row>
      <xdr:rowOff>15875</xdr:rowOff>
    </xdr:from>
    <xdr:to>
      <xdr:col>17</xdr:col>
      <xdr:colOff>190499</xdr:colOff>
      <xdr:row>107</xdr:row>
      <xdr:rowOff>92075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423333</xdr:colOff>
      <xdr:row>93</xdr:row>
      <xdr:rowOff>14109</xdr:rowOff>
    </xdr:from>
    <xdr:to>
      <xdr:col>26</xdr:col>
      <xdr:colOff>310444</xdr:colOff>
      <xdr:row>107</xdr:row>
      <xdr:rowOff>126999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225777</xdr:colOff>
      <xdr:row>108</xdr:row>
      <xdr:rowOff>28223</xdr:rowOff>
    </xdr:from>
    <xdr:to>
      <xdr:col>8</xdr:col>
      <xdr:colOff>338666</xdr:colOff>
      <xdr:row>122</xdr:row>
      <xdr:rowOff>5645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522111</xdr:colOff>
      <xdr:row>108</xdr:row>
      <xdr:rowOff>56444</xdr:rowOff>
    </xdr:from>
    <xdr:to>
      <xdr:col>17</xdr:col>
      <xdr:colOff>211666</xdr:colOff>
      <xdr:row>122</xdr:row>
      <xdr:rowOff>33866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423334</xdr:colOff>
      <xdr:row>108</xdr:row>
      <xdr:rowOff>84667</xdr:rowOff>
    </xdr:from>
    <xdr:to>
      <xdr:col>26</xdr:col>
      <xdr:colOff>352778</xdr:colOff>
      <xdr:row>122</xdr:row>
      <xdr:rowOff>62089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192264</xdr:colOff>
      <xdr:row>2</xdr:row>
      <xdr:rowOff>130527</xdr:rowOff>
    </xdr:from>
    <xdr:to>
      <xdr:col>12</xdr:col>
      <xdr:colOff>36689</xdr:colOff>
      <xdr:row>15</xdr:row>
      <xdr:rowOff>244827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822677</xdr:colOff>
      <xdr:row>17</xdr:row>
      <xdr:rowOff>225073</xdr:rowOff>
    </xdr:from>
    <xdr:to>
      <xdr:col>7</xdr:col>
      <xdr:colOff>1400527</xdr:colOff>
      <xdr:row>31</xdr:row>
      <xdr:rowOff>225074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292806</xdr:colOff>
      <xdr:row>17</xdr:row>
      <xdr:rowOff>180974</xdr:rowOff>
    </xdr:from>
    <xdr:to>
      <xdr:col>12</xdr:col>
      <xdr:colOff>175331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803275</xdr:colOff>
      <xdr:row>32</xdr:row>
      <xdr:rowOff>88900</xdr:rowOff>
    </xdr:from>
    <xdr:to>
      <xdr:col>7</xdr:col>
      <xdr:colOff>1374775</xdr:colOff>
      <xdr:row>46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32</xdr:row>
      <xdr:rowOff>104775</xdr:rowOff>
    </xdr:from>
    <xdr:to>
      <xdr:col>12</xdr:col>
      <xdr:colOff>180975</xdr:colOff>
      <xdr:row>46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774700</xdr:colOff>
      <xdr:row>47</xdr:row>
      <xdr:rowOff>31750</xdr:rowOff>
    </xdr:from>
    <xdr:to>
      <xdr:col>7</xdr:col>
      <xdr:colOff>1365250</xdr:colOff>
      <xdr:row>61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285750</xdr:colOff>
      <xdr:row>47</xdr:row>
      <xdr:rowOff>174625</xdr:rowOff>
    </xdr:from>
    <xdr:to>
      <xdr:col>12</xdr:col>
      <xdr:colOff>161925</xdr:colOff>
      <xdr:row>61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584200</xdr:colOff>
      <xdr:row>63</xdr:row>
      <xdr:rowOff>53975</xdr:rowOff>
    </xdr:from>
    <xdr:to>
      <xdr:col>7</xdr:col>
      <xdr:colOff>1174750</xdr:colOff>
      <xdr:row>77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168275</xdr:colOff>
      <xdr:row>63</xdr:row>
      <xdr:rowOff>53975</xdr:rowOff>
    </xdr:from>
    <xdr:to>
      <xdr:col>12</xdr:col>
      <xdr:colOff>31750</xdr:colOff>
      <xdr:row>77</xdr:row>
      <xdr:rowOff>53975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390525</xdr:colOff>
      <xdr:row>63</xdr:row>
      <xdr:rowOff>34925</xdr:rowOff>
    </xdr:from>
    <xdr:to>
      <xdr:col>18</xdr:col>
      <xdr:colOff>473075</xdr:colOff>
      <xdr:row>77</xdr:row>
      <xdr:rowOff>34925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338668</xdr:colOff>
      <xdr:row>80</xdr:row>
      <xdr:rowOff>210607</xdr:rowOff>
    </xdr:from>
    <xdr:to>
      <xdr:col>7</xdr:col>
      <xdr:colOff>1008944</xdr:colOff>
      <xdr:row>94</xdr:row>
      <xdr:rowOff>182738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873477</xdr:colOff>
      <xdr:row>1</xdr:row>
      <xdr:rowOff>154517</xdr:rowOff>
    </xdr:from>
    <xdr:to>
      <xdr:col>7</xdr:col>
      <xdr:colOff>1459088</xdr:colOff>
      <xdr:row>15</xdr:row>
      <xdr:rowOff>27516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G80" sqref="G80"/>
    </sheetView>
  </sheetViews>
  <sheetFormatPr defaultColWidth="9.140625" defaultRowHeight="15" x14ac:dyDescent="0.25"/>
  <cols>
    <col min="1" max="1" width="26.42578125" customWidth="1"/>
    <col min="3" max="3" width="11.28515625" style="22" customWidth="1"/>
    <col min="4" max="4" width="9.140625" style="17"/>
    <col min="5" max="13" width="9.140625" style="1"/>
    <col min="14" max="14" width="9.140625" style="2"/>
    <col min="15" max="17" width="9.140625" style="17"/>
    <col min="18" max="22" width="9.140625" style="1"/>
    <col min="23" max="24" width="9.140625" style="17"/>
    <col min="25" max="26" width="9.140625" style="1"/>
    <col min="27" max="27" width="9.140625" style="3"/>
  </cols>
  <sheetData>
    <row r="1" spans="1:27" x14ac:dyDescent="0.25">
      <c r="B1" t="s">
        <v>29</v>
      </c>
    </row>
    <row r="2" spans="1:27" x14ac:dyDescent="0.25">
      <c r="B2" s="17" t="s">
        <v>30</v>
      </c>
    </row>
    <row r="3" spans="1:27" s="9" customFormat="1" x14ac:dyDescent="0.25">
      <c r="C3" s="54"/>
      <c r="D3" s="20"/>
      <c r="E3" s="10"/>
      <c r="F3" s="10" t="s">
        <v>26</v>
      </c>
      <c r="G3" s="10"/>
      <c r="H3" s="10"/>
      <c r="I3" s="10"/>
      <c r="J3" s="10"/>
      <c r="K3" s="10"/>
      <c r="L3" s="10"/>
      <c r="M3" s="11"/>
      <c r="N3" s="12" t="s">
        <v>27</v>
      </c>
      <c r="O3" s="15"/>
      <c r="P3" s="15"/>
      <c r="Q3" s="15"/>
      <c r="R3" s="13"/>
      <c r="S3" s="13"/>
      <c r="T3" s="13"/>
      <c r="U3" s="13" t="s">
        <v>28</v>
      </c>
      <c r="V3" s="13"/>
      <c r="W3" s="18"/>
      <c r="X3" s="18"/>
      <c r="Y3" s="13"/>
      <c r="Z3" s="13"/>
      <c r="AA3" s="14"/>
    </row>
    <row r="4" spans="1:27" x14ac:dyDescent="0.25">
      <c r="A4" t="s">
        <v>63</v>
      </c>
      <c r="B4" t="s">
        <v>24</v>
      </c>
      <c r="C4" s="22" t="s">
        <v>64</v>
      </c>
      <c r="D4" s="17" t="s">
        <v>21</v>
      </c>
      <c r="E4" s="4" t="s">
        <v>17</v>
      </c>
      <c r="F4" s="4" t="s">
        <v>18</v>
      </c>
      <c r="G4" s="4" t="s">
        <v>23</v>
      </c>
      <c r="H4" s="4" t="s">
        <v>0</v>
      </c>
      <c r="I4" s="4" t="s">
        <v>1</v>
      </c>
      <c r="J4" s="4" t="s">
        <v>13</v>
      </c>
      <c r="K4" s="4" t="s">
        <v>14</v>
      </c>
      <c r="L4" s="4" t="s">
        <v>16</v>
      </c>
      <c r="M4" s="5" t="s">
        <v>22</v>
      </c>
      <c r="N4" s="6" t="s">
        <v>3</v>
      </c>
      <c r="O4" s="16" t="s">
        <v>5</v>
      </c>
      <c r="P4" s="16" t="s">
        <v>6</v>
      </c>
      <c r="Q4" s="16" t="s">
        <v>7</v>
      </c>
      <c r="R4" s="7" t="s">
        <v>19</v>
      </c>
      <c r="S4" s="7" t="s">
        <v>2</v>
      </c>
      <c r="T4" s="7" t="s">
        <v>4</v>
      </c>
      <c r="U4" s="7" t="s">
        <v>8</v>
      </c>
      <c r="V4" s="7" t="s">
        <v>9</v>
      </c>
      <c r="W4" s="19" t="s">
        <v>10</v>
      </c>
      <c r="X4" s="19" t="s">
        <v>11</v>
      </c>
      <c r="Y4" s="7" t="s">
        <v>20</v>
      </c>
      <c r="Z4" s="7" t="s">
        <v>12</v>
      </c>
      <c r="AA4" s="8" t="s">
        <v>15</v>
      </c>
    </row>
    <row r="5" spans="1:27" x14ac:dyDescent="0.25">
      <c r="A5" s="21" t="s">
        <v>31</v>
      </c>
      <c r="B5">
        <v>1</v>
      </c>
      <c r="C5" s="55" t="s">
        <v>43</v>
      </c>
      <c r="D5" s="17" t="s">
        <v>25</v>
      </c>
      <c r="E5" s="1">
        <v>2.218</v>
      </c>
      <c r="F5" s="1">
        <v>0.46200000000000002</v>
      </c>
      <c r="G5" s="1">
        <v>0.85925318761384339</v>
      </c>
      <c r="H5" s="1" t="s">
        <v>25</v>
      </c>
      <c r="I5" s="1">
        <v>0.21909999999999999</v>
      </c>
      <c r="J5" s="1">
        <v>1.5695300546448088</v>
      </c>
      <c r="K5" s="1">
        <v>0.1163</v>
      </c>
      <c r="L5" s="1">
        <v>0.36930000000000002</v>
      </c>
      <c r="M5" s="1">
        <v>11.818747826086957</v>
      </c>
      <c r="N5" s="2">
        <v>41.73</v>
      </c>
      <c r="O5" s="17">
        <v>1335000</v>
      </c>
      <c r="P5" s="17">
        <v>4577000</v>
      </c>
      <c r="Q5" s="17">
        <v>293800</v>
      </c>
      <c r="R5" s="1" t="s">
        <v>25</v>
      </c>
      <c r="S5" s="1" t="s">
        <v>25</v>
      </c>
      <c r="T5" s="1">
        <v>1.6339999999999999</v>
      </c>
      <c r="U5" s="1" t="s">
        <v>25</v>
      </c>
      <c r="V5" s="1">
        <v>0.52690000000000003</v>
      </c>
      <c r="W5" s="17">
        <v>63140</v>
      </c>
      <c r="X5" s="17">
        <v>74960</v>
      </c>
      <c r="Y5" s="1" t="s">
        <v>25</v>
      </c>
      <c r="Z5" s="1" t="s">
        <v>25</v>
      </c>
      <c r="AA5" s="3">
        <v>428.8</v>
      </c>
    </row>
    <row r="6" spans="1:27" x14ac:dyDescent="0.25">
      <c r="A6" s="21" t="s">
        <v>31</v>
      </c>
      <c r="B6">
        <v>2</v>
      </c>
      <c r="C6" s="55" t="s">
        <v>43</v>
      </c>
      <c r="D6" s="17" t="s">
        <v>25</v>
      </c>
      <c r="E6" s="1">
        <v>2.1360000000000001</v>
      </c>
      <c r="F6" s="1" t="s">
        <v>25</v>
      </c>
      <c r="G6" s="1">
        <v>9.4547176684881606E-2</v>
      </c>
      <c r="H6" s="1" t="s">
        <v>25</v>
      </c>
      <c r="I6" s="1">
        <v>4.2259999999999999E-2</v>
      </c>
      <c r="J6" s="1">
        <v>0.20751111111111112</v>
      </c>
      <c r="K6" s="1" t="s">
        <v>25</v>
      </c>
      <c r="L6" s="1">
        <v>0.20269999999999999</v>
      </c>
      <c r="M6" s="1">
        <v>8.988626086956522</v>
      </c>
      <c r="N6" s="2">
        <v>38.47</v>
      </c>
      <c r="O6" s="17">
        <v>256500</v>
      </c>
      <c r="P6" s="17">
        <v>766200</v>
      </c>
      <c r="Q6" s="17">
        <v>78560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17" t="s">
        <v>25</v>
      </c>
      <c r="X6" s="17" t="s">
        <v>25</v>
      </c>
      <c r="Y6" s="1" t="s">
        <v>25</v>
      </c>
      <c r="Z6" s="1" t="s">
        <v>25</v>
      </c>
      <c r="AA6" s="3" t="s">
        <v>25</v>
      </c>
    </row>
    <row r="7" spans="1:27" x14ac:dyDescent="0.25">
      <c r="A7" s="21" t="s">
        <v>31</v>
      </c>
      <c r="B7">
        <v>3</v>
      </c>
      <c r="C7" s="55" t="s">
        <v>43</v>
      </c>
      <c r="D7" s="17" t="s">
        <v>25</v>
      </c>
      <c r="E7" s="1">
        <v>1.99</v>
      </c>
      <c r="F7" s="1" t="s">
        <v>25</v>
      </c>
      <c r="G7" s="1">
        <v>0.11325719489981786</v>
      </c>
      <c r="H7" s="1" t="s">
        <v>25</v>
      </c>
      <c r="I7" s="1">
        <v>4.4299999999999999E-2</v>
      </c>
      <c r="J7" s="1">
        <v>0.18047249544626595</v>
      </c>
      <c r="K7" s="1" t="s">
        <v>25</v>
      </c>
      <c r="L7" s="1">
        <v>0.1928</v>
      </c>
      <c r="M7" s="1">
        <v>8.9221913043478267</v>
      </c>
      <c r="N7" s="2">
        <v>36.72</v>
      </c>
      <c r="O7" s="17">
        <v>293600</v>
      </c>
      <c r="P7" s="17">
        <v>852600</v>
      </c>
      <c r="Q7" s="17">
        <v>75710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25</v>
      </c>
      <c r="W7" s="17" t="s">
        <v>25</v>
      </c>
      <c r="X7" s="17" t="s">
        <v>25</v>
      </c>
      <c r="Y7" s="1" t="s">
        <v>25</v>
      </c>
      <c r="Z7" s="1" t="s">
        <v>25</v>
      </c>
      <c r="AA7" s="3" t="s">
        <v>25</v>
      </c>
    </row>
    <row r="8" spans="1:27" ht="15.75" x14ac:dyDescent="0.25">
      <c r="A8" s="21" t="s">
        <v>32</v>
      </c>
      <c r="B8">
        <v>4</v>
      </c>
      <c r="C8" s="55" t="s">
        <v>43</v>
      </c>
      <c r="D8" s="17" t="s">
        <v>25</v>
      </c>
      <c r="E8" s="1">
        <v>9.1620000000000008</v>
      </c>
      <c r="F8" s="1" t="s">
        <v>25</v>
      </c>
      <c r="G8" s="1">
        <v>0.14119708029197081</v>
      </c>
      <c r="H8" s="1" t="s">
        <v>25</v>
      </c>
      <c r="I8" s="1" t="s">
        <v>25</v>
      </c>
      <c r="J8" s="1">
        <v>0.27040000000000003</v>
      </c>
      <c r="K8" s="1" t="s">
        <v>25</v>
      </c>
      <c r="L8" s="1">
        <v>0.13370000000000001</v>
      </c>
      <c r="M8" s="1">
        <v>14.334960091220067</v>
      </c>
      <c r="N8" s="2">
        <v>65.47</v>
      </c>
      <c r="O8" s="17">
        <v>97700</v>
      </c>
      <c r="P8" s="17">
        <v>174200</v>
      </c>
      <c r="Q8" s="17">
        <v>5984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  <c r="W8" s="17" t="s">
        <v>25</v>
      </c>
      <c r="X8" s="17" t="s">
        <v>25</v>
      </c>
      <c r="Y8" s="1" t="s">
        <v>25</v>
      </c>
      <c r="Z8" s="1" t="s">
        <v>25</v>
      </c>
      <c r="AA8" s="3">
        <v>140.19999999999999</v>
      </c>
    </row>
    <row r="9" spans="1:27" ht="15.75" x14ac:dyDescent="0.25">
      <c r="A9" s="21" t="s">
        <v>32</v>
      </c>
      <c r="B9">
        <v>5</v>
      </c>
      <c r="C9" s="55" t="s">
        <v>43</v>
      </c>
      <c r="D9" s="17" t="s">
        <v>25</v>
      </c>
      <c r="E9" s="1">
        <v>8.3710000000000004</v>
      </c>
      <c r="F9" s="1">
        <v>9.7610000000000002E-2</v>
      </c>
      <c r="G9" s="1">
        <v>0.18970510948905112</v>
      </c>
      <c r="H9" s="1" t="s">
        <v>25</v>
      </c>
      <c r="I9" s="1" t="s">
        <v>25</v>
      </c>
      <c r="J9" s="1">
        <v>0.26698394160583944</v>
      </c>
      <c r="K9" s="1" t="s">
        <v>25</v>
      </c>
      <c r="L9" s="1">
        <v>0.1099</v>
      </c>
      <c r="M9" s="1">
        <v>13.401470923603194</v>
      </c>
      <c r="N9" s="2">
        <v>64.010000000000005</v>
      </c>
      <c r="O9" s="17">
        <v>279800</v>
      </c>
      <c r="P9" s="17">
        <v>917700</v>
      </c>
      <c r="Q9" s="17">
        <v>22060</v>
      </c>
      <c r="R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  <c r="W9" s="17" t="s">
        <v>25</v>
      </c>
      <c r="X9" s="17" t="s">
        <v>25</v>
      </c>
      <c r="Y9" s="1" t="s">
        <v>25</v>
      </c>
      <c r="Z9" s="1" t="s">
        <v>25</v>
      </c>
      <c r="AA9" s="3">
        <v>274.60000000000002</v>
      </c>
    </row>
    <row r="10" spans="1:27" ht="15.75" x14ac:dyDescent="0.25">
      <c r="A10" s="21" t="s">
        <v>32</v>
      </c>
      <c r="B10">
        <v>6</v>
      </c>
      <c r="C10" s="55" t="s">
        <v>43</v>
      </c>
      <c r="D10" s="17" t="s">
        <v>25</v>
      </c>
      <c r="E10" s="1">
        <v>7.1559999999999997</v>
      </c>
      <c r="F10" s="1" t="s">
        <v>25</v>
      </c>
      <c r="G10" s="1">
        <v>7.4409343065693426E-2</v>
      </c>
      <c r="H10" s="1" t="s">
        <v>25</v>
      </c>
      <c r="I10" s="1" t="s">
        <v>25</v>
      </c>
      <c r="J10" s="1">
        <v>0.19942189781021896</v>
      </c>
      <c r="K10" s="1" t="s">
        <v>25</v>
      </c>
      <c r="L10" s="1">
        <v>0.108</v>
      </c>
      <c r="M10" s="1">
        <v>11.25551881413911</v>
      </c>
      <c r="N10" s="2">
        <v>56.58</v>
      </c>
      <c r="O10" s="17">
        <v>96350</v>
      </c>
      <c r="P10" s="17">
        <v>182600</v>
      </c>
      <c r="Q10" s="17">
        <v>4993</v>
      </c>
      <c r="R10" s="1" t="s">
        <v>25</v>
      </c>
      <c r="S10" s="1" t="s">
        <v>25</v>
      </c>
      <c r="T10" s="1" t="s">
        <v>25</v>
      </c>
      <c r="U10" s="1" t="s">
        <v>25</v>
      </c>
      <c r="V10" s="1" t="s">
        <v>25</v>
      </c>
      <c r="W10" s="17" t="s">
        <v>25</v>
      </c>
      <c r="X10" s="17" t="s">
        <v>25</v>
      </c>
      <c r="Y10" s="1" t="s">
        <v>25</v>
      </c>
      <c r="Z10" s="1" t="s">
        <v>25</v>
      </c>
      <c r="AA10" s="3">
        <v>83.61</v>
      </c>
    </row>
    <row r="11" spans="1:27" ht="15.75" x14ac:dyDescent="0.25">
      <c r="A11" s="21" t="s">
        <v>33</v>
      </c>
      <c r="B11">
        <v>7</v>
      </c>
      <c r="C11" s="55" t="s">
        <v>43</v>
      </c>
      <c r="D11" s="17" t="s">
        <v>25</v>
      </c>
      <c r="E11" s="1">
        <v>2.3239999999999998</v>
      </c>
      <c r="F11" s="1">
        <v>0.12620000000000001</v>
      </c>
      <c r="G11" s="1">
        <v>0.1582014598540146</v>
      </c>
      <c r="H11" s="1" t="s">
        <v>25</v>
      </c>
      <c r="I11" s="1">
        <v>7.6081552511415532E-2</v>
      </c>
      <c r="J11" s="1">
        <v>0.3142014598540146</v>
      </c>
      <c r="K11" s="1" t="s">
        <v>25</v>
      </c>
      <c r="L11" s="1">
        <v>6.9139999999999993E-2</v>
      </c>
      <c r="M11" s="1">
        <v>12.618198403648801</v>
      </c>
      <c r="N11" s="2">
        <v>38.04</v>
      </c>
      <c r="O11" s="17">
        <v>2893000</v>
      </c>
      <c r="P11" s="17">
        <v>7309000</v>
      </c>
      <c r="Q11" s="17">
        <v>375100</v>
      </c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7">
        <v>53240</v>
      </c>
      <c r="X11" s="17">
        <v>63870</v>
      </c>
      <c r="Y11" s="1" t="s">
        <v>25</v>
      </c>
      <c r="Z11" s="1" t="s">
        <v>25</v>
      </c>
      <c r="AA11" s="3">
        <v>1958</v>
      </c>
    </row>
    <row r="12" spans="1:27" ht="15.75" x14ac:dyDescent="0.25">
      <c r="A12" s="21" t="s">
        <v>33</v>
      </c>
      <c r="B12">
        <v>8</v>
      </c>
      <c r="C12" s="55" t="s">
        <v>43</v>
      </c>
      <c r="D12" s="17" t="s">
        <v>25</v>
      </c>
      <c r="E12" s="1">
        <v>2.1080000000000001</v>
      </c>
      <c r="F12" s="1">
        <v>9.0459999999999999E-2</v>
      </c>
      <c r="G12" s="1">
        <v>8.2744525547445269E-2</v>
      </c>
      <c r="H12" s="1" t="s">
        <v>25</v>
      </c>
      <c r="I12" s="1">
        <v>9.1840776255707763E-3</v>
      </c>
      <c r="J12" s="1">
        <v>0.13125255474452557</v>
      </c>
      <c r="K12" s="1" t="s">
        <v>25</v>
      </c>
      <c r="L12" s="1">
        <v>6.5110000000000001E-2</v>
      </c>
      <c r="M12" s="1">
        <v>6.4732645381984026</v>
      </c>
      <c r="N12" s="2">
        <v>32.97</v>
      </c>
      <c r="O12" s="17">
        <v>3750000</v>
      </c>
      <c r="P12" s="17">
        <v>8125000</v>
      </c>
      <c r="Q12" s="17">
        <v>809200</v>
      </c>
      <c r="R12" s="1" t="s">
        <v>25</v>
      </c>
      <c r="S12" s="1" t="s">
        <v>25</v>
      </c>
      <c r="T12" s="1" t="s">
        <v>25</v>
      </c>
      <c r="U12" s="1" t="s">
        <v>25</v>
      </c>
      <c r="V12" s="1" t="s">
        <v>25</v>
      </c>
      <c r="W12" s="17">
        <v>37620</v>
      </c>
      <c r="X12" s="17">
        <v>46280</v>
      </c>
      <c r="Y12" s="1" t="s">
        <v>25</v>
      </c>
      <c r="Z12" s="1" t="s">
        <v>25</v>
      </c>
      <c r="AA12" s="3">
        <v>1677</v>
      </c>
    </row>
    <row r="13" spans="1:27" ht="15.75" x14ac:dyDescent="0.25">
      <c r="A13" s="21" t="s">
        <v>33</v>
      </c>
      <c r="B13">
        <v>9</v>
      </c>
      <c r="C13" s="55" t="s">
        <v>43</v>
      </c>
      <c r="D13" s="17">
        <v>2708</v>
      </c>
      <c r="E13" s="1">
        <v>2.456</v>
      </c>
      <c r="F13" s="1">
        <v>0.1167</v>
      </c>
      <c r="G13" s="1">
        <v>0.14537226277372264</v>
      </c>
      <c r="H13" s="1" t="s">
        <v>25</v>
      </c>
      <c r="I13" s="1">
        <v>9.0010593607305941E-2</v>
      </c>
      <c r="J13" s="1">
        <v>0.33515328467153288</v>
      </c>
      <c r="K13" s="1" t="s">
        <v>25</v>
      </c>
      <c r="L13" s="1">
        <v>6.0780000000000001E-2</v>
      </c>
      <c r="M13" s="1">
        <v>9.4400433295324966</v>
      </c>
      <c r="N13" s="2">
        <v>38.090000000000003</v>
      </c>
      <c r="O13" s="17">
        <v>2812000</v>
      </c>
      <c r="P13" s="17">
        <v>6554000</v>
      </c>
      <c r="Q13" s="17">
        <v>698700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7">
        <v>20610</v>
      </c>
      <c r="X13" s="17">
        <v>21050</v>
      </c>
      <c r="Y13" s="1" t="s">
        <v>25</v>
      </c>
      <c r="Z13" s="1" t="s">
        <v>25</v>
      </c>
      <c r="AA13" s="3">
        <v>1148</v>
      </c>
    </row>
    <row r="14" spans="1:27" ht="15.75" x14ac:dyDescent="0.25">
      <c r="A14" s="21" t="s">
        <v>34</v>
      </c>
      <c r="B14">
        <v>10</v>
      </c>
      <c r="C14" s="55" t="s">
        <v>43</v>
      </c>
      <c r="D14" s="17" t="s">
        <v>25</v>
      </c>
      <c r="E14" s="1">
        <v>0.63549999999999995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>
        <v>7.3690000000000005E-2</v>
      </c>
      <c r="M14" s="1">
        <v>51.749635119726335</v>
      </c>
      <c r="N14" s="2">
        <v>105.9</v>
      </c>
      <c r="O14" s="17">
        <v>8883</v>
      </c>
      <c r="P14" s="17">
        <v>4479</v>
      </c>
      <c r="Q14" s="17" t="s">
        <v>25</v>
      </c>
      <c r="R14" s="1" t="s">
        <v>25</v>
      </c>
      <c r="S14" s="1" t="s">
        <v>25</v>
      </c>
      <c r="T14" s="1" t="s">
        <v>25</v>
      </c>
      <c r="U14" s="1" t="s">
        <v>25</v>
      </c>
      <c r="V14" s="1" t="s">
        <v>25</v>
      </c>
      <c r="W14" s="17" t="s">
        <v>25</v>
      </c>
      <c r="X14" s="17" t="s">
        <v>25</v>
      </c>
      <c r="Y14" s="1" t="s">
        <v>25</v>
      </c>
      <c r="Z14" s="1">
        <v>2.349E-2</v>
      </c>
      <c r="AA14" s="3">
        <v>266.5</v>
      </c>
    </row>
    <row r="15" spans="1:27" ht="15.75" x14ac:dyDescent="0.25">
      <c r="A15" s="21" t="s">
        <v>34</v>
      </c>
      <c r="B15">
        <v>11</v>
      </c>
      <c r="C15" s="55" t="s">
        <v>43</v>
      </c>
      <c r="D15" s="17" t="s">
        <v>25</v>
      </c>
      <c r="E15" s="1">
        <v>0.6875</v>
      </c>
      <c r="F15" s="1" t="s">
        <v>25</v>
      </c>
      <c r="G15" s="1">
        <v>1.6093430656934308E-2</v>
      </c>
      <c r="H15" s="1" t="s">
        <v>25</v>
      </c>
      <c r="I15" s="1" t="s">
        <v>25</v>
      </c>
      <c r="J15" s="1" t="s">
        <v>25</v>
      </c>
      <c r="K15" s="1" t="s">
        <v>25</v>
      </c>
      <c r="L15" s="1">
        <v>6.6530000000000006E-2</v>
      </c>
      <c r="M15" s="1">
        <v>44.110045610034206</v>
      </c>
      <c r="N15" s="2">
        <v>86.2</v>
      </c>
      <c r="O15" s="17">
        <v>7140</v>
      </c>
      <c r="P15" s="17">
        <v>4779</v>
      </c>
      <c r="Q15" s="17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" t="s">
        <v>25</v>
      </c>
      <c r="W15" s="17" t="s">
        <v>25</v>
      </c>
      <c r="X15" s="17" t="s">
        <v>25</v>
      </c>
      <c r="Y15" s="1" t="s">
        <v>25</v>
      </c>
      <c r="Z15" s="1">
        <v>2.6960000000000001E-2</v>
      </c>
      <c r="AA15" s="3">
        <v>190</v>
      </c>
    </row>
    <row r="16" spans="1:27" ht="15.75" x14ac:dyDescent="0.25">
      <c r="A16" s="21" t="s">
        <v>34</v>
      </c>
      <c r="B16">
        <v>12</v>
      </c>
      <c r="C16" s="55" t="s">
        <v>43</v>
      </c>
      <c r="D16" s="17" t="s">
        <v>25</v>
      </c>
      <c r="E16" s="1">
        <v>0.5736</v>
      </c>
      <c r="F16" s="1" t="s">
        <v>25</v>
      </c>
      <c r="G16" s="1">
        <v>1.3117664233576644E-2</v>
      </c>
      <c r="H16" s="1" t="s">
        <v>25</v>
      </c>
      <c r="I16" s="1" t="s">
        <v>25</v>
      </c>
      <c r="J16" s="1" t="s">
        <v>25</v>
      </c>
      <c r="K16" s="1" t="s">
        <v>25</v>
      </c>
      <c r="L16" s="1">
        <v>6.3460000000000003E-2</v>
      </c>
      <c r="M16" s="1">
        <v>44.979156214367158</v>
      </c>
      <c r="N16" s="2">
        <v>84.49</v>
      </c>
      <c r="O16" s="17">
        <v>10470</v>
      </c>
      <c r="P16" s="17">
        <v>20180</v>
      </c>
      <c r="Q16" s="17" t="s">
        <v>25</v>
      </c>
      <c r="R16" s="1" t="s">
        <v>25</v>
      </c>
      <c r="S16" s="1" t="s">
        <v>25</v>
      </c>
      <c r="T16" s="1" t="s">
        <v>25</v>
      </c>
      <c r="U16" s="1" t="s">
        <v>25</v>
      </c>
      <c r="V16" s="1" t="s">
        <v>25</v>
      </c>
      <c r="W16" s="17" t="s">
        <v>25</v>
      </c>
      <c r="X16" s="17" t="s">
        <v>25</v>
      </c>
      <c r="Y16" s="1" t="s">
        <v>25</v>
      </c>
      <c r="Z16" s="1">
        <v>2.3570000000000001E-2</v>
      </c>
      <c r="AA16" s="3">
        <v>185.3</v>
      </c>
    </row>
    <row r="17" spans="1:27" ht="15.75" x14ac:dyDescent="0.25">
      <c r="A17" s="21" t="s">
        <v>35</v>
      </c>
      <c r="B17">
        <v>13</v>
      </c>
      <c r="C17" s="55" t="s">
        <v>43</v>
      </c>
      <c r="D17" s="17" t="s">
        <v>25</v>
      </c>
      <c r="E17" s="1">
        <v>3.6</v>
      </c>
      <c r="F17" s="1" t="s">
        <v>25</v>
      </c>
      <c r="G17" s="1">
        <v>0.12047299270072993</v>
      </c>
      <c r="H17" s="1" t="s">
        <v>25</v>
      </c>
      <c r="I17" s="1" t="s">
        <v>25</v>
      </c>
      <c r="J17" s="1">
        <v>0.12684963503649635</v>
      </c>
      <c r="K17" s="1" t="s">
        <v>25</v>
      </c>
      <c r="L17" s="1">
        <v>0.10970000000000001</v>
      </c>
      <c r="M17" s="1">
        <v>10.116018244013683</v>
      </c>
      <c r="N17" s="2">
        <v>46.3</v>
      </c>
      <c r="O17" s="17">
        <v>135100</v>
      </c>
      <c r="P17" s="17">
        <v>183600</v>
      </c>
      <c r="Q17" s="17">
        <v>26980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7" t="s">
        <v>25</v>
      </c>
      <c r="X17" s="17" t="s">
        <v>25</v>
      </c>
      <c r="Y17" s="1" t="s">
        <v>25</v>
      </c>
      <c r="Z17" s="1" t="s">
        <v>25</v>
      </c>
      <c r="AA17" s="3" t="s">
        <v>25</v>
      </c>
    </row>
    <row r="18" spans="1:27" ht="15.75" x14ac:dyDescent="0.25">
      <c r="A18" s="21" t="s">
        <v>35</v>
      </c>
      <c r="B18">
        <v>14</v>
      </c>
      <c r="C18" s="55" t="s">
        <v>43</v>
      </c>
      <c r="D18" s="17" t="s">
        <v>25</v>
      </c>
      <c r="E18" s="1">
        <v>4.0519999999999996</v>
      </c>
      <c r="F18" s="1" t="s">
        <v>25</v>
      </c>
      <c r="G18" s="1">
        <v>0.17444671532846714</v>
      </c>
      <c r="H18" s="1" t="s">
        <v>25</v>
      </c>
      <c r="I18" s="1" t="s">
        <v>25</v>
      </c>
      <c r="J18" s="1">
        <v>0.13740145985401461</v>
      </c>
      <c r="K18" s="1" t="s">
        <v>25</v>
      </c>
      <c r="L18" s="1">
        <v>0.1226</v>
      </c>
      <c r="M18" s="1">
        <v>10.032326111744585</v>
      </c>
      <c r="N18" s="2">
        <v>50.48</v>
      </c>
      <c r="O18" s="17">
        <v>674300</v>
      </c>
      <c r="P18" s="17">
        <v>1539000</v>
      </c>
      <c r="Q18" s="17">
        <v>202700</v>
      </c>
      <c r="R18" s="1" t="s">
        <v>25</v>
      </c>
      <c r="S18" s="1" t="s">
        <v>25</v>
      </c>
      <c r="T18" s="1" t="s">
        <v>25</v>
      </c>
      <c r="U18" s="1" t="s">
        <v>25</v>
      </c>
      <c r="V18" s="1" t="s">
        <v>25</v>
      </c>
      <c r="W18" s="17" t="s">
        <v>25</v>
      </c>
      <c r="X18" s="17" t="s">
        <v>25</v>
      </c>
      <c r="Y18" s="1" t="s">
        <v>25</v>
      </c>
      <c r="Z18" s="1" t="s">
        <v>25</v>
      </c>
      <c r="AA18" s="3" t="s">
        <v>25</v>
      </c>
    </row>
    <row r="19" spans="1:27" ht="15.75" x14ac:dyDescent="0.25">
      <c r="A19" s="21" t="s">
        <v>35</v>
      </c>
      <c r="B19">
        <v>15</v>
      </c>
      <c r="C19" s="55" t="s">
        <v>43</v>
      </c>
      <c r="D19" s="17" t="s">
        <v>25</v>
      </c>
      <c r="E19" s="1">
        <v>4.3339999999999996</v>
      </c>
      <c r="F19" s="1" t="s">
        <v>25</v>
      </c>
      <c r="G19" s="1">
        <v>0.14719416058394164</v>
      </c>
      <c r="H19" s="1" t="s">
        <v>25</v>
      </c>
      <c r="I19" s="1" t="s">
        <v>25</v>
      </c>
      <c r="J19" s="1">
        <v>0.12905109489051095</v>
      </c>
      <c r="K19" s="1" t="s">
        <v>25</v>
      </c>
      <c r="L19" s="1">
        <v>0.14399999999999999</v>
      </c>
      <c r="M19" s="1">
        <v>11.609600912200683</v>
      </c>
      <c r="N19" s="2">
        <v>56.66</v>
      </c>
      <c r="O19" s="17">
        <v>341700</v>
      </c>
      <c r="P19" s="17">
        <v>770100</v>
      </c>
      <c r="Q19" s="17">
        <v>105400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7" t="s">
        <v>25</v>
      </c>
      <c r="X19" s="17" t="s">
        <v>25</v>
      </c>
      <c r="Y19" s="1" t="s">
        <v>25</v>
      </c>
      <c r="Z19" s="1" t="s">
        <v>25</v>
      </c>
      <c r="AA19" s="3" t="s">
        <v>25</v>
      </c>
    </row>
    <row r="20" spans="1:27" ht="15.75" x14ac:dyDescent="0.25">
      <c r="A20" s="21" t="s">
        <v>36</v>
      </c>
      <c r="B20">
        <v>16</v>
      </c>
      <c r="C20" s="55" t="s">
        <v>43</v>
      </c>
      <c r="D20" s="17" t="s">
        <v>25</v>
      </c>
      <c r="E20" s="1">
        <v>2.4569999999999999</v>
      </c>
      <c r="F20" s="1" t="s">
        <v>25</v>
      </c>
      <c r="G20" s="1">
        <v>0.15372262773722631</v>
      </c>
      <c r="H20" s="1" t="s">
        <v>25</v>
      </c>
      <c r="I20" s="1">
        <v>2.9135525114155254E-2</v>
      </c>
      <c r="J20" s="1">
        <v>0.16951240875912407</v>
      </c>
      <c r="K20" s="1" t="s">
        <v>25</v>
      </c>
      <c r="L20" s="1">
        <v>0.2424</v>
      </c>
      <c r="M20" s="1">
        <v>3.9002679589509692</v>
      </c>
      <c r="N20" s="2">
        <v>27.05</v>
      </c>
      <c r="O20" s="17">
        <v>637800</v>
      </c>
      <c r="P20" s="17">
        <v>1471000</v>
      </c>
      <c r="Q20" s="17">
        <v>175300</v>
      </c>
      <c r="R20" s="1" t="s">
        <v>25</v>
      </c>
      <c r="S20" s="1" t="s">
        <v>25</v>
      </c>
      <c r="T20" s="1">
        <v>0.55530000000000002</v>
      </c>
      <c r="U20" s="1" t="s">
        <v>25</v>
      </c>
      <c r="V20" s="1" t="s">
        <v>25</v>
      </c>
      <c r="W20" s="17">
        <v>2093</v>
      </c>
      <c r="X20" s="17" t="s">
        <v>25</v>
      </c>
      <c r="Y20" s="1" t="s">
        <v>25</v>
      </c>
      <c r="Z20" s="1" t="s">
        <v>25</v>
      </c>
      <c r="AA20" s="3">
        <v>100.3</v>
      </c>
    </row>
    <row r="21" spans="1:27" ht="15.75" x14ac:dyDescent="0.25">
      <c r="A21" s="21" t="s">
        <v>36</v>
      </c>
      <c r="B21">
        <v>17</v>
      </c>
      <c r="C21" s="55" t="s">
        <v>43</v>
      </c>
      <c r="D21" s="17" t="s">
        <v>25</v>
      </c>
      <c r="E21" s="1">
        <v>2.8210000000000002</v>
      </c>
      <c r="F21" s="1" t="s">
        <v>25</v>
      </c>
      <c r="G21" s="1">
        <v>5.9712700729927008E-2</v>
      </c>
      <c r="H21" s="1" t="s">
        <v>25</v>
      </c>
      <c r="I21" s="1">
        <v>4.405949771689498E-3</v>
      </c>
      <c r="J21" s="1">
        <v>0.10878248175182482</v>
      </c>
      <c r="K21" s="1" t="s">
        <v>25</v>
      </c>
      <c r="L21" s="1">
        <v>0.24</v>
      </c>
      <c r="M21" s="1">
        <v>4.3873990877993156</v>
      </c>
      <c r="N21" s="2">
        <v>29.96</v>
      </c>
      <c r="O21" s="17">
        <v>646300</v>
      </c>
      <c r="P21" s="17">
        <v>1411000</v>
      </c>
      <c r="Q21" s="17">
        <v>212000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7" t="s">
        <v>25</v>
      </c>
      <c r="X21" s="17" t="s">
        <v>25</v>
      </c>
      <c r="Y21" s="1" t="s">
        <v>25</v>
      </c>
      <c r="Z21" s="1" t="s">
        <v>25</v>
      </c>
      <c r="AA21" s="3">
        <v>90.55</v>
      </c>
    </row>
    <row r="22" spans="1:27" ht="15.75" x14ac:dyDescent="0.25">
      <c r="A22" s="21" t="s">
        <v>36</v>
      </c>
      <c r="B22">
        <v>18</v>
      </c>
      <c r="C22" s="55" t="s">
        <v>43</v>
      </c>
      <c r="D22" s="17" t="s">
        <v>25</v>
      </c>
      <c r="E22" s="1">
        <v>2.8250000000000002</v>
      </c>
      <c r="F22" s="1" t="s">
        <v>25</v>
      </c>
      <c r="G22" s="1">
        <v>0.17247299270072994</v>
      </c>
      <c r="H22" s="1" t="s">
        <v>25</v>
      </c>
      <c r="I22" s="1">
        <v>3.82127397260274E-2</v>
      </c>
      <c r="J22" s="1">
        <v>0.20283795620437955</v>
      </c>
      <c r="K22" s="1" t="s">
        <v>25</v>
      </c>
      <c r="L22" s="1">
        <v>0.23669999999999999</v>
      </c>
      <c r="M22" s="1">
        <v>3.667432155074116</v>
      </c>
      <c r="N22" s="2">
        <v>29.08</v>
      </c>
      <c r="O22" s="17">
        <v>792100</v>
      </c>
      <c r="P22" s="17">
        <v>1881000</v>
      </c>
      <c r="Q22" s="17">
        <v>214400</v>
      </c>
      <c r="R22" s="1" t="s">
        <v>25</v>
      </c>
      <c r="S22" s="1" t="s">
        <v>25</v>
      </c>
      <c r="T22" s="1">
        <v>0.35859999999999997</v>
      </c>
      <c r="U22" s="1" t="s">
        <v>25</v>
      </c>
      <c r="V22" s="1" t="s">
        <v>25</v>
      </c>
      <c r="W22" s="17">
        <v>2758</v>
      </c>
      <c r="X22" s="17" t="s">
        <v>25</v>
      </c>
      <c r="Y22" s="1" t="s">
        <v>25</v>
      </c>
      <c r="Z22" s="1" t="s">
        <v>25</v>
      </c>
      <c r="AA22" s="3">
        <v>162.80000000000001</v>
      </c>
    </row>
    <row r="23" spans="1:27" ht="15.75" x14ac:dyDescent="0.25">
      <c r="A23" s="21" t="s">
        <v>37</v>
      </c>
      <c r="B23">
        <v>19</v>
      </c>
      <c r="C23" s="55" t="s">
        <v>43</v>
      </c>
      <c r="D23" s="17" t="s">
        <v>25</v>
      </c>
      <c r="E23" s="1">
        <v>3.794</v>
      </c>
      <c r="F23" s="1">
        <v>9.6589999999999995E-2</v>
      </c>
      <c r="G23" s="1">
        <v>0.16412262773722627</v>
      </c>
      <c r="H23" s="1" t="s">
        <v>25</v>
      </c>
      <c r="I23" s="1">
        <v>3.8519817351598172E-2</v>
      </c>
      <c r="J23" s="1">
        <v>0.54322919708029194</v>
      </c>
      <c r="K23" s="1" t="s">
        <v>25</v>
      </c>
      <c r="L23" s="1">
        <v>6.6559999999999994E-2</v>
      </c>
      <c r="M23" s="1">
        <v>2.3326499429874574</v>
      </c>
      <c r="N23" s="2">
        <v>10.53</v>
      </c>
      <c r="O23" s="17">
        <v>531000</v>
      </c>
      <c r="P23" s="17">
        <v>1211000</v>
      </c>
      <c r="Q23" s="17">
        <v>31060</v>
      </c>
      <c r="R23" s="1" t="s">
        <v>25</v>
      </c>
      <c r="S23" s="1" t="s">
        <v>25</v>
      </c>
      <c r="T23" s="1" t="s">
        <v>25</v>
      </c>
      <c r="U23" s="1" t="s">
        <v>25</v>
      </c>
      <c r="V23" s="1" t="s">
        <v>25</v>
      </c>
      <c r="W23" s="17">
        <v>137500</v>
      </c>
      <c r="X23" s="17">
        <v>183900</v>
      </c>
      <c r="Y23" s="1" t="s">
        <v>25</v>
      </c>
      <c r="Z23" s="1" t="s">
        <v>25</v>
      </c>
      <c r="AA23" s="3">
        <v>2088</v>
      </c>
    </row>
    <row r="24" spans="1:27" ht="15.75" x14ac:dyDescent="0.25">
      <c r="A24" s="21" t="s">
        <v>37</v>
      </c>
      <c r="B24">
        <v>20</v>
      </c>
      <c r="C24" s="55" t="s">
        <v>43</v>
      </c>
      <c r="D24" s="17" t="s">
        <v>25</v>
      </c>
      <c r="E24" s="1">
        <v>3.5489999999999999</v>
      </c>
      <c r="F24" s="1">
        <v>9.9860000000000004E-2</v>
      </c>
      <c r="G24" s="1">
        <v>0.15903649635036496</v>
      </c>
      <c r="H24" s="1" t="s">
        <v>25</v>
      </c>
      <c r="I24" s="1">
        <v>1.2749863013698631E-2</v>
      </c>
      <c r="J24" s="1">
        <v>0.45927007299270078</v>
      </c>
      <c r="K24" s="1" t="s">
        <v>25</v>
      </c>
      <c r="L24" s="1">
        <v>6.0049999999999999E-2</v>
      </c>
      <c r="M24" s="1">
        <v>1.7285644241733182</v>
      </c>
      <c r="N24" s="2">
        <v>10.44</v>
      </c>
      <c r="O24" s="17">
        <v>426900</v>
      </c>
      <c r="P24" s="17">
        <v>914200</v>
      </c>
      <c r="Q24" s="17">
        <v>36760</v>
      </c>
      <c r="R24" s="1" t="s">
        <v>25</v>
      </c>
      <c r="S24" s="1" t="s">
        <v>25</v>
      </c>
      <c r="T24" s="1" t="s">
        <v>25</v>
      </c>
      <c r="U24" s="1" t="s">
        <v>25</v>
      </c>
      <c r="V24" s="1" t="s">
        <v>25</v>
      </c>
      <c r="W24" s="17">
        <v>103400</v>
      </c>
      <c r="X24" s="17">
        <v>137300</v>
      </c>
      <c r="Y24" s="1" t="s">
        <v>25</v>
      </c>
      <c r="Z24" s="1" t="s">
        <v>25</v>
      </c>
      <c r="AA24" s="3">
        <v>1799</v>
      </c>
    </row>
    <row r="25" spans="1:27" ht="15.75" x14ac:dyDescent="0.25">
      <c r="A25" s="21" t="s">
        <v>37</v>
      </c>
      <c r="B25">
        <v>21</v>
      </c>
      <c r="C25" s="55" t="s">
        <v>43</v>
      </c>
      <c r="D25" s="17" t="s">
        <v>25</v>
      </c>
      <c r="E25" s="1">
        <v>3.5750000000000002</v>
      </c>
      <c r="F25" s="1">
        <v>9.715E-2</v>
      </c>
      <c r="G25" s="1">
        <v>0.21012554744525547</v>
      </c>
      <c r="H25" s="1" t="s">
        <v>25</v>
      </c>
      <c r="I25" s="1">
        <v>3.0965707762557079E-2</v>
      </c>
      <c r="J25" s="1">
        <v>0.45501897810218978</v>
      </c>
      <c r="K25" s="1" t="s">
        <v>25</v>
      </c>
      <c r="L25" s="1">
        <v>7.145E-2</v>
      </c>
      <c r="M25" s="1">
        <v>2.7371619156214364</v>
      </c>
      <c r="N25" s="2">
        <v>10.5</v>
      </c>
      <c r="O25" s="17">
        <v>499700</v>
      </c>
      <c r="P25" s="17">
        <v>1248000</v>
      </c>
      <c r="Q25" s="17">
        <v>33020</v>
      </c>
      <c r="R25" s="1" t="s">
        <v>25</v>
      </c>
      <c r="S25" s="1" t="s">
        <v>25</v>
      </c>
      <c r="T25" s="1" t="s">
        <v>25</v>
      </c>
      <c r="U25" s="1" t="s">
        <v>25</v>
      </c>
      <c r="V25" s="1" t="s">
        <v>25</v>
      </c>
      <c r="W25" s="17">
        <v>141800</v>
      </c>
      <c r="X25" s="17">
        <v>199500</v>
      </c>
      <c r="Y25" s="1" t="s">
        <v>25</v>
      </c>
      <c r="Z25" s="1" t="s">
        <v>25</v>
      </c>
      <c r="AA25" s="3">
        <v>2293</v>
      </c>
    </row>
    <row r="26" spans="1:27" ht="15.75" x14ac:dyDescent="0.25">
      <c r="A26" s="21" t="s">
        <v>38</v>
      </c>
      <c r="B26">
        <v>22</v>
      </c>
      <c r="C26" s="55" t="s">
        <v>43</v>
      </c>
      <c r="D26" s="17" t="s">
        <v>25</v>
      </c>
      <c r="E26" s="1">
        <v>7.9950000000000001</v>
      </c>
      <c r="F26" s="1" t="s">
        <v>25</v>
      </c>
      <c r="G26" s="1">
        <v>8.0770802919708021E-2</v>
      </c>
      <c r="H26" s="1" t="s">
        <v>25</v>
      </c>
      <c r="I26" s="1">
        <v>6.0629406392694067E-3</v>
      </c>
      <c r="J26" s="1">
        <v>0.16936058394160583</v>
      </c>
      <c r="K26" s="1" t="s">
        <v>25</v>
      </c>
      <c r="L26" s="1">
        <v>0.1905</v>
      </c>
      <c r="M26" s="1">
        <v>35.955427594070699</v>
      </c>
      <c r="N26" s="2">
        <v>92.54</v>
      </c>
      <c r="O26" s="17">
        <v>7628</v>
      </c>
      <c r="P26" s="17">
        <v>4696</v>
      </c>
      <c r="Q26" s="17" t="s">
        <v>25</v>
      </c>
      <c r="R26" s="1" t="s">
        <v>25</v>
      </c>
      <c r="S26" s="1" t="s">
        <v>25</v>
      </c>
      <c r="T26" s="1" t="s">
        <v>25</v>
      </c>
      <c r="U26" s="1" t="s">
        <v>25</v>
      </c>
      <c r="V26" s="1" t="s">
        <v>25</v>
      </c>
      <c r="W26" s="17" t="s">
        <v>25</v>
      </c>
      <c r="X26" s="17" t="s">
        <v>25</v>
      </c>
      <c r="Y26" s="1" t="s">
        <v>25</v>
      </c>
      <c r="Z26" s="1" t="s">
        <v>25</v>
      </c>
      <c r="AA26" s="3">
        <v>91.2</v>
      </c>
    </row>
    <row r="27" spans="1:27" ht="15.75" x14ac:dyDescent="0.25">
      <c r="A27" s="21" t="s">
        <v>38</v>
      </c>
      <c r="B27">
        <v>23</v>
      </c>
      <c r="C27" s="55" t="s">
        <v>43</v>
      </c>
      <c r="D27" s="17" t="s">
        <v>25</v>
      </c>
      <c r="E27" s="1">
        <v>7.9729999999999999</v>
      </c>
      <c r="F27" s="1" t="s">
        <v>25</v>
      </c>
      <c r="G27" s="1">
        <v>0.11212262773722628</v>
      </c>
      <c r="H27" s="1" t="s">
        <v>25</v>
      </c>
      <c r="I27" s="1">
        <v>6.0825936073059363E-3</v>
      </c>
      <c r="J27" s="1">
        <v>0.19129927007299269</v>
      </c>
      <c r="K27" s="1" t="s">
        <v>25</v>
      </c>
      <c r="L27" s="1">
        <v>0.15359999999999999</v>
      </c>
      <c r="M27" s="1">
        <v>34.056259977194983</v>
      </c>
      <c r="N27" s="2">
        <v>94.11</v>
      </c>
      <c r="O27" s="17">
        <v>2691</v>
      </c>
      <c r="P27" s="17" t="s">
        <v>25</v>
      </c>
      <c r="Q27" s="17" t="s">
        <v>25</v>
      </c>
      <c r="R27" s="1" t="s">
        <v>25</v>
      </c>
      <c r="S27" s="1" t="s">
        <v>25</v>
      </c>
      <c r="T27" s="1" t="s">
        <v>25</v>
      </c>
      <c r="U27" s="1" t="s">
        <v>25</v>
      </c>
      <c r="V27" s="1" t="s">
        <v>25</v>
      </c>
      <c r="W27" s="17" t="s">
        <v>25</v>
      </c>
      <c r="X27" s="17" t="s">
        <v>25</v>
      </c>
      <c r="Y27" s="1" t="s">
        <v>25</v>
      </c>
      <c r="Z27" s="1" t="s">
        <v>25</v>
      </c>
      <c r="AA27" s="3">
        <v>99.36</v>
      </c>
    </row>
    <row r="28" spans="1:27" ht="15.75" x14ac:dyDescent="0.25">
      <c r="A28" s="21" t="s">
        <v>38</v>
      </c>
      <c r="B28">
        <v>24</v>
      </c>
      <c r="C28" s="55" t="s">
        <v>43</v>
      </c>
      <c r="D28" s="17" t="s">
        <v>25</v>
      </c>
      <c r="E28" s="1">
        <v>8.4600000000000009</v>
      </c>
      <c r="F28" s="1" t="s">
        <v>25</v>
      </c>
      <c r="G28" s="1">
        <v>9.8610218978102182E-2</v>
      </c>
      <c r="H28" s="1" t="s">
        <v>25</v>
      </c>
      <c r="I28" s="1">
        <v>4.7154840182648409E-3</v>
      </c>
      <c r="J28" s="1">
        <v>0.17543357664233578</v>
      </c>
      <c r="K28" s="1" t="s">
        <v>25</v>
      </c>
      <c r="L28" s="1">
        <v>0.18529999999999999</v>
      </c>
      <c r="M28" s="1">
        <v>38.788084378563276</v>
      </c>
      <c r="N28" s="2">
        <v>95.92</v>
      </c>
      <c r="O28" s="17">
        <v>6148</v>
      </c>
      <c r="P28" s="17">
        <v>3720</v>
      </c>
      <c r="Q28" s="17" t="s">
        <v>25</v>
      </c>
      <c r="R28" s="1" t="s">
        <v>25</v>
      </c>
      <c r="S28" s="1" t="s">
        <v>25</v>
      </c>
      <c r="T28" s="1" t="s">
        <v>25</v>
      </c>
      <c r="U28" s="1" t="s">
        <v>25</v>
      </c>
      <c r="V28" s="1" t="s">
        <v>25</v>
      </c>
      <c r="W28" s="17" t="s">
        <v>25</v>
      </c>
      <c r="X28" s="17" t="s">
        <v>25</v>
      </c>
      <c r="Y28" s="1" t="s">
        <v>25</v>
      </c>
      <c r="Z28" s="1" t="s">
        <v>25</v>
      </c>
      <c r="AA28" s="3">
        <v>57.38</v>
      </c>
    </row>
    <row r="29" spans="1:27" ht="15.75" x14ac:dyDescent="0.25">
      <c r="A29" s="21" t="s">
        <v>39</v>
      </c>
      <c r="B29">
        <v>25</v>
      </c>
      <c r="C29" s="55" t="s">
        <v>43</v>
      </c>
      <c r="D29" s="17" t="s">
        <v>25</v>
      </c>
      <c r="E29" s="1">
        <v>4.3769999999999998</v>
      </c>
      <c r="F29" s="1" t="s">
        <v>25</v>
      </c>
      <c r="G29" s="1">
        <v>0.14856058394160584</v>
      </c>
      <c r="H29" s="1" t="s">
        <v>25</v>
      </c>
      <c r="I29" s="1" t="s">
        <v>25</v>
      </c>
      <c r="J29" s="1">
        <v>0.18249343065693432</v>
      </c>
      <c r="K29" s="1" t="s">
        <v>25</v>
      </c>
      <c r="L29" s="1">
        <v>0.1226</v>
      </c>
      <c r="M29" s="1">
        <v>20.890843785632839</v>
      </c>
      <c r="N29" s="2">
        <v>118.2</v>
      </c>
      <c r="O29" s="17">
        <v>527200</v>
      </c>
      <c r="P29" s="17">
        <v>1267000</v>
      </c>
      <c r="Q29" s="17">
        <v>26250</v>
      </c>
      <c r="R29" s="1" t="s">
        <v>25</v>
      </c>
      <c r="S29" s="1" t="s">
        <v>25</v>
      </c>
      <c r="T29" s="1" t="s">
        <v>25</v>
      </c>
      <c r="U29" s="1" t="s">
        <v>25</v>
      </c>
      <c r="V29" s="1" t="s">
        <v>25</v>
      </c>
      <c r="W29" s="17" t="s">
        <v>25</v>
      </c>
      <c r="X29" s="17" t="s">
        <v>25</v>
      </c>
      <c r="Y29" s="1" t="s">
        <v>25</v>
      </c>
      <c r="Z29" s="1" t="s">
        <v>25</v>
      </c>
      <c r="AA29" s="3">
        <v>284.5</v>
      </c>
    </row>
    <row r="30" spans="1:27" ht="15.75" x14ac:dyDescent="0.25">
      <c r="A30" s="21" t="s">
        <v>39</v>
      </c>
      <c r="B30">
        <v>26</v>
      </c>
      <c r="C30" s="55" t="s">
        <v>43</v>
      </c>
      <c r="D30" s="17" t="s">
        <v>25</v>
      </c>
      <c r="E30" s="1">
        <v>4.3090000000000002</v>
      </c>
      <c r="F30" s="1" t="s">
        <v>25</v>
      </c>
      <c r="G30" s="1">
        <v>0.1295065693430657</v>
      </c>
      <c r="H30" s="1" t="s">
        <v>25</v>
      </c>
      <c r="I30" s="1" t="s">
        <v>25</v>
      </c>
      <c r="J30" s="1">
        <v>0.15653138686131388</v>
      </c>
      <c r="K30" s="1" t="s">
        <v>25</v>
      </c>
      <c r="L30" s="1">
        <v>0.1167</v>
      </c>
      <c r="M30" s="1">
        <v>19.023865450399086</v>
      </c>
      <c r="N30" s="2">
        <v>106</v>
      </c>
      <c r="O30" s="17">
        <v>249300</v>
      </c>
      <c r="P30" s="17">
        <v>481800</v>
      </c>
      <c r="Q30" s="17">
        <v>36080</v>
      </c>
      <c r="R30" s="1" t="s">
        <v>25</v>
      </c>
      <c r="S30" s="1" t="s">
        <v>25</v>
      </c>
      <c r="T30" s="1" t="s">
        <v>25</v>
      </c>
      <c r="U30" s="1" t="s">
        <v>25</v>
      </c>
      <c r="V30" s="1" t="s">
        <v>25</v>
      </c>
      <c r="W30" s="17" t="s">
        <v>25</v>
      </c>
      <c r="X30" s="17" t="s">
        <v>25</v>
      </c>
      <c r="Y30" s="1" t="s">
        <v>25</v>
      </c>
      <c r="Z30" s="1" t="s">
        <v>25</v>
      </c>
      <c r="AA30" s="3">
        <v>244</v>
      </c>
    </row>
    <row r="31" spans="1:27" ht="15.75" x14ac:dyDescent="0.25">
      <c r="A31" s="21" t="s">
        <v>39</v>
      </c>
      <c r="B31">
        <v>27</v>
      </c>
      <c r="C31" s="55" t="s">
        <v>43</v>
      </c>
      <c r="D31" s="17" t="s">
        <v>25</v>
      </c>
      <c r="E31" s="1">
        <v>4.4240000000000004</v>
      </c>
      <c r="F31" s="1" t="s">
        <v>25</v>
      </c>
      <c r="G31" s="1">
        <v>0.13246715328467154</v>
      </c>
      <c r="H31" s="1" t="s">
        <v>25</v>
      </c>
      <c r="I31" s="1" t="s">
        <v>25</v>
      </c>
      <c r="J31" s="1">
        <v>0.18067153284671533</v>
      </c>
      <c r="K31" s="1" t="s">
        <v>25</v>
      </c>
      <c r="L31" s="1">
        <v>0.1265</v>
      </c>
      <c r="M31" s="1">
        <v>22.77928164196123</v>
      </c>
      <c r="N31" s="2">
        <v>115</v>
      </c>
      <c r="O31" s="17">
        <v>405700</v>
      </c>
      <c r="P31" s="17">
        <v>746700</v>
      </c>
      <c r="Q31" s="17">
        <v>79940</v>
      </c>
      <c r="R31" s="1" t="s">
        <v>25</v>
      </c>
      <c r="S31" s="1" t="s">
        <v>25</v>
      </c>
      <c r="T31" s="1" t="s">
        <v>25</v>
      </c>
      <c r="U31" s="1" t="s">
        <v>25</v>
      </c>
      <c r="V31" s="1" t="s">
        <v>25</v>
      </c>
      <c r="W31" s="17" t="s">
        <v>25</v>
      </c>
      <c r="X31" s="17" t="s">
        <v>25</v>
      </c>
      <c r="Y31" s="1" t="s">
        <v>25</v>
      </c>
      <c r="Z31" s="1" t="s">
        <v>25</v>
      </c>
      <c r="AA31" s="3">
        <v>335.3</v>
      </c>
    </row>
    <row r="32" spans="1:27" ht="15.75" x14ac:dyDescent="0.25">
      <c r="A32" s="21" t="s">
        <v>40</v>
      </c>
      <c r="B32">
        <v>28</v>
      </c>
      <c r="C32" s="55" t="s">
        <v>43</v>
      </c>
      <c r="D32" s="17" t="s">
        <v>25</v>
      </c>
      <c r="E32" s="1">
        <v>7.601</v>
      </c>
      <c r="F32" s="1">
        <v>0.15690000000000001</v>
      </c>
      <c r="G32" s="1">
        <v>0.25893722627737226</v>
      </c>
      <c r="H32" s="1" t="s">
        <v>25</v>
      </c>
      <c r="I32" s="1">
        <v>2.3902922374429224E-2</v>
      </c>
      <c r="J32" s="1">
        <v>0.95497810218978108</v>
      </c>
      <c r="K32" s="1" t="s">
        <v>25</v>
      </c>
      <c r="L32" s="1">
        <v>9.8280000000000006E-2</v>
      </c>
      <c r="M32" s="1">
        <v>11.50230330672748</v>
      </c>
      <c r="N32" s="2">
        <v>69.959999999999994</v>
      </c>
      <c r="O32" s="17">
        <v>4234000</v>
      </c>
      <c r="P32" s="17">
        <v>10050000</v>
      </c>
      <c r="Q32" s="17">
        <v>682500</v>
      </c>
      <c r="R32" s="1" t="s">
        <v>25</v>
      </c>
      <c r="S32" s="1" t="s">
        <v>25</v>
      </c>
      <c r="T32" s="1" t="s">
        <v>25</v>
      </c>
      <c r="U32" s="1" t="s">
        <v>25</v>
      </c>
      <c r="V32" s="1" t="s">
        <v>25</v>
      </c>
      <c r="W32" s="17">
        <v>203000</v>
      </c>
      <c r="X32" s="17">
        <v>212400</v>
      </c>
      <c r="Y32" s="1" t="s">
        <v>25</v>
      </c>
      <c r="Z32" s="1" t="s">
        <v>25</v>
      </c>
      <c r="AA32" s="3">
        <v>2731</v>
      </c>
    </row>
    <row r="33" spans="1:27" ht="15.75" x14ac:dyDescent="0.25">
      <c r="A33" s="21" t="s">
        <v>40</v>
      </c>
      <c r="B33">
        <v>29</v>
      </c>
      <c r="C33" s="55" t="s">
        <v>43</v>
      </c>
      <c r="D33" s="17">
        <v>3609</v>
      </c>
      <c r="E33" s="1">
        <v>8.0039999999999996</v>
      </c>
      <c r="F33" s="1">
        <v>0.17580000000000001</v>
      </c>
      <c r="G33" s="1">
        <v>0.29871532846715326</v>
      </c>
      <c r="H33" s="1" t="s">
        <v>25</v>
      </c>
      <c r="I33" s="1">
        <v>3.7660000000000006E-2</v>
      </c>
      <c r="J33" s="1">
        <v>1.1295766423357665</v>
      </c>
      <c r="K33" s="1" t="s">
        <v>25</v>
      </c>
      <c r="L33" s="1">
        <v>9.1569999999999999E-2</v>
      </c>
      <c r="M33" s="1">
        <v>12.221197263397947</v>
      </c>
      <c r="N33" s="2">
        <v>73.05</v>
      </c>
      <c r="O33" s="17">
        <v>4206000</v>
      </c>
      <c r="P33" s="17">
        <v>9377000</v>
      </c>
      <c r="Q33" s="17">
        <v>645200</v>
      </c>
      <c r="R33" s="1" t="s">
        <v>25</v>
      </c>
      <c r="S33" s="1" t="s">
        <v>25</v>
      </c>
      <c r="T33" s="1" t="s">
        <v>25</v>
      </c>
      <c r="U33" s="1" t="s">
        <v>25</v>
      </c>
      <c r="V33" s="1" t="s">
        <v>25</v>
      </c>
      <c r="W33" s="17">
        <v>77060</v>
      </c>
      <c r="X33" s="17">
        <v>82480</v>
      </c>
      <c r="Y33" s="1" t="s">
        <v>25</v>
      </c>
      <c r="Z33" s="1" t="s">
        <v>25</v>
      </c>
      <c r="AA33" s="3">
        <v>1881</v>
      </c>
    </row>
    <row r="34" spans="1:27" ht="15.75" x14ac:dyDescent="0.25">
      <c r="A34" s="21" t="s">
        <v>40</v>
      </c>
      <c r="B34">
        <v>30</v>
      </c>
      <c r="C34" s="55" t="s">
        <v>43</v>
      </c>
      <c r="D34" s="17" t="s">
        <v>25</v>
      </c>
      <c r="E34" s="1">
        <v>7.9509999999999996</v>
      </c>
      <c r="F34" s="1">
        <v>0.19309999999999999</v>
      </c>
      <c r="G34" s="1">
        <v>0.18773138686131388</v>
      </c>
      <c r="H34" s="1" t="s">
        <v>25</v>
      </c>
      <c r="I34" s="1">
        <v>2.0402237442922376E-2</v>
      </c>
      <c r="J34" s="1">
        <v>0.9284087591240876</v>
      </c>
      <c r="K34" s="1" t="s">
        <v>25</v>
      </c>
      <c r="L34" s="1">
        <v>0.12139999999999999</v>
      </c>
      <c r="M34" s="1">
        <v>16.062451539338653</v>
      </c>
      <c r="N34" s="2">
        <v>80.94</v>
      </c>
      <c r="O34" s="17">
        <v>7457000</v>
      </c>
      <c r="P34" s="17">
        <v>17820000</v>
      </c>
      <c r="Q34" s="17">
        <v>1024000</v>
      </c>
      <c r="R34" s="1" t="s">
        <v>25</v>
      </c>
      <c r="S34" s="1" t="s">
        <v>25</v>
      </c>
      <c r="T34" s="1" t="s">
        <v>25</v>
      </c>
      <c r="U34" s="1" t="s">
        <v>25</v>
      </c>
      <c r="V34" s="1" t="s">
        <v>25</v>
      </c>
      <c r="W34" s="17">
        <v>491700</v>
      </c>
      <c r="X34" s="17">
        <v>561500</v>
      </c>
      <c r="Y34" s="1" t="s">
        <v>25</v>
      </c>
      <c r="Z34" s="1" t="s">
        <v>25</v>
      </c>
      <c r="AA34" s="3">
        <v>4945</v>
      </c>
    </row>
    <row r="35" spans="1:27" ht="15.75" x14ac:dyDescent="0.25">
      <c r="A35" s="21" t="s">
        <v>41</v>
      </c>
      <c r="B35">
        <v>31</v>
      </c>
      <c r="C35" s="55" t="s">
        <v>43</v>
      </c>
      <c r="D35" s="17" t="s">
        <v>25</v>
      </c>
      <c r="E35" s="1">
        <v>9.5739999999999998</v>
      </c>
      <c r="F35" s="1" t="s">
        <v>25</v>
      </c>
      <c r="G35" s="1">
        <v>8.5477372262773715E-2</v>
      </c>
      <c r="H35" s="1" t="s">
        <v>25</v>
      </c>
      <c r="I35" s="1" t="s">
        <v>25</v>
      </c>
      <c r="J35" s="1">
        <v>0.19714452554744527</v>
      </c>
      <c r="K35" s="1" t="s">
        <v>25</v>
      </c>
      <c r="L35" s="1">
        <v>0.22919999999999999</v>
      </c>
      <c r="M35" s="1">
        <v>22.875849486887116</v>
      </c>
      <c r="N35" s="2">
        <v>88.07</v>
      </c>
      <c r="O35" s="17">
        <v>14700</v>
      </c>
      <c r="P35" s="17">
        <v>8111</v>
      </c>
      <c r="Q35" s="17" t="s">
        <v>25</v>
      </c>
      <c r="R35" s="1" t="s">
        <v>25</v>
      </c>
      <c r="S35" s="1" t="s">
        <v>25</v>
      </c>
      <c r="T35" s="1" t="s">
        <v>25</v>
      </c>
      <c r="U35" s="1" t="s">
        <v>25</v>
      </c>
      <c r="V35" s="1" t="s">
        <v>25</v>
      </c>
      <c r="W35" s="17" t="s">
        <v>25</v>
      </c>
      <c r="X35" s="17" t="s">
        <v>25</v>
      </c>
      <c r="Y35" s="1" t="s">
        <v>25</v>
      </c>
      <c r="Z35" s="1">
        <v>2.2880000000000001E-2</v>
      </c>
      <c r="AA35" s="3">
        <v>147.9</v>
      </c>
    </row>
    <row r="36" spans="1:27" ht="15.75" x14ac:dyDescent="0.25">
      <c r="A36" s="21" t="s">
        <v>41</v>
      </c>
      <c r="B36">
        <v>32</v>
      </c>
      <c r="C36" s="55" t="s">
        <v>43</v>
      </c>
      <c r="D36" s="17" t="s">
        <v>25</v>
      </c>
      <c r="E36" s="1">
        <v>8.42</v>
      </c>
      <c r="F36" s="1" t="s">
        <v>25</v>
      </c>
      <c r="G36" s="1">
        <v>9.4435036496350377E-2</v>
      </c>
      <c r="H36" s="1" t="s">
        <v>25</v>
      </c>
      <c r="I36" s="1" t="s">
        <v>25</v>
      </c>
      <c r="J36" s="1">
        <v>0.19198248175182481</v>
      </c>
      <c r="K36" s="1" t="s">
        <v>25</v>
      </c>
      <c r="L36" s="1">
        <v>0.2177</v>
      </c>
      <c r="M36" s="1">
        <v>19.206271379703534</v>
      </c>
      <c r="N36" s="2">
        <v>78.67</v>
      </c>
      <c r="O36" s="17">
        <v>13400</v>
      </c>
      <c r="P36" s="17">
        <v>11190</v>
      </c>
      <c r="Q36" s="17" t="s">
        <v>25</v>
      </c>
      <c r="R36" s="1" t="s">
        <v>25</v>
      </c>
      <c r="S36" s="1" t="s">
        <v>25</v>
      </c>
      <c r="T36" s="1" t="s">
        <v>25</v>
      </c>
      <c r="U36" s="1" t="s">
        <v>25</v>
      </c>
      <c r="V36" s="1" t="s">
        <v>25</v>
      </c>
      <c r="W36" s="17" t="s">
        <v>25</v>
      </c>
      <c r="X36" s="17" t="s">
        <v>25</v>
      </c>
      <c r="Y36" s="1" t="s">
        <v>25</v>
      </c>
      <c r="Z36" s="1">
        <v>2.3E-2</v>
      </c>
      <c r="AA36" s="3">
        <v>113.5</v>
      </c>
    </row>
    <row r="37" spans="1:27" ht="15.75" x14ac:dyDescent="0.25">
      <c r="A37" s="21" t="s">
        <v>41</v>
      </c>
      <c r="B37">
        <v>33</v>
      </c>
      <c r="C37" s="55" t="s">
        <v>43</v>
      </c>
      <c r="D37" s="17" t="s">
        <v>25</v>
      </c>
      <c r="E37" s="1">
        <v>8.5350000000000001</v>
      </c>
      <c r="F37" s="1" t="s">
        <v>25</v>
      </c>
      <c r="G37" s="1">
        <v>8.8969343065693429E-2</v>
      </c>
      <c r="H37" s="1" t="s">
        <v>25</v>
      </c>
      <c r="I37" s="1" t="s">
        <v>25</v>
      </c>
      <c r="J37" s="1">
        <v>0.19964963503649635</v>
      </c>
      <c r="K37" s="1" t="s">
        <v>25</v>
      </c>
      <c r="L37" s="1">
        <v>0.2077</v>
      </c>
      <c r="M37" s="1">
        <v>20.590410490307864</v>
      </c>
      <c r="N37" s="2">
        <v>84.67</v>
      </c>
      <c r="O37" s="17">
        <v>14660</v>
      </c>
      <c r="P37" s="17">
        <v>12260</v>
      </c>
      <c r="Q37" s="17" t="s">
        <v>25</v>
      </c>
      <c r="R37" s="1" t="s">
        <v>25</v>
      </c>
      <c r="S37" s="1" t="s">
        <v>25</v>
      </c>
      <c r="T37" s="1" t="s">
        <v>25</v>
      </c>
      <c r="U37" s="1" t="s">
        <v>25</v>
      </c>
      <c r="V37" s="1" t="s">
        <v>25</v>
      </c>
      <c r="W37" s="17" t="s">
        <v>25</v>
      </c>
      <c r="X37" s="17" t="s">
        <v>25</v>
      </c>
      <c r="Y37" s="1" t="s">
        <v>25</v>
      </c>
      <c r="Z37" s="1">
        <v>2.547E-2</v>
      </c>
      <c r="AA37" s="3">
        <v>145.19999999999999</v>
      </c>
    </row>
    <row r="38" spans="1:27" ht="15.75" x14ac:dyDescent="0.25">
      <c r="A38" s="21" t="s">
        <v>42</v>
      </c>
      <c r="B38">
        <v>34</v>
      </c>
      <c r="C38" s="55" t="s">
        <v>43</v>
      </c>
      <c r="D38" s="17" t="s">
        <v>25</v>
      </c>
      <c r="E38" s="1">
        <v>5.008</v>
      </c>
      <c r="F38" s="1">
        <v>0.1018</v>
      </c>
      <c r="G38" s="1">
        <v>0.50443795620437959</v>
      </c>
      <c r="H38" s="1" t="s">
        <v>25</v>
      </c>
      <c r="I38" s="1">
        <v>2.1777945205479453E-2</v>
      </c>
      <c r="J38" s="1">
        <v>0.2441343065693431</v>
      </c>
      <c r="K38" s="1" t="s">
        <v>25</v>
      </c>
      <c r="L38" s="1">
        <v>9.0609999999999996E-2</v>
      </c>
      <c r="M38" s="1">
        <v>2.2714903078677309</v>
      </c>
      <c r="N38" s="2">
        <v>31.95</v>
      </c>
      <c r="O38" s="17">
        <v>40920</v>
      </c>
      <c r="P38" s="17">
        <v>7694</v>
      </c>
      <c r="Q38" s="17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7">
        <v>15180</v>
      </c>
      <c r="X38" s="17">
        <v>28710</v>
      </c>
      <c r="Y38" s="1" t="s">
        <v>25</v>
      </c>
      <c r="Z38" s="1" t="s">
        <v>25</v>
      </c>
      <c r="AA38" s="3">
        <v>376.6</v>
      </c>
    </row>
    <row r="39" spans="1:27" ht="15.75" x14ac:dyDescent="0.25">
      <c r="A39" s="21" t="s">
        <v>42</v>
      </c>
      <c r="B39">
        <v>35</v>
      </c>
      <c r="C39" s="55" t="s">
        <v>43</v>
      </c>
      <c r="D39" s="17" t="s">
        <v>25</v>
      </c>
      <c r="E39" s="1">
        <v>5.4</v>
      </c>
      <c r="F39" s="1">
        <v>0.1008</v>
      </c>
      <c r="G39" s="1">
        <v>0.63272992700729924</v>
      </c>
      <c r="H39" s="1" t="s">
        <v>25</v>
      </c>
      <c r="I39" s="1">
        <v>2.5020684931506852E-2</v>
      </c>
      <c r="J39" s="1">
        <v>0.26045547445255479</v>
      </c>
      <c r="K39" s="1" t="s">
        <v>25</v>
      </c>
      <c r="L39" s="1">
        <v>9.9080000000000001E-2</v>
      </c>
      <c r="M39" s="1">
        <v>2.0064652223489166</v>
      </c>
      <c r="N39" s="2">
        <v>33.1</v>
      </c>
      <c r="O39" s="17">
        <v>46460</v>
      </c>
      <c r="P39" s="17">
        <v>9565</v>
      </c>
      <c r="Q39" s="17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7">
        <v>15180</v>
      </c>
      <c r="X39" s="17">
        <v>25840</v>
      </c>
      <c r="Y39" s="1" t="s">
        <v>25</v>
      </c>
      <c r="Z39" s="1" t="s">
        <v>25</v>
      </c>
      <c r="AA39" s="3">
        <v>423.6</v>
      </c>
    </row>
    <row r="40" spans="1:27" ht="15.75" x14ac:dyDescent="0.25">
      <c r="A40" s="21" t="s">
        <v>42</v>
      </c>
      <c r="B40">
        <v>36</v>
      </c>
      <c r="C40" s="55" t="s">
        <v>43</v>
      </c>
      <c r="D40" s="17" t="s">
        <v>25</v>
      </c>
      <c r="E40" s="1">
        <v>5.0679999999999996</v>
      </c>
      <c r="F40" s="1">
        <v>0.1077</v>
      </c>
      <c r="G40" s="1">
        <v>0.60502189781021898</v>
      </c>
      <c r="H40" s="1" t="s">
        <v>25</v>
      </c>
      <c r="I40" s="1">
        <v>2.3153652968036533E-2</v>
      </c>
      <c r="J40" s="1">
        <v>0.25058686131386859</v>
      </c>
      <c r="K40" s="1" t="s">
        <v>25</v>
      </c>
      <c r="L40" s="1">
        <v>0.1084</v>
      </c>
      <c r="M40" s="1">
        <v>2.5826533637400226</v>
      </c>
      <c r="N40" s="2">
        <v>33.130000000000003</v>
      </c>
      <c r="O40" s="17">
        <v>65460</v>
      </c>
      <c r="P40" s="17">
        <v>3657</v>
      </c>
      <c r="Q40" s="17" t="s">
        <v>25</v>
      </c>
      <c r="R40" s="1" t="s">
        <v>25</v>
      </c>
      <c r="S40" s="1" t="s">
        <v>25</v>
      </c>
      <c r="T40" s="1" t="s">
        <v>25</v>
      </c>
      <c r="U40" s="1" t="s">
        <v>25</v>
      </c>
      <c r="V40" s="1" t="s">
        <v>25</v>
      </c>
      <c r="W40" s="17">
        <v>10080</v>
      </c>
      <c r="X40" s="17">
        <v>30030</v>
      </c>
      <c r="Y40" s="1" t="s">
        <v>25</v>
      </c>
      <c r="Z40" s="1" t="s">
        <v>25</v>
      </c>
      <c r="AA40" s="3">
        <v>441.7</v>
      </c>
    </row>
    <row r="41" spans="1:27" s="26" customFormat="1" x14ac:dyDescent="0.25">
      <c r="A41" s="21" t="s">
        <v>56</v>
      </c>
      <c r="B41" s="26">
        <v>37</v>
      </c>
      <c r="C41" s="56" t="s">
        <v>43</v>
      </c>
      <c r="D41" s="27" t="s">
        <v>25</v>
      </c>
      <c r="E41" s="28" t="s">
        <v>25</v>
      </c>
      <c r="F41" s="28" t="s">
        <v>25</v>
      </c>
      <c r="G41" s="28" t="s">
        <v>25</v>
      </c>
      <c r="H41" s="28" t="s">
        <v>25</v>
      </c>
      <c r="I41" s="28" t="s">
        <v>25</v>
      </c>
      <c r="J41" s="28" t="s">
        <v>25</v>
      </c>
      <c r="K41" s="28" t="s">
        <v>25</v>
      </c>
      <c r="L41" s="28" t="s">
        <v>25</v>
      </c>
      <c r="M41" s="28" t="s">
        <v>25</v>
      </c>
      <c r="N41" s="29" t="s">
        <v>25</v>
      </c>
      <c r="O41" s="27" t="s">
        <v>25</v>
      </c>
      <c r="P41" s="27" t="s">
        <v>25</v>
      </c>
      <c r="Q41" s="27" t="s">
        <v>25</v>
      </c>
      <c r="R41" s="28" t="s">
        <v>25</v>
      </c>
      <c r="S41" s="28" t="s">
        <v>25</v>
      </c>
      <c r="T41" s="28" t="s">
        <v>25</v>
      </c>
      <c r="U41" s="28" t="s">
        <v>25</v>
      </c>
      <c r="V41" s="28" t="s">
        <v>25</v>
      </c>
      <c r="W41" s="27" t="s">
        <v>25</v>
      </c>
      <c r="X41" s="27" t="s">
        <v>25</v>
      </c>
      <c r="Y41" s="28" t="s">
        <v>25</v>
      </c>
      <c r="Z41" s="28" t="s">
        <v>25</v>
      </c>
      <c r="AA41" s="30" t="s">
        <v>25</v>
      </c>
    </row>
    <row r="42" spans="1:27" s="26" customFormat="1" x14ac:dyDescent="0.25">
      <c r="A42" s="21" t="s">
        <v>56</v>
      </c>
      <c r="B42" s="26">
        <v>38</v>
      </c>
      <c r="C42" s="56" t="s">
        <v>43</v>
      </c>
      <c r="D42" s="27" t="s">
        <v>25</v>
      </c>
      <c r="E42" s="28" t="s">
        <v>25</v>
      </c>
      <c r="F42" s="28" t="s">
        <v>25</v>
      </c>
      <c r="G42" s="28" t="s">
        <v>25</v>
      </c>
      <c r="H42" s="28" t="s">
        <v>25</v>
      </c>
      <c r="I42" s="28" t="s">
        <v>25</v>
      </c>
      <c r="J42" s="28" t="s">
        <v>25</v>
      </c>
      <c r="K42" s="28" t="s">
        <v>25</v>
      </c>
      <c r="L42" s="28" t="s">
        <v>25</v>
      </c>
      <c r="M42" s="28" t="s">
        <v>25</v>
      </c>
      <c r="N42" s="29" t="s">
        <v>25</v>
      </c>
      <c r="O42" s="27" t="s">
        <v>25</v>
      </c>
      <c r="P42" s="27" t="s">
        <v>25</v>
      </c>
      <c r="Q42" s="27" t="s">
        <v>25</v>
      </c>
      <c r="R42" s="28" t="s">
        <v>25</v>
      </c>
      <c r="S42" s="28" t="s">
        <v>25</v>
      </c>
      <c r="T42" s="28" t="s">
        <v>25</v>
      </c>
      <c r="U42" s="28" t="s">
        <v>25</v>
      </c>
      <c r="V42" s="28" t="s">
        <v>25</v>
      </c>
      <c r="W42" s="27" t="s">
        <v>25</v>
      </c>
      <c r="X42" s="27" t="s">
        <v>25</v>
      </c>
      <c r="Y42" s="28" t="s">
        <v>25</v>
      </c>
      <c r="Z42" s="28" t="s">
        <v>25</v>
      </c>
      <c r="AA42" s="30" t="s">
        <v>25</v>
      </c>
    </row>
    <row r="43" spans="1:27" s="26" customFormat="1" x14ac:dyDescent="0.25">
      <c r="A43" s="21" t="s">
        <v>56</v>
      </c>
      <c r="B43" s="26">
        <v>39</v>
      </c>
      <c r="C43" s="56" t="s">
        <v>43</v>
      </c>
      <c r="D43" s="27" t="s">
        <v>25</v>
      </c>
      <c r="E43" s="28" t="s">
        <v>25</v>
      </c>
      <c r="F43" s="28" t="s">
        <v>25</v>
      </c>
      <c r="G43" s="28" t="s">
        <v>25</v>
      </c>
      <c r="H43" s="28" t="s">
        <v>25</v>
      </c>
      <c r="I43" s="28" t="s">
        <v>25</v>
      </c>
      <c r="J43" s="28" t="s">
        <v>25</v>
      </c>
      <c r="K43" s="28" t="s">
        <v>25</v>
      </c>
      <c r="L43" s="28" t="s">
        <v>25</v>
      </c>
      <c r="M43" s="28" t="s">
        <v>25</v>
      </c>
      <c r="N43" s="29" t="s">
        <v>25</v>
      </c>
      <c r="O43" s="27" t="s">
        <v>25</v>
      </c>
      <c r="P43" s="27" t="s">
        <v>25</v>
      </c>
      <c r="Q43" s="27" t="s">
        <v>25</v>
      </c>
      <c r="R43" s="28" t="s">
        <v>25</v>
      </c>
      <c r="S43" s="28" t="s">
        <v>25</v>
      </c>
      <c r="T43" s="28" t="s">
        <v>25</v>
      </c>
      <c r="U43" s="28" t="s">
        <v>25</v>
      </c>
      <c r="V43" s="28" t="s">
        <v>25</v>
      </c>
      <c r="W43" s="27" t="s">
        <v>25</v>
      </c>
      <c r="X43" s="27" t="s">
        <v>25</v>
      </c>
      <c r="Y43" s="28" t="s">
        <v>25</v>
      </c>
      <c r="Z43" s="28" t="s">
        <v>25</v>
      </c>
      <c r="AA43" s="30" t="s">
        <v>25</v>
      </c>
    </row>
    <row r="44" spans="1:27" s="26" customFormat="1" x14ac:dyDescent="0.25">
      <c r="A44" s="21" t="s">
        <v>57</v>
      </c>
      <c r="B44" s="26">
        <v>40</v>
      </c>
      <c r="C44" s="56" t="s">
        <v>43</v>
      </c>
      <c r="D44" s="27" t="s">
        <v>25</v>
      </c>
      <c r="E44" s="28" t="s">
        <v>25</v>
      </c>
      <c r="F44" s="28" t="s">
        <v>25</v>
      </c>
      <c r="G44" s="28" t="s">
        <v>25</v>
      </c>
      <c r="H44" s="28" t="s">
        <v>25</v>
      </c>
      <c r="I44" s="28" t="s">
        <v>25</v>
      </c>
      <c r="J44" s="28" t="s">
        <v>25</v>
      </c>
      <c r="K44" s="28" t="s">
        <v>25</v>
      </c>
      <c r="L44" s="28" t="s">
        <v>25</v>
      </c>
      <c r="M44" s="28" t="s">
        <v>25</v>
      </c>
      <c r="N44" s="29" t="s">
        <v>25</v>
      </c>
      <c r="O44" s="27" t="s">
        <v>25</v>
      </c>
      <c r="P44" s="27" t="s">
        <v>25</v>
      </c>
      <c r="Q44" s="27" t="s">
        <v>25</v>
      </c>
      <c r="R44" s="28" t="s">
        <v>25</v>
      </c>
      <c r="S44" s="28" t="s">
        <v>25</v>
      </c>
      <c r="T44" s="28" t="s">
        <v>25</v>
      </c>
      <c r="U44" s="28" t="s">
        <v>25</v>
      </c>
      <c r="V44" s="28" t="s">
        <v>25</v>
      </c>
      <c r="W44" s="27" t="s">
        <v>25</v>
      </c>
      <c r="X44" s="27" t="s">
        <v>25</v>
      </c>
      <c r="Y44" s="28" t="s">
        <v>25</v>
      </c>
      <c r="Z44" s="28" t="s">
        <v>25</v>
      </c>
      <c r="AA44" s="30" t="s">
        <v>25</v>
      </c>
    </row>
    <row r="45" spans="1:27" s="26" customFormat="1" x14ac:dyDescent="0.25">
      <c r="A45" s="21" t="s">
        <v>57</v>
      </c>
      <c r="B45" s="26">
        <v>41</v>
      </c>
      <c r="C45" s="56" t="s">
        <v>43</v>
      </c>
      <c r="D45" s="27" t="s">
        <v>25</v>
      </c>
      <c r="E45" s="28" t="s">
        <v>25</v>
      </c>
      <c r="F45" s="28" t="s">
        <v>25</v>
      </c>
      <c r="G45" s="28" t="s">
        <v>25</v>
      </c>
      <c r="H45" s="28" t="s">
        <v>25</v>
      </c>
      <c r="I45" s="28" t="s">
        <v>25</v>
      </c>
      <c r="J45" s="28" t="s">
        <v>25</v>
      </c>
      <c r="K45" s="28" t="s">
        <v>25</v>
      </c>
      <c r="L45" s="28" t="s">
        <v>25</v>
      </c>
      <c r="M45" s="28" t="s">
        <v>25</v>
      </c>
      <c r="N45" s="29" t="s">
        <v>25</v>
      </c>
      <c r="O45" s="27" t="s">
        <v>25</v>
      </c>
      <c r="P45" s="27" t="s">
        <v>25</v>
      </c>
      <c r="Q45" s="27" t="s">
        <v>25</v>
      </c>
      <c r="R45" s="28" t="s">
        <v>25</v>
      </c>
      <c r="S45" s="28" t="s">
        <v>25</v>
      </c>
      <c r="T45" s="28" t="s">
        <v>25</v>
      </c>
      <c r="U45" s="28" t="s">
        <v>25</v>
      </c>
      <c r="V45" s="28" t="s">
        <v>25</v>
      </c>
      <c r="W45" s="27" t="s">
        <v>25</v>
      </c>
      <c r="X45" s="27" t="s">
        <v>25</v>
      </c>
      <c r="Y45" s="28" t="s">
        <v>25</v>
      </c>
      <c r="Z45" s="28" t="s">
        <v>25</v>
      </c>
      <c r="AA45" s="30" t="s">
        <v>25</v>
      </c>
    </row>
    <row r="46" spans="1:27" s="26" customFormat="1" x14ac:dyDescent="0.25">
      <c r="A46" s="21" t="s">
        <v>57</v>
      </c>
      <c r="B46" s="26">
        <v>42</v>
      </c>
      <c r="C46" s="56" t="s">
        <v>43</v>
      </c>
      <c r="D46" s="27" t="s">
        <v>25</v>
      </c>
      <c r="E46" s="28" t="s">
        <v>25</v>
      </c>
      <c r="F46" s="28" t="s">
        <v>25</v>
      </c>
      <c r="G46" s="28" t="s">
        <v>25</v>
      </c>
      <c r="H46" s="28" t="s">
        <v>25</v>
      </c>
      <c r="I46" s="28" t="s">
        <v>25</v>
      </c>
      <c r="J46" s="28" t="s">
        <v>25</v>
      </c>
      <c r="K46" s="28" t="s">
        <v>25</v>
      </c>
      <c r="L46" s="28" t="s">
        <v>25</v>
      </c>
      <c r="M46" s="28" t="s">
        <v>25</v>
      </c>
      <c r="N46" s="29" t="s">
        <v>25</v>
      </c>
      <c r="O46" s="27" t="s">
        <v>25</v>
      </c>
      <c r="P46" s="27" t="s">
        <v>25</v>
      </c>
      <c r="Q46" s="27" t="s">
        <v>25</v>
      </c>
      <c r="R46" s="28" t="s">
        <v>25</v>
      </c>
      <c r="S46" s="28" t="s">
        <v>25</v>
      </c>
      <c r="T46" s="28" t="s">
        <v>25</v>
      </c>
      <c r="U46" s="28" t="s">
        <v>25</v>
      </c>
      <c r="V46" s="28" t="s">
        <v>25</v>
      </c>
      <c r="W46" s="27" t="s">
        <v>25</v>
      </c>
      <c r="X46" s="27" t="s">
        <v>25</v>
      </c>
      <c r="Y46" s="28" t="s">
        <v>25</v>
      </c>
      <c r="Z46" s="28" t="s">
        <v>25</v>
      </c>
      <c r="AA46" s="30" t="s">
        <v>25</v>
      </c>
    </row>
    <row r="47" spans="1:27" s="26" customFormat="1" x14ac:dyDescent="0.25">
      <c r="A47" s="21" t="s">
        <v>58</v>
      </c>
      <c r="B47" s="26">
        <v>43</v>
      </c>
      <c r="C47" s="56" t="s">
        <v>43</v>
      </c>
      <c r="D47" s="27" t="s">
        <v>25</v>
      </c>
      <c r="E47" s="28" t="s">
        <v>25</v>
      </c>
      <c r="F47" s="28" t="s">
        <v>25</v>
      </c>
      <c r="G47" s="28" t="s">
        <v>25</v>
      </c>
      <c r="H47" s="28" t="s">
        <v>25</v>
      </c>
      <c r="I47" s="28" t="s">
        <v>25</v>
      </c>
      <c r="J47" s="28" t="s">
        <v>25</v>
      </c>
      <c r="K47" s="28" t="s">
        <v>25</v>
      </c>
      <c r="L47" s="28" t="s">
        <v>25</v>
      </c>
      <c r="M47" s="28" t="s">
        <v>25</v>
      </c>
      <c r="N47" s="29" t="s">
        <v>25</v>
      </c>
      <c r="O47" s="27" t="s">
        <v>25</v>
      </c>
      <c r="P47" s="27" t="s">
        <v>25</v>
      </c>
      <c r="Q47" s="27" t="s">
        <v>25</v>
      </c>
      <c r="R47" s="28" t="s">
        <v>25</v>
      </c>
      <c r="S47" s="28" t="s">
        <v>25</v>
      </c>
      <c r="T47" s="28" t="s">
        <v>25</v>
      </c>
      <c r="U47" s="28" t="s">
        <v>25</v>
      </c>
      <c r="V47" s="28" t="s">
        <v>25</v>
      </c>
      <c r="W47" s="27" t="s">
        <v>25</v>
      </c>
      <c r="X47" s="27" t="s">
        <v>25</v>
      </c>
      <c r="Y47" s="28" t="s">
        <v>25</v>
      </c>
      <c r="Z47" s="28" t="s">
        <v>25</v>
      </c>
      <c r="AA47" s="30" t="s">
        <v>25</v>
      </c>
    </row>
    <row r="48" spans="1:27" s="26" customFormat="1" x14ac:dyDescent="0.25">
      <c r="A48" s="21" t="s">
        <v>58</v>
      </c>
      <c r="B48" s="26">
        <v>44</v>
      </c>
      <c r="C48" s="56" t="s">
        <v>43</v>
      </c>
      <c r="D48" s="27" t="s">
        <v>25</v>
      </c>
      <c r="E48" s="28" t="s">
        <v>25</v>
      </c>
      <c r="F48" s="28" t="s">
        <v>25</v>
      </c>
      <c r="G48" s="28" t="s">
        <v>25</v>
      </c>
      <c r="H48" s="28" t="s">
        <v>25</v>
      </c>
      <c r="I48" s="28" t="s">
        <v>25</v>
      </c>
      <c r="J48" s="28" t="s">
        <v>25</v>
      </c>
      <c r="K48" s="28" t="s">
        <v>25</v>
      </c>
      <c r="L48" s="28" t="s">
        <v>25</v>
      </c>
      <c r="M48" s="28" t="s">
        <v>25</v>
      </c>
      <c r="N48" s="29" t="s">
        <v>25</v>
      </c>
      <c r="O48" s="27" t="s">
        <v>25</v>
      </c>
      <c r="P48" s="27" t="s">
        <v>25</v>
      </c>
      <c r="Q48" s="27" t="s">
        <v>25</v>
      </c>
      <c r="R48" s="28" t="s">
        <v>25</v>
      </c>
      <c r="S48" s="28" t="s">
        <v>25</v>
      </c>
      <c r="T48" s="28" t="s">
        <v>25</v>
      </c>
      <c r="U48" s="28" t="s">
        <v>25</v>
      </c>
      <c r="V48" s="28" t="s">
        <v>25</v>
      </c>
      <c r="W48" s="27" t="s">
        <v>25</v>
      </c>
      <c r="X48" s="27" t="s">
        <v>25</v>
      </c>
      <c r="Y48" s="28" t="s">
        <v>25</v>
      </c>
      <c r="Z48" s="28" t="s">
        <v>25</v>
      </c>
      <c r="AA48" s="30" t="s">
        <v>25</v>
      </c>
    </row>
    <row r="49" spans="1:27" s="26" customFormat="1" x14ac:dyDescent="0.25">
      <c r="A49" s="21" t="s">
        <v>58</v>
      </c>
      <c r="B49" s="26">
        <v>45</v>
      </c>
      <c r="C49" s="56" t="s">
        <v>43</v>
      </c>
      <c r="D49" s="27" t="s">
        <v>25</v>
      </c>
      <c r="E49" s="28" t="s">
        <v>25</v>
      </c>
      <c r="F49" s="28" t="s">
        <v>25</v>
      </c>
      <c r="G49" s="28" t="s">
        <v>25</v>
      </c>
      <c r="H49" s="28" t="s">
        <v>25</v>
      </c>
      <c r="I49" s="28" t="s">
        <v>25</v>
      </c>
      <c r="J49" s="28" t="s">
        <v>25</v>
      </c>
      <c r="K49" s="28" t="s">
        <v>25</v>
      </c>
      <c r="L49" s="28" t="s">
        <v>25</v>
      </c>
      <c r="M49" s="28" t="s">
        <v>25</v>
      </c>
      <c r="N49" s="29" t="s">
        <v>25</v>
      </c>
      <c r="O49" s="27" t="s">
        <v>25</v>
      </c>
      <c r="P49" s="27" t="s">
        <v>25</v>
      </c>
      <c r="Q49" s="27" t="s">
        <v>25</v>
      </c>
      <c r="R49" s="28" t="s">
        <v>25</v>
      </c>
      <c r="S49" s="28" t="s">
        <v>25</v>
      </c>
      <c r="T49" s="28" t="s">
        <v>25</v>
      </c>
      <c r="U49" s="28" t="s">
        <v>25</v>
      </c>
      <c r="V49" s="28" t="s">
        <v>25</v>
      </c>
      <c r="W49" s="27" t="s">
        <v>25</v>
      </c>
      <c r="X49" s="27" t="s">
        <v>25</v>
      </c>
      <c r="Y49" s="28" t="s">
        <v>25</v>
      </c>
      <c r="Z49" s="28" t="s">
        <v>25</v>
      </c>
      <c r="AA49" s="30" t="s">
        <v>25</v>
      </c>
    </row>
    <row r="50" spans="1:27" x14ac:dyDescent="0.25">
      <c r="A50" s="36" t="s">
        <v>31</v>
      </c>
      <c r="B50">
        <v>46</v>
      </c>
      <c r="C50" s="55" t="s">
        <v>65</v>
      </c>
      <c r="D50" s="17" t="s">
        <v>25</v>
      </c>
      <c r="E50" s="1" t="s">
        <v>25</v>
      </c>
      <c r="F50" s="1">
        <v>3.2210000000000001</v>
      </c>
      <c r="G50" s="1">
        <v>9.6893260473588345</v>
      </c>
      <c r="H50" s="1">
        <v>0.49209999999999998</v>
      </c>
      <c r="I50" s="1">
        <v>1.248</v>
      </c>
      <c r="J50" s="1">
        <v>7.4136247723132973</v>
      </c>
      <c r="K50" s="1">
        <v>1.649</v>
      </c>
      <c r="L50" s="1">
        <v>7.8310000000000004</v>
      </c>
      <c r="M50" s="1">
        <v>27.590365217391305</v>
      </c>
      <c r="N50" s="2">
        <v>81.88</v>
      </c>
      <c r="O50" s="17">
        <v>9259000</v>
      </c>
      <c r="P50" s="17">
        <v>23180000</v>
      </c>
      <c r="Q50" s="17">
        <v>1801000</v>
      </c>
      <c r="R50" s="1" t="s">
        <v>25</v>
      </c>
      <c r="S50" s="1">
        <v>0.38179999999999997</v>
      </c>
      <c r="T50" s="1">
        <v>2.3380000000000001</v>
      </c>
      <c r="U50" s="1">
        <v>3.69</v>
      </c>
      <c r="V50" s="1">
        <v>38.979999999999997</v>
      </c>
      <c r="W50" s="17">
        <v>275400</v>
      </c>
      <c r="X50" s="17">
        <v>201200</v>
      </c>
      <c r="Y50" s="1" t="s">
        <v>25</v>
      </c>
      <c r="Z50" s="1">
        <v>0.72640000000000005</v>
      </c>
      <c r="AA50" s="3">
        <v>828.6</v>
      </c>
    </row>
    <row r="51" spans="1:27" x14ac:dyDescent="0.25">
      <c r="A51" s="36" t="s">
        <v>31</v>
      </c>
      <c r="B51">
        <v>47</v>
      </c>
      <c r="C51" s="55" t="s">
        <v>65</v>
      </c>
      <c r="D51" s="17" t="s">
        <v>25</v>
      </c>
      <c r="E51" s="1" t="s">
        <v>25</v>
      </c>
      <c r="F51" s="1">
        <v>1.7809999999999999</v>
      </c>
      <c r="G51" s="1">
        <v>4.3426010928961754</v>
      </c>
      <c r="H51" s="1">
        <v>8.5500000000000007E-2</v>
      </c>
      <c r="I51" s="1">
        <v>0.30420000000000003</v>
      </c>
      <c r="J51" s="1">
        <v>1.3102877959927142</v>
      </c>
      <c r="K51" s="1">
        <v>0.46360000000000001</v>
      </c>
      <c r="L51" s="1">
        <v>3.1739999999999999</v>
      </c>
      <c r="M51" s="1">
        <v>11.559652173913044</v>
      </c>
      <c r="N51" s="2">
        <v>38.15</v>
      </c>
      <c r="O51" s="17">
        <v>4151000</v>
      </c>
      <c r="P51" s="17">
        <v>10690000</v>
      </c>
      <c r="Q51" s="17">
        <v>1233000</v>
      </c>
      <c r="R51" s="1" t="s">
        <v>25</v>
      </c>
      <c r="S51" s="1">
        <v>0.4173</v>
      </c>
      <c r="T51" s="1">
        <v>1.073</v>
      </c>
      <c r="U51" s="1">
        <v>2.423</v>
      </c>
      <c r="V51" s="1">
        <v>10.75</v>
      </c>
      <c r="W51" s="17">
        <v>38770</v>
      </c>
      <c r="X51" s="17">
        <v>27790</v>
      </c>
      <c r="Y51" s="1" t="s">
        <v>25</v>
      </c>
      <c r="Z51" s="1">
        <v>0.85770000000000002</v>
      </c>
      <c r="AA51" s="3">
        <v>833.2</v>
      </c>
    </row>
    <row r="52" spans="1:27" x14ac:dyDescent="0.25">
      <c r="A52" s="36" t="s">
        <v>31</v>
      </c>
      <c r="B52">
        <v>48</v>
      </c>
      <c r="C52" s="55" t="s">
        <v>65</v>
      </c>
      <c r="D52" s="17" t="s">
        <v>25</v>
      </c>
      <c r="E52" s="1" t="s">
        <v>25</v>
      </c>
      <c r="F52" s="1">
        <v>1.706</v>
      </c>
      <c r="G52" s="1">
        <v>4.2534499089253197</v>
      </c>
      <c r="H52" s="1">
        <v>8.2629999999999995E-2</v>
      </c>
      <c r="I52" s="1">
        <v>0.43840000000000001</v>
      </c>
      <c r="J52" s="1">
        <v>1.0064699453551913</v>
      </c>
      <c r="K52" s="1">
        <v>0.31009999999999999</v>
      </c>
      <c r="L52" s="1">
        <v>1.0309999999999999</v>
      </c>
      <c r="M52" s="1">
        <v>10.456834782608697</v>
      </c>
      <c r="N52" s="2">
        <v>31.98</v>
      </c>
      <c r="O52" s="17">
        <v>7236000</v>
      </c>
      <c r="P52" s="17">
        <v>17200000</v>
      </c>
      <c r="Q52" s="17">
        <v>1773000</v>
      </c>
      <c r="R52" s="1" t="s">
        <v>25</v>
      </c>
      <c r="S52" s="1">
        <v>0.16919999999999999</v>
      </c>
      <c r="T52" s="1">
        <v>1.401</v>
      </c>
      <c r="U52" s="1">
        <v>2.206</v>
      </c>
      <c r="V52" s="1">
        <v>9.4719999999999995</v>
      </c>
      <c r="W52" s="17">
        <v>81740</v>
      </c>
      <c r="X52" s="17">
        <v>47890</v>
      </c>
      <c r="Y52" s="1" t="s">
        <v>25</v>
      </c>
      <c r="Z52" s="1">
        <v>0.78639999999999999</v>
      </c>
      <c r="AA52" s="3">
        <v>1259</v>
      </c>
    </row>
    <row r="53" spans="1:27" ht="15.75" x14ac:dyDescent="0.25">
      <c r="A53" s="36" t="s">
        <v>32</v>
      </c>
      <c r="B53">
        <v>49</v>
      </c>
      <c r="C53" s="55" t="s">
        <v>65</v>
      </c>
      <c r="D53" s="17" t="s">
        <v>25</v>
      </c>
      <c r="E53" s="1">
        <v>14.9</v>
      </c>
      <c r="F53" s="1">
        <v>1.131</v>
      </c>
      <c r="G53" s="1">
        <v>8.1454014598540141</v>
      </c>
      <c r="H53" s="1">
        <v>0.1285</v>
      </c>
      <c r="I53" s="1">
        <v>0.53419223744292244</v>
      </c>
      <c r="J53" s="1">
        <v>6.8920875912408759</v>
      </c>
      <c r="K53" s="1" t="s">
        <v>25</v>
      </c>
      <c r="L53" s="1">
        <v>9.9969999999999999</v>
      </c>
      <c r="M53" s="1">
        <v>12.553819840364879</v>
      </c>
      <c r="N53" s="2">
        <v>54.85</v>
      </c>
      <c r="O53" s="17">
        <v>2202000</v>
      </c>
      <c r="P53" s="17">
        <v>5606000</v>
      </c>
      <c r="Q53" s="17">
        <v>741900</v>
      </c>
      <c r="R53" s="1" t="s">
        <v>25</v>
      </c>
      <c r="S53" s="1" t="s">
        <v>25</v>
      </c>
      <c r="T53" s="1">
        <v>4.9020000000000001</v>
      </c>
      <c r="U53" s="1">
        <v>0.35780000000000001</v>
      </c>
      <c r="V53" s="1">
        <v>7.4870000000000001</v>
      </c>
      <c r="W53" s="17">
        <v>59820</v>
      </c>
      <c r="X53" s="17">
        <v>37580</v>
      </c>
      <c r="Y53" s="1" t="s">
        <v>25</v>
      </c>
      <c r="Z53" s="1">
        <v>0.10879999999999999</v>
      </c>
      <c r="AA53" s="3">
        <v>2148</v>
      </c>
    </row>
    <row r="54" spans="1:27" ht="15.75" x14ac:dyDescent="0.25">
      <c r="A54" s="36" t="s">
        <v>32</v>
      </c>
      <c r="B54">
        <v>50</v>
      </c>
      <c r="C54" s="55" t="s">
        <v>65</v>
      </c>
      <c r="D54" s="17" t="s">
        <v>25</v>
      </c>
      <c r="E54" s="1">
        <v>1.861</v>
      </c>
      <c r="F54" s="1">
        <v>0.1472</v>
      </c>
      <c r="G54" s="1">
        <v>0.46944233576642341</v>
      </c>
      <c r="H54" s="1">
        <v>9.4359999999999999E-2</v>
      </c>
      <c r="I54" s="1">
        <v>2.5217214611872148E-2</v>
      </c>
      <c r="J54" s="1">
        <v>0.28087591240875914</v>
      </c>
      <c r="K54" s="1" t="s">
        <v>25</v>
      </c>
      <c r="L54" s="1">
        <v>0.14949999999999999</v>
      </c>
      <c r="M54" s="1">
        <v>12.446522234891674</v>
      </c>
      <c r="N54" s="2">
        <v>58.78</v>
      </c>
      <c r="O54" s="17">
        <v>2800000</v>
      </c>
      <c r="P54" s="17">
        <v>6526000</v>
      </c>
      <c r="Q54" s="17">
        <v>1016000</v>
      </c>
      <c r="R54" s="1" t="s">
        <v>25</v>
      </c>
      <c r="S54" s="1" t="s">
        <v>25</v>
      </c>
      <c r="T54" s="1">
        <v>0.88849999999999996</v>
      </c>
      <c r="U54" s="1">
        <v>0.76970000000000005</v>
      </c>
      <c r="V54" s="1" t="s">
        <v>25</v>
      </c>
      <c r="W54" s="17">
        <v>17280</v>
      </c>
      <c r="X54" s="17">
        <v>9716</v>
      </c>
      <c r="Y54" s="1" t="s">
        <v>25</v>
      </c>
      <c r="Z54" s="1">
        <v>4.1160000000000002E-2</v>
      </c>
      <c r="AA54" s="3">
        <v>2772</v>
      </c>
    </row>
    <row r="55" spans="1:27" ht="15.75" x14ac:dyDescent="0.25">
      <c r="A55" s="36" t="s">
        <v>32</v>
      </c>
      <c r="B55">
        <v>51</v>
      </c>
      <c r="C55" s="55" t="s">
        <v>65</v>
      </c>
      <c r="D55" s="17" t="s">
        <v>25</v>
      </c>
      <c r="E55" s="1">
        <v>9.3369999999999997</v>
      </c>
      <c r="F55" s="1">
        <v>0.81640000000000001</v>
      </c>
      <c r="G55" s="1">
        <v>6.2908613138686134</v>
      </c>
      <c r="H55" s="1">
        <v>0.17150000000000001</v>
      </c>
      <c r="I55" s="1">
        <v>0.41713424657534243</v>
      </c>
      <c r="J55" s="1">
        <v>8.7830656934306575</v>
      </c>
      <c r="K55" s="1" t="s">
        <v>25</v>
      </c>
      <c r="L55" s="1">
        <v>11.99</v>
      </c>
      <c r="M55" s="1">
        <v>11.813466362599771</v>
      </c>
      <c r="N55" s="2">
        <v>49.96</v>
      </c>
      <c r="O55" s="17">
        <v>1540000</v>
      </c>
      <c r="P55" s="17">
        <v>3944000</v>
      </c>
      <c r="Q55" s="17">
        <v>538500</v>
      </c>
      <c r="R55" s="1" t="s">
        <v>25</v>
      </c>
      <c r="S55" s="1" t="s">
        <v>25</v>
      </c>
      <c r="T55" s="1">
        <v>2.988</v>
      </c>
      <c r="U55" s="1">
        <v>0.34710000000000002</v>
      </c>
      <c r="V55" s="1">
        <v>7.7510000000000003</v>
      </c>
      <c r="W55" s="17">
        <v>101700</v>
      </c>
      <c r="X55" s="17">
        <v>84620</v>
      </c>
      <c r="Y55" s="1" t="s">
        <v>25</v>
      </c>
      <c r="Z55" s="1">
        <v>0.128</v>
      </c>
      <c r="AA55" s="3">
        <v>2632</v>
      </c>
    </row>
    <row r="56" spans="1:27" ht="15.75" x14ac:dyDescent="0.25">
      <c r="A56" s="36" t="s">
        <v>33</v>
      </c>
      <c r="B56">
        <v>52</v>
      </c>
      <c r="C56" s="55" t="s">
        <v>65</v>
      </c>
      <c r="D56" s="17">
        <v>9961</v>
      </c>
      <c r="E56" s="1">
        <v>3.0110000000000001</v>
      </c>
      <c r="F56" s="1">
        <v>0.34200000000000003</v>
      </c>
      <c r="G56" s="1">
        <v>4.6610218978102189</v>
      </c>
      <c r="H56" s="1">
        <v>0.13100000000000001</v>
      </c>
      <c r="I56" s="1">
        <v>0.5501602739726027</v>
      </c>
      <c r="J56" s="1">
        <v>3.5663649635036498</v>
      </c>
      <c r="K56" s="1" t="s">
        <v>25</v>
      </c>
      <c r="L56" s="1">
        <v>5.6120000000000001</v>
      </c>
      <c r="M56" s="1">
        <v>56.052269099201816</v>
      </c>
      <c r="N56" s="2">
        <v>127.1</v>
      </c>
      <c r="O56" s="17">
        <v>11890000</v>
      </c>
      <c r="P56" s="17">
        <v>27130000</v>
      </c>
      <c r="Q56" s="17">
        <v>1199000</v>
      </c>
      <c r="R56" s="1">
        <v>106.8</v>
      </c>
      <c r="S56" s="1">
        <v>10.01</v>
      </c>
      <c r="T56" s="1">
        <v>0.5605</v>
      </c>
      <c r="U56" s="1">
        <v>35.54</v>
      </c>
      <c r="V56" s="1">
        <v>28.67</v>
      </c>
      <c r="W56" s="17">
        <v>583000</v>
      </c>
      <c r="X56" s="17">
        <v>662400</v>
      </c>
      <c r="Y56" s="1" t="s">
        <v>25</v>
      </c>
      <c r="Z56" s="1">
        <v>0.82030000000000003</v>
      </c>
      <c r="AA56" s="3">
        <v>11060</v>
      </c>
    </row>
    <row r="57" spans="1:27" ht="15.75" x14ac:dyDescent="0.25">
      <c r="A57" s="36" t="s">
        <v>33</v>
      </c>
      <c r="B57">
        <v>53</v>
      </c>
      <c r="C57" s="55" t="s">
        <v>65</v>
      </c>
      <c r="D57" s="17">
        <v>3657</v>
      </c>
      <c r="E57" s="1">
        <v>0.73129999999999995</v>
      </c>
      <c r="F57" s="1" t="s">
        <v>25</v>
      </c>
      <c r="G57" s="1">
        <v>6.4085255474452554E-2</v>
      </c>
      <c r="H57" s="1" t="s">
        <v>25</v>
      </c>
      <c r="I57" s="1" t="s">
        <v>25</v>
      </c>
      <c r="J57" s="1">
        <v>3.7827153284671539E-2</v>
      </c>
      <c r="K57" s="1" t="s">
        <v>25</v>
      </c>
      <c r="L57" s="1">
        <v>0.14069999999999999</v>
      </c>
      <c r="M57" s="1">
        <v>7.8230684150513108</v>
      </c>
      <c r="N57" s="2">
        <v>29.15</v>
      </c>
      <c r="O57" s="17">
        <v>12580000</v>
      </c>
      <c r="P57" s="17">
        <v>32580000</v>
      </c>
      <c r="Q57" s="17">
        <v>1313000</v>
      </c>
      <c r="R57" s="1">
        <v>67.430000000000007</v>
      </c>
      <c r="S57" s="1">
        <v>1.107</v>
      </c>
      <c r="T57" s="1" t="s">
        <v>25</v>
      </c>
      <c r="U57" s="1">
        <v>6.6079999999999997</v>
      </c>
      <c r="V57" s="1">
        <v>2.169</v>
      </c>
      <c r="W57" s="17">
        <v>296500</v>
      </c>
      <c r="X57" s="17">
        <v>355500</v>
      </c>
      <c r="Y57" s="1">
        <v>1.3440000000000001</v>
      </c>
      <c r="Z57" s="1">
        <v>0.1071</v>
      </c>
      <c r="AA57" s="3">
        <v>9062</v>
      </c>
    </row>
    <row r="58" spans="1:27" ht="15.75" x14ac:dyDescent="0.25">
      <c r="A58" s="36" t="s">
        <v>33</v>
      </c>
      <c r="B58">
        <v>54</v>
      </c>
      <c r="C58" s="55" t="s">
        <v>65</v>
      </c>
      <c r="D58" s="17">
        <v>4282</v>
      </c>
      <c r="E58" s="1">
        <v>2.5030000000000001</v>
      </c>
      <c r="F58" s="1">
        <v>0.27029999999999998</v>
      </c>
      <c r="G58" s="1">
        <v>3.8130802919708033</v>
      </c>
      <c r="H58" s="1">
        <v>0.109</v>
      </c>
      <c r="I58" s="1">
        <v>0.43617305936073064</v>
      </c>
      <c r="J58" s="1">
        <v>1.9608175182481751</v>
      </c>
      <c r="K58" s="1" t="s">
        <v>25</v>
      </c>
      <c r="L58" s="1">
        <v>4.234</v>
      </c>
      <c r="M58" s="1">
        <v>88.005496009122012</v>
      </c>
      <c r="N58" s="2">
        <v>192</v>
      </c>
      <c r="O58" s="17">
        <v>13460000</v>
      </c>
      <c r="P58" s="17">
        <v>32420000</v>
      </c>
      <c r="Q58" s="17">
        <v>1270000</v>
      </c>
      <c r="R58" s="1">
        <v>95.53</v>
      </c>
      <c r="S58" s="1">
        <v>6.6890000000000001</v>
      </c>
      <c r="T58" s="1">
        <v>2.1560000000000001</v>
      </c>
      <c r="U58" s="1">
        <v>20.25</v>
      </c>
      <c r="V58" s="1">
        <v>38.18</v>
      </c>
      <c r="W58" s="17">
        <v>325100</v>
      </c>
      <c r="X58" s="17">
        <v>289800</v>
      </c>
      <c r="Y58" s="1">
        <v>0.245</v>
      </c>
      <c r="Z58" s="1">
        <v>0.84589999999999999</v>
      </c>
      <c r="AA58" s="3">
        <v>7484</v>
      </c>
    </row>
    <row r="59" spans="1:27" ht="15.75" x14ac:dyDescent="0.25">
      <c r="A59" s="36" t="s">
        <v>34</v>
      </c>
      <c r="B59">
        <v>55</v>
      </c>
      <c r="C59" s="55" t="s">
        <v>65</v>
      </c>
      <c r="D59" s="17" t="s">
        <v>25</v>
      </c>
      <c r="E59" s="1">
        <v>1.4670000000000001</v>
      </c>
      <c r="F59" s="1">
        <v>9.1910000000000006E-2</v>
      </c>
      <c r="G59" s="1">
        <v>0.53578978102189778</v>
      </c>
      <c r="H59" s="1" t="s">
        <v>25</v>
      </c>
      <c r="I59" s="1">
        <v>0.10559785388127854</v>
      </c>
      <c r="J59" s="1">
        <v>1.1242627737226278</v>
      </c>
      <c r="K59" s="1" t="s">
        <v>25</v>
      </c>
      <c r="L59" s="1">
        <v>1.1379999999999999</v>
      </c>
      <c r="M59" s="1">
        <v>51.642337514253136</v>
      </c>
      <c r="N59" s="2">
        <v>99.74</v>
      </c>
      <c r="O59" s="17">
        <v>43420</v>
      </c>
      <c r="P59" s="17">
        <v>74430</v>
      </c>
      <c r="Q59" s="17">
        <v>1139</v>
      </c>
      <c r="R59" s="1">
        <v>47.97</v>
      </c>
      <c r="S59" s="1">
        <v>16.52</v>
      </c>
      <c r="T59" s="1">
        <v>3.9940000000000002</v>
      </c>
      <c r="U59" s="1">
        <v>9.9580000000000002</v>
      </c>
      <c r="V59" s="1">
        <v>14.75</v>
      </c>
      <c r="W59" s="17">
        <v>23280</v>
      </c>
      <c r="X59" s="17" t="s">
        <v>25</v>
      </c>
      <c r="Y59" s="1" t="s">
        <v>25</v>
      </c>
      <c r="Z59" s="1">
        <v>0.46539999999999998</v>
      </c>
      <c r="AA59" s="3">
        <v>1775</v>
      </c>
    </row>
    <row r="60" spans="1:27" ht="15.75" x14ac:dyDescent="0.25">
      <c r="A60" s="36" t="s">
        <v>34</v>
      </c>
      <c r="B60">
        <v>56</v>
      </c>
      <c r="C60" s="55" t="s">
        <v>65</v>
      </c>
      <c r="D60" s="17" t="s">
        <v>25</v>
      </c>
      <c r="E60" s="1">
        <v>2.2730000000000001</v>
      </c>
      <c r="F60" s="1">
        <v>0.1095</v>
      </c>
      <c r="G60" s="1">
        <v>0.71676496350364971</v>
      </c>
      <c r="H60" s="1" t="s">
        <v>25</v>
      </c>
      <c r="I60" s="1">
        <v>0.12344520547945205</v>
      </c>
      <c r="J60" s="1">
        <v>1.6427445255474453</v>
      </c>
      <c r="K60" s="1" t="s">
        <v>25</v>
      </c>
      <c r="L60" s="1">
        <v>1.752</v>
      </c>
      <c r="M60" s="1">
        <v>47.543568985176741</v>
      </c>
      <c r="N60" s="2">
        <v>83.18</v>
      </c>
      <c r="O60" s="17">
        <v>52040</v>
      </c>
      <c r="P60" s="17">
        <v>101300</v>
      </c>
      <c r="Q60" s="17" t="s">
        <v>25</v>
      </c>
      <c r="R60" s="1">
        <v>42.43</v>
      </c>
      <c r="S60" s="1">
        <v>19.87</v>
      </c>
      <c r="T60" s="1">
        <v>6.9320000000000004</v>
      </c>
      <c r="U60" s="1">
        <v>12.73</v>
      </c>
      <c r="V60" s="1">
        <v>12.64</v>
      </c>
      <c r="W60" s="17">
        <v>28140</v>
      </c>
      <c r="X60" s="17" t="s">
        <v>25</v>
      </c>
      <c r="Y60" s="1" t="s">
        <v>25</v>
      </c>
      <c r="Z60" s="1">
        <v>0.42530000000000001</v>
      </c>
      <c r="AA60" s="3">
        <v>1593</v>
      </c>
    </row>
    <row r="61" spans="1:27" ht="15.75" x14ac:dyDescent="0.25">
      <c r="A61" s="36" t="s">
        <v>34</v>
      </c>
      <c r="B61">
        <v>57</v>
      </c>
      <c r="C61" s="55" t="s">
        <v>65</v>
      </c>
      <c r="D61" s="17" t="s">
        <v>25</v>
      </c>
      <c r="E61" s="1">
        <v>3.431</v>
      </c>
      <c r="F61" s="1">
        <v>0.13739999999999999</v>
      </c>
      <c r="G61" s="1">
        <v>1.6412262773722628</v>
      </c>
      <c r="H61" s="1" t="s">
        <v>25</v>
      </c>
      <c r="I61" s="1">
        <v>0.37328356164383564</v>
      </c>
      <c r="J61" s="1">
        <v>2.7282919708029199</v>
      </c>
      <c r="K61" s="1" t="s">
        <v>25</v>
      </c>
      <c r="L61" s="1">
        <v>7.7279999999999998</v>
      </c>
      <c r="M61" s="1">
        <v>46.084321550741159</v>
      </c>
      <c r="N61" s="2">
        <v>92.69</v>
      </c>
      <c r="O61" s="17">
        <v>34980</v>
      </c>
      <c r="P61" s="17">
        <v>95070</v>
      </c>
      <c r="Q61" s="17" t="s">
        <v>25</v>
      </c>
      <c r="R61" s="1">
        <v>25.6</v>
      </c>
      <c r="S61" s="1">
        <v>21.76</v>
      </c>
      <c r="T61" s="1">
        <v>10.29</v>
      </c>
      <c r="U61" s="1">
        <v>11.21</v>
      </c>
      <c r="V61" s="1">
        <v>22.79</v>
      </c>
      <c r="W61" s="17">
        <v>63350</v>
      </c>
      <c r="X61" s="17">
        <v>38370</v>
      </c>
      <c r="Y61" s="1" t="s">
        <v>25</v>
      </c>
      <c r="Z61" s="1">
        <v>0.64559999999999995</v>
      </c>
      <c r="AA61" s="3">
        <v>1898</v>
      </c>
    </row>
    <row r="62" spans="1:27" ht="15.75" x14ac:dyDescent="0.25">
      <c r="A62" s="36" t="s">
        <v>35</v>
      </c>
      <c r="B62">
        <v>58</v>
      </c>
      <c r="C62" s="55" t="s">
        <v>65</v>
      </c>
      <c r="D62" s="17" t="s">
        <v>25</v>
      </c>
      <c r="E62" s="1">
        <v>1.9039999999999999</v>
      </c>
      <c r="F62" s="1">
        <v>0.85029999999999994</v>
      </c>
      <c r="G62" s="1">
        <v>3.0486423357664232</v>
      </c>
      <c r="H62" s="1">
        <v>0.14169999999999999</v>
      </c>
      <c r="I62" s="1">
        <v>0.44391141552511421</v>
      </c>
      <c r="J62" s="1">
        <v>0.9458686131386862</v>
      </c>
      <c r="K62" s="1">
        <v>0.44069999999999998</v>
      </c>
      <c r="L62" s="1">
        <v>0.21609999999999999</v>
      </c>
      <c r="M62" s="1">
        <v>9.519443557582667</v>
      </c>
      <c r="N62" s="2">
        <v>43.17</v>
      </c>
      <c r="O62" s="17">
        <v>3301000</v>
      </c>
      <c r="P62" s="17">
        <v>7912000</v>
      </c>
      <c r="Q62" s="17">
        <v>926900</v>
      </c>
      <c r="R62" s="1" t="s">
        <v>25</v>
      </c>
      <c r="S62" s="1" t="s">
        <v>25</v>
      </c>
      <c r="T62" s="1" t="s">
        <v>25</v>
      </c>
      <c r="U62" s="1">
        <v>0.43120000000000003</v>
      </c>
      <c r="V62" s="1">
        <v>0.61319999999999997</v>
      </c>
      <c r="W62" s="17" t="s">
        <v>25</v>
      </c>
      <c r="X62" s="17" t="s">
        <v>25</v>
      </c>
      <c r="Y62" s="1" t="s">
        <v>25</v>
      </c>
      <c r="Z62" s="1">
        <v>3.1109999999999999E-2</v>
      </c>
      <c r="AA62" s="3" t="s">
        <v>25</v>
      </c>
    </row>
    <row r="63" spans="1:27" ht="15.75" x14ac:dyDescent="0.25">
      <c r="A63" s="36" t="s">
        <v>35</v>
      </c>
      <c r="B63">
        <v>59</v>
      </c>
      <c r="C63" s="55" t="s">
        <v>65</v>
      </c>
      <c r="D63" s="17" t="s">
        <v>25</v>
      </c>
      <c r="E63" s="1">
        <v>55.99</v>
      </c>
      <c r="F63" s="1">
        <v>0.62739999999999996</v>
      </c>
      <c r="G63" s="1">
        <v>12.593868613138685</v>
      </c>
      <c r="H63" s="1">
        <v>0.26719999999999999</v>
      </c>
      <c r="I63" s="1">
        <v>3.6370273972602742</v>
      </c>
      <c r="J63" s="1">
        <v>8.6843795620437962</v>
      </c>
      <c r="K63" s="1">
        <v>1.194</v>
      </c>
      <c r="L63" s="1">
        <v>1.018</v>
      </c>
      <c r="M63" s="1">
        <v>10.847787913340934</v>
      </c>
      <c r="N63" s="2">
        <v>43.35</v>
      </c>
      <c r="O63" s="17">
        <v>8249000</v>
      </c>
      <c r="P63" s="17">
        <v>20990000</v>
      </c>
      <c r="Q63" s="17">
        <v>1085000</v>
      </c>
      <c r="R63" s="1" t="s">
        <v>25</v>
      </c>
      <c r="S63" s="1" t="s">
        <v>25</v>
      </c>
      <c r="T63" s="1">
        <v>2.3769999999999998</v>
      </c>
      <c r="U63" s="1">
        <v>0.69099999999999995</v>
      </c>
      <c r="V63" s="1">
        <v>7.343</v>
      </c>
      <c r="W63" s="17">
        <v>7130</v>
      </c>
      <c r="X63" s="17" t="s">
        <v>25</v>
      </c>
      <c r="Y63" s="1" t="s">
        <v>25</v>
      </c>
      <c r="Z63" s="1">
        <v>5.0009999999999999E-2</v>
      </c>
      <c r="AA63" s="3" t="s">
        <v>25</v>
      </c>
    </row>
    <row r="64" spans="1:27" ht="15.75" x14ac:dyDescent="0.25">
      <c r="A64" s="36" t="s">
        <v>35</v>
      </c>
      <c r="B64">
        <v>60</v>
      </c>
      <c r="C64" s="55" t="s">
        <v>65</v>
      </c>
      <c r="D64" s="17" t="s">
        <v>25</v>
      </c>
      <c r="E64" s="1">
        <v>9.266</v>
      </c>
      <c r="F64" s="1">
        <v>0.55410000000000004</v>
      </c>
      <c r="G64" s="1">
        <v>9.4435036496350371</v>
      </c>
      <c r="H64" s="1">
        <v>0.29249999999999998</v>
      </c>
      <c r="I64" s="1">
        <v>2.7194794520547947</v>
      </c>
      <c r="J64" s="1">
        <v>4.8834452554744532</v>
      </c>
      <c r="K64" s="1">
        <v>1.587</v>
      </c>
      <c r="L64" s="1">
        <v>1.39</v>
      </c>
      <c r="M64" s="1">
        <v>13.251254275940708</v>
      </c>
      <c r="N64" s="2">
        <v>49.98</v>
      </c>
      <c r="O64" s="17">
        <v>9551000</v>
      </c>
      <c r="P64" s="17">
        <v>23890000</v>
      </c>
      <c r="Q64" s="17">
        <v>1081000</v>
      </c>
      <c r="R64" s="1" t="s">
        <v>25</v>
      </c>
      <c r="S64" s="1" t="s">
        <v>25</v>
      </c>
      <c r="T64" s="1" t="s">
        <v>25</v>
      </c>
      <c r="U64" s="1">
        <v>1.0660000000000001</v>
      </c>
      <c r="V64" s="1">
        <v>6.5359999999999996</v>
      </c>
      <c r="W64" s="17">
        <v>15560</v>
      </c>
      <c r="X64" s="17" t="s">
        <v>25</v>
      </c>
      <c r="Y64" s="1" t="s">
        <v>25</v>
      </c>
      <c r="Z64" s="1">
        <v>5.9839999999999997E-2</v>
      </c>
      <c r="AA64" s="3" t="s">
        <v>25</v>
      </c>
    </row>
    <row r="65" spans="1:27" ht="15.75" x14ac:dyDescent="0.25">
      <c r="A65" s="36" t="s">
        <v>36</v>
      </c>
      <c r="B65">
        <v>61</v>
      </c>
      <c r="C65" s="55" t="s">
        <v>65</v>
      </c>
      <c r="D65" s="17" t="s">
        <v>25</v>
      </c>
      <c r="E65" s="1">
        <v>2.6589999999999998</v>
      </c>
      <c r="F65" s="1">
        <v>1.665</v>
      </c>
      <c r="G65" s="1">
        <v>15.212846715328467</v>
      </c>
      <c r="H65" s="1">
        <v>0.58560000000000001</v>
      </c>
      <c r="I65" s="1">
        <v>4.1332648401826484</v>
      </c>
      <c r="J65" s="1">
        <v>6.567182481751825</v>
      </c>
      <c r="K65" s="1">
        <v>4.3250000000000002</v>
      </c>
      <c r="L65" s="1">
        <v>2.7549999999999999</v>
      </c>
      <c r="M65" s="1">
        <v>5.8605952109464079</v>
      </c>
      <c r="N65" s="2">
        <v>25.72</v>
      </c>
      <c r="O65" s="17">
        <v>15770000</v>
      </c>
      <c r="P65" s="17">
        <v>36880000</v>
      </c>
      <c r="Q65" s="17">
        <v>2009000</v>
      </c>
      <c r="R65" s="1" t="s">
        <v>25</v>
      </c>
      <c r="S65" s="1" t="s">
        <v>25</v>
      </c>
      <c r="T65" s="1">
        <v>1.619</v>
      </c>
      <c r="U65" s="1">
        <v>2.4300000000000002</v>
      </c>
      <c r="V65" s="1">
        <v>21.56</v>
      </c>
      <c r="W65" s="17">
        <v>57720</v>
      </c>
      <c r="X65" s="17">
        <v>44620</v>
      </c>
      <c r="Y65" s="1" t="s">
        <v>25</v>
      </c>
      <c r="Z65" s="1">
        <v>0.61480000000000001</v>
      </c>
      <c r="AA65" s="3">
        <v>188.1</v>
      </c>
    </row>
    <row r="66" spans="1:27" ht="15.75" x14ac:dyDescent="0.25">
      <c r="A66" s="36" t="s">
        <v>36</v>
      </c>
      <c r="B66">
        <v>62</v>
      </c>
      <c r="C66" s="55" t="s">
        <v>65</v>
      </c>
      <c r="D66" s="17" t="s">
        <v>25</v>
      </c>
      <c r="E66" s="1">
        <v>0.68479999999999996</v>
      </c>
      <c r="F66" s="1">
        <v>0.67520000000000002</v>
      </c>
      <c r="G66" s="1">
        <v>1.7376350364963504</v>
      </c>
      <c r="H66" s="1">
        <v>0.11550000000000001</v>
      </c>
      <c r="I66" s="1">
        <v>0.20954977168949773</v>
      </c>
      <c r="J66" s="1">
        <v>0.33143357664233575</v>
      </c>
      <c r="K66" s="1">
        <v>0.39340000000000003</v>
      </c>
      <c r="L66" s="1">
        <v>0.35809999999999997</v>
      </c>
      <c r="M66" s="1">
        <v>4.6996351197263397</v>
      </c>
      <c r="N66" s="2">
        <v>27.33</v>
      </c>
      <c r="O66" s="17">
        <v>11880000</v>
      </c>
      <c r="P66" s="17">
        <v>27050000</v>
      </c>
      <c r="Q66" s="17">
        <v>2077000</v>
      </c>
      <c r="R66" s="1" t="s">
        <v>25</v>
      </c>
      <c r="S66" s="1" t="s">
        <v>25</v>
      </c>
      <c r="T66" s="1" t="s">
        <v>25</v>
      </c>
      <c r="U66" s="1">
        <v>1.7330000000000001</v>
      </c>
      <c r="V66" s="1">
        <v>16.309999999999999</v>
      </c>
      <c r="W66" s="17">
        <v>21340</v>
      </c>
      <c r="X66" s="17" t="s">
        <v>25</v>
      </c>
      <c r="Y66" s="1" t="s">
        <v>25</v>
      </c>
      <c r="Z66" s="1">
        <v>0.78959999999999997</v>
      </c>
      <c r="AA66" s="3">
        <v>826.1</v>
      </c>
    </row>
    <row r="67" spans="1:27" ht="15.75" x14ac:dyDescent="0.25">
      <c r="A67" s="36" t="s">
        <v>36</v>
      </c>
      <c r="B67">
        <v>63</v>
      </c>
      <c r="C67" s="55" t="s">
        <v>65</v>
      </c>
      <c r="D67" s="17" t="s">
        <v>25</v>
      </c>
      <c r="E67" s="1">
        <v>3.7240000000000002</v>
      </c>
      <c r="F67" s="1">
        <v>1.1519999999999999</v>
      </c>
      <c r="G67" s="1">
        <v>14.689051094890512</v>
      </c>
      <c r="H67" s="1">
        <v>0.19320000000000001</v>
      </c>
      <c r="I67" s="1">
        <v>1.8129863013698633</v>
      </c>
      <c r="J67" s="1">
        <v>3.6179854014598543</v>
      </c>
      <c r="K67" s="1">
        <v>0.85609999999999997</v>
      </c>
      <c r="L67" s="1">
        <v>2.1379999999999999</v>
      </c>
      <c r="M67" s="1">
        <v>5.6363432155074111</v>
      </c>
      <c r="N67" s="2">
        <v>29.07</v>
      </c>
      <c r="O67" s="17">
        <v>13510000</v>
      </c>
      <c r="P67" s="17">
        <v>30030000</v>
      </c>
      <c r="Q67" s="17">
        <v>1514000</v>
      </c>
      <c r="R67" s="1" t="s">
        <v>25</v>
      </c>
      <c r="S67" s="1" t="s">
        <v>25</v>
      </c>
      <c r="T67" s="1" t="s">
        <v>25</v>
      </c>
      <c r="U67" s="1">
        <v>0.68630000000000002</v>
      </c>
      <c r="V67" s="1">
        <v>20.07</v>
      </c>
      <c r="W67" s="17">
        <v>51220</v>
      </c>
      <c r="X67" s="17">
        <v>37980</v>
      </c>
      <c r="Y67" s="1" t="s">
        <v>25</v>
      </c>
      <c r="Z67" s="1">
        <v>0.31909999999999999</v>
      </c>
      <c r="AA67" s="3">
        <v>414.5</v>
      </c>
    </row>
    <row r="68" spans="1:27" ht="15.75" x14ac:dyDescent="0.25">
      <c r="A68" s="36" t="s">
        <v>37</v>
      </c>
      <c r="B68">
        <v>64</v>
      </c>
      <c r="C68" s="55" t="s">
        <v>65</v>
      </c>
      <c r="D68" s="17">
        <v>6986</v>
      </c>
      <c r="E68" s="1">
        <v>3.9929999999999999</v>
      </c>
      <c r="F68" s="1">
        <v>0.81</v>
      </c>
      <c r="G68" s="1">
        <v>8.2896350364963496</v>
      </c>
      <c r="H68" s="1">
        <v>0.38080000000000003</v>
      </c>
      <c r="I68" s="1">
        <v>1.9272191780821919</v>
      </c>
      <c r="J68" s="1">
        <v>2.1293430656934307</v>
      </c>
      <c r="K68" s="1" t="s">
        <v>25</v>
      </c>
      <c r="L68" s="1">
        <v>0.3846</v>
      </c>
      <c r="M68" s="1">
        <v>36.717240592930445</v>
      </c>
      <c r="N68" s="2">
        <v>92.59</v>
      </c>
      <c r="O68" s="17">
        <v>9931000</v>
      </c>
      <c r="P68" s="17">
        <v>23090000</v>
      </c>
      <c r="Q68" s="17">
        <v>3187000</v>
      </c>
      <c r="R68" s="1">
        <v>10.62</v>
      </c>
      <c r="S68" s="1" t="s">
        <v>25</v>
      </c>
      <c r="T68" s="1" t="s">
        <v>25</v>
      </c>
      <c r="U68" s="1">
        <v>2.883</v>
      </c>
      <c r="V68" s="1">
        <v>24.77</v>
      </c>
      <c r="W68" s="17">
        <v>2597000</v>
      </c>
      <c r="X68" s="17">
        <v>3104000</v>
      </c>
      <c r="Y68" s="1" t="s">
        <v>25</v>
      </c>
      <c r="Z68" s="1">
        <v>0.1726</v>
      </c>
      <c r="AA68" s="3">
        <v>16240</v>
      </c>
    </row>
    <row r="69" spans="1:27" ht="15.75" x14ac:dyDescent="0.25">
      <c r="A69" s="36" t="s">
        <v>37</v>
      </c>
      <c r="B69">
        <v>65</v>
      </c>
      <c r="C69" s="55" t="s">
        <v>65</v>
      </c>
      <c r="D69" s="17">
        <v>10980</v>
      </c>
      <c r="E69" s="1">
        <v>1.9610000000000001</v>
      </c>
      <c r="F69" s="1">
        <v>0.1166</v>
      </c>
      <c r="G69" s="1">
        <v>0.43907737226277371</v>
      </c>
      <c r="H69" s="1" t="s">
        <v>25</v>
      </c>
      <c r="I69" s="1">
        <v>0.16324246575342469</v>
      </c>
      <c r="J69" s="1">
        <v>0.49327883211678836</v>
      </c>
      <c r="K69" s="1" t="s">
        <v>25</v>
      </c>
      <c r="L69" s="1">
        <v>0.1148</v>
      </c>
      <c r="M69" s="1">
        <v>25.622668187001139</v>
      </c>
      <c r="N69" s="2">
        <v>54.22</v>
      </c>
      <c r="O69" s="17">
        <v>5275000</v>
      </c>
      <c r="P69" s="17">
        <v>11280000</v>
      </c>
      <c r="Q69" s="17">
        <v>1282000</v>
      </c>
      <c r="R69" s="1">
        <v>20.85</v>
      </c>
      <c r="S69" s="1">
        <v>22.07</v>
      </c>
      <c r="T69" s="1" t="s">
        <v>25</v>
      </c>
      <c r="U69" s="1">
        <v>2.5859999999999999</v>
      </c>
      <c r="V69" s="1">
        <v>14.58</v>
      </c>
      <c r="W69" s="17">
        <v>1671000</v>
      </c>
      <c r="X69" s="17">
        <v>1860000</v>
      </c>
      <c r="Y69" s="1" t="s">
        <v>25</v>
      </c>
      <c r="Z69" s="1">
        <v>0.126</v>
      </c>
      <c r="AA69" s="3">
        <v>11980</v>
      </c>
    </row>
    <row r="70" spans="1:27" ht="15.75" x14ac:dyDescent="0.25">
      <c r="A70" s="36" t="s">
        <v>37</v>
      </c>
      <c r="B70">
        <v>66</v>
      </c>
      <c r="C70" s="55" t="s">
        <v>65</v>
      </c>
      <c r="D70" s="17">
        <v>13480</v>
      </c>
      <c r="E70" s="1">
        <v>4.0979999999999999</v>
      </c>
      <c r="F70" s="1">
        <v>0.45169999999999999</v>
      </c>
      <c r="G70" s="1">
        <v>3.3879708029197078</v>
      </c>
      <c r="H70" s="1">
        <v>0.17560000000000001</v>
      </c>
      <c r="I70" s="1">
        <v>0.92712876712328784</v>
      </c>
      <c r="J70" s="1">
        <v>2.2788905109489055</v>
      </c>
      <c r="K70" s="1" t="s">
        <v>25</v>
      </c>
      <c r="L70" s="1">
        <v>0.36720000000000003</v>
      </c>
      <c r="M70" s="1">
        <v>60.472930444697838</v>
      </c>
      <c r="N70" s="2">
        <v>119</v>
      </c>
      <c r="O70" s="17">
        <v>6885000</v>
      </c>
      <c r="P70" s="17">
        <v>15120000</v>
      </c>
      <c r="Q70" s="17">
        <v>1871000</v>
      </c>
      <c r="R70" s="1">
        <v>18.84</v>
      </c>
      <c r="S70" s="1" t="s">
        <v>25</v>
      </c>
      <c r="T70" s="1" t="s">
        <v>25</v>
      </c>
      <c r="U70" s="1">
        <v>2.8410000000000002</v>
      </c>
      <c r="V70" s="1">
        <v>19.8</v>
      </c>
      <c r="W70" s="17">
        <v>2413000</v>
      </c>
      <c r="X70" s="17">
        <v>2836000</v>
      </c>
      <c r="Y70" s="1" t="s">
        <v>25</v>
      </c>
      <c r="Z70" s="1">
        <v>0.14760000000000001</v>
      </c>
      <c r="AA70" s="3">
        <v>14550</v>
      </c>
    </row>
    <row r="71" spans="1:27" ht="15.75" x14ac:dyDescent="0.25">
      <c r="A71" s="36" t="s">
        <v>38</v>
      </c>
      <c r="B71">
        <v>67</v>
      </c>
      <c r="C71" s="55" t="s">
        <v>65</v>
      </c>
      <c r="D71" s="17" t="s">
        <v>25</v>
      </c>
      <c r="E71" s="1">
        <v>4.8099999999999996</v>
      </c>
      <c r="F71" s="1" t="s">
        <v>25</v>
      </c>
      <c r="G71" s="1">
        <v>0.17725547445255477</v>
      </c>
      <c r="H71" s="1" t="s">
        <v>25</v>
      </c>
      <c r="I71" s="1">
        <v>3.2058904109589045E-2</v>
      </c>
      <c r="J71" s="1">
        <v>0.1976</v>
      </c>
      <c r="K71" s="1" t="s">
        <v>25</v>
      </c>
      <c r="L71" s="1">
        <v>0.2099</v>
      </c>
      <c r="M71" s="1">
        <v>33.830935005701257</v>
      </c>
      <c r="N71" s="2">
        <v>83.94</v>
      </c>
      <c r="O71" s="17">
        <v>30750</v>
      </c>
      <c r="P71" s="17">
        <v>25220</v>
      </c>
      <c r="Q71" s="17">
        <v>2228</v>
      </c>
      <c r="R71" s="1" t="s">
        <v>25</v>
      </c>
      <c r="S71" s="1" t="s">
        <v>25</v>
      </c>
      <c r="T71" s="1" t="s">
        <v>25</v>
      </c>
      <c r="U71" s="1" t="s">
        <v>25</v>
      </c>
      <c r="V71" s="1" t="s">
        <v>25</v>
      </c>
      <c r="W71" s="17" t="s">
        <v>25</v>
      </c>
      <c r="X71" s="17" t="s">
        <v>25</v>
      </c>
      <c r="Y71" s="1" t="s">
        <v>25</v>
      </c>
      <c r="Z71" s="1">
        <v>2.1360000000000001E-2</v>
      </c>
      <c r="AA71" s="3">
        <v>780.1</v>
      </c>
    </row>
    <row r="72" spans="1:27" ht="15.75" x14ac:dyDescent="0.25">
      <c r="A72" s="36" t="s">
        <v>38</v>
      </c>
      <c r="B72">
        <v>68</v>
      </c>
      <c r="C72" s="55" t="s">
        <v>65</v>
      </c>
      <c r="D72" s="17" t="s">
        <v>25</v>
      </c>
      <c r="E72" s="1">
        <v>4.657</v>
      </c>
      <c r="F72" s="1">
        <v>8.7160000000000001E-2</v>
      </c>
      <c r="G72" s="1">
        <v>0.27685255474452553</v>
      </c>
      <c r="H72" s="1" t="s">
        <v>25</v>
      </c>
      <c r="I72" s="1">
        <v>8.6350228310502292E-2</v>
      </c>
      <c r="J72" s="1">
        <v>0.32202043795620439</v>
      </c>
      <c r="K72" s="1" t="s">
        <v>25</v>
      </c>
      <c r="L72" s="1">
        <v>0.19739999999999999</v>
      </c>
      <c r="M72" s="1">
        <v>33.573420752565561</v>
      </c>
      <c r="N72" s="2">
        <v>81.16</v>
      </c>
      <c r="O72" s="17">
        <v>32350</v>
      </c>
      <c r="P72" s="17">
        <v>29100</v>
      </c>
      <c r="Q72" s="17" t="s">
        <v>25</v>
      </c>
      <c r="R72" s="1" t="s">
        <v>25</v>
      </c>
      <c r="S72" s="1" t="s">
        <v>25</v>
      </c>
      <c r="T72" s="1" t="s">
        <v>25</v>
      </c>
      <c r="U72" s="1" t="s">
        <v>25</v>
      </c>
      <c r="V72" s="1" t="s">
        <v>25</v>
      </c>
      <c r="W72" s="17" t="s">
        <v>25</v>
      </c>
      <c r="X72" s="17" t="s">
        <v>25</v>
      </c>
      <c r="Y72" s="1" t="s">
        <v>25</v>
      </c>
      <c r="Z72" s="1">
        <v>2.1329999999999998E-2</v>
      </c>
      <c r="AA72" s="3">
        <v>709</v>
      </c>
    </row>
    <row r="73" spans="1:27" ht="15.75" x14ac:dyDescent="0.25">
      <c r="A73" s="36" t="s">
        <v>38</v>
      </c>
      <c r="B73">
        <v>69</v>
      </c>
      <c r="C73" s="55" t="s">
        <v>65</v>
      </c>
      <c r="D73" s="17" t="s">
        <v>25</v>
      </c>
      <c r="E73" s="1">
        <v>4.399</v>
      </c>
      <c r="F73" s="1" t="s">
        <v>25</v>
      </c>
      <c r="G73" s="1">
        <v>7.8493430656934315E-2</v>
      </c>
      <c r="H73" s="1" t="s">
        <v>25</v>
      </c>
      <c r="I73" s="1">
        <v>9.3990319634703213E-3</v>
      </c>
      <c r="J73" s="1">
        <v>0.14172846715328469</v>
      </c>
      <c r="K73" s="1" t="s">
        <v>25</v>
      </c>
      <c r="L73" s="1">
        <v>0.19750000000000001</v>
      </c>
      <c r="M73" s="1">
        <v>34.345963511972627</v>
      </c>
      <c r="N73" s="2">
        <v>83.61</v>
      </c>
      <c r="O73" s="17">
        <v>22290</v>
      </c>
      <c r="P73" s="17">
        <v>13700</v>
      </c>
      <c r="Q73" s="17" t="s">
        <v>25</v>
      </c>
      <c r="R73" s="1" t="s">
        <v>25</v>
      </c>
      <c r="S73" s="1" t="s">
        <v>25</v>
      </c>
      <c r="T73" s="1" t="s">
        <v>25</v>
      </c>
      <c r="U73" s="1" t="s">
        <v>25</v>
      </c>
      <c r="V73" s="1" t="s">
        <v>25</v>
      </c>
      <c r="W73" s="17" t="s">
        <v>25</v>
      </c>
      <c r="X73" s="17" t="s">
        <v>25</v>
      </c>
      <c r="Y73" s="1" t="s">
        <v>25</v>
      </c>
      <c r="Z73" s="1">
        <v>2.1129999999999999E-2</v>
      </c>
      <c r="AA73" s="3">
        <v>630.70000000000005</v>
      </c>
    </row>
    <row r="74" spans="1:27" ht="15.75" x14ac:dyDescent="0.25">
      <c r="A74" s="36" t="s">
        <v>39</v>
      </c>
      <c r="B74">
        <v>70</v>
      </c>
      <c r="C74" s="55" t="s">
        <v>65</v>
      </c>
      <c r="D74" s="17" t="s">
        <v>25</v>
      </c>
      <c r="E74" s="1">
        <v>4.9800000000000004</v>
      </c>
      <c r="F74" s="1">
        <v>0.78990000000000005</v>
      </c>
      <c r="G74" s="1">
        <v>13.239124087591241</v>
      </c>
      <c r="H74" s="1">
        <v>0.30070000000000002</v>
      </c>
      <c r="I74" s="1">
        <v>2.1434018264840184</v>
      </c>
      <c r="J74" s="1">
        <v>17.315620437956202</v>
      </c>
      <c r="K74" s="1">
        <v>0.50880000000000003</v>
      </c>
      <c r="L74" s="1">
        <v>14.74</v>
      </c>
      <c r="M74" s="1">
        <v>31.041197263397947</v>
      </c>
      <c r="N74" s="2">
        <v>150.5</v>
      </c>
      <c r="O74" s="17">
        <v>4163000</v>
      </c>
      <c r="P74" s="17">
        <v>9443000</v>
      </c>
      <c r="Q74" s="17">
        <v>1130000</v>
      </c>
      <c r="R74" s="1" t="s">
        <v>25</v>
      </c>
      <c r="S74" s="1" t="s">
        <v>25</v>
      </c>
      <c r="T74" s="1">
        <v>1.0960000000000001</v>
      </c>
      <c r="U74" s="1" t="s">
        <v>25</v>
      </c>
      <c r="V74" s="1">
        <v>13.98</v>
      </c>
      <c r="W74" s="17">
        <v>123500</v>
      </c>
      <c r="X74" s="17">
        <v>96400</v>
      </c>
      <c r="Y74" s="1" t="s">
        <v>25</v>
      </c>
      <c r="Z74" s="1">
        <v>4.5289999999999997E-2</v>
      </c>
      <c r="AA74" s="3" t="s">
        <v>25</v>
      </c>
    </row>
    <row r="75" spans="1:27" ht="15.75" x14ac:dyDescent="0.25">
      <c r="A75" s="36" t="s">
        <v>39</v>
      </c>
      <c r="B75">
        <v>71</v>
      </c>
      <c r="C75" s="55" t="s">
        <v>65</v>
      </c>
      <c r="D75" s="17" t="s">
        <v>25</v>
      </c>
      <c r="E75" s="1">
        <v>0.32050000000000001</v>
      </c>
      <c r="F75" s="1">
        <v>0.252</v>
      </c>
      <c r="G75" s="1">
        <v>1.7034744525547447</v>
      </c>
      <c r="H75" s="1" t="s">
        <v>25</v>
      </c>
      <c r="I75" s="1">
        <v>0.13892191780821919</v>
      </c>
      <c r="J75" s="1">
        <v>1.0088759124087592</v>
      </c>
      <c r="K75" s="1" t="s">
        <v>25</v>
      </c>
      <c r="L75" s="1">
        <v>2.7240000000000002</v>
      </c>
      <c r="M75" s="1">
        <v>19.077514253135689</v>
      </c>
      <c r="N75" s="2">
        <v>94.12</v>
      </c>
      <c r="O75" s="17">
        <v>2741000</v>
      </c>
      <c r="P75" s="17">
        <v>6634000</v>
      </c>
      <c r="Q75" s="17">
        <v>925400</v>
      </c>
      <c r="R75" s="1" t="s">
        <v>25</v>
      </c>
      <c r="S75" s="1" t="s">
        <v>25</v>
      </c>
      <c r="T75" s="1" t="s">
        <v>25</v>
      </c>
      <c r="U75" s="1" t="s">
        <v>25</v>
      </c>
      <c r="V75" s="1">
        <v>3.2879999999999998</v>
      </c>
      <c r="W75" s="17">
        <v>42190</v>
      </c>
      <c r="X75" s="17">
        <v>33310</v>
      </c>
      <c r="Y75" s="1" t="s">
        <v>25</v>
      </c>
      <c r="Z75" s="1" t="s">
        <v>25</v>
      </c>
      <c r="AA75" s="3">
        <v>109.9</v>
      </c>
    </row>
    <row r="76" spans="1:27" ht="15.75" x14ac:dyDescent="0.25">
      <c r="A76" s="36" t="s">
        <v>39</v>
      </c>
      <c r="B76">
        <v>72</v>
      </c>
      <c r="C76" s="55" t="s">
        <v>65</v>
      </c>
      <c r="D76" s="17" t="s">
        <v>25</v>
      </c>
      <c r="E76" s="1">
        <v>12.18</v>
      </c>
      <c r="F76" s="1">
        <v>1.0349999999999999</v>
      </c>
      <c r="G76" s="1">
        <v>7.0545401459854009</v>
      </c>
      <c r="H76" s="1">
        <v>0.41839999999999999</v>
      </c>
      <c r="I76" s="1">
        <v>1.1106383561643836</v>
      </c>
      <c r="J76" s="1">
        <v>6.9224525547445257</v>
      </c>
      <c r="K76" s="1">
        <v>1.1000000000000001</v>
      </c>
      <c r="L76" s="1">
        <v>3.0150000000000001</v>
      </c>
      <c r="M76" s="1">
        <v>17.628996579247431</v>
      </c>
      <c r="N76" s="2">
        <v>73.959999999999994</v>
      </c>
      <c r="O76" s="17">
        <v>3570000</v>
      </c>
      <c r="P76" s="17">
        <v>9888000</v>
      </c>
      <c r="Q76" s="17">
        <v>549200</v>
      </c>
      <c r="R76" s="1" t="s">
        <v>25</v>
      </c>
      <c r="S76" s="1" t="s">
        <v>25</v>
      </c>
      <c r="T76" s="1" t="s">
        <v>25</v>
      </c>
      <c r="U76" s="1">
        <v>0.13950000000000001</v>
      </c>
      <c r="V76" s="1">
        <v>2.105</v>
      </c>
      <c r="W76" s="17">
        <v>19170</v>
      </c>
      <c r="X76" s="17">
        <v>10970</v>
      </c>
      <c r="Y76" s="1" t="s">
        <v>25</v>
      </c>
      <c r="Z76" s="1">
        <v>2.2030000000000001E-2</v>
      </c>
      <c r="AA76" s="3" t="s">
        <v>25</v>
      </c>
    </row>
    <row r="77" spans="1:27" ht="15.75" x14ac:dyDescent="0.25">
      <c r="A77" s="36" t="s">
        <v>40</v>
      </c>
      <c r="B77">
        <v>73</v>
      </c>
      <c r="C77" s="55" t="s">
        <v>65</v>
      </c>
      <c r="D77" s="17">
        <v>13090</v>
      </c>
      <c r="E77" s="1">
        <v>2.8210000000000002</v>
      </c>
      <c r="F77" s="1">
        <v>8.4320000000000006E-2</v>
      </c>
      <c r="G77" s="1">
        <v>0.13368175182481751</v>
      </c>
      <c r="H77" s="1">
        <v>0.1048</v>
      </c>
      <c r="I77" s="1">
        <v>2.7329908675799087E-2</v>
      </c>
      <c r="J77" s="1">
        <v>0.36863065693430658</v>
      </c>
      <c r="K77" s="1" t="s">
        <v>25</v>
      </c>
      <c r="L77" s="1">
        <v>0.15479999999999999</v>
      </c>
      <c r="M77" s="1">
        <v>18.294241733181298</v>
      </c>
      <c r="N77" s="2">
        <v>69.09</v>
      </c>
      <c r="O77" s="17">
        <v>12580000</v>
      </c>
      <c r="P77" s="17">
        <v>32310000</v>
      </c>
      <c r="Q77" s="17">
        <v>1258000</v>
      </c>
      <c r="R77" s="1">
        <v>19.21</v>
      </c>
      <c r="S77" s="1" t="s">
        <v>25</v>
      </c>
      <c r="T77" s="1" t="s">
        <v>25</v>
      </c>
      <c r="U77" s="1">
        <v>1.7769999999999999</v>
      </c>
      <c r="V77" s="1">
        <v>27.61</v>
      </c>
      <c r="W77" s="17">
        <v>1341000</v>
      </c>
      <c r="X77" s="17">
        <v>1562000</v>
      </c>
      <c r="Y77" s="1" t="s">
        <v>25</v>
      </c>
      <c r="Z77" s="1">
        <v>0.30630000000000002</v>
      </c>
      <c r="AA77" s="3">
        <v>11030</v>
      </c>
    </row>
    <row r="78" spans="1:27" ht="15.75" x14ac:dyDescent="0.25">
      <c r="A78" s="36" t="s">
        <v>40</v>
      </c>
      <c r="B78">
        <v>74</v>
      </c>
      <c r="C78" s="55" t="s">
        <v>65</v>
      </c>
      <c r="D78" s="17">
        <v>41530</v>
      </c>
      <c r="E78" s="1">
        <v>3.2309999999999999</v>
      </c>
      <c r="F78" s="1">
        <v>9.8449999999999996E-2</v>
      </c>
      <c r="G78" s="1">
        <v>8.6843795620437952E-2</v>
      </c>
      <c r="H78" s="1" t="s">
        <v>25</v>
      </c>
      <c r="I78" s="1">
        <v>1.439579908675799E-2</v>
      </c>
      <c r="J78" s="1">
        <v>0.47126423357664232</v>
      </c>
      <c r="K78" s="1" t="s">
        <v>25</v>
      </c>
      <c r="L78" s="1">
        <v>0.20019999999999999</v>
      </c>
      <c r="M78" s="1">
        <v>12.457251995438996</v>
      </c>
      <c r="N78" s="2">
        <v>60.63</v>
      </c>
      <c r="O78" s="17">
        <v>8890000</v>
      </c>
      <c r="P78" s="17">
        <v>21330000</v>
      </c>
      <c r="Q78" s="17">
        <v>1142000</v>
      </c>
      <c r="R78" s="1">
        <v>32.89</v>
      </c>
      <c r="S78" s="1" t="s">
        <v>25</v>
      </c>
      <c r="T78" s="1" t="s">
        <v>25</v>
      </c>
      <c r="U78" s="1">
        <v>3.1110000000000002</v>
      </c>
      <c r="V78" s="1">
        <v>2.831</v>
      </c>
      <c r="W78" s="17">
        <v>189800</v>
      </c>
      <c r="X78" s="17">
        <v>232500</v>
      </c>
      <c r="Y78" s="1" t="s">
        <v>25</v>
      </c>
      <c r="Z78" s="1">
        <v>7.9020000000000007E-2</v>
      </c>
      <c r="AA78" s="3">
        <v>4498</v>
      </c>
    </row>
    <row r="79" spans="1:27" ht="15.75" x14ac:dyDescent="0.25">
      <c r="A79" s="36" t="s">
        <v>40</v>
      </c>
      <c r="B79">
        <v>75</v>
      </c>
      <c r="C79" s="55" t="s">
        <v>65</v>
      </c>
      <c r="D79" s="17">
        <v>105100</v>
      </c>
      <c r="E79" s="1">
        <v>1.01</v>
      </c>
      <c r="F79" s="1">
        <v>0.75480000000000003</v>
      </c>
      <c r="G79" s="1">
        <v>2.2318248175182482</v>
      </c>
      <c r="H79" s="1">
        <v>0.1363</v>
      </c>
      <c r="I79" s="1">
        <v>0.62373607305936074</v>
      </c>
      <c r="J79" s="1">
        <v>1.0339270072992701</v>
      </c>
      <c r="K79" s="1">
        <v>0.5333</v>
      </c>
      <c r="L79" s="1">
        <v>0.2208</v>
      </c>
      <c r="M79" s="1">
        <v>41.706579247434433</v>
      </c>
      <c r="N79" s="2">
        <v>117.3</v>
      </c>
      <c r="O79" s="17">
        <v>12750000</v>
      </c>
      <c r="P79" s="17">
        <v>23320000</v>
      </c>
      <c r="Q79" s="17">
        <v>758900</v>
      </c>
      <c r="R79" s="1">
        <v>5.2080000000000002</v>
      </c>
      <c r="S79" s="1" t="s">
        <v>25</v>
      </c>
      <c r="T79" s="1" t="s">
        <v>25</v>
      </c>
      <c r="U79" s="1">
        <v>0.70589999999999997</v>
      </c>
      <c r="V79" s="1">
        <v>4.4370000000000003</v>
      </c>
      <c r="W79" s="17">
        <v>1477000</v>
      </c>
      <c r="X79" s="17">
        <v>1772000</v>
      </c>
      <c r="Y79" s="1" t="s">
        <v>25</v>
      </c>
      <c r="Z79" s="1">
        <v>9.214E-2</v>
      </c>
      <c r="AA79" s="3">
        <v>5918</v>
      </c>
    </row>
    <row r="80" spans="1:27" ht="15.75" x14ac:dyDescent="0.25">
      <c r="A80" s="36" t="s">
        <v>41</v>
      </c>
      <c r="B80">
        <v>76</v>
      </c>
      <c r="C80" s="55" t="s">
        <v>65</v>
      </c>
      <c r="D80" s="17" t="s">
        <v>25</v>
      </c>
      <c r="E80" s="1">
        <v>4.3360000000000003</v>
      </c>
      <c r="F80" s="1" t="s">
        <v>25</v>
      </c>
      <c r="G80" s="1">
        <v>4.906978102189781E-2</v>
      </c>
      <c r="H80" s="1" t="s">
        <v>25</v>
      </c>
      <c r="I80" s="1">
        <v>5.7128721461187221E-3</v>
      </c>
      <c r="J80" s="1">
        <v>0.11052846715328468</v>
      </c>
      <c r="K80" s="1" t="s">
        <v>25</v>
      </c>
      <c r="L80" s="1">
        <v>0.17499999999999999</v>
      </c>
      <c r="M80" s="1">
        <v>15.407936145952107</v>
      </c>
      <c r="N80" s="2">
        <v>59.44</v>
      </c>
      <c r="O80" s="17">
        <v>14730</v>
      </c>
      <c r="P80" s="17">
        <v>13170</v>
      </c>
      <c r="Q80" s="17" t="s">
        <v>25</v>
      </c>
      <c r="R80" s="1" t="s">
        <v>25</v>
      </c>
      <c r="S80" s="1" t="s">
        <v>25</v>
      </c>
      <c r="T80" s="1" t="s">
        <v>25</v>
      </c>
      <c r="U80" s="1" t="s">
        <v>25</v>
      </c>
      <c r="V80" s="1" t="s">
        <v>25</v>
      </c>
      <c r="W80" s="17" t="s">
        <v>25</v>
      </c>
      <c r="X80" s="17" t="s">
        <v>25</v>
      </c>
      <c r="Y80" s="1" t="s">
        <v>25</v>
      </c>
      <c r="Z80" s="1">
        <v>2.777E-2</v>
      </c>
      <c r="AA80" s="3">
        <v>743.9</v>
      </c>
    </row>
    <row r="81" spans="1:27" ht="15.75" x14ac:dyDescent="0.25">
      <c r="A81" s="36" t="s">
        <v>41</v>
      </c>
      <c r="B81">
        <v>77</v>
      </c>
      <c r="C81" s="55" t="s">
        <v>65</v>
      </c>
      <c r="D81" s="17" t="s">
        <v>25</v>
      </c>
      <c r="E81" s="1">
        <v>8.5150000000000006</v>
      </c>
      <c r="F81" s="1">
        <v>0.1074</v>
      </c>
      <c r="G81" s="1">
        <v>1.1865109489051096</v>
      </c>
      <c r="H81" s="1" t="s">
        <v>25</v>
      </c>
      <c r="I81" s="1">
        <v>0.18535205479452058</v>
      </c>
      <c r="J81" s="1">
        <v>2.7875036496350365</v>
      </c>
      <c r="K81" s="1" t="s">
        <v>25</v>
      </c>
      <c r="L81" s="1">
        <v>4.4640000000000004</v>
      </c>
      <c r="M81" s="1">
        <v>13.283443557582668</v>
      </c>
      <c r="N81" s="2">
        <v>55.01</v>
      </c>
      <c r="O81" s="17">
        <v>21380</v>
      </c>
      <c r="P81" s="17">
        <v>33310</v>
      </c>
      <c r="Q81" s="17" t="s">
        <v>25</v>
      </c>
      <c r="R81" s="1" t="s">
        <v>25</v>
      </c>
      <c r="S81" s="1" t="s">
        <v>25</v>
      </c>
      <c r="T81" s="1" t="s">
        <v>25</v>
      </c>
      <c r="U81" s="1" t="s">
        <v>25</v>
      </c>
      <c r="V81" s="1">
        <v>1.6419999999999999</v>
      </c>
      <c r="W81" s="17">
        <v>8930</v>
      </c>
      <c r="X81" s="17" t="s">
        <v>25</v>
      </c>
      <c r="Y81" s="1" t="s">
        <v>25</v>
      </c>
      <c r="Z81" s="1">
        <v>3.5549999999999998E-2</v>
      </c>
      <c r="AA81" s="3">
        <v>832.4</v>
      </c>
    </row>
    <row r="82" spans="1:27" ht="15.75" x14ac:dyDescent="0.25">
      <c r="A82" s="36" t="s">
        <v>41</v>
      </c>
      <c r="B82">
        <v>78</v>
      </c>
      <c r="C82" s="55" t="s">
        <v>65</v>
      </c>
      <c r="D82" s="17" t="s">
        <v>25</v>
      </c>
      <c r="E82" s="1">
        <v>6.923</v>
      </c>
      <c r="F82" s="1">
        <v>8.8840000000000002E-2</v>
      </c>
      <c r="G82" s="1">
        <v>1.2070072992700731</v>
      </c>
      <c r="H82" s="1" t="s">
        <v>25</v>
      </c>
      <c r="I82" s="1">
        <v>0.18854566210045662</v>
      </c>
      <c r="J82" s="1">
        <v>2.1855182481751823</v>
      </c>
      <c r="K82" s="1" t="s">
        <v>25</v>
      </c>
      <c r="L82" s="1">
        <v>3.218</v>
      </c>
      <c r="M82" s="1">
        <v>16.44872291904219</v>
      </c>
      <c r="N82" s="2">
        <v>57.51</v>
      </c>
      <c r="O82" s="17">
        <v>26820</v>
      </c>
      <c r="P82" s="17">
        <v>55520</v>
      </c>
      <c r="Q82" s="17" t="s">
        <v>25</v>
      </c>
      <c r="R82" s="1" t="s">
        <v>25</v>
      </c>
      <c r="S82" s="1" t="s">
        <v>25</v>
      </c>
      <c r="T82" s="1" t="s">
        <v>25</v>
      </c>
      <c r="U82" s="1" t="s">
        <v>25</v>
      </c>
      <c r="V82" s="1">
        <v>0.85440000000000005</v>
      </c>
      <c r="W82" s="17">
        <v>4820</v>
      </c>
      <c r="X82" s="17" t="s">
        <v>25</v>
      </c>
      <c r="Y82" s="1" t="s">
        <v>25</v>
      </c>
      <c r="Z82" s="1">
        <v>2.2800000000000001E-2</v>
      </c>
      <c r="AA82" s="3">
        <v>777.3</v>
      </c>
    </row>
    <row r="83" spans="1:27" ht="15.75" x14ac:dyDescent="0.25">
      <c r="A83" s="36" t="s">
        <v>42</v>
      </c>
      <c r="B83">
        <v>79</v>
      </c>
      <c r="C83" s="55" t="s">
        <v>65</v>
      </c>
      <c r="D83" s="17">
        <v>6355</v>
      </c>
      <c r="E83" s="1">
        <v>5.0970000000000004</v>
      </c>
      <c r="F83" s="1">
        <v>0.2162</v>
      </c>
      <c r="G83" s="1">
        <v>2.3274744525547448</v>
      </c>
      <c r="H83" s="1">
        <v>0.1867</v>
      </c>
      <c r="I83" s="1">
        <v>0.24897853881278542</v>
      </c>
      <c r="J83" s="1">
        <v>1.7186569343065694</v>
      </c>
      <c r="K83" s="1" t="s">
        <v>25</v>
      </c>
      <c r="L83" s="1">
        <v>0.86470000000000002</v>
      </c>
      <c r="M83" s="1">
        <v>3.5386750285062707</v>
      </c>
      <c r="N83" s="2">
        <v>28.09</v>
      </c>
      <c r="O83" s="17">
        <v>1239000</v>
      </c>
      <c r="P83" s="17">
        <v>2992000</v>
      </c>
      <c r="Q83" s="17">
        <v>120500</v>
      </c>
      <c r="R83" s="1">
        <v>21.86</v>
      </c>
      <c r="S83" s="1">
        <v>6.234</v>
      </c>
      <c r="T83" s="1" t="s">
        <v>25</v>
      </c>
      <c r="U83" s="1">
        <v>5.3</v>
      </c>
      <c r="V83" s="1">
        <v>12.01</v>
      </c>
      <c r="W83" s="17">
        <v>4758000</v>
      </c>
      <c r="X83" s="17">
        <v>6396000</v>
      </c>
      <c r="Y83" s="1" t="s">
        <v>25</v>
      </c>
      <c r="Z83" s="1">
        <v>8.1629999999999994E-2</v>
      </c>
      <c r="AA83" s="3">
        <v>18200</v>
      </c>
    </row>
    <row r="84" spans="1:27" ht="15.75" x14ac:dyDescent="0.25">
      <c r="A84" s="36" t="s">
        <v>42</v>
      </c>
      <c r="B84">
        <v>80</v>
      </c>
      <c r="C84" s="55" t="s">
        <v>65</v>
      </c>
      <c r="D84" s="17">
        <v>9192</v>
      </c>
      <c r="E84" s="1">
        <v>5.5140000000000002</v>
      </c>
      <c r="F84" s="1">
        <v>0.31019999999999998</v>
      </c>
      <c r="G84" s="1">
        <v>2.6417518248175185</v>
      </c>
      <c r="H84" s="1">
        <v>0.18590000000000001</v>
      </c>
      <c r="I84" s="1">
        <v>0.26912283105022833</v>
      </c>
      <c r="J84" s="1">
        <v>2.4261605839416061</v>
      </c>
      <c r="K84" s="1" t="s">
        <v>25</v>
      </c>
      <c r="L84" s="1">
        <v>0.42430000000000001</v>
      </c>
      <c r="M84" s="1">
        <v>3.1459657924743443</v>
      </c>
      <c r="N84" s="2">
        <v>25.19</v>
      </c>
      <c r="O84" s="17">
        <v>501200</v>
      </c>
      <c r="P84" s="17">
        <v>1009000</v>
      </c>
      <c r="Q84" s="17">
        <v>7737</v>
      </c>
      <c r="R84" s="1">
        <v>15.75</v>
      </c>
      <c r="S84" s="1">
        <v>20.74</v>
      </c>
      <c r="T84" s="1" t="s">
        <v>25</v>
      </c>
      <c r="U84" s="1">
        <v>4.92</v>
      </c>
      <c r="V84" s="1">
        <v>19.64</v>
      </c>
      <c r="W84" s="17">
        <v>3281000</v>
      </c>
      <c r="X84" s="17">
        <v>4578000</v>
      </c>
      <c r="Y84" s="1" t="s">
        <v>25</v>
      </c>
      <c r="Z84" s="1">
        <v>0.16309999999999999</v>
      </c>
      <c r="AA84" s="3">
        <v>16190</v>
      </c>
    </row>
    <row r="85" spans="1:27" ht="15.75" x14ac:dyDescent="0.25">
      <c r="A85" s="36" t="s">
        <v>42</v>
      </c>
      <c r="B85">
        <v>81</v>
      </c>
      <c r="C85" s="55" t="s">
        <v>65</v>
      </c>
      <c r="D85" s="17">
        <v>10020</v>
      </c>
      <c r="E85" s="1">
        <v>3.81</v>
      </c>
      <c r="F85" s="1">
        <v>0.20469999999999999</v>
      </c>
      <c r="G85" s="1">
        <v>1.392992700729927</v>
      </c>
      <c r="H85" s="1">
        <v>0.1038</v>
      </c>
      <c r="I85" s="1">
        <v>0.12639315068493154</v>
      </c>
      <c r="J85" s="1">
        <v>1.030890510948905</v>
      </c>
      <c r="K85" s="1" t="s">
        <v>25</v>
      </c>
      <c r="L85" s="1">
        <v>0.41260000000000002</v>
      </c>
      <c r="M85" s="1">
        <v>3.2800877993158495</v>
      </c>
      <c r="N85" s="2">
        <v>25.94</v>
      </c>
      <c r="O85" s="17">
        <v>823800</v>
      </c>
      <c r="P85" s="17">
        <v>1795000</v>
      </c>
      <c r="Q85" s="17">
        <v>64050</v>
      </c>
      <c r="R85" s="1">
        <v>28.96</v>
      </c>
      <c r="S85" s="1">
        <v>5.7450000000000001</v>
      </c>
      <c r="T85" s="1" t="s">
        <v>25</v>
      </c>
      <c r="U85" s="1">
        <v>8.7059999999999995</v>
      </c>
      <c r="V85" s="1">
        <v>10</v>
      </c>
      <c r="W85" s="17">
        <v>3385000</v>
      </c>
      <c r="X85" s="17">
        <v>4358000</v>
      </c>
      <c r="Y85" s="1" t="s">
        <v>25</v>
      </c>
      <c r="Z85" s="1">
        <v>0.1179</v>
      </c>
      <c r="AA85" s="3">
        <v>15530</v>
      </c>
    </row>
    <row r="86" spans="1:27" s="22" customFormat="1" x14ac:dyDescent="0.25">
      <c r="A86" s="36" t="s">
        <v>56</v>
      </c>
      <c r="B86" s="31">
        <v>82</v>
      </c>
      <c r="C86" s="57" t="s">
        <v>65</v>
      </c>
      <c r="D86" s="32" t="s">
        <v>25</v>
      </c>
      <c r="E86" s="33" t="s">
        <v>25</v>
      </c>
      <c r="F86" s="33" t="s">
        <v>25</v>
      </c>
      <c r="G86" s="33" t="s">
        <v>25</v>
      </c>
      <c r="H86" s="33" t="s">
        <v>25</v>
      </c>
      <c r="I86" s="33" t="s">
        <v>25</v>
      </c>
      <c r="J86" s="33" t="s">
        <v>25</v>
      </c>
      <c r="K86" s="33" t="s">
        <v>25</v>
      </c>
      <c r="L86" s="33" t="s">
        <v>25</v>
      </c>
      <c r="M86" s="33" t="s">
        <v>25</v>
      </c>
      <c r="N86" s="34" t="s">
        <v>25</v>
      </c>
      <c r="O86" s="32" t="s">
        <v>25</v>
      </c>
      <c r="P86" s="32" t="s">
        <v>25</v>
      </c>
      <c r="Q86" s="32" t="s">
        <v>25</v>
      </c>
      <c r="R86" s="33" t="s">
        <v>25</v>
      </c>
      <c r="S86" s="33" t="s">
        <v>25</v>
      </c>
      <c r="T86" s="33" t="s">
        <v>25</v>
      </c>
      <c r="U86" s="33" t="s">
        <v>25</v>
      </c>
      <c r="V86" s="33" t="s">
        <v>25</v>
      </c>
      <c r="W86" s="32" t="s">
        <v>25</v>
      </c>
      <c r="X86" s="32" t="s">
        <v>25</v>
      </c>
      <c r="Y86" s="33" t="s">
        <v>25</v>
      </c>
      <c r="Z86" s="33" t="s">
        <v>25</v>
      </c>
      <c r="AA86" s="35" t="s">
        <v>25</v>
      </c>
    </row>
    <row r="87" spans="1:27" s="22" customFormat="1" x14ac:dyDescent="0.25">
      <c r="A87" s="36" t="s">
        <v>56</v>
      </c>
      <c r="B87" s="31">
        <v>83</v>
      </c>
      <c r="C87" s="57" t="s">
        <v>65</v>
      </c>
      <c r="D87" s="32" t="s">
        <v>25</v>
      </c>
      <c r="E87" s="33" t="s">
        <v>25</v>
      </c>
      <c r="F87" s="33" t="s">
        <v>25</v>
      </c>
      <c r="G87" s="33" t="s">
        <v>25</v>
      </c>
      <c r="H87" s="33" t="s">
        <v>25</v>
      </c>
      <c r="I87" s="33" t="s">
        <v>25</v>
      </c>
      <c r="J87" s="33" t="s">
        <v>25</v>
      </c>
      <c r="K87" s="33" t="s">
        <v>25</v>
      </c>
      <c r="L87" s="33" t="s">
        <v>25</v>
      </c>
      <c r="M87" s="33" t="s">
        <v>25</v>
      </c>
      <c r="N87" s="34" t="s">
        <v>25</v>
      </c>
      <c r="O87" s="32" t="s">
        <v>25</v>
      </c>
      <c r="P87" s="32" t="s">
        <v>25</v>
      </c>
      <c r="Q87" s="32" t="s">
        <v>25</v>
      </c>
      <c r="R87" s="33" t="s">
        <v>25</v>
      </c>
      <c r="S87" s="33" t="s">
        <v>25</v>
      </c>
      <c r="T87" s="33" t="s">
        <v>25</v>
      </c>
      <c r="U87" s="33" t="s">
        <v>25</v>
      </c>
      <c r="V87" s="33" t="s">
        <v>25</v>
      </c>
      <c r="W87" s="32" t="s">
        <v>25</v>
      </c>
      <c r="X87" s="32" t="s">
        <v>25</v>
      </c>
      <c r="Y87" s="33" t="s">
        <v>25</v>
      </c>
      <c r="Z87" s="33" t="s">
        <v>25</v>
      </c>
      <c r="AA87" s="35" t="s">
        <v>25</v>
      </c>
    </row>
    <row r="88" spans="1:27" s="22" customFormat="1" x14ac:dyDescent="0.25">
      <c r="A88" s="36" t="s">
        <v>56</v>
      </c>
      <c r="B88" s="31">
        <v>84</v>
      </c>
      <c r="C88" s="57" t="s">
        <v>65</v>
      </c>
      <c r="D88" s="32" t="s">
        <v>25</v>
      </c>
      <c r="E88" s="33" t="s">
        <v>25</v>
      </c>
      <c r="F88" s="33" t="s">
        <v>25</v>
      </c>
      <c r="G88" s="33" t="s">
        <v>25</v>
      </c>
      <c r="H88" s="33" t="s">
        <v>25</v>
      </c>
      <c r="I88" s="33" t="s">
        <v>25</v>
      </c>
      <c r="J88" s="33" t="s">
        <v>25</v>
      </c>
      <c r="K88" s="33" t="s">
        <v>25</v>
      </c>
      <c r="L88" s="33" t="s">
        <v>25</v>
      </c>
      <c r="M88" s="33" t="s">
        <v>25</v>
      </c>
      <c r="N88" s="34" t="s">
        <v>25</v>
      </c>
      <c r="O88" s="32" t="s">
        <v>25</v>
      </c>
      <c r="P88" s="32" t="s">
        <v>25</v>
      </c>
      <c r="Q88" s="32" t="s">
        <v>25</v>
      </c>
      <c r="R88" s="33" t="s">
        <v>25</v>
      </c>
      <c r="S88" s="33" t="s">
        <v>25</v>
      </c>
      <c r="T88" s="33" t="s">
        <v>25</v>
      </c>
      <c r="U88" s="33" t="s">
        <v>25</v>
      </c>
      <c r="V88" s="33" t="s">
        <v>25</v>
      </c>
      <c r="W88" s="32" t="s">
        <v>25</v>
      </c>
      <c r="X88" s="32" t="s">
        <v>25</v>
      </c>
      <c r="Y88" s="33" t="s">
        <v>25</v>
      </c>
      <c r="Z88" s="33" t="s">
        <v>25</v>
      </c>
      <c r="AA88" s="35" t="s">
        <v>25</v>
      </c>
    </row>
    <row r="89" spans="1:27" s="22" customFormat="1" x14ac:dyDescent="0.25">
      <c r="A89" s="36" t="s">
        <v>57</v>
      </c>
      <c r="B89" s="31">
        <v>85</v>
      </c>
      <c r="C89" s="57" t="s">
        <v>65</v>
      </c>
      <c r="D89" s="32" t="s">
        <v>25</v>
      </c>
      <c r="E89" s="33" t="s">
        <v>25</v>
      </c>
      <c r="F89" s="33" t="s">
        <v>25</v>
      </c>
      <c r="G89" s="33" t="s">
        <v>25</v>
      </c>
      <c r="H89" s="33" t="s">
        <v>25</v>
      </c>
      <c r="I89" s="33" t="s">
        <v>25</v>
      </c>
      <c r="J89" s="33" t="s">
        <v>25</v>
      </c>
      <c r="K89" s="33" t="s">
        <v>25</v>
      </c>
      <c r="L89" s="33" t="s">
        <v>25</v>
      </c>
      <c r="M89" s="33" t="s">
        <v>25</v>
      </c>
      <c r="N89" s="34" t="s">
        <v>25</v>
      </c>
      <c r="O89" s="32" t="s">
        <v>25</v>
      </c>
      <c r="P89" s="32" t="s">
        <v>25</v>
      </c>
      <c r="Q89" s="32" t="s">
        <v>25</v>
      </c>
      <c r="R89" s="33" t="s">
        <v>25</v>
      </c>
      <c r="S89" s="33" t="s">
        <v>25</v>
      </c>
      <c r="T89" s="33" t="s">
        <v>25</v>
      </c>
      <c r="U89" s="33" t="s">
        <v>25</v>
      </c>
      <c r="V89" s="33" t="s">
        <v>25</v>
      </c>
      <c r="W89" s="32" t="s">
        <v>25</v>
      </c>
      <c r="X89" s="32" t="s">
        <v>25</v>
      </c>
      <c r="Y89" s="33" t="s">
        <v>25</v>
      </c>
      <c r="Z89" s="33" t="s">
        <v>25</v>
      </c>
      <c r="AA89" s="35" t="s">
        <v>25</v>
      </c>
    </row>
    <row r="90" spans="1:27" s="22" customFormat="1" x14ac:dyDescent="0.25">
      <c r="A90" s="36" t="s">
        <v>57</v>
      </c>
      <c r="B90" s="31">
        <v>86</v>
      </c>
      <c r="C90" s="57" t="s">
        <v>65</v>
      </c>
      <c r="D90" s="32" t="s">
        <v>25</v>
      </c>
      <c r="E90" s="33" t="s">
        <v>25</v>
      </c>
      <c r="F90" s="33" t="s">
        <v>25</v>
      </c>
      <c r="G90" s="33" t="s">
        <v>25</v>
      </c>
      <c r="H90" s="33" t="s">
        <v>25</v>
      </c>
      <c r="I90" s="33" t="s">
        <v>25</v>
      </c>
      <c r="J90" s="33" t="s">
        <v>25</v>
      </c>
      <c r="K90" s="33" t="s">
        <v>25</v>
      </c>
      <c r="L90" s="33" t="s">
        <v>25</v>
      </c>
      <c r="M90" s="33" t="s">
        <v>25</v>
      </c>
      <c r="N90" s="34" t="s">
        <v>25</v>
      </c>
      <c r="O90" s="32" t="s">
        <v>25</v>
      </c>
      <c r="P90" s="32" t="s">
        <v>25</v>
      </c>
      <c r="Q90" s="32" t="s">
        <v>25</v>
      </c>
      <c r="R90" s="33" t="s">
        <v>25</v>
      </c>
      <c r="S90" s="33" t="s">
        <v>25</v>
      </c>
      <c r="T90" s="33" t="s">
        <v>25</v>
      </c>
      <c r="U90" s="33" t="s">
        <v>25</v>
      </c>
      <c r="V90" s="33" t="s">
        <v>25</v>
      </c>
      <c r="W90" s="32" t="s">
        <v>25</v>
      </c>
      <c r="X90" s="32" t="s">
        <v>25</v>
      </c>
      <c r="Y90" s="33" t="s">
        <v>25</v>
      </c>
      <c r="Z90" s="33" t="s">
        <v>25</v>
      </c>
      <c r="AA90" s="35" t="s">
        <v>25</v>
      </c>
    </row>
    <row r="91" spans="1:27" s="22" customFormat="1" x14ac:dyDescent="0.25">
      <c r="A91" s="36" t="s">
        <v>57</v>
      </c>
      <c r="B91" s="31">
        <v>87</v>
      </c>
      <c r="C91" s="57" t="s">
        <v>65</v>
      </c>
      <c r="D91" s="32" t="s">
        <v>25</v>
      </c>
      <c r="E91" s="33" t="s">
        <v>25</v>
      </c>
      <c r="F91" s="33" t="s">
        <v>25</v>
      </c>
      <c r="G91" s="33" t="s">
        <v>25</v>
      </c>
      <c r="H91" s="33" t="s">
        <v>25</v>
      </c>
      <c r="I91" s="33" t="s">
        <v>25</v>
      </c>
      <c r="J91" s="33" t="s">
        <v>25</v>
      </c>
      <c r="K91" s="33" t="s">
        <v>25</v>
      </c>
      <c r="L91" s="33" t="s">
        <v>25</v>
      </c>
      <c r="M91" s="33" t="s">
        <v>25</v>
      </c>
      <c r="N91" s="34" t="s">
        <v>25</v>
      </c>
      <c r="O91" s="32" t="s">
        <v>25</v>
      </c>
      <c r="P91" s="32" t="s">
        <v>25</v>
      </c>
      <c r="Q91" s="32" t="s">
        <v>25</v>
      </c>
      <c r="R91" s="33" t="s">
        <v>25</v>
      </c>
      <c r="S91" s="33" t="s">
        <v>25</v>
      </c>
      <c r="T91" s="33" t="s">
        <v>25</v>
      </c>
      <c r="U91" s="33" t="s">
        <v>25</v>
      </c>
      <c r="V91" s="33" t="s">
        <v>25</v>
      </c>
      <c r="W91" s="32" t="s">
        <v>25</v>
      </c>
      <c r="X91" s="32" t="s">
        <v>25</v>
      </c>
      <c r="Y91" s="33" t="s">
        <v>25</v>
      </c>
      <c r="Z91" s="33" t="s">
        <v>25</v>
      </c>
      <c r="AA91" s="35" t="s">
        <v>25</v>
      </c>
    </row>
    <row r="92" spans="1:27" s="22" customFormat="1" x14ac:dyDescent="0.25">
      <c r="A92" s="36" t="s">
        <v>58</v>
      </c>
      <c r="B92" s="31">
        <v>88</v>
      </c>
      <c r="C92" s="57" t="s">
        <v>65</v>
      </c>
      <c r="D92" s="32" t="s">
        <v>25</v>
      </c>
      <c r="E92" s="33" t="s">
        <v>25</v>
      </c>
      <c r="F92" s="33" t="s">
        <v>25</v>
      </c>
      <c r="G92" s="33" t="s">
        <v>25</v>
      </c>
      <c r="H92" s="33" t="s">
        <v>25</v>
      </c>
      <c r="I92" s="33" t="s">
        <v>25</v>
      </c>
      <c r="J92" s="33" t="s">
        <v>25</v>
      </c>
      <c r="K92" s="33" t="s">
        <v>25</v>
      </c>
      <c r="L92" s="33" t="s">
        <v>25</v>
      </c>
      <c r="M92" s="33" t="s">
        <v>25</v>
      </c>
      <c r="N92" s="34" t="s">
        <v>25</v>
      </c>
      <c r="O92" s="32" t="s">
        <v>25</v>
      </c>
      <c r="P92" s="32" t="s">
        <v>25</v>
      </c>
      <c r="Q92" s="32" t="s">
        <v>25</v>
      </c>
      <c r="R92" s="33" t="s">
        <v>25</v>
      </c>
      <c r="S92" s="33" t="s">
        <v>25</v>
      </c>
      <c r="T92" s="33" t="s">
        <v>25</v>
      </c>
      <c r="U92" s="33" t="s">
        <v>25</v>
      </c>
      <c r="V92" s="33" t="s">
        <v>25</v>
      </c>
      <c r="W92" s="32" t="s">
        <v>25</v>
      </c>
      <c r="X92" s="32" t="s">
        <v>25</v>
      </c>
      <c r="Y92" s="33" t="s">
        <v>25</v>
      </c>
      <c r="Z92" s="33" t="s">
        <v>25</v>
      </c>
      <c r="AA92" s="35" t="s">
        <v>25</v>
      </c>
    </row>
    <row r="93" spans="1:27" s="22" customFormat="1" x14ac:dyDescent="0.25">
      <c r="A93" s="36" t="s">
        <v>58</v>
      </c>
      <c r="B93" s="31">
        <v>89</v>
      </c>
      <c r="C93" s="57" t="s">
        <v>65</v>
      </c>
      <c r="D93" s="32" t="s">
        <v>25</v>
      </c>
      <c r="E93" s="33" t="s">
        <v>25</v>
      </c>
      <c r="F93" s="33" t="s">
        <v>25</v>
      </c>
      <c r="G93" s="33" t="s">
        <v>25</v>
      </c>
      <c r="H93" s="33" t="s">
        <v>25</v>
      </c>
      <c r="I93" s="33" t="s">
        <v>25</v>
      </c>
      <c r="J93" s="33" t="s">
        <v>25</v>
      </c>
      <c r="K93" s="33" t="s">
        <v>25</v>
      </c>
      <c r="L93" s="33" t="s">
        <v>25</v>
      </c>
      <c r="M93" s="33" t="s">
        <v>25</v>
      </c>
      <c r="N93" s="34" t="s">
        <v>25</v>
      </c>
      <c r="O93" s="32" t="s">
        <v>25</v>
      </c>
      <c r="P93" s="32" t="s">
        <v>25</v>
      </c>
      <c r="Q93" s="32" t="s">
        <v>25</v>
      </c>
      <c r="R93" s="33" t="s">
        <v>25</v>
      </c>
      <c r="S93" s="33" t="s">
        <v>25</v>
      </c>
      <c r="T93" s="33" t="s">
        <v>25</v>
      </c>
      <c r="U93" s="33" t="s">
        <v>25</v>
      </c>
      <c r="V93" s="33" t="s">
        <v>25</v>
      </c>
      <c r="W93" s="32" t="s">
        <v>25</v>
      </c>
      <c r="X93" s="32" t="s">
        <v>25</v>
      </c>
      <c r="Y93" s="33" t="s">
        <v>25</v>
      </c>
      <c r="Z93" s="33" t="s">
        <v>25</v>
      </c>
      <c r="AA93" s="35" t="s">
        <v>25</v>
      </c>
    </row>
    <row r="94" spans="1:27" s="22" customFormat="1" x14ac:dyDescent="0.25">
      <c r="A94" s="36" t="s">
        <v>58</v>
      </c>
      <c r="B94" s="31">
        <v>90</v>
      </c>
      <c r="C94" s="57" t="s">
        <v>65</v>
      </c>
      <c r="D94" s="32" t="s">
        <v>25</v>
      </c>
      <c r="E94" s="33" t="s">
        <v>25</v>
      </c>
      <c r="F94" s="33" t="s">
        <v>25</v>
      </c>
      <c r="G94" s="33" t="s">
        <v>25</v>
      </c>
      <c r="H94" s="33" t="s">
        <v>25</v>
      </c>
      <c r="I94" s="33" t="s">
        <v>25</v>
      </c>
      <c r="J94" s="33" t="s">
        <v>25</v>
      </c>
      <c r="K94" s="33" t="s">
        <v>25</v>
      </c>
      <c r="L94" s="33" t="s">
        <v>25</v>
      </c>
      <c r="M94" s="33" t="s">
        <v>25</v>
      </c>
      <c r="N94" s="34" t="s">
        <v>25</v>
      </c>
      <c r="O94" s="32" t="s">
        <v>25</v>
      </c>
      <c r="P94" s="32" t="s">
        <v>25</v>
      </c>
      <c r="Q94" s="32" t="s">
        <v>25</v>
      </c>
      <c r="R94" s="33" t="s">
        <v>25</v>
      </c>
      <c r="S94" s="33" t="s">
        <v>25</v>
      </c>
      <c r="T94" s="33" t="s">
        <v>25</v>
      </c>
      <c r="U94" s="33" t="s">
        <v>25</v>
      </c>
      <c r="V94" s="33" t="s">
        <v>25</v>
      </c>
      <c r="W94" s="32" t="s">
        <v>25</v>
      </c>
      <c r="X94" s="32" t="s">
        <v>25</v>
      </c>
      <c r="Y94" s="33" t="s">
        <v>25</v>
      </c>
      <c r="Z94" s="33" t="s">
        <v>25</v>
      </c>
      <c r="AA94" s="35" t="s">
        <v>25</v>
      </c>
    </row>
  </sheetData>
  <autoFilter ref="A4:AA94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I13" sqref="I13"/>
    </sheetView>
  </sheetViews>
  <sheetFormatPr defaultRowHeight="15" x14ac:dyDescent="0.25"/>
  <cols>
    <col min="1" max="1" width="25.5703125" customWidth="1"/>
    <col min="2" max="2" width="11.42578125" bestFit="1" customWidth="1"/>
    <col min="3" max="3" width="9.140625" style="22"/>
  </cols>
  <sheetData>
    <row r="1" spans="1:27" x14ac:dyDescent="0.25">
      <c r="A1" s="9"/>
      <c r="B1" s="9"/>
      <c r="C1" s="54"/>
      <c r="D1" s="20"/>
      <c r="E1" s="10"/>
      <c r="F1" s="10" t="s">
        <v>26</v>
      </c>
      <c r="G1" s="10"/>
      <c r="H1" s="10"/>
      <c r="I1" s="10"/>
      <c r="J1" s="10"/>
      <c r="K1" s="10"/>
      <c r="L1" s="10"/>
      <c r="M1" s="11"/>
      <c r="N1" s="12" t="s">
        <v>27</v>
      </c>
      <c r="O1" s="15"/>
      <c r="P1" s="15"/>
      <c r="Q1" s="15"/>
      <c r="R1" s="13"/>
      <c r="S1" s="13"/>
      <c r="T1" s="13"/>
      <c r="U1" s="13" t="s">
        <v>28</v>
      </c>
      <c r="V1" s="13"/>
      <c r="W1" s="18"/>
      <c r="X1" s="18"/>
      <c r="Y1" s="13"/>
      <c r="Z1" s="13"/>
      <c r="AA1" s="14"/>
    </row>
    <row r="2" spans="1:27" x14ac:dyDescent="0.25">
      <c r="A2" t="s">
        <v>63</v>
      </c>
      <c r="B2" t="s">
        <v>66</v>
      </c>
      <c r="C2" s="22" t="s">
        <v>64</v>
      </c>
      <c r="D2" s="17" t="s">
        <v>21</v>
      </c>
      <c r="E2" s="4" t="s">
        <v>17</v>
      </c>
      <c r="F2" s="4" t="s">
        <v>18</v>
      </c>
      <c r="G2" s="4" t="s">
        <v>23</v>
      </c>
      <c r="H2" s="4" t="s">
        <v>0</v>
      </c>
      <c r="I2" s="4" t="s">
        <v>1</v>
      </c>
      <c r="J2" s="4" t="s">
        <v>13</v>
      </c>
      <c r="K2" s="4" t="s">
        <v>14</v>
      </c>
      <c r="L2" s="4" t="s">
        <v>16</v>
      </c>
      <c r="M2" s="5" t="s">
        <v>22</v>
      </c>
      <c r="N2" s="6" t="s">
        <v>3</v>
      </c>
      <c r="O2" s="16" t="s">
        <v>5</v>
      </c>
      <c r="P2" s="16" t="s">
        <v>6</v>
      </c>
      <c r="Q2" s="16" t="s">
        <v>7</v>
      </c>
      <c r="R2" s="7" t="s">
        <v>19</v>
      </c>
      <c r="S2" s="7" t="s">
        <v>2</v>
      </c>
      <c r="T2" s="7" t="s">
        <v>4</v>
      </c>
      <c r="U2" s="7" t="s">
        <v>8</v>
      </c>
      <c r="V2" s="7" t="s">
        <v>9</v>
      </c>
      <c r="W2" s="19" t="s">
        <v>10</v>
      </c>
      <c r="X2" s="19" t="s">
        <v>11</v>
      </c>
      <c r="Y2" s="7" t="s">
        <v>20</v>
      </c>
      <c r="Z2" s="7" t="s">
        <v>12</v>
      </c>
      <c r="AA2" s="8" t="s">
        <v>15</v>
      </c>
    </row>
    <row r="3" spans="1:27" x14ac:dyDescent="0.25">
      <c r="A3" s="36" t="s">
        <v>31</v>
      </c>
      <c r="B3">
        <v>46</v>
      </c>
      <c r="C3" s="55" t="s">
        <v>65</v>
      </c>
      <c r="D3" s="17">
        <v>0</v>
      </c>
      <c r="E3" s="1">
        <v>0</v>
      </c>
      <c r="F3" s="1">
        <v>3.2210000000000001</v>
      </c>
      <c r="G3" s="1">
        <v>9.6893260473588345</v>
      </c>
      <c r="H3" s="1">
        <v>0.49209999999999998</v>
      </c>
      <c r="I3" s="1">
        <v>1.248</v>
      </c>
      <c r="J3" s="1">
        <v>7.4136247723132973</v>
      </c>
      <c r="K3" s="1">
        <v>1.649</v>
      </c>
      <c r="L3" s="1">
        <v>7.8310000000000004</v>
      </c>
      <c r="M3" s="1">
        <v>27.590365217391305</v>
      </c>
      <c r="N3" s="2">
        <v>81.88</v>
      </c>
      <c r="O3" s="17">
        <v>9259000</v>
      </c>
      <c r="P3" s="17">
        <v>23180000</v>
      </c>
      <c r="Q3" s="17">
        <v>1801000</v>
      </c>
      <c r="R3" s="1">
        <v>0</v>
      </c>
      <c r="S3" s="1">
        <v>0.38179999999999997</v>
      </c>
      <c r="T3" s="1">
        <v>2.3380000000000001</v>
      </c>
      <c r="U3" s="1">
        <v>3.69</v>
      </c>
      <c r="V3" s="1">
        <v>38.979999999999997</v>
      </c>
      <c r="W3" s="17">
        <v>275400</v>
      </c>
      <c r="X3" s="17">
        <v>201200</v>
      </c>
      <c r="Y3" s="1">
        <v>0</v>
      </c>
      <c r="Z3" s="1">
        <v>0.72640000000000005</v>
      </c>
      <c r="AA3" s="3">
        <v>828.6</v>
      </c>
    </row>
    <row r="4" spans="1:27" x14ac:dyDescent="0.25">
      <c r="A4" s="36" t="s">
        <v>31</v>
      </c>
      <c r="B4">
        <v>47</v>
      </c>
      <c r="C4" s="55" t="s">
        <v>65</v>
      </c>
      <c r="D4" s="17">
        <v>0</v>
      </c>
      <c r="E4" s="1">
        <v>0</v>
      </c>
      <c r="F4" s="1">
        <v>1.7809999999999999</v>
      </c>
      <c r="G4" s="1">
        <v>4.3426010928961754</v>
      </c>
      <c r="H4" s="1">
        <v>8.5500000000000007E-2</v>
      </c>
      <c r="I4" s="1">
        <v>0.30420000000000003</v>
      </c>
      <c r="J4" s="1">
        <v>1.3102877959927142</v>
      </c>
      <c r="K4" s="1">
        <v>0.46360000000000001</v>
      </c>
      <c r="L4" s="1">
        <v>3.1739999999999999</v>
      </c>
      <c r="M4" s="1">
        <v>11.559652173913044</v>
      </c>
      <c r="N4" s="2">
        <v>38.15</v>
      </c>
      <c r="O4" s="17">
        <v>4151000</v>
      </c>
      <c r="P4" s="17">
        <v>10690000</v>
      </c>
      <c r="Q4" s="17">
        <v>1233000</v>
      </c>
      <c r="R4" s="1">
        <v>0</v>
      </c>
      <c r="S4" s="1">
        <v>0.4173</v>
      </c>
      <c r="T4" s="1">
        <v>1.073</v>
      </c>
      <c r="U4" s="1">
        <v>2.423</v>
      </c>
      <c r="V4" s="1">
        <v>10.75</v>
      </c>
      <c r="W4" s="17">
        <v>38770</v>
      </c>
      <c r="X4" s="17">
        <v>27790</v>
      </c>
      <c r="Y4" s="1">
        <v>0</v>
      </c>
      <c r="Z4" s="1">
        <v>0.85770000000000002</v>
      </c>
      <c r="AA4" s="3">
        <v>833.2</v>
      </c>
    </row>
    <row r="5" spans="1:27" x14ac:dyDescent="0.25">
      <c r="A5" s="36" t="s">
        <v>31</v>
      </c>
      <c r="B5">
        <v>48</v>
      </c>
      <c r="C5" s="55" t="s">
        <v>65</v>
      </c>
      <c r="D5" s="17">
        <v>0</v>
      </c>
      <c r="E5" s="1">
        <v>0</v>
      </c>
      <c r="F5" s="1">
        <v>1.706</v>
      </c>
      <c r="G5" s="1">
        <v>4.2534499089253197</v>
      </c>
      <c r="H5" s="1">
        <v>8.2629999999999995E-2</v>
      </c>
      <c r="I5" s="1">
        <v>0.43840000000000001</v>
      </c>
      <c r="J5" s="1">
        <v>1.0064699453551913</v>
      </c>
      <c r="K5" s="1">
        <v>0.31009999999999999</v>
      </c>
      <c r="L5" s="1">
        <v>1.0309999999999999</v>
      </c>
      <c r="M5" s="1">
        <v>10.456834782608697</v>
      </c>
      <c r="N5" s="2">
        <v>31.98</v>
      </c>
      <c r="O5" s="17">
        <v>7236000</v>
      </c>
      <c r="P5" s="17">
        <v>17200000</v>
      </c>
      <c r="Q5" s="17">
        <v>1773000</v>
      </c>
      <c r="R5" s="1">
        <v>0</v>
      </c>
      <c r="S5" s="1">
        <v>0.16919999999999999</v>
      </c>
      <c r="T5" s="1">
        <v>1.401</v>
      </c>
      <c r="U5" s="1">
        <v>2.206</v>
      </c>
      <c r="V5" s="1">
        <v>9.4719999999999995</v>
      </c>
      <c r="W5" s="17">
        <v>81740</v>
      </c>
      <c r="X5" s="17">
        <v>47890</v>
      </c>
      <c r="Y5" s="1">
        <v>0</v>
      </c>
      <c r="Z5" s="1">
        <v>0.78639999999999999</v>
      </c>
      <c r="AA5" s="3">
        <v>1259</v>
      </c>
    </row>
    <row r="6" spans="1:27" x14ac:dyDescent="0.25">
      <c r="A6" s="36" t="s">
        <v>67</v>
      </c>
      <c r="B6">
        <v>49</v>
      </c>
      <c r="C6" s="55" t="s">
        <v>65</v>
      </c>
      <c r="D6" s="17">
        <v>0</v>
      </c>
      <c r="E6" s="1">
        <v>14.9</v>
      </c>
      <c r="F6" s="1">
        <v>1.131</v>
      </c>
      <c r="G6" s="1">
        <v>8.1454014598540141</v>
      </c>
      <c r="H6" s="1">
        <v>0.1285</v>
      </c>
      <c r="I6" s="1">
        <v>0.53419223744292244</v>
      </c>
      <c r="J6" s="1">
        <v>6.8920875912408759</v>
      </c>
      <c r="K6" s="1">
        <v>0</v>
      </c>
      <c r="L6" s="1">
        <v>9.9969999999999999</v>
      </c>
      <c r="M6" s="1">
        <v>12.553819840364879</v>
      </c>
      <c r="N6" s="2">
        <v>54.85</v>
      </c>
      <c r="O6" s="17">
        <v>2202000</v>
      </c>
      <c r="P6" s="17">
        <v>5606000</v>
      </c>
      <c r="Q6" s="17">
        <v>741900</v>
      </c>
      <c r="R6" s="1">
        <v>0</v>
      </c>
      <c r="S6" s="1">
        <v>0</v>
      </c>
      <c r="T6" s="1">
        <v>4.9020000000000001</v>
      </c>
      <c r="U6" s="1">
        <v>0.35780000000000001</v>
      </c>
      <c r="V6" s="1">
        <v>7.4870000000000001</v>
      </c>
      <c r="W6" s="17">
        <v>59820</v>
      </c>
      <c r="X6" s="17">
        <v>37580</v>
      </c>
      <c r="Y6" s="1">
        <v>0</v>
      </c>
      <c r="Z6" s="1">
        <v>0.10879999999999999</v>
      </c>
      <c r="AA6" s="3">
        <v>2148</v>
      </c>
    </row>
    <row r="7" spans="1:27" x14ac:dyDescent="0.25">
      <c r="A7" s="36" t="s">
        <v>67</v>
      </c>
      <c r="B7">
        <v>50</v>
      </c>
      <c r="C7" s="55" t="s">
        <v>65</v>
      </c>
      <c r="D7" s="17">
        <v>0</v>
      </c>
      <c r="E7" s="1">
        <v>1.861</v>
      </c>
      <c r="F7" s="1">
        <v>0.1472</v>
      </c>
      <c r="G7" s="1">
        <v>0.46944233576642341</v>
      </c>
      <c r="H7" s="1">
        <v>9.4359999999999999E-2</v>
      </c>
      <c r="I7" s="1">
        <v>2.5217214611872148E-2</v>
      </c>
      <c r="J7" s="1">
        <v>0.28087591240875914</v>
      </c>
      <c r="K7" s="1">
        <v>0</v>
      </c>
      <c r="L7" s="1">
        <v>0.14949999999999999</v>
      </c>
      <c r="M7" s="1">
        <v>12.446522234891674</v>
      </c>
      <c r="N7" s="2">
        <v>58.78</v>
      </c>
      <c r="O7" s="17">
        <v>2800000</v>
      </c>
      <c r="P7" s="17">
        <v>6526000</v>
      </c>
      <c r="Q7" s="17">
        <v>1016000</v>
      </c>
      <c r="R7" s="1">
        <v>0</v>
      </c>
      <c r="S7" s="1">
        <v>0</v>
      </c>
      <c r="T7" s="1">
        <v>0.88849999999999996</v>
      </c>
      <c r="U7" s="1">
        <v>0.76970000000000005</v>
      </c>
      <c r="V7" s="1">
        <v>0</v>
      </c>
      <c r="W7" s="17">
        <v>17280</v>
      </c>
      <c r="X7" s="17">
        <v>9716</v>
      </c>
      <c r="Y7" s="1">
        <v>0</v>
      </c>
      <c r="Z7" s="1">
        <v>4.1160000000000002E-2</v>
      </c>
      <c r="AA7" s="3">
        <v>2772</v>
      </c>
    </row>
    <row r="8" spans="1:27" x14ac:dyDescent="0.25">
      <c r="A8" s="36" t="s">
        <v>67</v>
      </c>
      <c r="B8">
        <v>51</v>
      </c>
      <c r="C8" s="55" t="s">
        <v>65</v>
      </c>
      <c r="D8" s="17">
        <v>0</v>
      </c>
      <c r="E8" s="1">
        <v>9.3369999999999997</v>
      </c>
      <c r="F8" s="1">
        <v>0.81640000000000001</v>
      </c>
      <c r="G8" s="1">
        <v>6.2908613138686134</v>
      </c>
      <c r="H8" s="1">
        <v>0.17150000000000001</v>
      </c>
      <c r="I8" s="1">
        <v>0.41713424657534243</v>
      </c>
      <c r="J8" s="1">
        <v>8.7830656934306575</v>
      </c>
      <c r="K8" s="1">
        <v>0</v>
      </c>
      <c r="L8" s="1">
        <v>11.99</v>
      </c>
      <c r="M8" s="1">
        <v>11.813466362599771</v>
      </c>
      <c r="N8" s="2">
        <v>49.96</v>
      </c>
      <c r="O8" s="17">
        <v>1540000</v>
      </c>
      <c r="P8" s="17">
        <v>3944000</v>
      </c>
      <c r="Q8" s="17">
        <v>538500</v>
      </c>
      <c r="R8" s="1">
        <v>0</v>
      </c>
      <c r="S8" s="1">
        <v>0</v>
      </c>
      <c r="T8" s="1">
        <v>2.988</v>
      </c>
      <c r="U8" s="1">
        <v>0.34710000000000002</v>
      </c>
      <c r="V8" s="1">
        <v>7.7510000000000003</v>
      </c>
      <c r="W8" s="17">
        <v>101700</v>
      </c>
      <c r="X8" s="17">
        <v>84620</v>
      </c>
      <c r="Y8" s="1">
        <v>0</v>
      </c>
      <c r="Z8" s="1">
        <v>0.128</v>
      </c>
      <c r="AA8" s="3">
        <v>2632</v>
      </c>
    </row>
    <row r="9" spans="1:27" x14ac:dyDescent="0.25">
      <c r="A9" s="36" t="s">
        <v>68</v>
      </c>
      <c r="B9">
        <v>52</v>
      </c>
      <c r="C9" s="55" t="s">
        <v>65</v>
      </c>
      <c r="D9" s="17">
        <v>9961</v>
      </c>
      <c r="E9" s="1">
        <v>3.0110000000000001</v>
      </c>
      <c r="F9" s="1">
        <v>0.34200000000000003</v>
      </c>
      <c r="G9" s="1">
        <v>4.6610218978102189</v>
      </c>
      <c r="H9" s="1">
        <v>0.13100000000000001</v>
      </c>
      <c r="I9" s="1">
        <v>0.5501602739726027</v>
      </c>
      <c r="J9" s="1">
        <v>3.5663649635036498</v>
      </c>
      <c r="K9" s="1">
        <v>0</v>
      </c>
      <c r="L9" s="1">
        <v>5.6120000000000001</v>
      </c>
      <c r="M9" s="1">
        <v>56.052269099201816</v>
      </c>
      <c r="N9" s="2">
        <v>127.1</v>
      </c>
      <c r="O9" s="17">
        <v>11890000</v>
      </c>
      <c r="P9" s="17">
        <v>27130000</v>
      </c>
      <c r="Q9" s="17">
        <v>1199000</v>
      </c>
      <c r="R9" s="1">
        <v>106.8</v>
      </c>
      <c r="S9" s="1">
        <v>10.01</v>
      </c>
      <c r="T9" s="1">
        <v>0.5605</v>
      </c>
      <c r="U9" s="1">
        <v>35.54</v>
      </c>
      <c r="V9" s="1">
        <v>28.67</v>
      </c>
      <c r="W9" s="17">
        <v>583000</v>
      </c>
      <c r="X9" s="17">
        <v>662400</v>
      </c>
      <c r="Y9" s="1">
        <v>0</v>
      </c>
      <c r="Z9" s="1">
        <v>0.82030000000000003</v>
      </c>
      <c r="AA9" s="3">
        <v>11060</v>
      </c>
    </row>
    <row r="10" spans="1:27" x14ac:dyDescent="0.25">
      <c r="A10" s="36" t="s">
        <v>68</v>
      </c>
      <c r="B10">
        <v>53</v>
      </c>
      <c r="C10" s="55" t="s">
        <v>65</v>
      </c>
      <c r="D10" s="17">
        <v>3657</v>
      </c>
      <c r="E10" s="1">
        <v>0.73129999999999995</v>
      </c>
      <c r="F10" s="1">
        <v>0</v>
      </c>
      <c r="G10" s="1">
        <v>6.4085255474452554E-2</v>
      </c>
      <c r="H10" s="1">
        <v>0</v>
      </c>
      <c r="I10" s="1">
        <v>0</v>
      </c>
      <c r="J10" s="1">
        <v>3.7827153284671539E-2</v>
      </c>
      <c r="K10" s="1">
        <v>0</v>
      </c>
      <c r="L10" s="1">
        <v>0.14069999999999999</v>
      </c>
      <c r="M10" s="1">
        <v>7.8230684150513108</v>
      </c>
      <c r="N10" s="2">
        <v>29.15</v>
      </c>
      <c r="O10" s="17">
        <v>12580000</v>
      </c>
      <c r="P10" s="17">
        <v>32580000</v>
      </c>
      <c r="Q10" s="17">
        <v>1313000</v>
      </c>
      <c r="R10" s="1">
        <v>67.430000000000007</v>
      </c>
      <c r="S10" s="1">
        <v>1.107</v>
      </c>
      <c r="T10" s="1">
        <v>0</v>
      </c>
      <c r="U10" s="1">
        <v>6.6079999999999997</v>
      </c>
      <c r="V10" s="1">
        <v>2.169</v>
      </c>
      <c r="W10" s="17">
        <v>296500</v>
      </c>
      <c r="X10" s="17">
        <v>355500</v>
      </c>
      <c r="Y10" s="1">
        <v>1.3440000000000001</v>
      </c>
      <c r="Z10" s="1">
        <v>0.1071</v>
      </c>
      <c r="AA10" s="3">
        <v>9062</v>
      </c>
    </row>
    <row r="11" spans="1:27" x14ac:dyDescent="0.25">
      <c r="A11" s="36" t="s">
        <v>68</v>
      </c>
      <c r="B11">
        <v>54</v>
      </c>
      <c r="C11" s="55" t="s">
        <v>65</v>
      </c>
      <c r="D11" s="17">
        <v>4282</v>
      </c>
      <c r="E11" s="1">
        <v>2.5030000000000001</v>
      </c>
      <c r="F11" s="1">
        <v>0.27029999999999998</v>
      </c>
      <c r="G11" s="1">
        <v>3.8130802919708033</v>
      </c>
      <c r="H11" s="1">
        <v>0.109</v>
      </c>
      <c r="I11" s="1">
        <v>0.43617305936073064</v>
      </c>
      <c r="J11" s="1">
        <v>1.9608175182481751</v>
      </c>
      <c r="K11" s="1">
        <v>0</v>
      </c>
      <c r="L11" s="1">
        <v>4.234</v>
      </c>
      <c r="M11" s="1">
        <v>88.005496009122012</v>
      </c>
      <c r="N11" s="2">
        <v>192</v>
      </c>
      <c r="O11" s="17">
        <v>13460000</v>
      </c>
      <c r="P11" s="17">
        <v>32420000</v>
      </c>
      <c r="Q11" s="17">
        <v>1270000</v>
      </c>
      <c r="R11" s="1">
        <v>95.53</v>
      </c>
      <c r="S11" s="1">
        <v>6.6890000000000001</v>
      </c>
      <c r="T11" s="1">
        <v>2.1560000000000001</v>
      </c>
      <c r="U11" s="1">
        <v>20.25</v>
      </c>
      <c r="V11" s="1">
        <v>38.18</v>
      </c>
      <c r="W11" s="17">
        <v>325100</v>
      </c>
      <c r="X11" s="17">
        <v>289800</v>
      </c>
      <c r="Y11" s="1">
        <v>0.245</v>
      </c>
      <c r="Z11" s="1">
        <v>0.84589999999999999</v>
      </c>
      <c r="AA11" s="3">
        <v>7484</v>
      </c>
    </row>
    <row r="12" spans="1:27" x14ac:dyDescent="0.25">
      <c r="A12" s="36" t="s">
        <v>69</v>
      </c>
      <c r="B12">
        <v>55</v>
      </c>
      <c r="C12" s="55" t="s">
        <v>65</v>
      </c>
      <c r="D12" s="17">
        <v>0</v>
      </c>
      <c r="E12" s="1">
        <v>1.4670000000000001</v>
      </c>
      <c r="F12" s="1">
        <v>9.1910000000000006E-2</v>
      </c>
      <c r="G12" s="1">
        <v>0.53578978102189778</v>
      </c>
      <c r="H12" s="1">
        <v>0</v>
      </c>
      <c r="I12" s="1">
        <v>0.10559785388127854</v>
      </c>
      <c r="J12" s="1">
        <v>1.1242627737226278</v>
      </c>
      <c r="K12" s="1">
        <v>0</v>
      </c>
      <c r="L12" s="1">
        <v>1.1379999999999999</v>
      </c>
      <c r="M12" s="1">
        <v>51.642337514253136</v>
      </c>
      <c r="N12" s="2">
        <v>99.74</v>
      </c>
      <c r="O12" s="17">
        <v>43420</v>
      </c>
      <c r="P12" s="17">
        <v>74430</v>
      </c>
      <c r="Q12" s="17">
        <v>1139</v>
      </c>
      <c r="R12" s="1">
        <v>47.97</v>
      </c>
      <c r="S12" s="1">
        <v>16.52</v>
      </c>
      <c r="T12" s="1">
        <v>3.9940000000000002</v>
      </c>
      <c r="U12" s="1">
        <v>9.9580000000000002</v>
      </c>
      <c r="V12" s="1">
        <v>14.75</v>
      </c>
      <c r="W12" s="17">
        <v>23280</v>
      </c>
      <c r="X12" s="17">
        <v>0</v>
      </c>
      <c r="Y12" s="1">
        <v>0</v>
      </c>
      <c r="Z12" s="1">
        <v>0.46539999999999998</v>
      </c>
      <c r="AA12" s="3">
        <v>1775</v>
      </c>
    </row>
    <row r="13" spans="1:27" x14ac:dyDescent="0.25">
      <c r="A13" s="36" t="s">
        <v>69</v>
      </c>
      <c r="B13">
        <v>56</v>
      </c>
      <c r="C13" s="55" t="s">
        <v>65</v>
      </c>
      <c r="D13" s="17">
        <v>0</v>
      </c>
      <c r="E13" s="1">
        <v>2.2730000000000001</v>
      </c>
      <c r="F13" s="1">
        <v>0.1095</v>
      </c>
      <c r="G13" s="1">
        <v>0.71676496350364971</v>
      </c>
      <c r="H13" s="1">
        <v>0</v>
      </c>
      <c r="I13" s="1">
        <v>0.12344520547945205</v>
      </c>
      <c r="J13" s="1">
        <v>1.6427445255474453</v>
      </c>
      <c r="K13" s="1">
        <v>0</v>
      </c>
      <c r="L13" s="1">
        <v>1.752</v>
      </c>
      <c r="M13" s="1">
        <v>47.543568985176741</v>
      </c>
      <c r="N13" s="2">
        <v>83.18</v>
      </c>
      <c r="O13" s="17">
        <v>52040</v>
      </c>
      <c r="P13" s="17">
        <v>101300</v>
      </c>
      <c r="Q13" s="17">
        <v>0</v>
      </c>
      <c r="R13" s="1">
        <v>42.43</v>
      </c>
      <c r="S13" s="1">
        <v>19.87</v>
      </c>
      <c r="T13" s="1">
        <v>6.9320000000000004</v>
      </c>
      <c r="U13" s="1">
        <v>12.73</v>
      </c>
      <c r="V13" s="1">
        <v>12.64</v>
      </c>
      <c r="W13" s="17">
        <v>28140</v>
      </c>
      <c r="X13" s="17">
        <v>0</v>
      </c>
      <c r="Y13" s="1">
        <v>0</v>
      </c>
      <c r="Z13" s="1">
        <v>0.42530000000000001</v>
      </c>
      <c r="AA13" s="3">
        <v>1593</v>
      </c>
    </row>
    <row r="14" spans="1:27" x14ac:dyDescent="0.25">
      <c r="A14" s="36" t="s">
        <v>69</v>
      </c>
      <c r="B14">
        <v>57</v>
      </c>
      <c r="C14" s="55" t="s">
        <v>65</v>
      </c>
      <c r="D14" s="17">
        <v>0</v>
      </c>
      <c r="E14" s="1">
        <v>3.431</v>
      </c>
      <c r="F14" s="1">
        <v>0.13739999999999999</v>
      </c>
      <c r="G14" s="1">
        <v>1.6412262773722628</v>
      </c>
      <c r="H14" s="1">
        <v>0</v>
      </c>
      <c r="I14" s="1">
        <v>0.37328356164383564</v>
      </c>
      <c r="J14" s="1">
        <v>2.7282919708029199</v>
      </c>
      <c r="K14" s="1">
        <v>0</v>
      </c>
      <c r="L14" s="1">
        <v>7.7279999999999998</v>
      </c>
      <c r="M14" s="1">
        <v>46.084321550741159</v>
      </c>
      <c r="N14" s="2">
        <v>92.69</v>
      </c>
      <c r="O14" s="17">
        <v>34980</v>
      </c>
      <c r="P14" s="17">
        <v>95070</v>
      </c>
      <c r="Q14" s="17">
        <v>0</v>
      </c>
      <c r="R14" s="1">
        <v>25.6</v>
      </c>
      <c r="S14" s="1">
        <v>21.76</v>
      </c>
      <c r="T14" s="1">
        <v>10.29</v>
      </c>
      <c r="U14" s="1">
        <v>11.21</v>
      </c>
      <c r="V14" s="1">
        <v>22.79</v>
      </c>
      <c r="W14" s="17">
        <v>63350</v>
      </c>
      <c r="X14" s="17">
        <v>38370</v>
      </c>
      <c r="Y14" s="1">
        <v>0</v>
      </c>
      <c r="Z14" s="1">
        <v>0.64559999999999995</v>
      </c>
      <c r="AA14" s="3">
        <v>1898</v>
      </c>
    </row>
    <row r="15" spans="1:27" x14ac:dyDescent="0.25">
      <c r="A15" s="36" t="s">
        <v>70</v>
      </c>
      <c r="B15">
        <v>58</v>
      </c>
      <c r="C15" s="55" t="s">
        <v>65</v>
      </c>
      <c r="D15" s="17">
        <v>0</v>
      </c>
      <c r="E15" s="1">
        <v>1.9039999999999999</v>
      </c>
      <c r="F15" s="1">
        <v>0.85029999999999994</v>
      </c>
      <c r="G15" s="1">
        <v>3.0486423357664232</v>
      </c>
      <c r="H15" s="1">
        <v>0.14169999999999999</v>
      </c>
      <c r="I15" s="1">
        <v>0.44391141552511421</v>
      </c>
      <c r="J15" s="1">
        <v>0.9458686131386862</v>
      </c>
      <c r="K15" s="1">
        <v>0.44069999999999998</v>
      </c>
      <c r="L15" s="1">
        <v>0.21609999999999999</v>
      </c>
      <c r="M15" s="1">
        <v>9.519443557582667</v>
      </c>
      <c r="N15" s="2">
        <v>43.17</v>
      </c>
      <c r="O15" s="17">
        <v>3301000</v>
      </c>
      <c r="P15" s="17">
        <v>7912000</v>
      </c>
      <c r="Q15" s="17">
        <v>926900</v>
      </c>
      <c r="R15" s="1">
        <v>0</v>
      </c>
      <c r="S15" s="1">
        <v>0</v>
      </c>
      <c r="T15" s="1">
        <v>0</v>
      </c>
      <c r="U15" s="1">
        <v>0.43120000000000003</v>
      </c>
      <c r="V15" s="1">
        <v>0.61319999999999997</v>
      </c>
      <c r="W15" s="17">
        <v>0</v>
      </c>
      <c r="X15" s="17">
        <v>0</v>
      </c>
      <c r="Y15" s="1">
        <v>0</v>
      </c>
      <c r="Z15" s="1">
        <v>3.1109999999999999E-2</v>
      </c>
      <c r="AA15" s="3">
        <v>0</v>
      </c>
    </row>
    <row r="16" spans="1:27" x14ac:dyDescent="0.25">
      <c r="A16" s="36" t="s">
        <v>70</v>
      </c>
      <c r="B16">
        <v>59</v>
      </c>
      <c r="C16" s="55" t="s">
        <v>65</v>
      </c>
      <c r="D16" s="17">
        <v>0</v>
      </c>
      <c r="E16" s="1">
        <v>55.99</v>
      </c>
      <c r="F16" s="1">
        <v>0.62739999999999996</v>
      </c>
      <c r="G16" s="1">
        <v>12.593868613138685</v>
      </c>
      <c r="H16" s="1">
        <v>0.26719999999999999</v>
      </c>
      <c r="I16" s="1">
        <v>3.6370273972602742</v>
      </c>
      <c r="J16" s="1">
        <v>8.6843795620437962</v>
      </c>
      <c r="K16" s="1">
        <v>1.194</v>
      </c>
      <c r="L16" s="1">
        <v>1.018</v>
      </c>
      <c r="M16" s="1">
        <v>10.847787913340934</v>
      </c>
      <c r="N16" s="2">
        <v>43.35</v>
      </c>
      <c r="O16" s="17">
        <v>8249000</v>
      </c>
      <c r="P16" s="17">
        <v>20990000</v>
      </c>
      <c r="Q16" s="17">
        <v>1085000</v>
      </c>
      <c r="R16" s="1">
        <v>0</v>
      </c>
      <c r="S16" s="1">
        <v>0</v>
      </c>
      <c r="T16" s="1">
        <v>2.3769999999999998</v>
      </c>
      <c r="U16" s="1">
        <v>0.69099999999999995</v>
      </c>
      <c r="V16" s="1">
        <v>7.343</v>
      </c>
      <c r="W16" s="17">
        <v>7130</v>
      </c>
      <c r="X16" s="17">
        <v>0</v>
      </c>
      <c r="Y16" s="1">
        <v>0</v>
      </c>
      <c r="Z16" s="1">
        <v>5.0009999999999999E-2</v>
      </c>
      <c r="AA16" s="3">
        <v>0</v>
      </c>
    </row>
    <row r="17" spans="1:27" x14ac:dyDescent="0.25">
      <c r="A17" s="36" t="s">
        <v>70</v>
      </c>
      <c r="B17">
        <v>60</v>
      </c>
      <c r="C17" s="55" t="s">
        <v>65</v>
      </c>
      <c r="D17" s="17">
        <v>0</v>
      </c>
      <c r="E17" s="1">
        <v>9.266</v>
      </c>
      <c r="F17" s="1">
        <v>0.55410000000000004</v>
      </c>
      <c r="G17" s="1">
        <v>9.4435036496350371</v>
      </c>
      <c r="H17" s="1">
        <v>0.29249999999999998</v>
      </c>
      <c r="I17" s="1">
        <v>2.7194794520547947</v>
      </c>
      <c r="J17" s="1">
        <v>4.8834452554744532</v>
      </c>
      <c r="K17" s="1">
        <v>1.587</v>
      </c>
      <c r="L17" s="1">
        <v>1.39</v>
      </c>
      <c r="M17" s="1">
        <v>13.251254275940708</v>
      </c>
      <c r="N17" s="2">
        <v>49.98</v>
      </c>
      <c r="O17" s="17">
        <v>9551000</v>
      </c>
      <c r="P17" s="17">
        <v>23890000</v>
      </c>
      <c r="Q17" s="17">
        <v>1081000</v>
      </c>
      <c r="R17" s="1">
        <v>0</v>
      </c>
      <c r="S17" s="1">
        <v>0</v>
      </c>
      <c r="T17" s="1">
        <v>0</v>
      </c>
      <c r="U17" s="1">
        <v>1.0660000000000001</v>
      </c>
      <c r="V17" s="1">
        <v>6.5359999999999996</v>
      </c>
      <c r="W17" s="17">
        <v>15560</v>
      </c>
      <c r="X17" s="17">
        <v>0</v>
      </c>
      <c r="Y17" s="1">
        <v>0</v>
      </c>
      <c r="Z17" s="1">
        <v>5.9839999999999997E-2</v>
      </c>
      <c r="AA17" s="3">
        <v>0</v>
      </c>
    </row>
    <row r="18" spans="1:27" x14ac:dyDescent="0.25">
      <c r="A18" s="36" t="s">
        <v>71</v>
      </c>
      <c r="B18">
        <v>61</v>
      </c>
      <c r="C18" s="55" t="s">
        <v>65</v>
      </c>
      <c r="D18" s="17">
        <v>0</v>
      </c>
      <c r="E18" s="1">
        <v>2.6589999999999998</v>
      </c>
      <c r="F18" s="1">
        <v>1.665</v>
      </c>
      <c r="G18" s="1">
        <v>15.212846715328467</v>
      </c>
      <c r="H18" s="1">
        <v>0.58560000000000001</v>
      </c>
      <c r="I18" s="1">
        <v>4.1332648401826484</v>
      </c>
      <c r="J18" s="1">
        <v>6.567182481751825</v>
      </c>
      <c r="K18" s="1">
        <v>4.3250000000000002</v>
      </c>
      <c r="L18" s="1">
        <v>2.7549999999999999</v>
      </c>
      <c r="M18" s="1">
        <v>5.8605952109464079</v>
      </c>
      <c r="N18" s="2">
        <v>25.72</v>
      </c>
      <c r="O18" s="17">
        <v>15770000</v>
      </c>
      <c r="P18" s="17">
        <v>36880000</v>
      </c>
      <c r="Q18" s="17">
        <v>2009000</v>
      </c>
      <c r="R18" s="1">
        <v>0</v>
      </c>
      <c r="S18" s="1">
        <v>0</v>
      </c>
      <c r="T18" s="1">
        <v>1.619</v>
      </c>
      <c r="U18" s="1">
        <v>2.4300000000000002</v>
      </c>
      <c r="V18" s="1">
        <v>21.56</v>
      </c>
      <c r="W18" s="17">
        <v>57720</v>
      </c>
      <c r="X18" s="17">
        <v>44620</v>
      </c>
      <c r="Y18" s="1">
        <v>0</v>
      </c>
      <c r="Z18" s="1">
        <v>0.61480000000000001</v>
      </c>
      <c r="AA18" s="3">
        <v>188.1</v>
      </c>
    </row>
    <row r="19" spans="1:27" x14ac:dyDescent="0.25">
      <c r="A19" s="36" t="s">
        <v>71</v>
      </c>
      <c r="B19">
        <v>62</v>
      </c>
      <c r="C19" s="55" t="s">
        <v>65</v>
      </c>
      <c r="D19" s="17">
        <v>0</v>
      </c>
      <c r="E19" s="1">
        <v>0.68479999999999996</v>
      </c>
      <c r="F19" s="1">
        <v>0.67520000000000002</v>
      </c>
      <c r="G19" s="1">
        <v>1.7376350364963504</v>
      </c>
      <c r="H19" s="1">
        <v>0.11550000000000001</v>
      </c>
      <c r="I19" s="1">
        <v>0.20954977168949773</v>
      </c>
      <c r="J19" s="1">
        <v>0.33143357664233575</v>
      </c>
      <c r="K19" s="1">
        <v>0.39340000000000003</v>
      </c>
      <c r="L19" s="1">
        <v>0.35809999999999997</v>
      </c>
      <c r="M19" s="1">
        <v>4.6996351197263397</v>
      </c>
      <c r="N19" s="2">
        <v>27.33</v>
      </c>
      <c r="O19" s="17">
        <v>11880000</v>
      </c>
      <c r="P19" s="17">
        <v>27050000</v>
      </c>
      <c r="Q19" s="17">
        <v>2077000</v>
      </c>
      <c r="R19" s="1">
        <v>0</v>
      </c>
      <c r="S19" s="1">
        <v>0</v>
      </c>
      <c r="T19" s="1">
        <v>0</v>
      </c>
      <c r="U19" s="1">
        <v>1.7330000000000001</v>
      </c>
      <c r="V19" s="1">
        <v>16.309999999999999</v>
      </c>
      <c r="W19" s="17">
        <v>21340</v>
      </c>
      <c r="X19" s="17">
        <v>0</v>
      </c>
      <c r="Y19" s="1">
        <v>0</v>
      </c>
      <c r="Z19" s="1">
        <v>0.78959999999999997</v>
      </c>
      <c r="AA19" s="3">
        <v>826.1</v>
      </c>
    </row>
    <row r="20" spans="1:27" x14ac:dyDescent="0.25">
      <c r="A20" s="36" t="s">
        <v>71</v>
      </c>
      <c r="B20">
        <v>63</v>
      </c>
      <c r="C20" s="55" t="s">
        <v>65</v>
      </c>
      <c r="D20" s="17">
        <v>0</v>
      </c>
      <c r="E20" s="1">
        <v>3.7240000000000002</v>
      </c>
      <c r="F20" s="1">
        <v>1.1519999999999999</v>
      </c>
      <c r="G20" s="1">
        <v>14.689051094890512</v>
      </c>
      <c r="H20" s="1">
        <v>0.19320000000000001</v>
      </c>
      <c r="I20" s="1">
        <v>1.8129863013698633</v>
      </c>
      <c r="J20" s="1">
        <v>3.6179854014598543</v>
      </c>
      <c r="K20" s="1">
        <v>0.85609999999999997</v>
      </c>
      <c r="L20" s="1">
        <v>2.1379999999999999</v>
      </c>
      <c r="M20" s="1">
        <v>5.6363432155074111</v>
      </c>
      <c r="N20" s="2">
        <v>29.07</v>
      </c>
      <c r="O20" s="17">
        <v>13510000</v>
      </c>
      <c r="P20" s="17">
        <v>30030000</v>
      </c>
      <c r="Q20" s="17">
        <v>1514000</v>
      </c>
      <c r="R20" s="1">
        <v>0</v>
      </c>
      <c r="S20" s="1">
        <v>0</v>
      </c>
      <c r="T20" s="1">
        <v>0</v>
      </c>
      <c r="U20" s="1">
        <v>0.68630000000000002</v>
      </c>
      <c r="V20" s="1">
        <v>20.07</v>
      </c>
      <c r="W20" s="17">
        <v>51220</v>
      </c>
      <c r="X20" s="17">
        <v>37980</v>
      </c>
      <c r="Y20" s="1">
        <v>0</v>
      </c>
      <c r="Z20" s="1">
        <v>0.31909999999999999</v>
      </c>
      <c r="AA20" s="3">
        <v>414.5</v>
      </c>
    </row>
    <row r="21" spans="1:27" x14ac:dyDescent="0.25">
      <c r="A21" s="36" t="s">
        <v>72</v>
      </c>
      <c r="B21">
        <v>64</v>
      </c>
      <c r="C21" s="55" t="s">
        <v>65</v>
      </c>
      <c r="D21" s="17">
        <v>6986</v>
      </c>
      <c r="E21" s="1">
        <v>3.9929999999999999</v>
      </c>
      <c r="F21" s="1">
        <v>0.81</v>
      </c>
      <c r="G21" s="1">
        <v>8.2896350364963496</v>
      </c>
      <c r="H21" s="1">
        <v>0.38080000000000003</v>
      </c>
      <c r="I21" s="1">
        <v>1.9272191780821919</v>
      </c>
      <c r="J21" s="1">
        <v>2.1293430656934307</v>
      </c>
      <c r="K21" s="1">
        <v>0</v>
      </c>
      <c r="L21" s="1">
        <v>0.3846</v>
      </c>
      <c r="M21" s="1">
        <v>36.717240592930445</v>
      </c>
      <c r="N21" s="2">
        <v>92.59</v>
      </c>
      <c r="O21" s="17">
        <v>9931000</v>
      </c>
      <c r="P21" s="17">
        <v>23090000</v>
      </c>
      <c r="Q21" s="17">
        <v>3187000</v>
      </c>
      <c r="R21" s="1">
        <v>10.62</v>
      </c>
      <c r="S21" s="1">
        <v>0</v>
      </c>
      <c r="T21" s="1">
        <v>0</v>
      </c>
      <c r="U21" s="1">
        <v>2.883</v>
      </c>
      <c r="V21" s="1">
        <v>24.77</v>
      </c>
      <c r="W21" s="17">
        <v>2597000</v>
      </c>
      <c r="X21" s="17">
        <v>3104000</v>
      </c>
      <c r="Y21" s="1">
        <v>0</v>
      </c>
      <c r="Z21" s="1">
        <v>0.1726</v>
      </c>
      <c r="AA21" s="3">
        <v>16240</v>
      </c>
    </row>
    <row r="22" spans="1:27" x14ac:dyDescent="0.25">
      <c r="A22" s="36" t="s">
        <v>72</v>
      </c>
      <c r="B22">
        <v>65</v>
      </c>
      <c r="C22" s="55" t="s">
        <v>65</v>
      </c>
      <c r="D22" s="17">
        <v>10980</v>
      </c>
      <c r="E22" s="1">
        <v>1.9610000000000001</v>
      </c>
      <c r="F22" s="1">
        <v>0.1166</v>
      </c>
      <c r="G22" s="1">
        <v>0.43907737226277371</v>
      </c>
      <c r="H22" s="1">
        <v>0</v>
      </c>
      <c r="I22" s="1">
        <v>0.16324246575342469</v>
      </c>
      <c r="J22" s="1">
        <v>0.49327883211678836</v>
      </c>
      <c r="K22" s="1">
        <v>0</v>
      </c>
      <c r="L22" s="1">
        <v>0.1148</v>
      </c>
      <c r="M22" s="1">
        <v>25.622668187001139</v>
      </c>
      <c r="N22" s="2">
        <v>54.22</v>
      </c>
      <c r="O22" s="17">
        <v>5275000</v>
      </c>
      <c r="P22" s="17">
        <v>11280000</v>
      </c>
      <c r="Q22" s="17">
        <v>1282000</v>
      </c>
      <c r="R22" s="1">
        <v>20.85</v>
      </c>
      <c r="S22" s="1">
        <v>22.07</v>
      </c>
      <c r="T22" s="1">
        <v>0</v>
      </c>
      <c r="U22" s="1">
        <v>2.5859999999999999</v>
      </c>
      <c r="V22" s="1">
        <v>14.58</v>
      </c>
      <c r="W22" s="17">
        <v>1671000</v>
      </c>
      <c r="X22" s="17">
        <v>1860000</v>
      </c>
      <c r="Y22" s="1">
        <v>0</v>
      </c>
      <c r="Z22" s="1">
        <v>0.126</v>
      </c>
      <c r="AA22" s="3">
        <v>11980</v>
      </c>
    </row>
    <row r="23" spans="1:27" x14ac:dyDescent="0.25">
      <c r="A23" s="36" t="s">
        <v>72</v>
      </c>
      <c r="B23">
        <v>66</v>
      </c>
      <c r="C23" s="55" t="s">
        <v>65</v>
      </c>
      <c r="D23" s="17">
        <v>13480</v>
      </c>
      <c r="E23" s="1">
        <v>4.0979999999999999</v>
      </c>
      <c r="F23" s="1">
        <v>0.45169999999999999</v>
      </c>
      <c r="G23" s="1">
        <v>3.3879708029197078</v>
      </c>
      <c r="H23" s="1">
        <v>0.17560000000000001</v>
      </c>
      <c r="I23" s="1">
        <v>0.92712876712328784</v>
      </c>
      <c r="J23" s="1">
        <v>2.2788905109489055</v>
      </c>
      <c r="K23" s="1">
        <v>0</v>
      </c>
      <c r="L23" s="1">
        <v>0.36720000000000003</v>
      </c>
      <c r="M23" s="1">
        <v>60.472930444697838</v>
      </c>
      <c r="N23" s="2">
        <v>119</v>
      </c>
      <c r="O23" s="17">
        <v>6885000</v>
      </c>
      <c r="P23" s="17">
        <v>15120000</v>
      </c>
      <c r="Q23" s="17">
        <v>1871000</v>
      </c>
      <c r="R23" s="1">
        <v>18.84</v>
      </c>
      <c r="S23" s="1">
        <v>0</v>
      </c>
      <c r="T23" s="1">
        <v>0</v>
      </c>
      <c r="U23" s="1">
        <v>2.8410000000000002</v>
      </c>
      <c r="V23" s="1">
        <v>19.8</v>
      </c>
      <c r="W23" s="17">
        <v>2413000</v>
      </c>
      <c r="X23" s="17">
        <v>2836000</v>
      </c>
      <c r="Y23" s="1">
        <v>0</v>
      </c>
      <c r="Z23" s="1">
        <v>0.14760000000000001</v>
      </c>
      <c r="AA23" s="3">
        <v>14550</v>
      </c>
    </row>
    <row r="24" spans="1:27" x14ac:dyDescent="0.25">
      <c r="A24" s="36" t="s">
        <v>73</v>
      </c>
      <c r="B24">
        <v>67</v>
      </c>
      <c r="C24" s="55" t="s">
        <v>65</v>
      </c>
      <c r="D24" s="17">
        <v>0</v>
      </c>
      <c r="E24" s="1">
        <v>4.8099999999999996</v>
      </c>
      <c r="F24" s="1">
        <v>0</v>
      </c>
      <c r="G24" s="1">
        <v>0.17725547445255477</v>
      </c>
      <c r="H24" s="1">
        <v>0</v>
      </c>
      <c r="I24" s="1">
        <v>3.2058904109589045E-2</v>
      </c>
      <c r="J24" s="1">
        <v>0.1976</v>
      </c>
      <c r="K24" s="1">
        <v>0</v>
      </c>
      <c r="L24" s="1">
        <v>0.2099</v>
      </c>
      <c r="M24" s="1">
        <v>33.830935005701257</v>
      </c>
      <c r="N24" s="2">
        <v>83.94</v>
      </c>
      <c r="O24" s="17">
        <v>30750</v>
      </c>
      <c r="P24" s="17">
        <v>25220</v>
      </c>
      <c r="Q24" s="17">
        <v>2228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7">
        <v>0</v>
      </c>
      <c r="X24" s="17">
        <v>0</v>
      </c>
      <c r="Y24" s="1">
        <v>0</v>
      </c>
      <c r="Z24" s="1">
        <v>2.1360000000000001E-2</v>
      </c>
      <c r="AA24" s="3">
        <v>780.1</v>
      </c>
    </row>
    <row r="25" spans="1:27" x14ac:dyDescent="0.25">
      <c r="A25" s="36" t="s">
        <v>73</v>
      </c>
      <c r="B25">
        <v>68</v>
      </c>
      <c r="C25" s="55" t="s">
        <v>65</v>
      </c>
      <c r="D25" s="17">
        <v>0</v>
      </c>
      <c r="E25" s="1">
        <v>4.657</v>
      </c>
      <c r="F25" s="1">
        <v>8.7160000000000001E-2</v>
      </c>
      <c r="G25" s="1">
        <v>0.27685255474452553</v>
      </c>
      <c r="H25" s="1">
        <v>0</v>
      </c>
      <c r="I25" s="1">
        <v>8.6350228310502292E-2</v>
      </c>
      <c r="J25" s="1">
        <v>0.32202043795620439</v>
      </c>
      <c r="K25" s="1">
        <v>0</v>
      </c>
      <c r="L25" s="1">
        <v>0.19739999999999999</v>
      </c>
      <c r="M25" s="1">
        <v>33.573420752565561</v>
      </c>
      <c r="N25" s="2">
        <v>81.16</v>
      </c>
      <c r="O25" s="17">
        <v>32350</v>
      </c>
      <c r="P25" s="17">
        <v>29100</v>
      </c>
      <c r="Q25" s="17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7">
        <v>0</v>
      </c>
      <c r="X25" s="17">
        <v>0</v>
      </c>
      <c r="Y25" s="1">
        <v>0</v>
      </c>
      <c r="Z25" s="1">
        <v>2.1329999999999998E-2</v>
      </c>
      <c r="AA25" s="3">
        <v>709</v>
      </c>
    </row>
    <row r="26" spans="1:27" x14ac:dyDescent="0.25">
      <c r="A26" s="36" t="s">
        <v>73</v>
      </c>
      <c r="B26">
        <v>69</v>
      </c>
      <c r="C26" s="55" t="s">
        <v>65</v>
      </c>
      <c r="D26" s="17">
        <v>0</v>
      </c>
      <c r="E26" s="1">
        <v>4.399</v>
      </c>
      <c r="F26" s="1">
        <v>0</v>
      </c>
      <c r="G26" s="1">
        <v>7.8493430656934315E-2</v>
      </c>
      <c r="H26" s="1">
        <v>0</v>
      </c>
      <c r="I26" s="1">
        <v>9.3990319634703213E-3</v>
      </c>
      <c r="J26" s="1">
        <v>0.14172846715328469</v>
      </c>
      <c r="K26" s="1">
        <v>0</v>
      </c>
      <c r="L26" s="1">
        <v>0.19750000000000001</v>
      </c>
      <c r="M26" s="1">
        <v>34.345963511972627</v>
      </c>
      <c r="N26" s="2">
        <v>83.61</v>
      </c>
      <c r="O26" s="17">
        <v>22290</v>
      </c>
      <c r="P26" s="17">
        <v>13700</v>
      </c>
      <c r="Q26" s="17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7">
        <v>0</v>
      </c>
      <c r="X26" s="17">
        <v>0</v>
      </c>
      <c r="Y26" s="1">
        <v>0</v>
      </c>
      <c r="Z26" s="1">
        <v>2.1129999999999999E-2</v>
      </c>
      <c r="AA26" s="3">
        <v>630.70000000000005</v>
      </c>
    </row>
    <row r="27" spans="1:27" x14ac:dyDescent="0.25">
      <c r="A27" s="36" t="s">
        <v>74</v>
      </c>
      <c r="B27">
        <v>70</v>
      </c>
      <c r="C27" s="55" t="s">
        <v>65</v>
      </c>
      <c r="D27" s="17">
        <v>0</v>
      </c>
      <c r="E27" s="1">
        <v>4.9800000000000004</v>
      </c>
      <c r="F27" s="1">
        <v>0.78990000000000005</v>
      </c>
      <c r="G27" s="1">
        <v>13.239124087591241</v>
      </c>
      <c r="H27" s="1">
        <v>0.30070000000000002</v>
      </c>
      <c r="I27" s="1">
        <v>2.1434018264840184</v>
      </c>
      <c r="J27" s="1">
        <v>17.315620437956202</v>
      </c>
      <c r="K27" s="1">
        <v>0.50880000000000003</v>
      </c>
      <c r="L27" s="1">
        <v>14.74</v>
      </c>
      <c r="M27" s="1">
        <v>31.041197263397947</v>
      </c>
      <c r="N27" s="2">
        <v>150.5</v>
      </c>
      <c r="O27" s="17">
        <v>4163000</v>
      </c>
      <c r="P27" s="17">
        <v>9443000</v>
      </c>
      <c r="Q27" s="17">
        <v>1130000</v>
      </c>
      <c r="R27" s="1">
        <v>0</v>
      </c>
      <c r="S27" s="1">
        <v>0</v>
      </c>
      <c r="T27" s="1">
        <v>1.0960000000000001</v>
      </c>
      <c r="U27" s="1">
        <v>0</v>
      </c>
      <c r="V27" s="1">
        <v>13.98</v>
      </c>
      <c r="W27" s="17">
        <v>123500</v>
      </c>
      <c r="X27" s="17">
        <v>96400</v>
      </c>
      <c r="Y27" s="1">
        <v>0</v>
      </c>
      <c r="Z27" s="1">
        <v>4.5289999999999997E-2</v>
      </c>
      <c r="AA27" s="3">
        <v>0</v>
      </c>
    </row>
    <row r="28" spans="1:27" x14ac:dyDescent="0.25">
      <c r="A28" s="36" t="s">
        <v>74</v>
      </c>
      <c r="B28">
        <v>71</v>
      </c>
      <c r="C28" s="55" t="s">
        <v>65</v>
      </c>
      <c r="D28" s="17">
        <v>0</v>
      </c>
      <c r="E28" s="1">
        <v>0.32050000000000001</v>
      </c>
      <c r="F28" s="1">
        <v>0.252</v>
      </c>
      <c r="G28" s="1">
        <v>1.7034744525547447</v>
      </c>
      <c r="H28" s="1">
        <v>0</v>
      </c>
      <c r="I28" s="1">
        <v>0.13892191780821919</v>
      </c>
      <c r="J28" s="1">
        <v>1.0088759124087592</v>
      </c>
      <c r="K28" s="1">
        <v>0</v>
      </c>
      <c r="L28" s="1">
        <v>2.7240000000000002</v>
      </c>
      <c r="M28" s="1">
        <v>19.077514253135689</v>
      </c>
      <c r="N28" s="2">
        <v>94.12</v>
      </c>
      <c r="O28" s="17">
        <v>2741000</v>
      </c>
      <c r="P28" s="17">
        <v>6634000</v>
      </c>
      <c r="Q28" s="17">
        <v>925400</v>
      </c>
      <c r="R28" s="1">
        <v>0</v>
      </c>
      <c r="S28" s="1">
        <v>0</v>
      </c>
      <c r="T28" s="1">
        <v>0</v>
      </c>
      <c r="U28" s="1">
        <v>0</v>
      </c>
      <c r="V28" s="1">
        <v>3.2879999999999998</v>
      </c>
      <c r="W28" s="17">
        <v>42190</v>
      </c>
      <c r="X28" s="17">
        <v>33310</v>
      </c>
      <c r="Y28" s="1">
        <v>0</v>
      </c>
      <c r="Z28" s="1">
        <v>0</v>
      </c>
      <c r="AA28" s="3">
        <v>109.9</v>
      </c>
    </row>
    <row r="29" spans="1:27" x14ac:dyDescent="0.25">
      <c r="A29" s="36" t="s">
        <v>74</v>
      </c>
      <c r="B29">
        <v>72</v>
      </c>
      <c r="C29" s="55" t="s">
        <v>65</v>
      </c>
      <c r="D29" s="17">
        <v>0</v>
      </c>
      <c r="E29" s="1">
        <v>12.18</v>
      </c>
      <c r="F29" s="1">
        <v>1.0349999999999999</v>
      </c>
      <c r="G29" s="1">
        <v>7.0545401459854009</v>
      </c>
      <c r="H29" s="1">
        <v>0.41839999999999999</v>
      </c>
      <c r="I29" s="1">
        <v>1.1106383561643836</v>
      </c>
      <c r="J29" s="1">
        <v>6.9224525547445257</v>
      </c>
      <c r="K29" s="1">
        <v>1.1000000000000001</v>
      </c>
      <c r="L29" s="1">
        <v>3.0150000000000001</v>
      </c>
      <c r="M29" s="1">
        <v>17.628996579247431</v>
      </c>
      <c r="N29" s="2">
        <v>73.959999999999994</v>
      </c>
      <c r="O29" s="17">
        <v>3570000</v>
      </c>
      <c r="P29" s="17">
        <v>9888000</v>
      </c>
      <c r="Q29" s="17">
        <v>549200</v>
      </c>
      <c r="R29" s="1">
        <v>0</v>
      </c>
      <c r="S29" s="1">
        <v>0</v>
      </c>
      <c r="T29" s="1">
        <v>0</v>
      </c>
      <c r="U29" s="1">
        <v>0.13950000000000001</v>
      </c>
      <c r="V29" s="1">
        <v>2.105</v>
      </c>
      <c r="W29" s="17">
        <v>19170</v>
      </c>
      <c r="X29" s="17">
        <v>10970</v>
      </c>
      <c r="Y29" s="1">
        <v>0</v>
      </c>
      <c r="Z29" s="1">
        <v>2.2030000000000001E-2</v>
      </c>
      <c r="AA29" s="3">
        <v>0</v>
      </c>
    </row>
    <row r="30" spans="1:27" x14ac:dyDescent="0.25">
      <c r="A30" s="36" t="s">
        <v>75</v>
      </c>
      <c r="B30">
        <v>73</v>
      </c>
      <c r="C30" s="55" t="s">
        <v>65</v>
      </c>
      <c r="D30" s="17">
        <v>13090</v>
      </c>
      <c r="E30" s="1">
        <v>2.8210000000000002</v>
      </c>
      <c r="F30" s="1">
        <v>8.4320000000000006E-2</v>
      </c>
      <c r="G30" s="1">
        <v>0.13368175182481751</v>
      </c>
      <c r="H30" s="1">
        <v>0.1048</v>
      </c>
      <c r="I30" s="1">
        <v>2.7329908675799087E-2</v>
      </c>
      <c r="J30" s="1">
        <v>0.36863065693430658</v>
      </c>
      <c r="K30" s="1">
        <v>0</v>
      </c>
      <c r="L30" s="1">
        <v>0.15479999999999999</v>
      </c>
      <c r="M30" s="1">
        <v>18.294241733181298</v>
      </c>
      <c r="N30" s="2">
        <v>69.09</v>
      </c>
      <c r="O30" s="17">
        <v>12580000</v>
      </c>
      <c r="P30" s="17">
        <v>32310000</v>
      </c>
      <c r="Q30" s="17">
        <v>1258000</v>
      </c>
      <c r="R30" s="1">
        <v>19.21</v>
      </c>
      <c r="S30" s="1">
        <v>0</v>
      </c>
      <c r="T30" s="1">
        <v>0</v>
      </c>
      <c r="U30" s="1">
        <v>1.7769999999999999</v>
      </c>
      <c r="V30" s="1">
        <v>27.61</v>
      </c>
      <c r="W30" s="17">
        <v>1341000</v>
      </c>
      <c r="X30" s="17">
        <v>1562000</v>
      </c>
      <c r="Y30" s="1">
        <v>0</v>
      </c>
      <c r="Z30" s="1">
        <v>0.30630000000000002</v>
      </c>
      <c r="AA30" s="3">
        <v>11030</v>
      </c>
    </row>
    <row r="31" spans="1:27" x14ac:dyDescent="0.25">
      <c r="A31" s="36" t="s">
        <v>75</v>
      </c>
      <c r="B31">
        <v>74</v>
      </c>
      <c r="C31" s="55" t="s">
        <v>65</v>
      </c>
      <c r="D31" s="17">
        <v>41530</v>
      </c>
      <c r="E31" s="1">
        <v>3.2309999999999999</v>
      </c>
      <c r="F31" s="1">
        <v>9.8449999999999996E-2</v>
      </c>
      <c r="G31" s="1">
        <v>8.6843795620437952E-2</v>
      </c>
      <c r="H31" s="1">
        <v>0</v>
      </c>
      <c r="I31" s="1">
        <v>1.439579908675799E-2</v>
      </c>
      <c r="J31" s="1">
        <v>0.47126423357664232</v>
      </c>
      <c r="K31" s="1">
        <v>0</v>
      </c>
      <c r="L31" s="1">
        <v>0.20019999999999999</v>
      </c>
      <c r="M31" s="1">
        <v>12.457251995438996</v>
      </c>
      <c r="N31" s="2">
        <v>60.63</v>
      </c>
      <c r="O31" s="17">
        <v>8890000</v>
      </c>
      <c r="P31" s="17">
        <v>21330000</v>
      </c>
      <c r="Q31" s="17">
        <v>1142000</v>
      </c>
      <c r="R31" s="1">
        <v>32.89</v>
      </c>
      <c r="S31" s="1">
        <v>0</v>
      </c>
      <c r="T31" s="1">
        <v>0</v>
      </c>
      <c r="U31" s="1">
        <v>3.1110000000000002</v>
      </c>
      <c r="V31" s="1">
        <v>2.831</v>
      </c>
      <c r="W31" s="17">
        <v>189800</v>
      </c>
      <c r="X31" s="17">
        <v>232500</v>
      </c>
      <c r="Y31" s="1">
        <v>0</v>
      </c>
      <c r="Z31" s="1">
        <v>7.9020000000000007E-2</v>
      </c>
      <c r="AA31" s="3">
        <v>4498</v>
      </c>
    </row>
    <row r="32" spans="1:27" x14ac:dyDescent="0.25">
      <c r="A32" s="36" t="s">
        <v>75</v>
      </c>
      <c r="B32">
        <v>75</v>
      </c>
      <c r="C32" s="55" t="s">
        <v>65</v>
      </c>
      <c r="D32" s="17">
        <v>105100</v>
      </c>
      <c r="E32" s="1">
        <v>1.01</v>
      </c>
      <c r="F32" s="1">
        <v>0.75480000000000003</v>
      </c>
      <c r="G32" s="1">
        <v>2.2318248175182482</v>
      </c>
      <c r="H32" s="1">
        <v>0.1363</v>
      </c>
      <c r="I32" s="1">
        <v>0.62373607305936074</v>
      </c>
      <c r="J32" s="1">
        <v>1.0339270072992701</v>
      </c>
      <c r="K32" s="1">
        <v>0.5333</v>
      </c>
      <c r="L32" s="1">
        <v>0.2208</v>
      </c>
      <c r="M32" s="1">
        <v>41.706579247434433</v>
      </c>
      <c r="N32" s="2">
        <v>117.3</v>
      </c>
      <c r="O32" s="17">
        <v>12750000</v>
      </c>
      <c r="P32" s="17">
        <v>23320000</v>
      </c>
      <c r="Q32" s="17">
        <v>758900</v>
      </c>
      <c r="R32" s="1">
        <v>5.2080000000000002</v>
      </c>
      <c r="S32" s="1">
        <v>0</v>
      </c>
      <c r="T32" s="1">
        <v>0</v>
      </c>
      <c r="U32" s="1">
        <v>0.70589999999999997</v>
      </c>
      <c r="V32" s="1">
        <v>4.4370000000000003</v>
      </c>
      <c r="W32" s="17">
        <v>1477000</v>
      </c>
      <c r="X32" s="17">
        <v>1772000</v>
      </c>
      <c r="Y32" s="1">
        <v>0</v>
      </c>
      <c r="Z32" s="1">
        <v>9.214E-2</v>
      </c>
      <c r="AA32" s="3">
        <v>5918</v>
      </c>
    </row>
    <row r="33" spans="1:27" x14ac:dyDescent="0.25">
      <c r="A33" s="36" t="s">
        <v>76</v>
      </c>
      <c r="B33">
        <v>76</v>
      </c>
      <c r="C33" s="55" t="s">
        <v>65</v>
      </c>
      <c r="D33" s="17">
        <v>0</v>
      </c>
      <c r="E33" s="1">
        <v>4.3360000000000003</v>
      </c>
      <c r="F33" s="1">
        <v>0</v>
      </c>
      <c r="G33" s="1">
        <v>4.906978102189781E-2</v>
      </c>
      <c r="H33" s="1">
        <v>0</v>
      </c>
      <c r="I33" s="1">
        <v>5.7128721461187221E-3</v>
      </c>
      <c r="J33" s="1">
        <v>0.11052846715328468</v>
      </c>
      <c r="K33" s="1">
        <v>0</v>
      </c>
      <c r="L33" s="1">
        <v>0.17499999999999999</v>
      </c>
      <c r="M33" s="1">
        <v>15.407936145952107</v>
      </c>
      <c r="N33" s="2">
        <v>59.44</v>
      </c>
      <c r="O33" s="17">
        <v>14730</v>
      </c>
      <c r="P33" s="17">
        <v>13170</v>
      </c>
      <c r="Q33" s="17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7">
        <v>0</v>
      </c>
      <c r="X33" s="17">
        <v>0</v>
      </c>
      <c r="Y33" s="1">
        <v>0</v>
      </c>
      <c r="Z33" s="1">
        <v>2.777E-2</v>
      </c>
      <c r="AA33" s="3">
        <v>743.9</v>
      </c>
    </row>
    <row r="34" spans="1:27" x14ac:dyDescent="0.25">
      <c r="A34" s="36" t="s">
        <v>76</v>
      </c>
      <c r="B34">
        <v>77</v>
      </c>
      <c r="C34" s="55" t="s">
        <v>65</v>
      </c>
      <c r="D34" s="17">
        <v>0</v>
      </c>
      <c r="E34" s="1">
        <v>8.5150000000000006</v>
      </c>
      <c r="F34" s="1">
        <v>0.1074</v>
      </c>
      <c r="G34" s="1">
        <v>1.1865109489051096</v>
      </c>
      <c r="H34" s="1">
        <v>0</v>
      </c>
      <c r="I34" s="1">
        <v>0.18535205479452058</v>
      </c>
      <c r="J34" s="1">
        <v>2.7875036496350365</v>
      </c>
      <c r="K34" s="1">
        <v>0</v>
      </c>
      <c r="L34" s="1">
        <v>4.4640000000000004</v>
      </c>
      <c r="M34" s="1">
        <v>13.283443557582668</v>
      </c>
      <c r="N34" s="2">
        <v>55.01</v>
      </c>
      <c r="O34" s="17">
        <v>21380</v>
      </c>
      <c r="P34" s="17">
        <v>33310</v>
      </c>
      <c r="Q34" s="17">
        <v>0</v>
      </c>
      <c r="R34" s="1">
        <v>0</v>
      </c>
      <c r="S34" s="1">
        <v>0</v>
      </c>
      <c r="T34" s="1">
        <v>0</v>
      </c>
      <c r="U34" s="1">
        <v>0</v>
      </c>
      <c r="V34" s="1">
        <v>1.6419999999999999</v>
      </c>
      <c r="W34" s="17">
        <v>8930</v>
      </c>
      <c r="X34" s="17">
        <v>0</v>
      </c>
      <c r="Y34" s="1">
        <v>0</v>
      </c>
      <c r="Z34" s="1">
        <v>3.5549999999999998E-2</v>
      </c>
      <c r="AA34" s="3">
        <v>832.4</v>
      </c>
    </row>
    <row r="35" spans="1:27" x14ac:dyDescent="0.25">
      <c r="A35" s="36" t="s">
        <v>76</v>
      </c>
      <c r="B35">
        <v>78</v>
      </c>
      <c r="C35" s="55" t="s">
        <v>65</v>
      </c>
      <c r="D35" s="17">
        <v>0</v>
      </c>
      <c r="E35" s="1">
        <v>6.923</v>
      </c>
      <c r="F35" s="1">
        <v>8.8840000000000002E-2</v>
      </c>
      <c r="G35" s="1">
        <v>1.2070072992700731</v>
      </c>
      <c r="H35" s="1">
        <v>0</v>
      </c>
      <c r="I35" s="1">
        <v>0.18854566210045662</v>
      </c>
      <c r="J35" s="1">
        <v>2.1855182481751823</v>
      </c>
      <c r="K35" s="1">
        <v>0</v>
      </c>
      <c r="L35" s="1">
        <v>3.218</v>
      </c>
      <c r="M35" s="1">
        <v>16.44872291904219</v>
      </c>
      <c r="N35" s="2">
        <v>57.51</v>
      </c>
      <c r="O35" s="17">
        <v>26820</v>
      </c>
      <c r="P35" s="17">
        <v>55520</v>
      </c>
      <c r="Q35" s="17">
        <v>0</v>
      </c>
      <c r="R35" s="1">
        <v>0</v>
      </c>
      <c r="S35" s="1">
        <v>0</v>
      </c>
      <c r="T35" s="1">
        <v>0</v>
      </c>
      <c r="U35" s="1">
        <v>0</v>
      </c>
      <c r="V35" s="1">
        <v>0.85440000000000005</v>
      </c>
      <c r="W35" s="17">
        <v>4820</v>
      </c>
      <c r="X35" s="17">
        <v>0</v>
      </c>
      <c r="Y35" s="1">
        <v>0</v>
      </c>
      <c r="Z35" s="1">
        <v>2.2800000000000001E-2</v>
      </c>
      <c r="AA35" s="3">
        <v>777.3</v>
      </c>
    </row>
    <row r="36" spans="1:27" x14ac:dyDescent="0.25">
      <c r="A36" s="36" t="s">
        <v>77</v>
      </c>
      <c r="B36">
        <v>79</v>
      </c>
      <c r="C36" s="55" t="s">
        <v>65</v>
      </c>
      <c r="D36" s="17">
        <v>6355</v>
      </c>
      <c r="E36" s="1">
        <v>5.0970000000000004</v>
      </c>
      <c r="F36" s="1">
        <v>0.2162</v>
      </c>
      <c r="G36" s="1">
        <v>2.3274744525547448</v>
      </c>
      <c r="H36" s="1">
        <v>0.1867</v>
      </c>
      <c r="I36" s="1">
        <v>0.24897853881278542</v>
      </c>
      <c r="J36" s="1">
        <v>1.7186569343065694</v>
      </c>
      <c r="K36" s="1">
        <v>0</v>
      </c>
      <c r="L36" s="1">
        <v>0.86470000000000002</v>
      </c>
      <c r="M36" s="1">
        <v>3.5386750285062707</v>
      </c>
      <c r="N36" s="2">
        <v>28.09</v>
      </c>
      <c r="O36" s="17">
        <v>1239000</v>
      </c>
      <c r="P36" s="17">
        <v>2992000</v>
      </c>
      <c r="Q36" s="17">
        <v>120500</v>
      </c>
      <c r="R36" s="1">
        <v>21.86</v>
      </c>
      <c r="S36" s="1">
        <v>6.234</v>
      </c>
      <c r="T36" s="1">
        <v>0</v>
      </c>
      <c r="U36" s="1">
        <v>5.3</v>
      </c>
      <c r="V36" s="1">
        <v>12.01</v>
      </c>
      <c r="W36" s="17">
        <v>4758000</v>
      </c>
      <c r="X36" s="17">
        <v>6396000</v>
      </c>
      <c r="Y36" s="1">
        <v>0</v>
      </c>
      <c r="Z36" s="1">
        <v>8.1629999999999994E-2</v>
      </c>
      <c r="AA36" s="3">
        <v>18200</v>
      </c>
    </row>
    <row r="37" spans="1:27" x14ac:dyDescent="0.25">
      <c r="A37" s="36" t="s">
        <v>77</v>
      </c>
      <c r="B37">
        <v>80</v>
      </c>
      <c r="C37" s="55" t="s">
        <v>65</v>
      </c>
      <c r="D37" s="17">
        <v>9192</v>
      </c>
      <c r="E37" s="1">
        <v>5.5140000000000002</v>
      </c>
      <c r="F37" s="1">
        <v>0.31019999999999998</v>
      </c>
      <c r="G37" s="1">
        <v>2.6417518248175185</v>
      </c>
      <c r="H37" s="1">
        <v>0.18590000000000001</v>
      </c>
      <c r="I37" s="1">
        <v>0.26912283105022833</v>
      </c>
      <c r="J37" s="1">
        <v>2.4261605839416061</v>
      </c>
      <c r="K37" s="1">
        <v>0</v>
      </c>
      <c r="L37" s="1">
        <v>0.42430000000000001</v>
      </c>
      <c r="M37" s="1">
        <v>3.1459657924743443</v>
      </c>
      <c r="N37" s="2">
        <v>25.19</v>
      </c>
      <c r="O37" s="17">
        <v>501200</v>
      </c>
      <c r="P37" s="17">
        <v>1009000</v>
      </c>
      <c r="Q37" s="17">
        <v>7737</v>
      </c>
      <c r="R37" s="1">
        <v>15.75</v>
      </c>
      <c r="S37" s="1">
        <v>20.74</v>
      </c>
      <c r="T37" s="1">
        <v>0</v>
      </c>
      <c r="U37" s="1">
        <v>4.92</v>
      </c>
      <c r="V37" s="1">
        <v>19.64</v>
      </c>
      <c r="W37" s="17">
        <v>3281000</v>
      </c>
      <c r="X37" s="17">
        <v>4578000</v>
      </c>
      <c r="Y37" s="1">
        <v>0</v>
      </c>
      <c r="Z37" s="1">
        <v>0.16309999999999999</v>
      </c>
      <c r="AA37" s="3">
        <v>16190</v>
      </c>
    </row>
    <row r="38" spans="1:27" x14ac:dyDescent="0.25">
      <c r="A38" s="36" t="s">
        <v>77</v>
      </c>
      <c r="B38">
        <v>81</v>
      </c>
      <c r="C38" s="55" t="s">
        <v>65</v>
      </c>
      <c r="D38" s="17">
        <v>10020</v>
      </c>
      <c r="E38" s="1">
        <v>3.81</v>
      </c>
      <c r="F38" s="1">
        <v>0.20469999999999999</v>
      </c>
      <c r="G38" s="1">
        <v>1.392992700729927</v>
      </c>
      <c r="H38" s="1">
        <v>0.1038</v>
      </c>
      <c r="I38" s="1">
        <v>0.12639315068493154</v>
      </c>
      <c r="J38" s="1">
        <v>1.030890510948905</v>
      </c>
      <c r="K38" s="1">
        <v>0</v>
      </c>
      <c r="L38" s="1">
        <v>0.41260000000000002</v>
      </c>
      <c r="M38" s="1">
        <v>3.2800877993158495</v>
      </c>
      <c r="N38" s="2">
        <v>25.94</v>
      </c>
      <c r="O38" s="17">
        <v>823800</v>
      </c>
      <c r="P38" s="17">
        <v>1795000</v>
      </c>
      <c r="Q38" s="17">
        <v>64050</v>
      </c>
      <c r="R38" s="1">
        <v>28.96</v>
      </c>
      <c r="S38" s="1">
        <v>5.7450000000000001</v>
      </c>
      <c r="T38" s="1">
        <v>0</v>
      </c>
      <c r="U38" s="1">
        <v>8.7059999999999995</v>
      </c>
      <c r="V38" s="1">
        <v>10</v>
      </c>
      <c r="W38" s="17">
        <v>3385000</v>
      </c>
      <c r="X38" s="17">
        <v>4358000</v>
      </c>
      <c r="Y38" s="1">
        <v>0</v>
      </c>
      <c r="Z38" s="1">
        <v>0.1179</v>
      </c>
      <c r="AA38" s="3">
        <v>15530</v>
      </c>
    </row>
  </sheetData>
  <autoFilter ref="A2:AA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2"/>
  <sheetViews>
    <sheetView zoomScale="80" zoomScaleNormal="80" zoomScalePageLayoutView="80" workbookViewId="0">
      <pane xSplit="3" ySplit="2" topLeftCell="O3" activePane="bottomRight" state="frozen"/>
      <selection pane="topRight" activeCell="C1" sqref="C1"/>
      <selection pane="bottomLeft" activeCell="A3" sqref="A3"/>
      <selection pane="bottomRight" activeCell="Y41" sqref="Y41:Y56"/>
    </sheetView>
  </sheetViews>
  <sheetFormatPr defaultColWidth="11.42578125" defaultRowHeight="21" x14ac:dyDescent="0.35"/>
  <cols>
    <col min="1" max="1" width="42.7109375" customWidth="1"/>
    <col min="2" max="2" width="20.42578125" customWidth="1"/>
    <col min="3" max="3" width="29" style="25" customWidth="1"/>
    <col min="5" max="5" width="18.28515625" customWidth="1"/>
    <col min="6" max="6" width="12" customWidth="1"/>
    <col min="7" max="7" width="12.140625" customWidth="1"/>
    <col min="8" max="8" width="13.140625" customWidth="1"/>
    <col min="9" max="9" width="18" customWidth="1"/>
    <col min="10" max="10" width="22.140625" customWidth="1"/>
    <col min="11" max="12" width="24.28515625" customWidth="1"/>
    <col min="13" max="13" width="20.7109375" customWidth="1"/>
    <col min="14" max="14" width="21.7109375" customWidth="1"/>
    <col min="15" max="15" width="19.28515625" customWidth="1"/>
    <col min="17" max="17" width="17" customWidth="1"/>
    <col min="18" max="18" width="14.28515625" customWidth="1"/>
    <col min="19" max="19" width="17.85546875" customWidth="1"/>
    <col min="20" max="20" width="14.28515625" customWidth="1"/>
    <col min="21" max="21" width="19.85546875" customWidth="1"/>
    <col min="22" max="22" width="21.140625" customWidth="1"/>
    <col min="23" max="23" width="22.85546875" customWidth="1"/>
    <col min="24" max="24" width="18.28515625" customWidth="1"/>
    <col min="25" max="25" width="18.7109375" customWidth="1"/>
    <col min="26" max="26" width="19.28515625" customWidth="1"/>
    <col min="27" max="27" width="20.85546875" customWidth="1"/>
  </cols>
  <sheetData>
    <row r="1" spans="1:27" x14ac:dyDescent="0.35">
      <c r="D1" s="44" t="s">
        <v>43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 t="s">
        <v>44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s="22" customFormat="1" x14ac:dyDescent="0.35">
      <c r="C2" s="25"/>
      <c r="D2" s="23" t="s">
        <v>31</v>
      </c>
      <c r="E2" s="23" t="s">
        <v>45</v>
      </c>
      <c r="F2" s="23" t="s">
        <v>46</v>
      </c>
      <c r="G2" s="23" t="s">
        <v>47</v>
      </c>
      <c r="H2" s="23" t="s">
        <v>48</v>
      </c>
      <c r="I2" s="23" t="s">
        <v>49</v>
      </c>
      <c r="J2" s="23" t="s">
        <v>50</v>
      </c>
      <c r="K2" s="23" t="s">
        <v>51</v>
      </c>
      <c r="L2" s="23" t="s">
        <v>52</v>
      </c>
      <c r="M2" s="23" t="s">
        <v>53</v>
      </c>
      <c r="N2" s="23" t="s">
        <v>54</v>
      </c>
      <c r="O2" s="23" t="s">
        <v>55</v>
      </c>
      <c r="P2" s="24" t="s">
        <v>31</v>
      </c>
      <c r="Q2" s="24" t="s">
        <v>45</v>
      </c>
      <c r="R2" s="24" t="s">
        <v>46</v>
      </c>
      <c r="S2" s="24" t="s">
        <v>47</v>
      </c>
      <c r="T2" s="24" t="s">
        <v>48</v>
      </c>
      <c r="U2" s="24" t="s">
        <v>49</v>
      </c>
      <c r="V2" s="24" t="s">
        <v>50</v>
      </c>
      <c r="W2" s="24" t="s">
        <v>51</v>
      </c>
      <c r="X2" s="24" t="s">
        <v>52</v>
      </c>
      <c r="Y2" s="24" t="s">
        <v>53</v>
      </c>
      <c r="Z2" s="24" t="s">
        <v>54</v>
      </c>
      <c r="AA2" s="24" t="s">
        <v>55</v>
      </c>
    </row>
    <row r="3" spans="1:27" ht="21" hidden="1" customHeight="1" x14ac:dyDescent="0.25">
      <c r="C3" s="50" t="s">
        <v>21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9961</v>
      </c>
      <c r="S3" s="17">
        <v>0</v>
      </c>
      <c r="T3" s="17">
        <v>0</v>
      </c>
      <c r="U3" s="17">
        <v>0</v>
      </c>
      <c r="V3" s="17">
        <v>6986</v>
      </c>
      <c r="W3" s="17">
        <v>0</v>
      </c>
      <c r="X3" s="17">
        <v>0</v>
      </c>
      <c r="Y3" s="17">
        <v>13090</v>
      </c>
      <c r="Z3" s="17">
        <v>0</v>
      </c>
      <c r="AA3" s="17">
        <v>6355</v>
      </c>
    </row>
    <row r="4" spans="1:27" ht="21" hidden="1" customHeight="1" x14ac:dyDescent="0.25">
      <c r="C4" s="50"/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3609</v>
      </c>
      <c r="N4" s="17">
        <v>0</v>
      </c>
      <c r="O4" s="17">
        <v>0</v>
      </c>
      <c r="P4" s="17">
        <v>0</v>
      </c>
      <c r="Q4" s="17">
        <v>0</v>
      </c>
      <c r="R4" s="17">
        <v>3657</v>
      </c>
      <c r="S4" s="17">
        <v>0</v>
      </c>
      <c r="T4" s="17">
        <v>0</v>
      </c>
      <c r="U4" s="17">
        <v>0</v>
      </c>
      <c r="V4" s="17">
        <v>10980</v>
      </c>
      <c r="W4" s="17">
        <v>0</v>
      </c>
      <c r="X4" s="17">
        <v>0</v>
      </c>
      <c r="Y4" s="17">
        <v>41530</v>
      </c>
      <c r="Z4" s="17">
        <v>0</v>
      </c>
      <c r="AA4" s="17">
        <v>9192</v>
      </c>
    </row>
    <row r="5" spans="1:27" ht="21" hidden="1" customHeight="1" x14ac:dyDescent="0.25">
      <c r="C5" s="50"/>
      <c r="D5" s="17">
        <v>0</v>
      </c>
      <c r="E5" s="17">
        <v>0</v>
      </c>
      <c r="F5" s="17">
        <v>2708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4282</v>
      </c>
      <c r="S5" s="17">
        <v>0</v>
      </c>
      <c r="T5" s="17">
        <v>0</v>
      </c>
      <c r="U5" s="17">
        <v>0</v>
      </c>
      <c r="V5" s="17">
        <v>13480</v>
      </c>
      <c r="W5" s="17">
        <v>0</v>
      </c>
      <c r="X5" s="17">
        <v>0</v>
      </c>
      <c r="Y5" s="17">
        <v>105100</v>
      </c>
      <c r="Z5" s="17">
        <v>0</v>
      </c>
      <c r="AA5" s="17">
        <v>10020</v>
      </c>
    </row>
    <row r="6" spans="1:27" x14ac:dyDescent="0.35">
      <c r="B6" t="s">
        <v>21</v>
      </c>
      <c r="C6" s="39" t="s">
        <v>59</v>
      </c>
      <c r="D6" s="17">
        <f t="shared" ref="D6:AA6" si="0">AVERAGE(D3:D5)</f>
        <v>0</v>
      </c>
      <c r="E6" s="17">
        <f t="shared" si="0"/>
        <v>0</v>
      </c>
      <c r="F6" s="17">
        <f t="shared" si="0"/>
        <v>902.66666666666663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1203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5966.666666666667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10482</v>
      </c>
      <c r="W6" s="17">
        <f t="shared" si="0"/>
        <v>0</v>
      </c>
      <c r="X6" s="17">
        <f t="shared" si="0"/>
        <v>0</v>
      </c>
      <c r="Y6" s="17">
        <f t="shared" si="0"/>
        <v>53240</v>
      </c>
      <c r="Z6" s="17">
        <f t="shared" si="0"/>
        <v>0</v>
      </c>
      <c r="AA6" s="17">
        <f t="shared" si="0"/>
        <v>8522.3333333333339</v>
      </c>
    </row>
    <row r="7" spans="1:27" hidden="1" x14ac:dyDescent="0.35">
      <c r="C7" s="39" t="s">
        <v>60</v>
      </c>
      <c r="D7" s="17">
        <f t="shared" ref="D7:AA7" si="1">STDEV(D3:D5)</f>
        <v>0</v>
      </c>
      <c r="E7" s="17">
        <f t="shared" si="1"/>
        <v>0</v>
      </c>
      <c r="F7" s="17">
        <f t="shared" si="1"/>
        <v>1563.4645289655064</v>
      </c>
      <c r="G7" s="17">
        <f t="shared" si="1"/>
        <v>0</v>
      </c>
      <c r="H7" s="17">
        <f t="shared" si="1"/>
        <v>0</v>
      </c>
      <c r="I7" s="17">
        <f t="shared" si="1"/>
        <v>0</v>
      </c>
      <c r="J7" s="17">
        <f t="shared" si="1"/>
        <v>0</v>
      </c>
      <c r="K7" s="17">
        <f t="shared" si="1"/>
        <v>0</v>
      </c>
      <c r="L7" s="17">
        <f t="shared" si="1"/>
        <v>0</v>
      </c>
      <c r="M7" s="17">
        <f t="shared" si="1"/>
        <v>2083.6571215053596</v>
      </c>
      <c r="N7" s="17">
        <f t="shared" si="1"/>
        <v>0</v>
      </c>
      <c r="O7" s="17">
        <f t="shared" si="1"/>
        <v>0</v>
      </c>
      <c r="P7" s="17">
        <f t="shared" si="1"/>
        <v>0</v>
      </c>
      <c r="Q7" s="17">
        <f t="shared" si="1"/>
        <v>0</v>
      </c>
      <c r="R7" s="17">
        <f t="shared" si="1"/>
        <v>3473.2809177107079</v>
      </c>
      <c r="S7" s="17">
        <f t="shared" si="1"/>
        <v>0</v>
      </c>
      <c r="T7" s="17">
        <f t="shared" si="1"/>
        <v>0</v>
      </c>
      <c r="U7" s="17">
        <f t="shared" si="1"/>
        <v>0</v>
      </c>
      <c r="V7" s="17">
        <f t="shared" si="1"/>
        <v>3275.5170584199373</v>
      </c>
      <c r="W7" s="17">
        <f t="shared" si="1"/>
        <v>0</v>
      </c>
      <c r="X7" s="17">
        <f t="shared" si="1"/>
        <v>0</v>
      </c>
      <c r="Y7" s="17">
        <f t="shared" si="1"/>
        <v>47109.479937694072</v>
      </c>
      <c r="Z7" s="17">
        <f t="shared" si="1"/>
        <v>0</v>
      </c>
      <c r="AA7" s="17">
        <f t="shared" si="1"/>
        <v>1922.0812504504925</v>
      </c>
    </row>
    <row r="8" spans="1:27" ht="21" hidden="1" customHeight="1" x14ac:dyDescent="0.25">
      <c r="A8" s="46" t="s">
        <v>26</v>
      </c>
      <c r="B8" s="42"/>
      <c r="C8" s="49" t="s">
        <v>17</v>
      </c>
      <c r="D8" s="1">
        <v>2.218</v>
      </c>
      <c r="E8" s="1">
        <v>9.1620000000000008</v>
      </c>
      <c r="F8" s="1">
        <v>2.3239999999999998</v>
      </c>
      <c r="G8" s="1">
        <v>0.63549999999999995</v>
      </c>
      <c r="H8" s="1">
        <v>3.6</v>
      </c>
      <c r="I8" s="1">
        <v>2.4569999999999999</v>
      </c>
      <c r="J8" s="1">
        <v>3.794</v>
      </c>
      <c r="K8" s="1">
        <v>7.9950000000000001</v>
      </c>
      <c r="L8" s="1">
        <v>4.3769999999999998</v>
      </c>
      <c r="M8" s="1">
        <v>7.601</v>
      </c>
      <c r="N8" s="1">
        <v>9.5739999999999998</v>
      </c>
      <c r="O8" s="1">
        <v>5.008</v>
      </c>
      <c r="P8" s="1">
        <v>0</v>
      </c>
      <c r="Q8" s="1">
        <v>14.9</v>
      </c>
      <c r="R8" s="1">
        <v>3.0110000000000001</v>
      </c>
      <c r="S8" s="1">
        <v>1.4670000000000001</v>
      </c>
      <c r="T8" s="1">
        <v>1.9039999999999999</v>
      </c>
      <c r="U8" s="1">
        <v>2.6589999999999998</v>
      </c>
      <c r="V8" s="1">
        <v>3.9929999999999999</v>
      </c>
      <c r="W8" s="1">
        <v>4.8099999999999996</v>
      </c>
      <c r="X8" s="1">
        <v>4.9800000000000004</v>
      </c>
      <c r="Y8" s="1">
        <v>2.8210000000000002</v>
      </c>
      <c r="Z8" s="1">
        <v>4.3360000000000003</v>
      </c>
      <c r="AA8" s="1">
        <v>5.0970000000000004</v>
      </c>
    </row>
    <row r="9" spans="1:27" ht="21" hidden="1" customHeight="1" x14ac:dyDescent="0.25">
      <c r="A9" s="46"/>
      <c r="B9" s="42"/>
      <c r="C9" s="49"/>
      <c r="D9" s="1">
        <v>2.1360000000000001</v>
      </c>
      <c r="E9" s="1">
        <v>8.3710000000000004</v>
      </c>
      <c r="F9" s="1">
        <v>2.1080000000000001</v>
      </c>
      <c r="G9" s="1">
        <v>0.6875</v>
      </c>
      <c r="H9" s="1">
        <v>4.0519999999999996</v>
      </c>
      <c r="I9" s="1">
        <v>2.8210000000000002</v>
      </c>
      <c r="J9" s="1">
        <v>3.5489999999999999</v>
      </c>
      <c r="K9" s="1">
        <v>7.9729999999999999</v>
      </c>
      <c r="L9" s="1">
        <v>4.3090000000000002</v>
      </c>
      <c r="M9" s="1">
        <v>8.0039999999999996</v>
      </c>
      <c r="N9" s="1">
        <v>8.42</v>
      </c>
      <c r="O9" s="1">
        <v>5.4</v>
      </c>
      <c r="P9" s="1">
        <v>0</v>
      </c>
      <c r="Q9" s="1">
        <v>1.861</v>
      </c>
      <c r="R9" s="1">
        <v>0.73129999999999995</v>
      </c>
      <c r="S9" s="1">
        <v>2.2730000000000001</v>
      </c>
      <c r="T9" s="1">
        <v>55.99</v>
      </c>
      <c r="U9" s="1">
        <v>0.68479999999999996</v>
      </c>
      <c r="V9" s="1">
        <v>1.9610000000000001</v>
      </c>
      <c r="W9" s="1">
        <v>4.657</v>
      </c>
      <c r="X9" s="1">
        <v>0.32050000000000001</v>
      </c>
      <c r="Y9" s="1">
        <v>3.2309999999999999</v>
      </c>
      <c r="Z9" s="1">
        <v>8.5150000000000006</v>
      </c>
      <c r="AA9" s="1">
        <v>5.5140000000000002</v>
      </c>
    </row>
    <row r="10" spans="1:27" ht="21" hidden="1" customHeight="1" x14ac:dyDescent="0.25">
      <c r="A10" s="46"/>
      <c r="B10" s="42"/>
      <c r="C10" s="49"/>
      <c r="D10" s="1">
        <v>1.99</v>
      </c>
      <c r="E10" s="1">
        <v>7.1559999999999997</v>
      </c>
      <c r="F10" s="1">
        <v>2.456</v>
      </c>
      <c r="G10" s="1">
        <v>0.5736</v>
      </c>
      <c r="H10" s="1">
        <v>4.3339999999999996</v>
      </c>
      <c r="I10" s="1">
        <v>2.8250000000000002</v>
      </c>
      <c r="J10" s="1">
        <v>3.5750000000000002</v>
      </c>
      <c r="K10" s="1">
        <v>8.4600000000000009</v>
      </c>
      <c r="L10" s="1">
        <v>4.4240000000000004</v>
      </c>
      <c r="M10" s="1">
        <v>7.9509999999999996</v>
      </c>
      <c r="N10" s="1">
        <v>8.5350000000000001</v>
      </c>
      <c r="O10" s="1">
        <v>5.0679999999999996</v>
      </c>
      <c r="P10" s="1">
        <v>0</v>
      </c>
      <c r="Q10" s="1">
        <v>9.3369999999999997</v>
      </c>
      <c r="R10" s="1">
        <v>2.5030000000000001</v>
      </c>
      <c r="S10" s="1">
        <v>3.431</v>
      </c>
      <c r="T10" s="1">
        <v>9.266</v>
      </c>
      <c r="U10" s="1">
        <v>3.7240000000000002</v>
      </c>
      <c r="V10" s="1">
        <v>4.0979999999999999</v>
      </c>
      <c r="W10" s="1">
        <v>4.399</v>
      </c>
      <c r="X10" s="1">
        <v>12.18</v>
      </c>
      <c r="Y10" s="1">
        <v>1.01</v>
      </c>
      <c r="Z10" s="1">
        <v>6.923</v>
      </c>
      <c r="AA10" s="1">
        <v>3.81</v>
      </c>
    </row>
    <row r="11" spans="1:27" x14ac:dyDescent="0.35">
      <c r="A11" s="46"/>
      <c r="B11" s="42" t="s">
        <v>17</v>
      </c>
      <c r="C11" s="39" t="s">
        <v>59</v>
      </c>
      <c r="D11" s="40">
        <f>AVERAGE(D8:D10)</f>
        <v>2.1146666666666669</v>
      </c>
      <c r="E11" s="40">
        <f t="shared" ref="E11:AA11" si="2">AVERAGE(E8:E10)</f>
        <v>8.2296666666666667</v>
      </c>
      <c r="F11" s="40">
        <f t="shared" si="2"/>
        <v>2.2959999999999998</v>
      </c>
      <c r="G11" s="40">
        <f t="shared" si="2"/>
        <v>0.63219999999999998</v>
      </c>
      <c r="H11" s="40">
        <f t="shared" si="2"/>
        <v>3.995333333333333</v>
      </c>
      <c r="I11" s="40">
        <f t="shared" si="2"/>
        <v>2.7010000000000005</v>
      </c>
      <c r="J11" s="40">
        <f t="shared" si="2"/>
        <v>3.6393333333333331</v>
      </c>
      <c r="K11" s="40">
        <f t="shared" si="2"/>
        <v>8.1426666666666669</v>
      </c>
      <c r="L11" s="40">
        <f t="shared" si="2"/>
        <v>4.37</v>
      </c>
      <c r="M11" s="40">
        <f t="shared" si="2"/>
        <v>7.8520000000000003</v>
      </c>
      <c r="N11" s="40">
        <f t="shared" si="2"/>
        <v>8.843</v>
      </c>
      <c r="O11" s="40">
        <f t="shared" si="2"/>
        <v>5.158666666666667</v>
      </c>
      <c r="P11" s="40">
        <f t="shared" si="2"/>
        <v>0</v>
      </c>
      <c r="Q11" s="40">
        <f t="shared" si="2"/>
        <v>8.6993333333333336</v>
      </c>
      <c r="R11" s="40">
        <f t="shared" si="2"/>
        <v>2.0817666666666668</v>
      </c>
      <c r="S11" s="40">
        <f t="shared" si="2"/>
        <v>2.3903333333333334</v>
      </c>
      <c r="T11" s="40">
        <f t="shared" si="2"/>
        <v>22.38666666666667</v>
      </c>
      <c r="U11" s="40">
        <f t="shared" si="2"/>
        <v>2.3559333333333332</v>
      </c>
      <c r="V11" s="40">
        <f t="shared" si="2"/>
        <v>3.3506666666666667</v>
      </c>
      <c r="W11" s="40">
        <f t="shared" si="2"/>
        <v>4.6219999999999999</v>
      </c>
      <c r="X11" s="40">
        <f t="shared" si="2"/>
        <v>5.8268333333333331</v>
      </c>
      <c r="Y11" s="40">
        <f t="shared" si="2"/>
        <v>2.3539999999999996</v>
      </c>
      <c r="Z11" s="40">
        <f t="shared" si="2"/>
        <v>6.5913333333333339</v>
      </c>
      <c r="AA11" s="40">
        <f t="shared" si="2"/>
        <v>4.8070000000000004</v>
      </c>
    </row>
    <row r="12" spans="1:27" hidden="1" x14ac:dyDescent="0.35">
      <c r="A12" s="46"/>
      <c r="B12" s="42"/>
      <c r="C12" s="39" t="s">
        <v>60</v>
      </c>
      <c r="D12" s="17">
        <f>STDEV(D8:D10)</f>
        <v>0.11548737304715756</v>
      </c>
      <c r="E12" s="17">
        <f t="shared" ref="E12:AA12" si="3">STDEV(E8:E10)</f>
        <v>1.0104406629452987</v>
      </c>
      <c r="F12" s="17">
        <f t="shared" si="3"/>
        <v>0.1756815300479819</v>
      </c>
      <c r="G12" s="17">
        <f t="shared" si="3"/>
        <v>5.7021662550297496E-2</v>
      </c>
      <c r="H12" s="17">
        <f t="shared" si="3"/>
        <v>0.37026657063976642</v>
      </c>
      <c r="I12" s="17">
        <f t="shared" si="3"/>
        <v>0.21131966306995684</v>
      </c>
      <c r="J12" s="17">
        <f t="shared" si="3"/>
        <v>0.13457463852202364</v>
      </c>
      <c r="K12" s="17">
        <f t="shared" si="3"/>
        <v>0.27503878514372043</v>
      </c>
      <c r="L12" s="17">
        <f t="shared" si="3"/>
        <v>5.7818682101895134E-2</v>
      </c>
      <c r="M12" s="17">
        <f t="shared" si="3"/>
        <v>0.21898173439809973</v>
      </c>
      <c r="N12" s="17">
        <f t="shared" si="3"/>
        <v>0.6356705121365942</v>
      </c>
      <c r="O12" s="17">
        <f t="shared" si="3"/>
        <v>0.21114292157998915</v>
      </c>
      <c r="P12" s="17">
        <f t="shared" si="3"/>
        <v>0</v>
      </c>
      <c r="Q12" s="17">
        <f t="shared" si="3"/>
        <v>6.5428468065004655</v>
      </c>
      <c r="R12" s="17">
        <f t="shared" si="3"/>
        <v>1.196802474652076</v>
      </c>
      <c r="S12" s="17">
        <f t="shared" si="3"/>
        <v>0.98724329996882321</v>
      </c>
      <c r="T12" s="17">
        <f t="shared" si="3"/>
        <v>29.333219552809631</v>
      </c>
      <c r="U12" s="17">
        <f t="shared" si="3"/>
        <v>1.5420996120009023</v>
      </c>
      <c r="V12" s="17">
        <f t="shared" si="3"/>
        <v>1.2046312022081007</v>
      </c>
      <c r="W12" s="17">
        <f t="shared" si="3"/>
        <v>0.20772337374498789</v>
      </c>
      <c r="X12" s="17">
        <f t="shared" si="3"/>
        <v>5.9749292952580895</v>
      </c>
      <c r="Y12" s="17">
        <f t="shared" si="3"/>
        <v>1.1818532057747282</v>
      </c>
      <c r="Z12" s="17">
        <f t="shared" si="3"/>
        <v>2.1091496706808979</v>
      </c>
      <c r="AA12" s="17">
        <f t="shared" si="3"/>
        <v>0.8882448986625241</v>
      </c>
    </row>
    <row r="13" spans="1:27" ht="21" hidden="1" customHeight="1" x14ac:dyDescent="0.25">
      <c r="A13" s="46"/>
      <c r="B13" s="42"/>
      <c r="C13" s="49" t="s">
        <v>18</v>
      </c>
      <c r="D13" s="1">
        <v>0.46200000000000002</v>
      </c>
      <c r="E13" s="1">
        <v>0</v>
      </c>
      <c r="F13" s="1">
        <v>0.12620000000000001</v>
      </c>
      <c r="G13" s="1">
        <v>0</v>
      </c>
      <c r="H13" s="1">
        <v>0</v>
      </c>
      <c r="I13" s="1">
        <v>0</v>
      </c>
      <c r="J13" s="1">
        <v>9.6589999999999995E-2</v>
      </c>
      <c r="K13" s="1">
        <v>0</v>
      </c>
      <c r="L13" s="1">
        <v>0</v>
      </c>
      <c r="M13" s="1">
        <v>0.15690000000000001</v>
      </c>
      <c r="N13" s="1">
        <v>0</v>
      </c>
      <c r="O13" s="1">
        <v>0.1018</v>
      </c>
      <c r="P13" s="1">
        <v>3.2210000000000001</v>
      </c>
      <c r="Q13" s="1">
        <v>1.131</v>
      </c>
      <c r="R13" s="1">
        <v>0.34200000000000003</v>
      </c>
      <c r="S13" s="1">
        <v>9.1910000000000006E-2</v>
      </c>
      <c r="T13" s="1">
        <v>0.85029999999999994</v>
      </c>
      <c r="U13" s="1">
        <v>1.665</v>
      </c>
      <c r="V13" s="1">
        <v>0.81</v>
      </c>
      <c r="W13" s="1">
        <v>0</v>
      </c>
      <c r="X13" s="1">
        <v>0.78990000000000005</v>
      </c>
      <c r="Y13" s="1">
        <v>8.4320000000000006E-2</v>
      </c>
      <c r="Z13" s="1">
        <v>0</v>
      </c>
      <c r="AA13" s="1">
        <v>0.2162</v>
      </c>
    </row>
    <row r="14" spans="1:27" ht="21" hidden="1" customHeight="1" x14ac:dyDescent="0.25">
      <c r="A14" s="46"/>
      <c r="B14" s="42"/>
      <c r="C14" s="49"/>
      <c r="D14" s="1">
        <v>0</v>
      </c>
      <c r="E14" s="1">
        <v>9.7610000000000002E-2</v>
      </c>
      <c r="F14" s="1">
        <v>9.0459999999999999E-2</v>
      </c>
      <c r="G14" s="1">
        <v>0</v>
      </c>
      <c r="H14" s="1">
        <v>0</v>
      </c>
      <c r="I14" s="1">
        <v>0</v>
      </c>
      <c r="J14" s="1">
        <v>9.9860000000000004E-2</v>
      </c>
      <c r="K14" s="1">
        <v>0</v>
      </c>
      <c r="L14" s="1">
        <v>0</v>
      </c>
      <c r="M14" s="1">
        <v>0.17580000000000001</v>
      </c>
      <c r="N14" s="1">
        <v>0</v>
      </c>
      <c r="O14" s="1">
        <v>0.1008</v>
      </c>
      <c r="P14" s="1">
        <v>1.7809999999999999</v>
      </c>
      <c r="Q14" s="1">
        <v>0.1472</v>
      </c>
      <c r="R14" s="1">
        <v>0</v>
      </c>
      <c r="S14" s="1">
        <v>0.1095</v>
      </c>
      <c r="T14" s="1">
        <v>0.62739999999999996</v>
      </c>
      <c r="U14" s="1">
        <v>0.67520000000000002</v>
      </c>
      <c r="V14" s="1">
        <v>0.1166</v>
      </c>
      <c r="W14" s="1">
        <v>8.7160000000000001E-2</v>
      </c>
      <c r="X14" s="1">
        <v>0.252</v>
      </c>
      <c r="Y14" s="1">
        <v>9.8449999999999996E-2</v>
      </c>
      <c r="Z14" s="1">
        <v>0.1074</v>
      </c>
      <c r="AA14" s="1">
        <v>0.31019999999999998</v>
      </c>
    </row>
    <row r="15" spans="1:27" ht="21" hidden="1" customHeight="1" x14ac:dyDescent="0.25">
      <c r="A15" s="46"/>
      <c r="B15" s="42"/>
      <c r="C15" s="49"/>
      <c r="D15" s="1">
        <v>0</v>
      </c>
      <c r="E15" s="1">
        <v>0</v>
      </c>
      <c r="F15" s="1">
        <v>0.1167</v>
      </c>
      <c r="G15" s="1">
        <v>0</v>
      </c>
      <c r="H15" s="1">
        <v>0</v>
      </c>
      <c r="I15" s="1">
        <v>0</v>
      </c>
      <c r="J15" s="1">
        <v>9.715E-2</v>
      </c>
      <c r="K15" s="1">
        <v>0</v>
      </c>
      <c r="L15" s="1">
        <v>0</v>
      </c>
      <c r="M15" s="1">
        <v>0.19309999999999999</v>
      </c>
      <c r="N15" s="1">
        <v>0</v>
      </c>
      <c r="O15" s="1">
        <v>0.1077</v>
      </c>
      <c r="P15" s="1">
        <v>1.706</v>
      </c>
      <c r="Q15" s="1">
        <v>0.81640000000000001</v>
      </c>
      <c r="R15" s="1">
        <v>0.27029999999999998</v>
      </c>
      <c r="S15" s="1">
        <v>0.13739999999999999</v>
      </c>
      <c r="T15" s="1">
        <v>0.55410000000000004</v>
      </c>
      <c r="U15" s="1">
        <v>1.1519999999999999</v>
      </c>
      <c r="V15" s="1">
        <v>0.45169999999999999</v>
      </c>
      <c r="W15" s="1">
        <v>0</v>
      </c>
      <c r="X15" s="1">
        <v>1.0349999999999999</v>
      </c>
      <c r="Y15" s="1">
        <v>0.75480000000000003</v>
      </c>
      <c r="Z15" s="1">
        <v>8.8840000000000002E-2</v>
      </c>
      <c r="AA15" s="1">
        <v>0.20469999999999999</v>
      </c>
    </row>
    <row r="16" spans="1:27" x14ac:dyDescent="0.35">
      <c r="A16" s="46"/>
      <c r="B16" s="42" t="s">
        <v>18</v>
      </c>
      <c r="C16" s="39" t="s">
        <v>59</v>
      </c>
      <c r="D16" s="40">
        <f>AVERAGE(D13:D15)</f>
        <v>0.154</v>
      </c>
      <c r="E16" s="40">
        <f t="shared" ref="E16:AA16" si="4">AVERAGE(E13:E15)</f>
        <v>3.2536666666666665E-2</v>
      </c>
      <c r="F16" s="40">
        <f t="shared" si="4"/>
        <v>0.11112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9.7866666666666671E-2</v>
      </c>
      <c r="K16" s="40">
        <f t="shared" si="4"/>
        <v>0</v>
      </c>
      <c r="L16" s="40">
        <f t="shared" si="4"/>
        <v>0</v>
      </c>
      <c r="M16" s="40">
        <f t="shared" si="4"/>
        <v>0.17526666666666668</v>
      </c>
      <c r="N16" s="40">
        <f t="shared" si="4"/>
        <v>0</v>
      </c>
      <c r="O16" s="40">
        <f t="shared" si="4"/>
        <v>0.10343333333333334</v>
      </c>
      <c r="P16" s="40">
        <f t="shared" si="4"/>
        <v>2.2360000000000002</v>
      </c>
      <c r="Q16" s="40">
        <f t="shared" si="4"/>
        <v>0.69819999999999993</v>
      </c>
      <c r="R16" s="40">
        <f t="shared" si="4"/>
        <v>0.20410000000000003</v>
      </c>
      <c r="S16" s="40">
        <f t="shared" si="4"/>
        <v>0.11293666666666667</v>
      </c>
      <c r="T16" s="40">
        <f t="shared" si="4"/>
        <v>0.67726666666666668</v>
      </c>
      <c r="U16" s="40">
        <f t="shared" si="4"/>
        <v>1.1640666666666668</v>
      </c>
      <c r="V16" s="40">
        <f t="shared" si="4"/>
        <v>0.45943333333333336</v>
      </c>
      <c r="W16" s="40">
        <f t="shared" si="4"/>
        <v>2.9053333333333334E-2</v>
      </c>
      <c r="X16" s="40">
        <f t="shared" si="4"/>
        <v>0.69230000000000003</v>
      </c>
      <c r="Y16" s="40">
        <f t="shared" si="4"/>
        <v>0.31252333333333332</v>
      </c>
      <c r="Z16" s="40">
        <f t="shared" si="4"/>
        <v>6.5413333333333337E-2</v>
      </c>
      <c r="AA16" s="40">
        <f t="shared" si="4"/>
        <v>0.2437</v>
      </c>
    </row>
    <row r="17" spans="1:27" hidden="1" x14ac:dyDescent="0.35">
      <c r="A17" s="46"/>
      <c r="B17" s="42"/>
      <c r="C17" s="39" t="s">
        <v>60</v>
      </c>
      <c r="D17" s="17">
        <f>STDEV(D13:D15)</f>
        <v>0.26673582436560711</v>
      </c>
      <c r="E17" s="17">
        <f t="shared" ref="E17:AA17" si="5">STDEV(E13:E15)</f>
        <v>5.6355159775599371E-2</v>
      </c>
      <c r="F17" s="17">
        <f t="shared" si="5"/>
        <v>1.851186646451413E-2</v>
      </c>
      <c r="G17" s="17">
        <f t="shared" si="5"/>
        <v>0</v>
      </c>
      <c r="H17" s="17">
        <f t="shared" si="5"/>
        <v>0</v>
      </c>
      <c r="I17" s="17">
        <f t="shared" si="5"/>
        <v>0</v>
      </c>
      <c r="J17" s="17">
        <f t="shared" si="5"/>
        <v>1.7488377092610245E-3</v>
      </c>
      <c r="K17" s="17">
        <f t="shared" si="5"/>
        <v>0</v>
      </c>
      <c r="L17" s="17">
        <f t="shared" si="5"/>
        <v>0</v>
      </c>
      <c r="M17" s="17">
        <f t="shared" si="5"/>
        <v>1.8105892226933557E-2</v>
      </c>
      <c r="N17" s="17">
        <f t="shared" si="5"/>
        <v>0</v>
      </c>
      <c r="O17" s="17">
        <f t="shared" si="5"/>
        <v>3.7287173844813377E-3</v>
      </c>
      <c r="P17" s="17">
        <f t="shared" si="5"/>
        <v>0.85385888763893525</v>
      </c>
      <c r="Q17" s="17">
        <f t="shared" si="5"/>
        <v>0.50243809568940945</v>
      </c>
      <c r="R17" s="17">
        <f t="shared" si="5"/>
        <v>0.18035473378871983</v>
      </c>
      <c r="S17" s="17">
        <f t="shared" si="5"/>
        <v>2.2938897822984659E-2</v>
      </c>
      <c r="T17" s="17">
        <f t="shared" si="5"/>
        <v>0.15426802433859477</v>
      </c>
      <c r="U17" s="17">
        <f t="shared" si="5"/>
        <v>0.49501031639081355</v>
      </c>
      <c r="V17" s="17">
        <f t="shared" si="5"/>
        <v>0.34676468005454847</v>
      </c>
      <c r="W17" s="17">
        <f t="shared" si="5"/>
        <v>5.0321849462567785E-2</v>
      </c>
      <c r="X17" s="17">
        <f t="shared" si="5"/>
        <v>0.40052037401360729</v>
      </c>
      <c r="Y17" s="17">
        <f t="shared" si="5"/>
        <v>0.38308798158299534</v>
      </c>
      <c r="Z17" s="17">
        <f t="shared" si="5"/>
        <v>5.7404673445054392E-2</v>
      </c>
      <c r="AA17" s="17">
        <f t="shared" si="5"/>
        <v>5.7877024802593165E-2</v>
      </c>
    </row>
    <row r="18" spans="1:27" ht="21" hidden="1" customHeight="1" x14ac:dyDescent="0.25">
      <c r="A18" s="46"/>
      <c r="B18" s="42"/>
      <c r="C18" s="49" t="s">
        <v>23</v>
      </c>
      <c r="D18" s="1">
        <v>0.85925318761384339</v>
      </c>
      <c r="E18" s="1">
        <v>0.14119708029197081</v>
      </c>
      <c r="F18" s="1">
        <v>0.1582014598540146</v>
      </c>
      <c r="G18" s="1">
        <v>0</v>
      </c>
      <c r="H18" s="1">
        <v>0.12047299270072993</v>
      </c>
      <c r="I18" s="1">
        <v>0.15372262773722631</v>
      </c>
      <c r="J18" s="1">
        <v>0.16412262773722627</v>
      </c>
      <c r="K18" s="1">
        <v>8.0770802919708021E-2</v>
      </c>
      <c r="L18" s="1">
        <v>0.14856058394160584</v>
      </c>
      <c r="M18" s="1">
        <v>0.25893722627737226</v>
      </c>
      <c r="N18" s="1">
        <v>8.5477372262773715E-2</v>
      </c>
      <c r="O18" s="1">
        <v>0.50443795620437959</v>
      </c>
      <c r="P18" s="1">
        <v>9.6893260473588345</v>
      </c>
      <c r="Q18" s="1">
        <v>8.1454014598540141</v>
      </c>
      <c r="R18" s="1">
        <v>4.6610218978102189</v>
      </c>
      <c r="S18" s="1">
        <v>0.53578978102189778</v>
      </c>
      <c r="T18" s="1">
        <v>3.0486423357664232</v>
      </c>
      <c r="U18" s="1">
        <v>15.212846715328467</v>
      </c>
      <c r="V18" s="1">
        <v>8.2896350364963496</v>
      </c>
      <c r="W18" s="1">
        <v>0.17725547445255477</v>
      </c>
      <c r="X18" s="1">
        <v>13.239124087591241</v>
      </c>
      <c r="Y18" s="1">
        <v>0.13368175182481751</v>
      </c>
      <c r="Z18" s="1">
        <v>4.906978102189781E-2</v>
      </c>
      <c r="AA18" s="1">
        <v>2.3274744525547448</v>
      </c>
    </row>
    <row r="19" spans="1:27" ht="21" hidden="1" customHeight="1" x14ac:dyDescent="0.25">
      <c r="A19" s="46"/>
      <c r="B19" s="42"/>
      <c r="C19" s="49"/>
      <c r="D19" s="1">
        <v>9.4547176684881606E-2</v>
      </c>
      <c r="E19" s="1">
        <v>0.18970510948905112</v>
      </c>
      <c r="F19" s="1">
        <v>8.2744525547445269E-2</v>
      </c>
      <c r="G19" s="1">
        <v>1.6093430656934308E-2</v>
      </c>
      <c r="H19" s="1">
        <v>0.17444671532846714</v>
      </c>
      <c r="I19" s="1">
        <v>5.9712700729927008E-2</v>
      </c>
      <c r="J19" s="1">
        <v>0.15903649635036496</v>
      </c>
      <c r="K19" s="1">
        <v>0.11212262773722628</v>
      </c>
      <c r="L19" s="1">
        <v>0.1295065693430657</v>
      </c>
      <c r="M19" s="1">
        <v>0.29871532846715326</v>
      </c>
      <c r="N19" s="1">
        <v>9.4435036496350377E-2</v>
      </c>
      <c r="O19" s="1">
        <v>0.63272992700729924</v>
      </c>
      <c r="P19" s="1">
        <v>4.3426010928961754</v>
      </c>
      <c r="Q19" s="1">
        <v>0.46944233576642341</v>
      </c>
      <c r="R19" s="1">
        <v>6.4085255474452554E-2</v>
      </c>
      <c r="S19" s="1">
        <v>0.71676496350364971</v>
      </c>
      <c r="T19" s="1">
        <v>12.593868613138685</v>
      </c>
      <c r="U19" s="1">
        <v>1.7376350364963504</v>
      </c>
      <c r="V19" s="1">
        <v>0.43907737226277371</v>
      </c>
      <c r="W19" s="1">
        <v>0.27685255474452553</v>
      </c>
      <c r="X19" s="1">
        <v>1.7034744525547447</v>
      </c>
      <c r="Y19" s="1">
        <v>8.6843795620437952E-2</v>
      </c>
      <c r="Z19" s="1">
        <v>1.1865109489051096</v>
      </c>
      <c r="AA19" s="1">
        <v>2.6417518248175185</v>
      </c>
    </row>
    <row r="20" spans="1:27" ht="21" hidden="1" customHeight="1" x14ac:dyDescent="0.25">
      <c r="A20" s="46"/>
      <c r="B20" s="42"/>
      <c r="C20" s="49"/>
      <c r="D20" s="1">
        <v>0.11325719489981786</v>
      </c>
      <c r="E20" s="1">
        <v>7.4409343065693426E-2</v>
      </c>
      <c r="F20" s="1">
        <v>0.14537226277372264</v>
      </c>
      <c r="G20" s="1">
        <v>1.3117664233576644E-2</v>
      </c>
      <c r="H20" s="1">
        <v>0.14719416058394164</v>
      </c>
      <c r="I20" s="1">
        <v>0.17247299270072994</v>
      </c>
      <c r="J20" s="1">
        <v>0.21012554744525547</v>
      </c>
      <c r="K20" s="1">
        <v>9.8610218978102182E-2</v>
      </c>
      <c r="L20" s="1">
        <v>0.13246715328467154</v>
      </c>
      <c r="M20" s="1">
        <v>0.18773138686131388</v>
      </c>
      <c r="N20" s="1">
        <v>8.8969343065693429E-2</v>
      </c>
      <c r="O20" s="1">
        <v>0.60502189781021898</v>
      </c>
      <c r="P20" s="1">
        <v>4.2534499089253197</v>
      </c>
      <c r="Q20" s="1">
        <v>6.2908613138686134</v>
      </c>
      <c r="R20" s="1">
        <v>3.8130802919708033</v>
      </c>
      <c r="S20" s="1">
        <v>1.6412262773722628</v>
      </c>
      <c r="T20" s="1">
        <v>9.4435036496350371</v>
      </c>
      <c r="U20" s="1">
        <v>14.689051094890512</v>
      </c>
      <c r="V20" s="1">
        <v>3.3879708029197078</v>
      </c>
      <c r="W20" s="1">
        <v>7.8493430656934315E-2</v>
      </c>
      <c r="X20" s="1">
        <v>7.0545401459854009</v>
      </c>
      <c r="Y20" s="1">
        <v>2.2318248175182482</v>
      </c>
      <c r="Z20" s="1">
        <v>1.2070072992700731</v>
      </c>
      <c r="AA20" s="1">
        <v>1.392992700729927</v>
      </c>
    </row>
    <row r="21" spans="1:27" x14ac:dyDescent="0.35">
      <c r="A21" s="46"/>
      <c r="B21" s="42" t="s">
        <v>23</v>
      </c>
      <c r="C21" s="39" t="s">
        <v>59</v>
      </c>
      <c r="D21" s="1">
        <f>AVERAGE(D18:D20)</f>
        <v>0.35568585306618089</v>
      </c>
      <c r="E21" s="1">
        <f t="shared" ref="E21:AA21" si="6">AVERAGE(E18:E20)</f>
        <v>0.13510384428223846</v>
      </c>
      <c r="F21" s="1">
        <f t="shared" si="6"/>
        <v>0.1287727493917275</v>
      </c>
      <c r="G21" s="1">
        <f t="shared" si="6"/>
        <v>9.7370316301703171E-3</v>
      </c>
      <c r="H21" s="1">
        <f t="shared" si="6"/>
        <v>0.14737128953771292</v>
      </c>
      <c r="I21" s="1">
        <f t="shared" si="6"/>
        <v>0.1286361070559611</v>
      </c>
      <c r="J21" s="1">
        <f t="shared" si="6"/>
        <v>0.17776155717761558</v>
      </c>
      <c r="K21" s="1">
        <f t="shared" si="6"/>
        <v>9.7167883211678838E-2</v>
      </c>
      <c r="L21" s="1">
        <f t="shared" si="6"/>
        <v>0.1368447688564477</v>
      </c>
      <c r="M21" s="1">
        <f t="shared" si="6"/>
        <v>0.24846131386861312</v>
      </c>
      <c r="N21" s="1">
        <f t="shared" si="6"/>
        <v>8.9627250608272521E-2</v>
      </c>
      <c r="O21" s="1">
        <f t="shared" si="6"/>
        <v>0.5807299270072992</v>
      </c>
      <c r="P21" s="1">
        <f t="shared" si="6"/>
        <v>6.0951256830601102</v>
      </c>
      <c r="Q21" s="1">
        <f t="shared" si="6"/>
        <v>4.9685683698296836</v>
      </c>
      <c r="R21" s="1">
        <f t="shared" si="6"/>
        <v>2.8460624817518245</v>
      </c>
      <c r="S21" s="1">
        <f t="shared" si="6"/>
        <v>0.96459367396593676</v>
      </c>
      <c r="T21" s="1">
        <f t="shared" si="6"/>
        <v>8.3620048661800492</v>
      </c>
      <c r="U21" s="1">
        <f t="shared" si="6"/>
        <v>10.546510948905111</v>
      </c>
      <c r="V21" s="1">
        <f t="shared" si="6"/>
        <v>4.038894403892944</v>
      </c>
      <c r="W21" s="1">
        <f t="shared" si="6"/>
        <v>0.17753381995133818</v>
      </c>
      <c r="X21" s="1">
        <f t="shared" si="6"/>
        <v>7.332379562043795</v>
      </c>
      <c r="Y21" s="1">
        <f t="shared" si="6"/>
        <v>0.81745012165450126</v>
      </c>
      <c r="Z21" s="1">
        <f t="shared" si="6"/>
        <v>0.81419600973236017</v>
      </c>
      <c r="AA21" s="1">
        <f t="shared" si="6"/>
        <v>2.1207396593673966</v>
      </c>
    </row>
    <row r="22" spans="1:27" hidden="1" x14ac:dyDescent="0.35">
      <c r="A22" s="46"/>
      <c r="B22" s="42"/>
      <c r="C22" s="39" t="s">
        <v>60</v>
      </c>
      <c r="D22" s="1">
        <f>STDEV(D18:D20)</f>
        <v>0.43620243180543927</v>
      </c>
      <c r="E22" s="1">
        <f t="shared" ref="E22:AA22" si="7">STDEV(E18:E20)</f>
        <v>5.7888894294070674E-2</v>
      </c>
      <c r="F22" s="1">
        <f t="shared" si="7"/>
        <v>4.0374436431060617E-2</v>
      </c>
      <c r="G22" s="1">
        <f t="shared" si="7"/>
        <v>8.5627761372582111E-3</v>
      </c>
      <c r="H22" s="1">
        <f t="shared" si="7"/>
        <v>2.6987297281752372E-2</v>
      </c>
      <c r="I22" s="1">
        <f t="shared" si="7"/>
        <v>6.0421196622161E-2</v>
      </c>
      <c r="J22" s="1">
        <f t="shared" si="7"/>
        <v>2.8143171154900268E-2</v>
      </c>
      <c r="K22" s="1">
        <f t="shared" si="7"/>
        <v>1.5725599486010499E-2</v>
      </c>
      <c r="L22" s="1">
        <f t="shared" si="7"/>
        <v>1.025360944502169E-2</v>
      </c>
      <c r="M22" s="1">
        <f t="shared" si="7"/>
        <v>5.6228706006710823E-2</v>
      </c>
      <c r="N22" s="1">
        <f t="shared" si="7"/>
        <v>4.5149273395384201E-3</v>
      </c>
      <c r="O22" s="1">
        <f t="shared" si="7"/>
        <v>6.7507646435361127E-2</v>
      </c>
      <c r="P22" s="1">
        <f t="shared" si="7"/>
        <v>3.1129879822197615</v>
      </c>
      <c r="Q22" s="1">
        <f t="shared" si="7"/>
        <v>4.0051755381078165</v>
      </c>
      <c r="R22" s="1">
        <f t="shared" si="7"/>
        <v>2.4462827325092329</v>
      </c>
      <c r="S22" s="1">
        <f t="shared" si="7"/>
        <v>0.59292644076891421</v>
      </c>
      <c r="T22" s="1">
        <f t="shared" si="7"/>
        <v>4.8636473849900392</v>
      </c>
      <c r="U22" s="1">
        <f t="shared" si="7"/>
        <v>7.6332045428613355</v>
      </c>
      <c r="V22" s="1">
        <f t="shared" si="7"/>
        <v>3.9655504107995032</v>
      </c>
      <c r="W22" s="1">
        <f t="shared" si="7"/>
        <v>9.9179854982560073E-2</v>
      </c>
      <c r="X22" s="1">
        <f t="shared" si="7"/>
        <v>5.7728415170881124</v>
      </c>
      <c r="Y22" s="1">
        <f t="shared" si="7"/>
        <v>1.2251082743007253</v>
      </c>
      <c r="Z22" s="1">
        <f t="shared" si="7"/>
        <v>0.66269799644339633</v>
      </c>
      <c r="AA22" s="1">
        <f t="shared" si="7"/>
        <v>0.64954160261962013</v>
      </c>
    </row>
    <row r="23" spans="1:27" ht="21" hidden="1" customHeight="1" x14ac:dyDescent="0.25">
      <c r="A23" s="46"/>
      <c r="B23" s="42"/>
      <c r="C23" s="49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0.49209999999999998</v>
      </c>
      <c r="Q23" s="1">
        <v>0.1285</v>
      </c>
      <c r="R23" s="1">
        <v>0.13100000000000001</v>
      </c>
      <c r="S23" s="1">
        <v>0</v>
      </c>
      <c r="T23" s="1">
        <v>0.14169999999999999</v>
      </c>
      <c r="U23" s="1">
        <v>0.58560000000000001</v>
      </c>
      <c r="V23" s="1">
        <v>0.38080000000000003</v>
      </c>
      <c r="W23" s="1">
        <v>0</v>
      </c>
      <c r="X23" s="1">
        <v>0.30070000000000002</v>
      </c>
      <c r="Y23" s="1">
        <v>0.1048</v>
      </c>
      <c r="Z23" s="1">
        <v>0</v>
      </c>
      <c r="AA23" s="1">
        <v>0.1867</v>
      </c>
    </row>
    <row r="24" spans="1:27" ht="21" hidden="1" customHeight="1" x14ac:dyDescent="0.25">
      <c r="A24" s="46"/>
      <c r="B24" s="42"/>
      <c r="C24" s="49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8.5500000000000007E-2</v>
      </c>
      <c r="Q24" s="1">
        <v>9.4359999999999999E-2</v>
      </c>
      <c r="R24" s="1">
        <v>0</v>
      </c>
      <c r="S24" s="1">
        <v>0</v>
      </c>
      <c r="T24" s="1">
        <v>0.26719999999999999</v>
      </c>
      <c r="U24" s="1">
        <v>0.11550000000000001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0.18590000000000001</v>
      </c>
    </row>
    <row r="25" spans="1:27" ht="21" hidden="1" customHeight="1" x14ac:dyDescent="0.25">
      <c r="A25" s="46"/>
      <c r="B25" s="42"/>
      <c r="C25" s="49"/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8.2629999999999995E-2</v>
      </c>
      <c r="Q25" s="1">
        <v>0.17150000000000001</v>
      </c>
      <c r="R25" s="1">
        <v>0.109</v>
      </c>
      <c r="S25" s="1">
        <v>0</v>
      </c>
      <c r="T25" s="1">
        <v>0.29249999999999998</v>
      </c>
      <c r="U25" s="1">
        <v>0.19320000000000001</v>
      </c>
      <c r="V25" s="1">
        <v>0.17560000000000001</v>
      </c>
      <c r="W25" s="1">
        <v>0</v>
      </c>
      <c r="X25" s="1">
        <v>0.41839999999999999</v>
      </c>
      <c r="Y25" s="1">
        <v>0.1363</v>
      </c>
      <c r="Z25" s="1">
        <v>0</v>
      </c>
      <c r="AA25" s="1">
        <v>0.1038</v>
      </c>
    </row>
    <row r="26" spans="1:27" x14ac:dyDescent="0.35">
      <c r="A26" s="46"/>
      <c r="B26" s="42" t="s">
        <v>0</v>
      </c>
      <c r="C26" s="39" t="s">
        <v>59</v>
      </c>
      <c r="D26" s="1">
        <f>AVERAGE(D23:D25)</f>
        <v>0</v>
      </c>
      <c r="E26" s="1">
        <f t="shared" ref="E26:AA26" si="8">AVERAGE(E23:E25)</f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>
        <f t="shared" si="8"/>
        <v>0</v>
      </c>
      <c r="L26" s="1">
        <f t="shared" si="8"/>
        <v>0</v>
      </c>
      <c r="M26" s="1">
        <f t="shared" si="8"/>
        <v>0</v>
      </c>
      <c r="N26" s="1">
        <f t="shared" si="8"/>
        <v>0</v>
      </c>
      <c r="O26" s="1">
        <f t="shared" si="8"/>
        <v>0</v>
      </c>
      <c r="P26" s="1">
        <f t="shared" si="8"/>
        <v>0.22007666666666667</v>
      </c>
      <c r="Q26" s="1">
        <f t="shared" si="8"/>
        <v>0.13145333333333334</v>
      </c>
      <c r="R26" s="1">
        <f t="shared" si="8"/>
        <v>0.08</v>
      </c>
      <c r="S26" s="1">
        <f t="shared" si="8"/>
        <v>0</v>
      </c>
      <c r="T26" s="1">
        <f t="shared" si="8"/>
        <v>0.23380000000000001</v>
      </c>
      <c r="U26" s="1">
        <f t="shared" si="8"/>
        <v>0.29810000000000003</v>
      </c>
      <c r="V26" s="1">
        <f t="shared" si="8"/>
        <v>0.18546666666666667</v>
      </c>
      <c r="W26" s="1">
        <f t="shared" si="8"/>
        <v>0</v>
      </c>
      <c r="X26" s="1">
        <f t="shared" si="8"/>
        <v>0.23970000000000002</v>
      </c>
      <c r="Y26" s="1">
        <f t="shared" si="8"/>
        <v>8.036666666666667E-2</v>
      </c>
      <c r="Z26" s="1">
        <f t="shared" si="8"/>
        <v>0</v>
      </c>
      <c r="AA26" s="1">
        <f t="shared" si="8"/>
        <v>0.15880000000000002</v>
      </c>
    </row>
    <row r="27" spans="1:27" hidden="1" x14ac:dyDescent="0.35">
      <c r="A27" s="46"/>
      <c r="B27" s="42"/>
      <c r="C27" s="39" t="s">
        <v>60</v>
      </c>
      <c r="D27" s="1">
        <f>STDEV(D23:D25)</f>
        <v>0</v>
      </c>
      <c r="E27" s="1">
        <f t="shared" ref="E27:AA27" si="9">STDEV(E23:E25)</f>
        <v>0</v>
      </c>
      <c r="F27" s="1">
        <f t="shared" si="9"/>
        <v>0</v>
      </c>
      <c r="G27" s="1">
        <f t="shared" si="9"/>
        <v>0</v>
      </c>
      <c r="H27" s="1">
        <f t="shared" si="9"/>
        <v>0</v>
      </c>
      <c r="I27" s="1">
        <f t="shared" si="9"/>
        <v>0</v>
      </c>
      <c r="J27" s="1">
        <f t="shared" si="9"/>
        <v>0</v>
      </c>
      <c r="K27" s="1">
        <f t="shared" si="9"/>
        <v>0</v>
      </c>
      <c r="L27" s="1">
        <f t="shared" si="9"/>
        <v>0</v>
      </c>
      <c r="M27" s="1">
        <f t="shared" si="9"/>
        <v>0</v>
      </c>
      <c r="N27" s="1">
        <f t="shared" si="9"/>
        <v>0</v>
      </c>
      <c r="O27" s="1">
        <f t="shared" si="9"/>
        <v>0</v>
      </c>
      <c r="P27" s="1">
        <f t="shared" si="9"/>
        <v>0.23558348760754289</v>
      </c>
      <c r="Q27" s="1">
        <f t="shared" si="9"/>
        <v>3.8654709070607772E-2</v>
      </c>
      <c r="R27" s="1">
        <f t="shared" si="9"/>
        <v>7.0149839629182351E-2</v>
      </c>
      <c r="S27" s="1">
        <f t="shared" si="9"/>
        <v>0</v>
      </c>
      <c r="T27" s="1">
        <f t="shared" si="9"/>
        <v>8.0757847915852693E-2</v>
      </c>
      <c r="U27" s="1">
        <f t="shared" si="9"/>
        <v>0.25199505947537937</v>
      </c>
      <c r="V27" s="1">
        <f t="shared" si="9"/>
        <v>0.19059164025038805</v>
      </c>
      <c r="W27" s="1">
        <f t="shared" si="9"/>
        <v>0</v>
      </c>
      <c r="X27" s="1">
        <f t="shared" si="9"/>
        <v>0.21576698079177919</v>
      </c>
      <c r="Y27" s="1">
        <f t="shared" si="9"/>
        <v>7.1359395550504287E-2</v>
      </c>
      <c r="Z27" s="1">
        <f t="shared" si="9"/>
        <v>0</v>
      </c>
      <c r="AA27" s="1">
        <f t="shared" si="9"/>
        <v>4.763307674295239E-2</v>
      </c>
    </row>
    <row r="28" spans="1:27" ht="21" hidden="1" customHeight="1" x14ac:dyDescent="0.25">
      <c r="A28" s="46"/>
      <c r="B28" s="42"/>
      <c r="C28" s="49" t="s">
        <v>1</v>
      </c>
      <c r="D28" s="1">
        <v>0.21909999999999999</v>
      </c>
      <c r="E28" s="1">
        <v>0</v>
      </c>
      <c r="F28" s="1">
        <v>7.6081552511415532E-2</v>
      </c>
      <c r="G28" s="1">
        <v>0</v>
      </c>
      <c r="H28" s="1">
        <v>0</v>
      </c>
      <c r="I28" s="1">
        <v>2.9135525114155254E-2</v>
      </c>
      <c r="J28" s="1">
        <v>3.8519817351598172E-2</v>
      </c>
      <c r="K28" s="1">
        <v>6.0629406392694067E-3</v>
      </c>
      <c r="L28" s="1">
        <v>0</v>
      </c>
      <c r="M28" s="1">
        <v>2.3902922374429224E-2</v>
      </c>
      <c r="N28" s="1">
        <v>0</v>
      </c>
      <c r="O28" s="1">
        <v>2.1777945205479453E-2</v>
      </c>
      <c r="P28" s="1">
        <v>1.248</v>
      </c>
      <c r="Q28" s="1">
        <v>0.53419223744292244</v>
      </c>
      <c r="R28" s="1">
        <v>0.5501602739726027</v>
      </c>
      <c r="S28" s="1">
        <v>0.10559785388127854</v>
      </c>
      <c r="T28" s="1">
        <v>0.44391141552511421</v>
      </c>
      <c r="U28" s="1">
        <v>4.1332648401826484</v>
      </c>
      <c r="V28" s="1">
        <v>1.9272191780821919</v>
      </c>
      <c r="W28" s="1">
        <v>3.2058904109589045E-2</v>
      </c>
      <c r="X28" s="1">
        <v>2.1434018264840184</v>
      </c>
      <c r="Y28" s="1">
        <v>2.7329908675799087E-2</v>
      </c>
      <c r="Z28" s="1">
        <v>5.7128721461187221E-3</v>
      </c>
      <c r="AA28" s="1">
        <v>0.24897853881278542</v>
      </c>
    </row>
    <row r="29" spans="1:27" ht="21" hidden="1" customHeight="1" x14ac:dyDescent="0.25">
      <c r="A29" s="46"/>
      <c r="B29" s="42"/>
      <c r="C29" s="49"/>
      <c r="D29" s="1">
        <v>4.2259999999999999E-2</v>
      </c>
      <c r="E29" s="1">
        <v>0</v>
      </c>
      <c r="F29" s="1">
        <v>9.1840776255707763E-3</v>
      </c>
      <c r="G29" s="1">
        <v>0</v>
      </c>
      <c r="H29" s="1">
        <v>0</v>
      </c>
      <c r="I29" s="1">
        <v>4.405949771689498E-3</v>
      </c>
      <c r="J29" s="1">
        <v>1.2749863013698631E-2</v>
      </c>
      <c r="K29" s="1">
        <v>6.0825936073059363E-3</v>
      </c>
      <c r="L29" s="1">
        <v>0</v>
      </c>
      <c r="M29" s="1">
        <v>3.7660000000000006E-2</v>
      </c>
      <c r="N29" s="1">
        <v>0</v>
      </c>
      <c r="O29" s="1">
        <v>2.5020684931506852E-2</v>
      </c>
      <c r="P29" s="1">
        <v>0.30420000000000003</v>
      </c>
      <c r="Q29" s="1">
        <v>2.5217214611872148E-2</v>
      </c>
      <c r="R29" s="1">
        <v>0</v>
      </c>
      <c r="S29" s="1">
        <v>0.12344520547945205</v>
      </c>
      <c r="T29" s="1">
        <v>3.6370273972602742</v>
      </c>
      <c r="U29" s="1">
        <v>0.20954977168949773</v>
      </c>
      <c r="V29" s="1">
        <v>0.16324246575342469</v>
      </c>
      <c r="W29" s="1">
        <v>8.6350228310502292E-2</v>
      </c>
      <c r="X29" s="1">
        <v>0.13892191780821919</v>
      </c>
      <c r="Y29" s="1">
        <v>1.439579908675799E-2</v>
      </c>
      <c r="Z29" s="1">
        <v>0.18535205479452058</v>
      </c>
      <c r="AA29" s="1">
        <v>0.26912283105022833</v>
      </c>
    </row>
    <row r="30" spans="1:27" ht="21" hidden="1" customHeight="1" x14ac:dyDescent="0.25">
      <c r="A30" s="46"/>
      <c r="B30" s="42"/>
      <c r="C30" s="49"/>
      <c r="D30" s="1">
        <v>4.4299999999999999E-2</v>
      </c>
      <c r="E30" s="1">
        <v>0</v>
      </c>
      <c r="F30" s="1">
        <v>9.0010593607305941E-2</v>
      </c>
      <c r="G30" s="1">
        <v>0</v>
      </c>
      <c r="H30" s="1">
        <v>0</v>
      </c>
      <c r="I30" s="1">
        <v>3.82127397260274E-2</v>
      </c>
      <c r="J30" s="1">
        <v>3.0965707762557079E-2</v>
      </c>
      <c r="K30" s="1">
        <v>4.7154840182648409E-3</v>
      </c>
      <c r="L30" s="1">
        <v>0</v>
      </c>
      <c r="M30" s="1">
        <v>2.0402237442922376E-2</v>
      </c>
      <c r="N30" s="1">
        <v>0</v>
      </c>
      <c r="O30" s="1">
        <v>2.3153652968036533E-2</v>
      </c>
      <c r="P30" s="1">
        <v>0.43840000000000001</v>
      </c>
      <c r="Q30" s="1">
        <v>0.41713424657534243</v>
      </c>
      <c r="R30" s="1">
        <v>0.43617305936073064</v>
      </c>
      <c r="S30" s="1">
        <v>0.37328356164383564</v>
      </c>
      <c r="T30" s="1">
        <v>2.7194794520547947</v>
      </c>
      <c r="U30" s="1">
        <v>1.8129863013698633</v>
      </c>
      <c r="V30" s="1">
        <v>0.92712876712328784</v>
      </c>
      <c r="W30" s="1">
        <v>9.3990319634703213E-3</v>
      </c>
      <c r="X30" s="1">
        <v>1.1106383561643836</v>
      </c>
      <c r="Y30" s="1">
        <v>0.62373607305936074</v>
      </c>
      <c r="Z30" s="1">
        <v>0.18854566210045662</v>
      </c>
      <c r="AA30" s="1">
        <v>0.12639315068493154</v>
      </c>
    </row>
    <row r="31" spans="1:27" x14ac:dyDescent="0.35">
      <c r="A31" s="46"/>
      <c r="B31" s="42" t="s">
        <v>1</v>
      </c>
      <c r="C31" s="39" t="s">
        <v>59</v>
      </c>
      <c r="D31" s="1">
        <f>AVERAGE(D28:D30)</f>
        <v>0.10188666666666667</v>
      </c>
      <c r="E31" s="1">
        <f t="shared" ref="E31:AA31" si="10">AVERAGE(E28:E30)</f>
        <v>0</v>
      </c>
      <c r="F31" s="1">
        <f t="shared" si="10"/>
        <v>5.8425407914764083E-2</v>
      </c>
      <c r="G31" s="1">
        <f t="shared" si="10"/>
        <v>0</v>
      </c>
      <c r="H31" s="1">
        <f t="shared" si="10"/>
        <v>0</v>
      </c>
      <c r="I31" s="1">
        <f t="shared" si="10"/>
        <v>2.3918071537290714E-2</v>
      </c>
      <c r="J31" s="1">
        <f t="shared" si="10"/>
        <v>2.7411796042617963E-2</v>
      </c>
      <c r="K31" s="1">
        <f t="shared" si="10"/>
        <v>5.6203394216133946E-3</v>
      </c>
      <c r="L31" s="1">
        <f t="shared" si="10"/>
        <v>0</v>
      </c>
      <c r="M31" s="1">
        <f t="shared" si="10"/>
        <v>2.7321719939117205E-2</v>
      </c>
      <c r="N31" s="1">
        <f t="shared" si="10"/>
        <v>0</v>
      </c>
      <c r="O31" s="1">
        <f t="shared" si="10"/>
        <v>2.3317427701674279E-2</v>
      </c>
      <c r="P31" s="1">
        <f t="shared" si="10"/>
        <v>0.66353333333333342</v>
      </c>
      <c r="Q31" s="1">
        <f t="shared" si="10"/>
        <v>0.32551456621004565</v>
      </c>
      <c r="R31" s="1">
        <f t="shared" si="10"/>
        <v>0.32877777777777778</v>
      </c>
      <c r="S31" s="1">
        <f t="shared" si="10"/>
        <v>0.20077554033485542</v>
      </c>
      <c r="T31" s="1">
        <f t="shared" si="10"/>
        <v>2.2668060882800609</v>
      </c>
      <c r="U31" s="1">
        <f t="shared" si="10"/>
        <v>2.0519336377473363</v>
      </c>
      <c r="V31" s="1">
        <f t="shared" si="10"/>
        <v>1.0058634703196347</v>
      </c>
      <c r="W31" s="1">
        <f t="shared" si="10"/>
        <v>4.2602721461187217E-2</v>
      </c>
      <c r="X31" s="1">
        <f t="shared" si="10"/>
        <v>1.1309873668188737</v>
      </c>
      <c r="Y31" s="1">
        <f t="shared" si="10"/>
        <v>0.22182059360730597</v>
      </c>
      <c r="Z31" s="1">
        <f t="shared" si="10"/>
        <v>0.12653686301369862</v>
      </c>
      <c r="AA31" s="1">
        <f t="shared" si="10"/>
        <v>0.21483150684931507</v>
      </c>
    </row>
    <row r="32" spans="1:27" hidden="1" x14ac:dyDescent="0.35">
      <c r="A32" s="46"/>
      <c r="B32" s="42"/>
      <c r="C32" s="39" t="s">
        <v>60</v>
      </c>
      <c r="D32" s="1">
        <f>STDEV(D28:D30)</f>
        <v>0.10151484883175135</v>
      </c>
      <c r="E32" s="1">
        <f t="shared" ref="E32:AA32" si="11">STDEV(E28:E30)</f>
        <v>0</v>
      </c>
      <c r="F32" s="1">
        <f t="shared" si="11"/>
        <v>4.3209212014914372E-2</v>
      </c>
      <c r="G32" s="1">
        <f t="shared" si="11"/>
        <v>0</v>
      </c>
      <c r="H32" s="1">
        <f t="shared" si="11"/>
        <v>0</v>
      </c>
      <c r="I32" s="1">
        <f t="shared" si="11"/>
        <v>1.7496889098472142E-2</v>
      </c>
      <c r="J32" s="1">
        <f t="shared" si="11"/>
        <v>1.3247465909720136E-2</v>
      </c>
      <c r="K32" s="1">
        <f t="shared" si="11"/>
        <v>7.8368937437926691E-4</v>
      </c>
      <c r="L32" s="1">
        <f t="shared" si="11"/>
        <v>0</v>
      </c>
      <c r="M32" s="1">
        <f t="shared" si="11"/>
        <v>9.1227038048132952E-3</v>
      </c>
      <c r="N32" s="1">
        <f t="shared" si="11"/>
        <v>0</v>
      </c>
      <c r="O32" s="1">
        <f t="shared" si="11"/>
        <v>1.6275616287018595E-3</v>
      </c>
      <c r="P32" s="1">
        <f t="shared" si="11"/>
        <v>0.51059119981971213</v>
      </c>
      <c r="Q32" s="1">
        <f t="shared" si="11"/>
        <v>0.26656991172888661</v>
      </c>
      <c r="R32" s="1">
        <f t="shared" si="11"/>
        <v>0.29037801508398264</v>
      </c>
      <c r="S32" s="1">
        <f t="shared" si="11"/>
        <v>0.14966260405232126</v>
      </c>
      <c r="T32" s="1">
        <f t="shared" si="11"/>
        <v>1.6439836674695023</v>
      </c>
      <c r="U32" s="1">
        <f t="shared" si="11"/>
        <v>1.9727409502647502</v>
      </c>
      <c r="V32" s="1">
        <f t="shared" si="11"/>
        <v>0.88462015889596035</v>
      </c>
      <c r="W32" s="1">
        <f t="shared" si="11"/>
        <v>3.954428805867876E-2</v>
      </c>
      <c r="X32" s="1">
        <f t="shared" si="11"/>
        <v>1.0023948761576935</v>
      </c>
      <c r="Y32" s="1">
        <f t="shared" si="11"/>
        <v>0.34812908850754865</v>
      </c>
      <c r="Z32" s="1">
        <f t="shared" si="11"/>
        <v>0.10464882875017238</v>
      </c>
      <c r="AA32" s="1">
        <f t="shared" si="11"/>
        <v>7.7249305875397065E-2</v>
      </c>
    </row>
    <row r="33" spans="1:27" ht="21" hidden="1" customHeight="1" x14ac:dyDescent="0.25">
      <c r="A33" s="46"/>
      <c r="B33" s="42"/>
      <c r="C33" s="49" t="s">
        <v>13</v>
      </c>
      <c r="D33" s="1">
        <v>1.5695300546448088</v>
      </c>
      <c r="E33" s="1">
        <v>0.27040000000000003</v>
      </c>
      <c r="F33" s="1">
        <v>0.3142014598540146</v>
      </c>
      <c r="G33" s="1">
        <v>0</v>
      </c>
      <c r="H33" s="1">
        <v>0.12684963503649635</v>
      </c>
      <c r="I33" s="1">
        <v>0.16951240875912407</v>
      </c>
      <c r="J33" s="1">
        <v>0.54322919708029194</v>
      </c>
      <c r="K33" s="1">
        <v>0.16936058394160583</v>
      </c>
      <c r="L33" s="1">
        <v>0.18249343065693432</v>
      </c>
      <c r="M33" s="1">
        <v>0.95497810218978108</v>
      </c>
      <c r="N33" s="1">
        <v>0.19714452554744527</v>
      </c>
      <c r="O33" s="1">
        <v>0.2441343065693431</v>
      </c>
      <c r="P33" s="1">
        <v>7.4136247723132973</v>
      </c>
      <c r="Q33" s="1">
        <v>6.8920875912408759</v>
      </c>
      <c r="R33" s="1">
        <v>3.5663649635036498</v>
      </c>
      <c r="S33" s="1">
        <v>1.1242627737226278</v>
      </c>
      <c r="T33" s="1">
        <v>0.9458686131386862</v>
      </c>
      <c r="U33" s="1">
        <v>6.567182481751825</v>
      </c>
      <c r="V33" s="1">
        <v>2.1293430656934307</v>
      </c>
      <c r="W33" s="1">
        <v>0.1976</v>
      </c>
      <c r="X33" s="1">
        <v>17.315620437956202</v>
      </c>
      <c r="Y33" s="1">
        <v>0.36863065693430658</v>
      </c>
      <c r="Z33" s="1">
        <v>0.11052846715328468</v>
      </c>
      <c r="AA33" s="1">
        <v>1.7186569343065694</v>
      </c>
    </row>
    <row r="34" spans="1:27" ht="21" hidden="1" customHeight="1" x14ac:dyDescent="0.25">
      <c r="A34" s="46"/>
      <c r="B34" s="42"/>
      <c r="C34" s="49"/>
      <c r="D34" s="1">
        <v>0.20751111111111112</v>
      </c>
      <c r="E34" s="1">
        <v>0.26698394160583944</v>
      </c>
      <c r="F34" s="1">
        <v>0.13125255474452557</v>
      </c>
      <c r="G34" s="1">
        <v>0</v>
      </c>
      <c r="H34" s="1">
        <v>0.13740145985401461</v>
      </c>
      <c r="I34" s="1">
        <v>0.10878248175182482</v>
      </c>
      <c r="J34" s="1">
        <v>0.45927007299270078</v>
      </c>
      <c r="K34" s="1">
        <v>0.19129927007299269</v>
      </c>
      <c r="L34" s="1">
        <v>0.15653138686131388</v>
      </c>
      <c r="M34" s="1">
        <v>1.1295766423357665</v>
      </c>
      <c r="N34" s="1">
        <v>0.19198248175182481</v>
      </c>
      <c r="O34" s="1">
        <v>0.26045547445255479</v>
      </c>
      <c r="P34" s="1">
        <v>1.3102877959927142</v>
      </c>
      <c r="Q34" s="1">
        <v>0.28087591240875914</v>
      </c>
      <c r="R34" s="1">
        <v>3.7827153284671539E-2</v>
      </c>
      <c r="S34" s="1">
        <v>1.6427445255474453</v>
      </c>
      <c r="T34" s="1">
        <v>8.6843795620437962</v>
      </c>
      <c r="U34" s="1">
        <v>0.33143357664233575</v>
      </c>
      <c r="V34" s="1">
        <v>0.49327883211678836</v>
      </c>
      <c r="W34" s="1">
        <v>0.32202043795620439</v>
      </c>
      <c r="X34" s="1">
        <v>1.0088759124087592</v>
      </c>
      <c r="Y34" s="1">
        <v>0.47126423357664232</v>
      </c>
      <c r="Z34" s="1">
        <v>2.7875036496350365</v>
      </c>
      <c r="AA34" s="1">
        <v>2.4261605839416061</v>
      </c>
    </row>
    <row r="35" spans="1:27" ht="21" hidden="1" customHeight="1" x14ac:dyDescent="0.25">
      <c r="A35" s="46"/>
      <c r="B35" s="42"/>
      <c r="C35" s="49"/>
      <c r="D35" s="1">
        <v>0.18047249544626595</v>
      </c>
      <c r="E35" s="1">
        <v>0.19942189781021896</v>
      </c>
      <c r="F35" s="1">
        <v>0.33515328467153288</v>
      </c>
      <c r="G35" s="1">
        <v>0</v>
      </c>
      <c r="H35" s="1">
        <v>0.12905109489051095</v>
      </c>
      <c r="I35" s="1">
        <v>0.20283795620437955</v>
      </c>
      <c r="J35" s="1">
        <v>0.45501897810218978</v>
      </c>
      <c r="K35" s="1">
        <v>0.17543357664233578</v>
      </c>
      <c r="L35" s="1">
        <v>0.18067153284671533</v>
      </c>
      <c r="M35" s="1">
        <v>0.9284087591240876</v>
      </c>
      <c r="N35" s="1">
        <v>0.19964963503649635</v>
      </c>
      <c r="O35" s="1">
        <v>0.25058686131386859</v>
      </c>
      <c r="P35" s="1">
        <v>1.0064699453551913</v>
      </c>
      <c r="Q35" s="1">
        <v>8.7830656934306575</v>
      </c>
      <c r="R35" s="1">
        <v>1.9608175182481751</v>
      </c>
      <c r="S35" s="1">
        <v>2.7282919708029199</v>
      </c>
      <c r="T35" s="1">
        <v>4.8834452554744532</v>
      </c>
      <c r="U35" s="1">
        <v>3.6179854014598543</v>
      </c>
      <c r="V35" s="1">
        <v>2.2788905109489055</v>
      </c>
      <c r="W35" s="1">
        <v>0.14172846715328469</v>
      </c>
      <c r="X35" s="1">
        <v>6.9224525547445257</v>
      </c>
      <c r="Y35" s="1">
        <v>1.0339270072992701</v>
      </c>
      <c r="Z35" s="1">
        <v>2.1855182481751823</v>
      </c>
      <c r="AA35" s="1">
        <v>1.030890510948905</v>
      </c>
    </row>
    <row r="36" spans="1:27" x14ac:dyDescent="0.35">
      <c r="A36" s="46"/>
      <c r="B36" s="42" t="s">
        <v>13</v>
      </c>
      <c r="C36" s="39" t="s">
        <v>59</v>
      </c>
      <c r="D36" s="1">
        <f>AVERAGE(D33:D35)</f>
        <v>0.65250455373406202</v>
      </c>
      <c r="E36" s="1">
        <f t="shared" ref="E36:AA36" si="12">AVERAGE(E33:E35)</f>
        <v>0.24560194647201947</v>
      </c>
      <c r="F36" s="1">
        <f t="shared" si="12"/>
        <v>0.26020243309002433</v>
      </c>
      <c r="G36" s="1">
        <f t="shared" si="12"/>
        <v>0</v>
      </c>
      <c r="H36" s="1">
        <f t="shared" si="12"/>
        <v>0.1311007299270073</v>
      </c>
      <c r="I36" s="1">
        <f t="shared" si="12"/>
        <v>0.16037761557177616</v>
      </c>
      <c r="J36" s="1">
        <f t="shared" si="12"/>
        <v>0.48583941605839415</v>
      </c>
      <c r="K36" s="1">
        <f t="shared" si="12"/>
        <v>0.1786978102189781</v>
      </c>
      <c r="L36" s="1">
        <f t="shared" si="12"/>
        <v>0.17323211678832118</v>
      </c>
      <c r="M36" s="1">
        <f t="shared" si="12"/>
        <v>1.0043211678832118</v>
      </c>
      <c r="N36" s="1">
        <f t="shared" si="12"/>
        <v>0.1962588807785888</v>
      </c>
      <c r="O36" s="1">
        <f t="shared" si="12"/>
        <v>0.25172554744525549</v>
      </c>
      <c r="P36" s="1">
        <f t="shared" si="12"/>
        <v>3.2434608378870675</v>
      </c>
      <c r="Q36" s="1">
        <f t="shared" si="12"/>
        <v>5.3186763990267645</v>
      </c>
      <c r="R36" s="1">
        <f t="shared" si="12"/>
        <v>1.855003211678832</v>
      </c>
      <c r="S36" s="1">
        <f t="shared" si="12"/>
        <v>1.8317664233576643</v>
      </c>
      <c r="T36" s="1">
        <f t="shared" si="12"/>
        <v>4.8378978102189789</v>
      </c>
      <c r="U36" s="1">
        <f t="shared" si="12"/>
        <v>3.5055338199513386</v>
      </c>
      <c r="V36" s="1">
        <f t="shared" si="12"/>
        <v>1.6338374695863749</v>
      </c>
      <c r="W36" s="1">
        <f t="shared" si="12"/>
        <v>0.22044963503649637</v>
      </c>
      <c r="X36" s="1">
        <f t="shared" si="12"/>
        <v>8.4156496350364947</v>
      </c>
      <c r="Y36" s="1">
        <f t="shared" si="12"/>
        <v>0.62460729927007297</v>
      </c>
      <c r="Z36" s="1">
        <f t="shared" si="12"/>
        <v>1.6945167883211678</v>
      </c>
      <c r="AA36" s="1">
        <f t="shared" si="12"/>
        <v>1.7252360097323602</v>
      </c>
    </row>
    <row r="37" spans="1:27" hidden="1" x14ac:dyDescent="0.35">
      <c r="A37" s="46"/>
      <c r="B37" s="42"/>
      <c r="C37" s="39" t="s">
        <v>60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" hidden="1" customHeight="1" x14ac:dyDescent="0.25">
      <c r="A38" s="46"/>
      <c r="B38" s="42"/>
      <c r="C38" s="49" t="s">
        <v>14</v>
      </c>
      <c r="D38" s="1">
        <v>0.12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1.649</v>
      </c>
      <c r="Q38" s="1">
        <v>0</v>
      </c>
      <c r="R38" s="1">
        <v>0</v>
      </c>
      <c r="S38" s="1">
        <v>0</v>
      </c>
      <c r="T38" s="1">
        <v>0.44069999999999998</v>
      </c>
      <c r="U38" s="1">
        <v>4.3250000000000002</v>
      </c>
      <c r="V38" s="1">
        <v>0</v>
      </c>
      <c r="W38" s="1">
        <v>0</v>
      </c>
      <c r="X38" s="1">
        <v>0.50880000000000003</v>
      </c>
      <c r="Y38" s="1">
        <v>0</v>
      </c>
      <c r="Z38" s="1">
        <v>0</v>
      </c>
      <c r="AA38" s="1">
        <v>0</v>
      </c>
    </row>
    <row r="39" spans="1:27" ht="21" hidden="1" customHeight="1" x14ac:dyDescent="0.25">
      <c r="A39" s="46"/>
      <c r="B39" s="42"/>
      <c r="C39" s="49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0.46360000000000001</v>
      </c>
      <c r="Q39" s="1">
        <v>0</v>
      </c>
      <c r="R39" s="1">
        <v>0</v>
      </c>
      <c r="S39" s="1">
        <v>0</v>
      </c>
      <c r="T39" s="1">
        <v>1.194</v>
      </c>
      <c r="U39" s="1">
        <v>0.39340000000000003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ht="21" hidden="1" customHeight="1" x14ac:dyDescent="0.25">
      <c r="A40" s="46"/>
      <c r="B40" s="42"/>
      <c r="C40" s="49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0.31009999999999999</v>
      </c>
      <c r="Q40" s="1">
        <v>0</v>
      </c>
      <c r="R40" s="1">
        <v>0</v>
      </c>
      <c r="S40" s="1">
        <v>0</v>
      </c>
      <c r="T40" s="1">
        <v>1.587</v>
      </c>
      <c r="U40" s="1">
        <v>0.85609999999999997</v>
      </c>
      <c r="V40" s="1">
        <v>0</v>
      </c>
      <c r="W40" s="1">
        <v>0</v>
      </c>
      <c r="X40" s="1">
        <v>1.1000000000000001</v>
      </c>
      <c r="Y40" s="1">
        <v>0.5333</v>
      </c>
      <c r="Z40" s="1">
        <v>0</v>
      </c>
      <c r="AA40" s="1">
        <v>0</v>
      </c>
    </row>
    <row r="41" spans="1:27" x14ac:dyDescent="0.35">
      <c r="A41" s="46"/>
      <c r="B41" s="42" t="s">
        <v>14</v>
      </c>
      <c r="C41" s="39" t="s">
        <v>59</v>
      </c>
      <c r="D41" s="1">
        <f>AVERAGE(D38:D40)</f>
        <v>0.04</v>
      </c>
      <c r="E41" s="1">
        <f t="shared" ref="E41:AA41" si="13">AVERAGE(E38:E40)</f>
        <v>0</v>
      </c>
      <c r="F41" s="1">
        <f t="shared" si="13"/>
        <v>0</v>
      </c>
      <c r="G41" s="1">
        <f t="shared" si="13"/>
        <v>0</v>
      </c>
      <c r="H41" s="1">
        <f t="shared" si="13"/>
        <v>0</v>
      </c>
      <c r="I41" s="1">
        <f t="shared" si="13"/>
        <v>0</v>
      </c>
      <c r="J41" s="1">
        <f t="shared" si="13"/>
        <v>0</v>
      </c>
      <c r="K41" s="1">
        <f t="shared" si="13"/>
        <v>0</v>
      </c>
      <c r="L41" s="1">
        <f t="shared" si="13"/>
        <v>0</v>
      </c>
      <c r="M41" s="1">
        <f t="shared" si="13"/>
        <v>0</v>
      </c>
      <c r="N41" s="1">
        <f t="shared" si="13"/>
        <v>0</v>
      </c>
      <c r="O41" s="1">
        <f t="shared" si="13"/>
        <v>0</v>
      </c>
      <c r="P41" s="1">
        <f t="shared" si="13"/>
        <v>0.80756666666666665</v>
      </c>
      <c r="Q41" s="1">
        <f t="shared" si="13"/>
        <v>0</v>
      </c>
      <c r="R41" s="1">
        <f t="shared" si="13"/>
        <v>0</v>
      </c>
      <c r="S41" s="1">
        <f t="shared" si="13"/>
        <v>0</v>
      </c>
      <c r="T41" s="1">
        <f t="shared" si="13"/>
        <v>1.0739000000000001</v>
      </c>
      <c r="U41" s="1">
        <f t="shared" si="13"/>
        <v>1.8581666666666665</v>
      </c>
      <c r="V41" s="1">
        <f t="shared" si="13"/>
        <v>0</v>
      </c>
      <c r="W41" s="1">
        <f t="shared" si="13"/>
        <v>0</v>
      </c>
      <c r="X41" s="1">
        <f t="shared" si="13"/>
        <v>0.53626666666666667</v>
      </c>
      <c r="Y41" s="1">
        <f t="shared" si="13"/>
        <v>0.17776666666666666</v>
      </c>
      <c r="Z41" s="1">
        <f t="shared" si="13"/>
        <v>0</v>
      </c>
      <c r="AA41" s="1">
        <f t="shared" si="13"/>
        <v>0</v>
      </c>
    </row>
    <row r="42" spans="1:27" hidden="1" x14ac:dyDescent="0.35">
      <c r="A42" s="46"/>
      <c r="B42" s="42"/>
      <c r="C42" s="39" t="s">
        <v>60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" hidden="1" customHeight="1" x14ac:dyDescent="0.25">
      <c r="A43" s="46"/>
      <c r="B43" s="42"/>
      <c r="C43" s="49" t="s">
        <v>16</v>
      </c>
      <c r="D43" s="1">
        <v>0.36930000000000002</v>
      </c>
      <c r="E43" s="1">
        <v>0.13370000000000001</v>
      </c>
      <c r="F43" s="1">
        <v>6.9139999999999993E-2</v>
      </c>
      <c r="G43" s="1">
        <v>7.3690000000000005E-2</v>
      </c>
      <c r="H43" s="1">
        <v>0.10970000000000001</v>
      </c>
      <c r="I43" s="1">
        <v>0.2424</v>
      </c>
      <c r="J43" s="1">
        <v>6.6559999999999994E-2</v>
      </c>
      <c r="K43" s="1">
        <v>0.1905</v>
      </c>
      <c r="L43" s="1">
        <v>0.1226</v>
      </c>
      <c r="M43" s="1">
        <v>9.8280000000000006E-2</v>
      </c>
      <c r="N43" s="1">
        <v>0.22919999999999999</v>
      </c>
      <c r="O43" s="1">
        <v>9.0609999999999996E-2</v>
      </c>
      <c r="P43" s="1">
        <v>7.8310000000000004</v>
      </c>
      <c r="Q43" s="1">
        <v>9.9969999999999999</v>
      </c>
      <c r="R43" s="1">
        <v>5.6120000000000001</v>
      </c>
      <c r="S43" s="1">
        <v>1.1379999999999999</v>
      </c>
      <c r="T43" s="1">
        <v>0.21609999999999999</v>
      </c>
      <c r="U43" s="1">
        <v>2.7549999999999999</v>
      </c>
      <c r="V43" s="1">
        <v>0.3846</v>
      </c>
      <c r="W43" s="1">
        <v>0.2099</v>
      </c>
      <c r="X43" s="1">
        <v>14.74</v>
      </c>
      <c r="Y43" s="1">
        <v>0.15479999999999999</v>
      </c>
      <c r="Z43" s="1">
        <v>0.17499999999999999</v>
      </c>
      <c r="AA43" s="1">
        <v>0.86470000000000002</v>
      </c>
    </row>
    <row r="44" spans="1:27" ht="21" hidden="1" customHeight="1" x14ac:dyDescent="0.25">
      <c r="A44" s="46"/>
      <c r="B44" s="42"/>
      <c r="C44" s="49"/>
      <c r="D44" s="1">
        <v>0.20269999999999999</v>
      </c>
      <c r="E44" s="1">
        <v>0.1099</v>
      </c>
      <c r="F44" s="1">
        <v>6.5110000000000001E-2</v>
      </c>
      <c r="G44" s="1">
        <v>6.6530000000000006E-2</v>
      </c>
      <c r="H44" s="1">
        <v>0.1226</v>
      </c>
      <c r="I44" s="1">
        <v>0.24</v>
      </c>
      <c r="J44" s="1">
        <v>6.0049999999999999E-2</v>
      </c>
      <c r="K44" s="1">
        <v>0.15359999999999999</v>
      </c>
      <c r="L44" s="1">
        <v>0.1167</v>
      </c>
      <c r="M44" s="1">
        <v>9.1569999999999999E-2</v>
      </c>
      <c r="N44" s="1">
        <v>0.2177</v>
      </c>
      <c r="O44" s="1">
        <v>9.9080000000000001E-2</v>
      </c>
      <c r="P44" s="1">
        <v>3.1739999999999999</v>
      </c>
      <c r="Q44" s="1">
        <v>0.14949999999999999</v>
      </c>
      <c r="R44" s="1">
        <v>0.14069999999999999</v>
      </c>
      <c r="S44" s="1">
        <v>1.752</v>
      </c>
      <c r="T44" s="1">
        <v>1.018</v>
      </c>
      <c r="U44" s="1">
        <v>0.35809999999999997</v>
      </c>
      <c r="V44" s="1">
        <v>0.1148</v>
      </c>
      <c r="W44" s="1">
        <v>0.19739999999999999</v>
      </c>
      <c r="X44" s="1">
        <v>2.7240000000000002</v>
      </c>
      <c r="Y44" s="1">
        <v>0.20019999999999999</v>
      </c>
      <c r="Z44" s="1">
        <v>4.4640000000000004</v>
      </c>
      <c r="AA44" s="1">
        <v>0.42430000000000001</v>
      </c>
    </row>
    <row r="45" spans="1:27" ht="21" hidden="1" customHeight="1" x14ac:dyDescent="0.25">
      <c r="A45" s="46"/>
      <c r="B45" s="42"/>
      <c r="C45" s="49"/>
      <c r="D45" s="1">
        <v>0.1928</v>
      </c>
      <c r="E45" s="1">
        <v>0.108</v>
      </c>
      <c r="F45" s="1">
        <v>6.0780000000000001E-2</v>
      </c>
      <c r="G45" s="1">
        <v>6.3460000000000003E-2</v>
      </c>
      <c r="H45" s="1">
        <v>0.14399999999999999</v>
      </c>
      <c r="I45" s="1">
        <v>0.23669999999999999</v>
      </c>
      <c r="J45" s="1">
        <v>7.145E-2</v>
      </c>
      <c r="K45" s="1">
        <v>0.18529999999999999</v>
      </c>
      <c r="L45" s="1">
        <v>0.1265</v>
      </c>
      <c r="M45" s="1">
        <v>0.12139999999999999</v>
      </c>
      <c r="N45" s="1">
        <v>0.2077</v>
      </c>
      <c r="O45" s="1">
        <v>0.1084</v>
      </c>
      <c r="P45" s="1">
        <v>1.0309999999999999</v>
      </c>
      <c r="Q45" s="1">
        <v>11.99</v>
      </c>
      <c r="R45" s="1">
        <v>4.234</v>
      </c>
      <c r="S45" s="1">
        <v>7.7279999999999998</v>
      </c>
      <c r="T45" s="1">
        <v>1.39</v>
      </c>
      <c r="U45" s="1">
        <v>2.1379999999999999</v>
      </c>
      <c r="V45" s="1">
        <v>0.36720000000000003</v>
      </c>
      <c r="W45" s="1">
        <v>0.19750000000000001</v>
      </c>
      <c r="X45" s="1">
        <v>3.0150000000000001</v>
      </c>
      <c r="Y45" s="1">
        <v>0.2208</v>
      </c>
      <c r="Z45" s="1">
        <v>3.218</v>
      </c>
      <c r="AA45" s="1">
        <v>0.41260000000000002</v>
      </c>
    </row>
    <row r="46" spans="1:27" x14ac:dyDescent="0.35">
      <c r="A46" s="38"/>
      <c r="B46" s="42" t="s">
        <v>16</v>
      </c>
      <c r="C46" s="39" t="s">
        <v>59</v>
      </c>
      <c r="D46" s="1">
        <f>AVERAGE(D43:D45)</f>
        <v>0.25493333333333335</v>
      </c>
      <c r="E46" s="1">
        <f t="shared" ref="E46:AA46" si="14">AVERAGE(E43:E45)</f>
        <v>0.11720000000000001</v>
      </c>
      <c r="F46" s="1">
        <f t="shared" si="14"/>
        <v>6.5009999999999998E-2</v>
      </c>
      <c r="G46" s="1">
        <f t="shared" si="14"/>
        <v>6.7893333333333347E-2</v>
      </c>
      <c r="H46" s="1">
        <f t="shared" si="14"/>
        <v>0.12543333333333331</v>
      </c>
      <c r="I46" s="1">
        <f t="shared" si="14"/>
        <v>0.2397</v>
      </c>
      <c r="J46" s="1">
        <f t="shared" si="14"/>
        <v>6.6020000000000009E-2</v>
      </c>
      <c r="K46" s="1">
        <f t="shared" si="14"/>
        <v>0.17646666666666666</v>
      </c>
      <c r="L46" s="1">
        <f t="shared" si="14"/>
        <v>0.12193333333333334</v>
      </c>
      <c r="M46" s="1">
        <f t="shared" si="14"/>
        <v>0.10375000000000001</v>
      </c>
      <c r="N46" s="1">
        <f t="shared" si="14"/>
        <v>0.21819999999999998</v>
      </c>
      <c r="O46" s="1">
        <f t="shared" si="14"/>
        <v>9.9363333333333317E-2</v>
      </c>
      <c r="P46" s="1">
        <f t="shared" si="14"/>
        <v>4.0120000000000005</v>
      </c>
      <c r="Q46" s="1">
        <f t="shared" si="14"/>
        <v>7.3788333333333327</v>
      </c>
      <c r="R46" s="1">
        <f t="shared" si="14"/>
        <v>3.3288999999999995</v>
      </c>
      <c r="S46" s="1">
        <f t="shared" si="14"/>
        <v>3.539333333333333</v>
      </c>
      <c r="T46" s="1">
        <f t="shared" si="14"/>
        <v>0.87469999999999992</v>
      </c>
      <c r="U46" s="1">
        <f t="shared" si="14"/>
        <v>1.7503666666666664</v>
      </c>
      <c r="V46" s="1">
        <f t="shared" si="14"/>
        <v>0.28886666666666666</v>
      </c>
      <c r="W46" s="1">
        <f t="shared" si="14"/>
        <v>0.2016</v>
      </c>
      <c r="X46" s="1">
        <f t="shared" si="14"/>
        <v>6.8263333333333334</v>
      </c>
      <c r="Y46" s="1">
        <f t="shared" si="14"/>
        <v>0.19193333333333332</v>
      </c>
      <c r="Z46" s="1">
        <f t="shared" si="14"/>
        <v>2.6190000000000002</v>
      </c>
      <c r="AA46" s="1">
        <f t="shared" si="14"/>
        <v>0.56720000000000004</v>
      </c>
    </row>
    <row r="47" spans="1:27" hidden="1" x14ac:dyDescent="0.35">
      <c r="A47" s="38"/>
      <c r="B47" s="42"/>
      <c r="C47" s="39" t="s">
        <v>60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" hidden="1" customHeight="1" x14ac:dyDescent="0.25">
      <c r="A48" s="47" t="s">
        <v>27</v>
      </c>
      <c r="B48" s="43"/>
      <c r="C48" s="48" t="s">
        <v>22</v>
      </c>
      <c r="D48" s="1">
        <v>11.818747826086957</v>
      </c>
      <c r="E48" s="1">
        <v>14.334960091220067</v>
      </c>
      <c r="F48" s="1">
        <v>12.618198403648801</v>
      </c>
      <c r="G48" s="1">
        <v>51.749635119726335</v>
      </c>
      <c r="H48" s="1">
        <v>10.116018244013683</v>
      </c>
      <c r="I48" s="1">
        <v>3.9002679589509692</v>
      </c>
      <c r="J48" s="1">
        <v>2.3326499429874574</v>
      </c>
      <c r="K48" s="1">
        <v>35.955427594070699</v>
      </c>
      <c r="L48" s="1">
        <v>20.890843785632839</v>
      </c>
      <c r="M48" s="1">
        <v>11.50230330672748</v>
      </c>
      <c r="N48" s="1">
        <v>22.875849486887116</v>
      </c>
      <c r="O48" s="1">
        <v>2.2714903078677309</v>
      </c>
      <c r="P48" s="1">
        <v>27.590365217391305</v>
      </c>
      <c r="Q48" s="1">
        <v>12.553819840364879</v>
      </c>
      <c r="R48" s="1">
        <v>56.052269099201816</v>
      </c>
      <c r="S48" s="1">
        <v>51.642337514253136</v>
      </c>
      <c r="T48" s="1">
        <v>9.519443557582667</v>
      </c>
      <c r="U48" s="1">
        <v>5.8605952109464079</v>
      </c>
      <c r="V48" s="1">
        <v>36.717240592930445</v>
      </c>
      <c r="W48" s="1">
        <v>33.830935005701257</v>
      </c>
      <c r="X48" s="1">
        <v>31.041197263397947</v>
      </c>
      <c r="Y48" s="1">
        <v>18.294241733181298</v>
      </c>
      <c r="Z48" s="1">
        <v>15.407936145952107</v>
      </c>
      <c r="AA48" s="1">
        <v>3.5386750285062707</v>
      </c>
    </row>
    <row r="49" spans="1:27" ht="21" hidden="1" customHeight="1" x14ac:dyDescent="0.25">
      <c r="A49" s="47"/>
      <c r="B49" s="43"/>
      <c r="C49" s="48"/>
      <c r="D49" s="1">
        <v>8.988626086956522</v>
      </c>
      <c r="E49" s="1">
        <v>13.401470923603194</v>
      </c>
      <c r="F49" s="1">
        <v>6.4732645381984026</v>
      </c>
      <c r="G49" s="1">
        <v>44.110045610034206</v>
      </c>
      <c r="H49" s="1">
        <v>10.032326111744585</v>
      </c>
      <c r="I49" s="1">
        <v>4.3873990877993156</v>
      </c>
      <c r="J49" s="1">
        <v>1.7285644241733182</v>
      </c>
      <c r="K49" s="1">
        <v>34.056259977194983</v>
      </c>
      <c r="L49" s="1">
        <v>19.023865450399086</v>
      </c>
      <c r="M49" s="1">
        <v>12.221197263397947</v>
      </c>
      <c r="N49" s="1">
        <v>19.206271379703534</v>
      </c>
      <c r="O49" s="1">
        <v>2.0064652223489166</v>
      </c>
      <c r="P49" s="1">
        <v>11.559652173913044</v>
      </c>
      <c r="Q49" s="1">
        <v>12.446522234891674</v>
      </c>
      <c r="R49" s="1">
        <v>7.8230684150513108</v>
      </c>
      <c r="S49" s="1">
        <v>47.543568985176741</v>
      </c>
      <c r="T49" s="1">
        <v>10.847787913340934</v>
      </c>
      <c r="U49" s="1">
        <v>4.6996351197263397</v>
      </c>
      <c r="V49" s="1">
        <v>25.622668187001139</v>
      </c>
      <c r="W49" s="1">
        <v>33.573420752565561</v>
      </c>
      <c r="X49" s="1">
        <v>19.077514253135689</v>
      </c>
      <c r="Y49" s="1">
        <v>12.457251995438996</v>
      </c>
      <c r="Z49" s="1">
        <v>13.283443557582668</v>
      </c>
      <c r="AA49" s="1">
        <v>3.1459657924743443</v>
      </c>
    </row>
    <row r="50" spans="1:27" ht="21" hidden="1" customHeight="1" x14ac:dyDescent="0.25">
      <c r="A50" s="47"/>
      <c r="B50" s="43"/>
      <c r="C50" s="48"/>
      <c r="D50" s="1">
        <v>8.9221913043478267</v>
      </c>
      <c r="E50" s="1">
        <v>11.25551881413911</v>
      </c>
      <c r="F50" s="1">
        <v>9.4400433295324966</v>
      </c>
      <c r="G50" s="1">
        <v>44.979156214367158</v>
      </c>
      <c r="H50" s="1">
        <v>11.609600912200683</v>
      </c>
      <c r="I50" s="1">
        <v>3.667432155074116</v>
      </c>
      <c r="J50" s="1">
        <v>2.7371619156214364</v>
      </c>
      <c r="K50" s="1">
        <v>38.788084378563276</v>
      </c>
      <c r="L50" s="1">
        <v>22.77928164196123</v>
      </c>
      <c r="M50" s="1">
        <v>16.062451539338653</v>
      </c>
      <c r="N50" s="1">
        <v>20.590410490307864</v>
      </c>
      <c r="O50" s="1">
        <v>2.5826533637400226</v>
      </c>
      <c r="P50" s="1">
        <v>10.456834782608697</v>
      </c>
      <c r="Q50" s="1">
        <v>11.813466362599771</v>
      </c>
      <c r="R50" s="1">
        <v>88.005496009122012</v>
      </c>
      <c r="S50" s="1">
        <v>46.084321550741159</v>
      </c>
      <c r="T50" s="1">
        <v>13.251254275940708</v>
      </c>
      <c r="U50" s="1">
        <v>5.6363432155074111</v>
      </c>
      <c r="V50" s="1">
        <v>60.472930444697838</v>
      </c>
      <c r="W50" s="1">
        <v>34.345963511972627</v>
      </c>
      <c r="X50" s="1">
        <v>17.628996579247431</v>
      </c>
      <c r="Y50" s="1">
        <v>41.706579247434433</v>
      </c>
      <c r="Z50" s="1">
        <v>16.44872291904219</v>
      </c>
      <c r="AA50" s="1">
        <v>3.2800877993158495</v>
      </c>
    </row>
    <row r="51" spans="1:27" x14ac:dyDescent="0.35">
      <c r="A51" s="47"/>
      <c r="B51" s="43" t="s">
        <v>22</v>
      </c>
      <c r="C51" s="39" t="s">
        <v>59</v>
      </c>
      <c r="D51" s="1">
        <f>AVERAGE(D48:D50)</f>
        <v>9.9098550724637686</v>
      </c>
      <c r="E51" s="1">
        <f t="shared" ref="E51:AA51" si="15">AVERAGE(E48:E50)</f>
        <v>12.997316609654122</v>
      </c>
      <c r="F51" s="1">
        <f t="shared" si="15"/>
        <v>9.5105020904598998</v>
      </c>
      <c r="G51" s="1">
        <f t="shared" si="15"/>
        <v>46.946278981375904</v>
      </c>
      <c r="H51" s="1">
        <f t="shared" si="15"/>
        <v>10.585981755986317</v>
      </c>
      <c r="I51" s="1">
        <f t="shared" si="15"/>
        <v>3.9850330672748</v>
      </c>
      <c r="J51" s="1">
        <f t="shared" si="15"/>
        <v>2.266125427594071</v>
      </c>
      <c r="K51" s="1">
        <f t="shared" si="15"/>
        <v>36.266590649942991</v>
      </c>
      <c r="L51" s="1">
        <f t="shared" si="15"/>
        <v>20.897996959331053</v>
      </c>
      <c r="M51" s="1">
        <f t="shared" si="15"/>
        <v>13.261984036488025</v>
      </c>
      <c r="N51" s="1">
        <f t="shared" si="15"/>
        <v>20.890843785632839</v>
      </c>
      <c r="O51" s="1">
        <f t="shared" si="15"/>
        <v>2.2868696313188903</v>
      </c>
      <c r="P51" s="1">
        <f t="shared" si="15"/>
        <v>16.535617391304346</v>
      </c>
      <c r="Q51" s="1">
        <f t="shared" si="15"/>
        <v>12.271269479285442</v>
      </c>
      <c r="R51" s="1">
        <f t="shared" si="15"/>
        <v>50.626944507791713</v>
      </c>
      <c r="S51" s="1">
        <f t="shared" si="15"/>
        <v>48.423409350057007</v>
      </c>
      <c r="T51" s="1">
        <f t="shared" si="15"/>
        <v>11.206161915621436</v>
      </c>
      <c r="U51" s="1">
        <f t="shared" si="15"/>
        <v>5.3988578487267205</v>
      </c>
      <c r="V51" s="1">
        <f t="shared" si="15"/>
        <v>40.937613074876474</v>
      </c>
      <c r="W51" s="1">
        <f t="shared" si="15"/>
        <v>33.916773090079815</v>
      </c>
      <c r="X51" s="1">
        <f t="shared" si="15"/>
        <v>22.582569365260355</v>
      </c>
      <c r="Y51" s="1">
        <f t="shared" si="15"/>
        <v>24.15269099201824</v>
      </c>
      <c r="Z51" s="1">
        <f t="shared" si="15"/>
        <v>15.04670087419232</v>
      </c>
      <c r="AA51" s="1">
        <f t="shared" si="15"/>
        <v>3.3215762067654881</v>
      </c>
    </row>
    <row r="52" spans="1:27" hidden="1" x14ac:dyDescent="0.35">
      <c r="A52" s="47"/>
      <c r="B52" s="43"/>
      <c r="C52" s="39" t="s">
        <v>60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 hidden="1" customHeight="1" x14ac:dyDescent="0.25">
      <c r="A53" s="47"/>
      <c r="B53" s="43"/>
      <c r="C53" s="53" t="s">
        <v>3</v>
      </c>
      <c r="D53" s="2">
        <v>41.73</v>
      </c>
      <c r="E53" s="2">
        <v>65.47</v>
      </c>
      <c r="F53" s="2">
        <v>38.04</v>
      </c>
      <c r="G53" s="2">
        <v>105.9</v>
      </c>
      <c r="H53" s="2">
        <v>46.3</v>
      </c>
      <c r="I53" s="2">
        <v>27.05</v>
      </c>
      <c r="J53" s="2">
        <v>10.53</v>
      </c>
      <c r="K53" s="2">
        <v>92.54</v>
      </c>
      <c r="L53" s="2">
        <v>118.2</v>
      </c>
      <c r="M53" s="2">
        <v>69.959999999999994</v>
      </c>
      <c r="N53" s="2">
        <v>88.07</v>
      </c>
      <c r="O53" s="2">
        <v>31.95</v>
      </c>
      <c r="P53" s="2">
        <v>81.88</v>
      </c>
      <c r="Q53" s="2">
        <v>54.85</v>
      </c>
      <c r="R53" s="2">
        <v>127.1</v>
      </c>
      <c r="S53" s="2">
        <v>99.74</v>
      </c>
      <c r="T53" s="2">
        <v>43.17</v>
      </c>
      <c r="U53" s="2">
        <v>25.72</v>
      </c>
      <c r="V53" s="2">
        <v>92.59</v>
      </c>
      <c r="W53" s="2">
        <v>83.94</v>
      </c>
      <c r="X53" s="2">
        <v>150.5</v>
      </c>
      <c r="Y53" s="2">
        <v>69.09</v>
      </c>
      <c r="Z53" s="2">
        <v>59.44</v>
      </c>
      <c r="AA53" s="2">
        <v>28.09</v>
      </c>
    </row>
    <row r="54" spans="1:27" ht="21" hidden="1" customHeight="1" x14ac:dyDescent="0.25">
      <c r="A54" s="47"/>
      <c r="B54" s="43"/>
      <c r="C54" s="53"/>
      <c r="D54" s="2">
        <v>38.47</v>
      </c>
      <c r="E54" s="2">
        <v>64.010000000000005</v>
      </c>
      <c r="F54" s="2">
        <v>32.97</v>
      </c>
      <c r="G54" s="2">
        <v>86.2</v>
      </c>
      <c r="H54" s="2">
        <v>50.48</v>
      </c>
      <c r="I54" s="2">
        <v>29.96</v>
      </c>
      <c r="J54" s="2">
        <v>10.44</v>
      </c>
      <c r="K54" s="2">
        <v>94.11</v>
      </c>
      <c r="L54" s="2">
        <v>106</v>
      </c>
      <c r="M54" s="2">
        <v>73.05</v>
      </c>
      <c r="N54" s="2">
        <v>78.67</v>
      </c>
      <c r="O54" s="2">
        <v>33.1</v>
      </c>
      <c r="P54" s="2">
        <v>38.15</v>
      </c>
      <c r="Q54" s="2">
        <v>58.78</v>
      </c>
      <c r="R54" s="2">
        <v>29.15</v>
      </c>
      <c r="S54" s="2">
        <v>83.18</v>
      </c>
      <c r="T54" s="2">
        <v>43.35</v>
      </c>
      <c r="U54" s="2">
        <v>27.33</v>
      </c>
      <c r="V54" s="2">
        <v>54.22</v>
      </c>
      <c r="W54" s="2">
        <v>81.16</v>
      </c>
      <c r="X54" s="2">
        <v>94.12</v>
      </c>
      <c r="Y54" s="2">
        <v>60.63</v>
      </c>
      <c r="Z54" s="2">
        <v>55.01</v>
      </c>
      <c r="AA54" s="2">
        <v>25.19</v>
      </c>
    </row>
    <row r="55" spans="1:27" ht="21" hidden="1" customHeight="1" x14ac:dyDescent="0.25">
      <c r="A55" s="47"/>
      <c r="B55" s="43"/>
      <c r="C55" s="53"/>
      <c r="D55" s="2">
        <v>36.72</v>
      </c>
      <c r="E55" s="2">
        <v>56.58</v>
      </c>
      <c r="F55" s="2">
        <v>38.090000000000003</v>
      </c>
      <c r="G55" s="2">
        <v>84.49</v>
      </c>
      <c r="H55" s="2">
        <v>56.66</v>
      </c>
      <c r="I55" s="2">
        <v>29.08</v>
      </c>
      <c r="J55" s="2">
        <v>10.5</v>
      </c>
      <c r="K55" s="2">
        <v>95.92</v>
      </c>
      <c r="L55" s="2">
        <v>115</v>
      </c>
      <c r="M55" s="2">
        <v>80.94</v>
      </c>
      <c r="N55" s="2">
        <v>84.67</v>
      </c>
      <c r="O55" s="2">
        <v>33.130000000000003</v>
      </c>
      <c r="P55" s="2">
        <v>31.98</v>
      </c>
      <c r="Q55" s="2">
        <v>49.96</v>
      </c>
      <c r="R55" s="2">
        <v>192</v>
      </c>
      <c r="S55" s="2">
        <v>92.69</v>
      </c>
      <c r="T55" s="2">
        <v>49.98</v>
      </c>
      <c r="U55" s="2">
        <v>29.07</v>
      </c>
      <c r="V55" s="2">
        <v>119</v>
      </c>
      <c r="W55" s="2">
        <v>83.61</v>
      </c>
      <c r="X55" s="2">
        <v>73.959999999999994</v>
      </c>
      <c r="Y55" s="2">
        <v>117.3</v>
      </c>
      <c r="Z55" s="2">
        <v>57.51</v>
      </c>
      <c r="AA55" s="2">
        <v>25.94</v>
      </c>
    </row>
    <row r="56" spans="1:27" x14ac:dyDescent="0.35">
      <c r="A56" s="47"/>
      <c r="B56" s="43" t="s">
        <v>3</v>
      </c>
      <c r="C56" s="39" t="s">
        <v>59</v>
      </c>
      <c r="D56" s="1">
        <f>AVERAGE(D53:D55)</f>
        <v>38.973333333333329</v>
      </c>
      <c r="E56" s="1">
        <f t="shared" ref="E56:AA56" si="16">AVERAGE(E53:E55)</f>
        <v>62.02</v>
      </c>
      <c r="F56" s="1">
        <f t="shared" si="16"/>
        <v>36.366666666666667</v>
      </c>
      <c r="G56" s="1">
        <f t="shared" si="16"/>
        <v>92.196666666666673</v>
      </c>
      <c r="H56" s="1">
        <f t="shared" si="16"/>
        <v>51.146666666666668</v>
      </c>
      <c r="I56" s="1">
        <f t="shared" si="16"/>
        <v>28.696666666666669</v>
      </c>
      <c r="J56" s="1">
        <f t="shared" si="16"/>
        <v>10.49</v>
      </c>
      <c r="K56" s="1">
        <f t="shared" si="16"/>
        <v>94.19</v>
      </c>
      <c r="L56" s="1">
        <f t="shared" si="16"/>
        <v>113.06666666666666</v>
      </c>
      <c r="M56" s="1">
        <f t="shared" si="16"/>
        <v>74.649999999999991</v>
      </c>
      <c r="N56" s="1">
        <f t="shared" si="16"/>
        <v>83.803333333333342</v>
      </c>
      <c r="O56" s="1">
        <f t="shared" si="16"/>
        <v>32.726666666666667</v>
      </c>
      <c r="P56" s="1">
        <f t="shared" si="16"/>
        <v>50.669999999999995</v>
      </c>
      <c r="Q56" s="1">
        <f t="shared" si="16"/>
        <v>54.53</v>
      </c>
      <c r="R56" s="1">
        <f t="shared" si="16"/>
        <v>116.08333333333333</v>
      </c>
      <c r="S56" s="1">
        <f t="shared" si="16"/>
        <v>91.87</v>
      </c>
      <c r="T56" s="1">
        <f t="shared" si="16"/>
        <v>45.5</v>
      </c>
      <c r="U56" s="1">
        <f t="shared" si="16"/>
        <v>27.373333333333335</v>
      </c>
      <c r="V56" s="1">
        <f t="shared" si="16"/>
        <v>88.603333333333339</v>
      </c>
      <c r="W56" s="1">
        <f t="shared" si="16"/>
        <v>82.903333333333322</v>
      </c>
      <c r="X56" s="1">
        <f t="shared" si="16"/>
        <v>106.19333333333333</v>
      </c>
      <c r="Y56" s="1">
        <f t="shared" si="16"/>
        <v>82.339999999999989</v>
      </c>
      <c r="Z56" s="1">
        <f t="shared" si="16"/>
        <v>57.319999999999993</v>
      </c>
      <c r="AA56" s="1">
        <f t="shared" si="16"/>
        <v>26.406666666666666</v>
      </c>
    </row>
    <row r="57" spans="1:27" hidden="1" x14ac:dyDescent="0.35">
      <c r="A57" s="47"/>
      <c r="B57" s="43"/>
      <c r="C57" s="39" t="s">
        <v>60</v>
      </c>
      <c r="D57" s="1">
        <f>STDEV(D53:D55)</f>
        <v>2.5426429818858423</v>
      </c>
      <c r="E57" s="1">
        <f t="shared" ref="E57:AA57" si="17">STDEV(E53:E55)</f>
        <v>4.7673997105340362</v>
      </c>
      <c r="F57" s="1">
        <f t="shared" si="17"/>
        <v>2.9417058543187729</v>
      </c>
      <c r="G57" s="1">
        <f t="shared" si="17"/>
        <v>11.898194540909598</v>
      </c>
      <c r="H57" s="1">
        <f t="shared" si="17"/>
        <v>5.2120757221411633</v>
      </c>
      <c r="I57" s="1">
        <f t="shared" si="17"/>
        <v>1.4923918162913294</v>
      </c>
      <c r="J57" s="1">
        <f t="shared" si="17"/>
        <v>4.5825756949558392E-2</v>
      </c>
      <c r="K57" s="1">
        <f t="shared" si="17"/>
        <v>1.6914195221765631</v>
      </c>
      <c r="L57" s="1">
        <f t="shared" si="17"/>
        <v>6.3256093250637404</v>
      </c>
      <c r="M57" s="1">
        <f t="shared" si="17"/>
        <v>5.6621638973099335</v>
      </c>
      <c r="N57" s="1">
        <f t="shared" si="17"/>
        <v>4.7595517996270722</v>
      </c>
      <c r="O57" s="1">
        <f t="shared" si="17"/>
        <v>0.67278030094031105</v>
      </c>
      <c r="P57" s="1">
        <f t="shared" si="17"/>
        <v>27.204141228864398</v>
      </c>
      <c r="Q57" s="1">
        <f t="shared" si="17"/>
        <v>4.4186989035235253</v>
      </c>
      <c r="R57" s="1">
        <f t="shared" si="17"/>
        <v>81.982045798658447</v>
      </c>
      <c r="S57" s="1">
        <f t="shared" si="17"/>
        <v>8.3103971024253642</v>
      </c>
      <c r="T57" s="1">
        <f t="shared" si="17"/>
        <v>3.8808375384702694</v>
      </c>
      <c r="U57" s="1">
        <f t="shared" si="17"/>
        <v>1.6754203452666245</v>
      </c>
      <c r="V57" s="1">
        <f t="shared" si="17"/>
        <v>32.573489732193806</v>
      </c>
      <c r="W57" s="1">
        <f t="shared" si="17"/>
        <v>1.5187604594975919</v>
      </c>
      <c r="X57" s="1">
        <f t="shared" si="17"/>
        <v>39.672621961918999</v>
      </c>
      <c r="Y57" s="1">
        <f t="shared" si="17"/>
        <v>30.570314031753078</v>
      </c>
      <c r="Z57" s="1">
        <f t="shared" si="17"/>
        <v>2.2211033294288671</v>
      </c>
      <c r="AA57" s="1">
        <f t="shared" si="17"/>
        <v>1.5052685253247444</v>
      </c>
    </row>
    <row r="58" spans="1:27" ht="21" hidden="1" customHeight="1" x14ac:dyDescent="0.25">
      <c r="A58" s="47"/>
      <c r="B58" s="43"/>
      <c r="C58" s="50" t="s">
        <v>5</v>
      </c>
      <c r="D58" s="17">
        <v>1335000</v>
      </c>
      <c r="E58" s="17">
        <v>97700</v>
      </c>
      <c r="F58" s="17">
        <v>2893000</v>
      </c>
      <c r="G58" s="17">
        <v>8883</v>
      </c>
      <c r="H58" s="17">
        <v>135100</v>
      </c>
      <c r="I58" s="17">
        <v>637800</v>
      </c>
      <c r="J58" s="17">
        <v>531000</v>
      </c>
      <c r="K58" s="17">
        <v>7628</v>
      </c>
      <c r="L58" s="17">
        <v>527200</v>
      </c>
      <c r="M58" s="17">
        <v>4234000</v>
      </c>
      <c r="N58" s="17">
        <v>14700</v>
      </c>
      <c r="O58" s="17">
        <v>40920</v>
      </c>
      <c r="P58" s="17">
        <v>9259000</v>
      </c>
      <c r="Q58" s="17">
        <v>2202000</v>
      </c>
      <c r="R58" s="17">
        <v>11890000</v>
      </c>
      <c r="S58" s="17">
        <v>43420</v>
      </c>
      <c r="T58" s="17">
        <v>3301000</v>
      </c>
      <c r="U58" s="17">
        <v>15770000</v>
      </c>
      <c r="V58" s="17">
        <v>9931000</v>
      </c>
      <c r="W58" s="17">
        <v>30750</v>
      </c>
      <c r="X58" s="17">
        <v>4163000</v>
      </c>
      <c r="Y58" s="17">
        <v>12580000</v>
      </c>
      <c r="Z58" s="17">
        <v>14730</v>
      </c>
      <c r="AA58" s="17">
        <v>1239000</v>
      </c>
    </row>
    <row r="59" spans="1:27" ht="21" hidden="1" customHeight="1" x14ac:dyDescent="0.25">
      <c r="A59" s="47"/>
      <c r="B59" s="43"/>
      <c r="C59" s="50"/>
      <c r="D59" s="17">
        <v>256500</v>
      </c>
      <c r="E59" s="17">
        <v>279800</v>
      </c>
      <c r="F59" s="17">
        <v>3750000</v>
      </c>
      <c r="G59" s="17">
        <v>7140</v>
      </c>
      <c r="H59" s="17">
        <v>674300</v>
      </c>
      <c r="I59" s="17">
        <v>646300</v>
      </c>
      <c r="J59" s="17">
        <v>426900</v>
      </c>
      <c r="K59" s="17">
        <v>2691</v>
      </c>
      <c r="L59" s="17">
        <v>249300</v>
      </c>
      <c r="M59" s="17">
        <v>4206000</v>
      </c>
      <c r="N59" s="17">
        <v>13400</v>
      </c>
      <c r="O59" s="17">
        <v>46460</v>
      </c>
      <c r="P59" s="17">
        <v>4151000</v>
      </c>
      <c r="Q59" s="17">
        <v>2800000</v>
      </c>
      <c r="R59" s="17">
        <v>12580000</v>
      </c>
      <c r="S59" s="17">
        <v>52040</v>
      </c>
      <c r="T59" s="17">
        <v>8249000</v>
      </c>
      <c r="U59" s="17">
        <v>11880000</v>
      </c>
      <c r="V59" s="17">
        <v>5275000</v>
      </c>
      <c r="W59" s="17">
        <v>32350</v>
      </c>
      <c r="X59" s="17">
        <v>2741000</v>
      </c>
      <c r="Y59" s="17">
        <v>8890000</v>
      </c>
      <c r="Z59" s="17">
        <v>21380</v>
      </c>
      <c r="AA59" s="17">
        <v>501200</v>
      </c>
    </row>
    <row r="60" spans="1:27" ht="21" hidden="1" customHeight="1" x14ac:dyDescent="0.25">
      <c r="A60" s="47"/>
      <c r="B60" s="43"/>
      <c r="C60" s="50"/>
      <c r="D60" s="17">
        <v>293600</v>
      </c>
      <c r="E60" s="17">
        <v>96350</v>
      </c>
      <c r="F60" s="17">
        <v>2812000</v>
      </c>
      <c r="G60" s="17">
        <v>10470</v>
      </c>
      <c r="H60" s="17">
        <v>341700</v>
      </c>
      <c r="I60" s="17">
        <v>792100</v>
      </c>
      <c r="J60" s="17">
        <v>499700</v>
      </c>
      <c r="K60" s="17">
        <v>6148</v>
      </c>
      <c r="L60" s="17">
        <v>405700</v>
      </c>
      <c r="M60" s="17">
        <v>7457000</v>
      </c>
      <c r="N60" s="17">
        <v>14660</v>
      </c>
      <c r="O60" s="17">
        <v>65460</v>
      </c>
      <c r="P60" s="17">
        <v>7236000</v>
      </c>
      <c r="Q60" s="17">
        <v>1540000</v>
      </c>
      <c r="R60" s="17">
        <v>13460000</v>
      </c>
      <c r="S60" s="17">
        <v>34980</v>
      </c>
      <c r="T60" s="17">
        <v>9551000</v>
      </c>
      <c r="U60" s="17">
        <v>13510000</v>
      </c>
      <c r="V60" s="17">
        <v>6885000</v>
      </c>
      <c r="W60" s="17">
        <v>22290</v>
      </c>
      <c r="X60" s="17">
        <v>3570000</v>
      </c>
      <c r="Y60" s="17">
        <v>12750000</v>
      </c>
      <c r="Z60" s="17">
        <v>26820</v>
      </c>
      <c r="AA60" s="17">
        <v>823800</v>
      </c>
    </row>
    <row r="61" spans="1:27" x14ac:dyDescent="0.35">
      <c r="A61" s="47"/>
      <c r="B61" s="43" t="s">
        <v>5</v>
      </c>
      <c r="C61" s="39" t="s">
        <v>59</v>
      </c>
      <c r="D61" s="1">
        <f>AVERAGE(D58:D60)</f>
        <v>628366.66666666663</v>
      </c>
      <c r="E61" s="1">
        <f t="shared" ref="E61:AA61" si="18">AVERAGE(E58:E60)</f>
        <v>157950</v>
      </c>
      <c r="F61" s="1">
        <f t="shared" si="18"/>
        <v>3151666.6666666665</v>
      </c>
      <c r="G61" s="1">
        <f t="shared" si="18"/>
        <v>8831</v>
      </c>
      <c r="H61" s="1">
        <f t="shared" si="18"/>
        <v>383700</v>
      </c>
      <c r="I61" s="1">
        <f t="shared" si="18"/>
        <v>692066.66666666663</v>
      </c>
      <c r="J61" s="1">
        <f t="shared" si="18"/>
        <v>485866.66666666669</v>
      </c>
      <c r="K61" s="1">
        <f t="shared" si="18"/>
        <v>5489</v>
      </c>
      <c r="L61" s="1">
        <f t="shared" si="18"/>
        <v>394066.66666666669</v>
      </c>
      <c r="M61" s="1">
        <f t="shared" si="18"/>
        <v>5299000</v>
      </c>
      <c r="N61" s="1">
        <f t="shared" si="18"/>
        <v>14253.333333333334</v>
      </c>
      <c r="O61" s="1">
        <f t="shared" si="18"/>
        <v>50946.666666666664</v>
      </c>
      <c r="P61" s="1">
        <f t="shared" si="18"/>
        <v>6882000</v>
      </c>
      <c r="Q61" s="1">
        <f t="shared" si="18"/>
        <v>2180666.6666666665</v>
      </c>
      <c r="R61" s="1">
        <f t="shared" si="18"/>
        <v>12643333.333333334</v>
      </c>
      <c r="S61" s="1">
        <f t="shared" si="18"/>
        <v>43480</v>
      </c>
      <c r="T61" s="1">
        <f t="shared" si="18"/>
        <v>7033666.666666667</v>
      </c>
      <c r="U61" s="1">
        <f t="shared" si="18"/>
        <v>13720000</v>
      </c>
      <c r="V61" s="1">
        <f t="shared" si="18"/>
        <v>7363666.666666667</v>
      </c>
      <c r="W61" s="1">
        <f t="shared" si="18"/>
        <v>28463.333333333332</v>
      </c>
      <c r="X61" s="1">
        <f t="shared" si="18"/>
        <v>3491333.3333333335</v>
      </c>
      <c r="Y61" s="1">
        <f t="shared" si="18"/>
        <v>11406666.666666666</v>
      </c>
      <c r="Z61" s="1">
        <f t="shared" si="18"/>
        <v>20976.666666666668</v>
      </c>
      <c r="AA61" s="1">
        <f t="shared" si="18"/>
        <v>854666.66666666663</v>
      </c>
    </row>
    <row r="62" spans="1:27" hidden="1" x14ac:dyDescent="0.35">
      <c r="A62" s="47"/>
      <c r="B62" s="43"/>
      <c r="C62" s="39" t="s">
        <v>60</v>
      </c>
      <c r="D62" s="1">
        <f>STDEV(D58:D60)</f>
        <v>612243.50003355148</v>
      </c>
      <c r="E62" s="1">
        <f t="shared" ref="E62:AA62" si="19">STDEV(E58:E60)</f>
        <v>105527.35427366688</v>
      </c>
      <c r="F62" s="1">
        <f t="shared" si="19"/>
        <v>519752.18453926098</v>
      </c>
      <c r="G62" s="1">
        <f t="shared" si="19"/>
        <v>1665.6088976707588</v>
      </c>
      <c r="H62" s="1">
        <f t="shared" si="19"/>
        <v>272042.57019812177</v>
      </c>
      <c r="I62" s="1">
        <f t="shared" si="19"/>
        <v>86735.594385081451</v>
      </c>
      <c r="J62" s="1">
        <f t="shared" si="19"/>
        <v>53410.891523483609</v>
      </c>
      <c r="K62" s="1">
        <f t="shared" si="19"/>
        <v>2533.614611577696</v>
      </c>
      <c r="L62" s="1">
        <f t="shared" si="19"/>
        <v>139314.76351533367</v>
      </c>
      <c r="M62" s="1">
        <f t="shared" si="19"/>
        <v>1868935.2583757415</v>
      </c>
      <c r="N62" s="1">
        <f t="shared" si="19"/>
        <v>739.27892796517153</v>
      </c>
      <c r="O62" s="1">
        <f t="shared" si="19"/>
        <v>12870.529644631315</v>
      </c>
      <c r="P62" s="1">
        <f t="shared" si="19"/>
        <v>2572334.1540320925</v>
      </c>
      <c r="Q62" s="1">
        <f t="shared" si="19"/>
        <v>630270.84125265782</v>
      </c>
      <c r="R62" s="1">
        <f t="shared" si="19"/>
        <v>786913.80298818834</v>
      </c>
      <c r="S62" s="1">
        <f t="shared" si="19"/>
        <v>8530.1582634790539</v>
      </c>
      <c r="T62" s="1">
        <f t="shared" si="19"/>
        <v>3297484.0914450716</v>
      </c>
      <c r="U62" s="1">
        <f t="shared" si="19"/>
        <v>1953484.0669941488</v>
      </c>
      <c r="V62" s="1">
        <f t="shared" si="19"/>
        <v>2364619.4901787746</v>
      </c>
      <c r="W62" s="1">
        <f t="shared" si="19"/>
        <v>5405.7870225651004</v>
      </c>
      <c r="X62" s="1">
        <f t="shared" si="19"/>
        <v>714256.48987834342</v>
      </c>
      <c r="Y62" s="1">
        <f t="shared" si="19"/>
        <v>2181154.1287431624</v>
      </c>
      <c r="Z62" s="1">
        <f t="shared" si="19"/>
        <v>6055.083263947191</v>
      </c>
      <c r="AA62" s="1">
        <f t="shared" si="19"/>
        <v>369867.23744248203</v>
      </c>
    </row>
    <row r="63" spans="1:27" ht="21" hidden="1" customHeight="1" x14ac:dyDescent="0.25">
      <c r="A63" s="47"/>
      <c r="B63" s="43"/>
      <c r="C63" s="50" t="s">
        <v>6</v>
      </c>
      <c r="D63" s="17">
        <v>4577000</v>
      </c>
      <c r="E63" s="17">
        <v>174200</v>
      </c>
      <c r="F63" s="17">
        <v>7309000</v>
      </c>
      <c r="G63" s="17">
        <v>4479</v>
      </c>
      <c r="H63" s="17">
        <v>183600</v>
      </c>
      <c r="I63" s="17">
        <v>1471000</v>
      </c>
      <c r="J63" s="17">
        <v>1211000</v>
      </c>
      <c r="K63" s="17">
        <v>4696</v>
      </c>
      <c r="L63" s="17">
        <v>1267000</v>
      </c>
      <c r="M63" s="17">
        <v>10050000</v>
      </c>
      <c r="N63" s="17">
        <v>8111</v>
      </c>
      <c r="O63" s="17">
        <v>7694</v>
      </c>
      <c r="P63" s="17">
        <v>23180000</v>
      </c>
      <c r="Q63" s="17">
        <v>5606000</v>
      </c>
      <c r="R63" s="17">
        <v>27130000</v>
      </c>
      <c r="S63" s="17">
        <v>74430</v>
      </c>
      <c r="T63" s="17">
        <v>7912000</v>
      </c>
      <c r="U63" s="17">
        <v>36880000</v>
      </c>
      <c r="V63" s="17">
        <v>23090000</v>
      </c>
      <c r="W63" s="17">
        <v>25220</v>
      </c>
      <c r="X63" s="17">
        <v>9443000</v>
      </c>
      <c r="Y63" s="17">
        <v>32310000</v>
      </c>
      <c r="Z63" s="17">
        <v>13170</v>
      </c>
      <c r="AA63" s="17">
        <v>2992000</v>
      </c>
    </row>
    <row r="64" spans="1:27" ht="21" hidden="1" customHeight="1" x14ac:dyDescent="0.25">
      <c r="A64" s="47"/>
      <c r="B64" s="43"/>
      <c r="C64" s="50"/>
      <c r="D64" s="17">
        <v>766200</v>
      </c>
      <c r="E64" s="17">
        <v>917700</v>
      </c>
      <c r="F64" s="17">
        <v>8125000</v>
      </c>
      <c r="G64" s="17">
        <v>4779</v>
      </c>
      <c r="H64" s="17">
        <v>1539000</v>
      </c>
      <c r="I64" s="17">
        <v>1411000</v>
      </c>
      <c r="J64" s="17">
        <v>914200</v>
      </c>
      <c r="K64" s="17">
        <v>0</v>
      </c>
      <c r="L64" s="17">
        <v>481800</v>
      </c>
      <c r="M64" s="17">
        <v>9377000</v>
      </c>
      <c r="N64" s="17">
        <v>11190</v>
      </c>
      <c r="O64" s="17">
        <v>9565</v>
      </c>
      <c r="P64" s="17">
        <v>10690000</v>
      </c>
      <c r="Q64" s="17">
        <v>6526000</v>
      </c>
      <c r="R64" s="17">
        <v>32580000</v>
      </c>
      <c r="S64" s="17">
        <v>101300</v>
      </c>
      <c r="T64" s="17">
        <v>20990000</v>
      </c>
      <c r="U64" s="17">
        <v>27050000</v>
      </c>
      <c r="V64" s="17">
        <v>11280000</v>
      </c>
      <c r="W64" s="17">
        <v>29100</v>
      </c>
      <c r="X64" s="17">
        <v>6634000</v>
      </c>
      <c r="Y64" s="17">
        <v>21330000</v>
      </c>
      <c r="Z64" s="17">
        <v>33310</v>
      </c>
      <c r="AA64" s="17">
        <v>1009000</v>
      </c>
    </row>
    <row r="65" spans="1:27" ht="21" hidden="1" customHeight="1" x14ac:dyDescent="0.25">
      <c r="A65" s="47"/>
      <c r="B65" s="43"/>
      <c r="C65" s="50"/>
      <c r="D65" s="17">
        <v>852600</v>
      </c>
      <c r="E65" s="17">
        <v>182600</v>
      </c>
      <c r="F65" s="17">
        <v>6554000</v>
      </c>
      <c r="G65" s="17">
        <v>20180</v>
      </c>
      <c r="H65" s="17">
        <v>770100</v>
      </c>
      <c r="I65" s="17">
        <v>1881000</v>
      </c>
      <c r="J65" s="17">
        <v>1248000</v>
      </c>
      <c r="K65" s="17">
        <v>3720</v>
      </c>
      <c r="L65" s="17">
        <v>746700</v>
      </c>
      <c r="M65" s="17">
        <v>17820000</v>
      </c>
      <c r="N65" s="17">
        <v>12260</v>
      </c>
      <c r="O65" s="17">
        <v>3657</v>
      </c>
      <c r="P65" s="17">
        <v>17200000</v>
      </c>
      <c r="Q65" s="17">
        <v>3944000</v>
      </c>
      <c r="R65" s="17">
        <v>32420000</v>
      </c>
      <c r="S65" s="17">
        <v>95070</v>
      </c>
      <c r="T65" s="17">
        <v>23890000</v>
      </c>
      <c r="U65" s="17">
        <v>30030000</v>
      </c>
      <c r="V65" s="17">
        <v>15120000</v>
      </c>
      <c r="W65" s="17">
        <v>13700</v>
      </c>
      <c r="X65" s="17">
        <v>9888000</v>
      </c>
      <c r="Y65" s="17">
        <v>23320000</v>
      </c>
      <c r="Z65" s="17">
        <v>55520</v>
      </c>
      <c r="AA65" s="17">
        <v>1795000</v>
      </c>
    </row>
    <row r="66" spans="1:27" x14ac:dyDescent="0.35">
      <c r="A66" s="47"/>
      <c r="B66" s="43" t="s">
        <v>6</v>
      </c>
      <c r="C66" s="39" t="s">
        <v>59</v>
      </c>
      <c r="D66" s="1">
        <f>AVERAGE(D63:D65)</f>
        <v>2065266.6666666667</v>
      </c>
      <c r="E66" s="1">
        <f t="shared" ref="E66:AA66" si="20">AVERAGE(E63:E65)</f>
        <v>424833.33333333331</v>
      </c>
      <c r="F66" s="1">
        <f t="shared" si="20"/>
        <v>7329333.333333333</v>
      </c>
      <c r="G66" s="1">
        <f t="shared" si="20"/>
        <v>9812.6666666666661</v>
      </c>
      <c r="H66" s="1">
        <f t="shared" si="20"/>
        <v>830900</v>
      </c>
      <c r="I66" s="1">
        <f t="shared" si="20"/>
        <v>1587666.6666666667</v>
      </c>
      <c r="J66" s="1">
        <f t="shared" si="20"/>
        <v>1124400</v>
      </c>
      <c r="K66" s="1">
        <f t="shared" si="20"/>
        <v>2805.3333333333335</v>
      </c>
      <c r="L66" s="1">
        <f t="shared" si="20"/>
        <v>831833.33333333337</v>
      </c>
      <c r="M66" s="1">
        <f t="shared" si="20"/>
        <v>12415666.666666666</v>
      </c>
      <c r="N66" s="1">
        <f t="shared" si="20"/>
        <v>10520.333333333334</v>
      </c>
      <c r="O66" s="1">
        <f t="shared" si="20"/>
        <v>6972</v>
      </c>
      <c r="P66" s="1">
        <f t="shared" si="20"/>
        <v>17023333.333333332</v>
      </c>
      <c r="Q66" s="1">
        <f t="shared" si="20"/>
        <v>5358666.666666667</v>
      </c>
      <c r="R66" s="1">
        <f t="shared" si="20"/>
        <v>30710000</v>
      </c>
      <c r="S66" s="1">
        <f t="shared" si="20"/>
        <v>90266.666666666672</v>
      </c>
      <c r="T66" s="1">
        <f t="shared" si="20"/>
        <v>17597333.333333332</v>
      </c>
      <c r="U66" s="1">
        <f t="shared" si="20"/>
        <v>31320000</v>
      </c>
      <c r="V66" s="1">
        <f t="shared" si="20"/>
        <v>16496666.666666666</v>
      </c>
      <c r="W66" s="1">
        <f t="shared" si="20"/>
        <v>22673.333333333332</v>
      </c>
      <c r="X66" s="1">
        <f t="shared" si="20"/>
        <v>8655000</v>
      </c>
      <c r="Y66" s="1">
        <f t="shared" si="20"/>
        <v>25653333.333333332</v>
      </c>
      <c r="Z66" s="1">
        <f t="shared" si="20"/>
        <v>34000</v>
      </c>
      <c r="AA66" s="1">
        <f t="shared" si="20"/>
        <v>1932000</v>
      </c>
    </row>
    <row r="67" spans="1:27" hidden="1" x14ac:dyDescent="0.35">
      <c r="A67" s="47"/>
      <c r="B67" s="43"/>
      <c r="C67" s="39" t="s">
        <v>60</v>
      </c>
      <c r="D67" s="1">
        <f>STDEV(D63:D65)</f>
        <v>2175653.8082455429</v>
      </c>
      <c r="E67" s="1">
        <f t="shared" ref="E67:AA67" si="21">STDEV(E63:E65)</f>
        <v>426855.71723163477</v>
      </c>
      <c r="F67" s="1">
        <f t="shared" si="21"/>
        <v>785697.35479593754</v>
      </c>
      <c r="G67" s="1">
        <f t="shared" si="21"/>
        <v>8979.626959586536</v>
      </c>
      <c r="H67" s="1">
        <f t="shared" si="21"/>
        <v>679742.42915975163</v>
      </c>
      <c r="I67" s="1">
        <f t="shared" si="21"/>
        <v>255799.40057266259</v>
      </c>
      <c r="J67" s="1">
        <f t="shared" si="21"/>
        <v>182976.1733122649</v>
      </c>
      <c r="K67" s="1">
        <f t="shared" si="21"/>
        <v>2478.0164110298651</v>
      </c>
      <c r="L67" s="1">
        <f t="shared" si="21"/>
        <v>399462.79342804052</v>
      </c>
      <c r="M67" s="1">
        <f t="shared" si="21"/>
        <v>4692371.0779661648</v>
      </c>
      <c r="N67" s="1">
        <f t="shared" si="21"/>
        <v>2154.0404669674485</v>
      </c>
      <c r="O67" s="1">
        <f t="shared" si="21"/>
        <v>3019.4501155011653</v>
      </c>
      <c r="P67" s="1">
        <f t="shared" si="21"/>
        <v>6246873.8848589947</v>
      </c>
      <c r="Q67" s="1">
        <f t="shared" si="21"/>
        <v>1308648.6668824968</v>
      </c>
      <c r="R67" s="1">
        <f t="shared" si="21"/>
        <v>3101402.908362601</v>
      </c>
      <c r="S67" s="1">
        <f t="shared" si="21"/>
        <v>14064.253742496754</v>
      </c>
      <c r="T67" s="1">
        <f t="shared" si="21"/>
        <v>8512153.7423458993</v>
      </c>
      <c r="U67" s="1">
        <f t="shared" si="21"/>
        <v>5040367.0501264092</v>
      </c>
      <c r="V67" s="1">
        <f t="shared" si="21"/>
        <v>6024154.1591607127</v>
      </c>
      <c r="W67" s="1">
        <f t="shared" si="21"/>
        <v>8009.6275402376468</v>
      </c>
      <c r="X67" s="1">
        <f t="shared" si="21"/>
        <v>1764323.3830565189</v>
      </c>
      <c r="Y67" s="1">
        <f t="shared" si="21"/>
        <v>5850079.7715358874</v>
      </c>
      <c r="Z67" s="1">
        <f t="shared" si="21"/>
        <v>21183.429845046339</v>
      </c>
      <c r="AA67" s="1">
        <f t="shared" si="21"/>
        <v>998573.48252394528</v>
      </c>
    </row>
    <row r="68" spans="1:27" ht="21" hidden="1" customHeight="1" x14ac:dyDescent="0.25">
      <c r="A68" s="47"/>
      <c r="B68" s="43"/>
      <c r="C68" s="50" t="s">
        <v>7</v>
      </c>
      <c r="D68" s="17">
        <v>293800</v>
      </c>
      <c r="E68" s="17">
        <v>5984</v>
      </c>
      <c r="F68" s="17">
        <v>375100</v>
      </c>
      <c r="G68" s="17">
        <v>0</v>
      </c>
      <c r="H68" s="17">
        <v>26980</v>
      </c>
      <c r="I68" s="17">
        <v>175300</v>
      </c>
      <c r="J68" s="17">
        <v>31060</v>
      </c>
      <c r="K68" s="17">
        <v>0</v>
      </c>
      <c r="L68" s="17">
        <v>26250</v>
      </c>
      <c r="M68" s="17">
        <v>682500</v>
      </c>
      <c r="N68" s="17">
        <v>0</v>
      </c>
      <c r="O68" s="17">
        <v>0</v>
      </c>
      <c r="P68" s="17">
        <v>1801000</v>
      </c>
      <c r="Q68" s="17">
        <v>741900</v>
      </c>
      <c r="R68" s="17">
        <v>1199000</v>
      </c>
      <c r="S68" s="17">
        <v>1139</v>
      </c>
      <c r="T68" s="17">
        <v>926900</v>
      </c>
      <c r="U68" s="17">
        <v>2009000</v>
      </c>
      <c r="V68" s="17">
        <v>3187000</v>
      </c>
      <c r="W68" s="17">
        <v>2228</v>
      </c>
      <c r="X68" s="17">
        <v>1130000</v>
      </c>
      <c r="Y68" s="17">
        <v>1258000</v>
      </c>
      <c r="Z68" s="17">
        <v>0</v>
      </c>
      <c r="AA68" s="17">
        <v>120500</v>
      </c>
    </row>
    <row r="69" spans="1:27" ht="21" hidden="1" customHeight="1" x14ac:dyDescent="0.25">
      <c r="A69" s="47"/>
      <c r="B69" s="43"/>
      <c r="C69" s="50"/>
      <c r="D69" s="17">
        <v>78560</v>
      </c>
      <c r="E69" s="17">
        <v>22060</v>
      </c>
      <c r="F69" s="17">
        <v>809200</v>
      </c>
      <c r="G69" s="17">
        <v>0</v>
      </c>
      <c r="H69" s="17">
        <v>202700</v>
      </c>
      <c r="I69" s="17">
        <v>212000</v>
      </c>
      <c r="J69" s="17">
        <v>36760</v>
      </c>
      <c r="K69" s="17">
        <v>0</v>
      </c>
      <c r="L69" s="17">
        <v>36080</v>
      </c>
      <c r="M69" s="17">
        <v>645200</v>
      </c>
      <c r="N69" s="17">
        <v>0</v>
      </c>
      <c r="O69" s="17">
        <v>0</v>
      </c>
      <c r="P69" s="17">
        <v>1233000</v>
      </c>
      <c r="Q69" s="17">
        <v>1016000</v>
      </c>
      <c r="R69" s="17">
        <v>1313000</v>
      </c>
      <c r="S69" s="17">
        <v>0</v>
      </c>
      <c r="T69" s="17">
        <v>1085000</v>
      </c>
      <c r="U69" s="17">
        <v>2077000</v>
      </c>
      <c r="V69" s="17">
        <v>1282000</v>
      </c>
      <c r="W69" s="17">
        <v>0</v>
      </c>
      <c r="X69" s="17">
        <v>925400</v>
      </c>
      <c r="Y69" s="17">
        <v>1142000</v>
      </c>
      <c r="Z69" s="17">
        <v>0</v>
      </c>
      <c r="AA69" s="17">
        <v>7737</v>
      </c>
    </row>
    <row r="70" spans="1:27" ht="21" hidden="1" customHeight="1" x14ac:dyDescent="0.25">
      <c r="A70" s="47"/>
      <c r="B70" s="43"/>
      <c r="C70" s="50"/>
      <c r="D70" s="17">
        <v>75710</v>
      </c>
      <c r="E70" s="17">
        <v>4993</v>
      </c>
      <c r="F70" s="17">
        <v>698700</v>
      </c>
      <c r="G70" s="17">
        <v>0</v>
      </c>
      <c r="H70" s="17">
        <v>105400</v>
      </c>
      <c r="I70" s="17">
        <v>214400</v>
      </c>
      <c r="J70" s="17">
        <v>33020</v>
      </c>
      <c r="K70" s="17">
        <v>0</v>
      </c>
      <c r="L70" s="17">
        <v>79940</v>
      </c>
      <c r="M70" s="17">
        <v>1024000</v>
      </c>
      <c r="N70" s="17">
        <v>0</v>
      </c>
      <c r="O70" s="17">
        <v>0</v>
      </c>
      <c r="P70" s="17">
        <v>1773000</v>
      </c>
      <c r="Q70" s="17">
        <v>538500</v>
      </c>
      <c r="R70" s="17">
        <v>1270000</v>
      </c>
      <c r="S70" s="17">
        <v>0</v>
      </c>
      <c r="T70" s="17">
        <v>1081000</v>
      </c>
      <c r="U70" s="17">
        <v>1514000</v>
      </c>
      <c r="V70" s="17">
        <v>1871000</v>
      </c>
      <c r="W70" s="17">
        <v>0</v>
      </c>
      <c r="X70" s="17">
        <v>549200</v>
      </c>
      <c r="Y70" s="17">
        <v>758900</v>
      </c>
      <c r="Z70" s="17">
        <v>0</v>
      </c>
      <c r="AA70" s="17">
        <v>64050</v>
      </c>
    </row>
    <row r="71" spans="1:27" x14ac:dyDescent="0.35">
      <c r="A71" s="47"/>
      <c r="B71" s="43" t="s">
        <v>7</v>
      </c>
      <c r="C71" s="39" t="s">
        <v>59</v>
      </c>
      <c r="D71" s="1">
        <f>AVERAGE(D68:D70)</f>
        <v>149356.66666666666</v>
      </c>
      <c r="E71" s="1">
        <f t="shared" ref="E71:AA71" si="22">AVERAGE(E68:E70)</f>
        <v>11012.333333333334</v>
      </c>
      <c r="F71" s="1">
        <f t="shared" si="22"/>
        <v>627666.66666666663</v>
      </c>
      <c r="G71" s="1">
        <f t="shared" si="22"/>
        <v>0</v>
      </c>
      <c r="H71" s="1">
        <f t="shared" si="22"/>
        <v>111693.33333333333</v>
      </c>
      <c r="I71" s="1">
        <f t="shared" si="22"/>
        <v>200566.66666666666</v>
      </c>
      <c r="J71" s="1">
        <f t="shared" si="22"/>
        <v>33613.333333333336</v>
      </c>
      <c r="K71" s="1">
        <f t="shared" si="22"/>
        <v>0</v>
      </c>
      <c r="L71" s="1">
        <f t="shared" si="22"/>
        <v>47423.333333333336</v>
      </c>
      <c r="M71" s="1">
        <f t="shared" si="22"/>
        <v>783900</v>
      </c>
      <c r="N71" s="1">
        <f t="shared" si="22"/>
        <v>0</v>
      </c>
      <c r="O71" s="1">
        <f t="shared" si="22"/>
        <v>0</v>
      </c>
      <c r="P71" s="1">
        <f t="shared" si="22"/>
        <v>1602333.3333333333</v>
      </c>
      <c r="Q71" s="1">
        <f t="shared" si="22"/>
        <v>765466.66666666663</v>
      </c>
      <c r="R71" s="1">
        <f t="shared" si="22"/>
        <v>1260666.6666666667</v>
      </c>
      <c r="S71" s="1">
        <f t="shared" si="22"/>
        <v>379.66666666666669</v>
      </c>
      <c r="T71" s="1">
        <f t="shared" si="22"/>
        <v>1030966.6666666666</v>
      </c>
      <c r="U71" s="1">
        <f t="shared" si="22"/>
        <v>1866666.6666666667</v>
      </c>
      <c r="V71" s="1">
        <f t="shared" si="22"/>
        <v>2113333.3333333335</v>
      </c>
      <c r="W71" s="1">
        <f t="shared" si="22"/>
        <v>742.66666666666663</v>
      </c>
      <c r="X71" s="1">
        <f t="shared" si="22"/>
        <v>868200</v>
      </c>
      <c r="Y71" s="1">
        <f t="shared" si="22"/>
        <v>1052966.6666666667</v>
      </c>
      <c r="Z71" s="1">
        <f t="shared" si="22"/>
        <v>0</v>
      </c>
      <c r="AA71" s="1">
        <f t="shared" si="22"/>
        <v>64095.666666666664</v>
      </c>
    </row>
    <row r="72" spans="1:27" hidden="1" x14ac:dyDescent="0.35">
      <c r="A72" s="47"/>
      <c r="B72" s="43"/>
      <c r="C72" s="39" t="s">
        <v>60</v>
      </c>
      <c r="D72" s="1">
        <f>STDEV(D68:D70)</f>
        <v>125099.7123631119</v>
      </c>
      <c r="E72" s="1">
        <f t="shared" ref="E72:AA72" si="23">STDEV(E68:E70)</f>
        <v>9580.3822644680185</v>
      </c>
      <c r="F72" s="1">
        <f t="shared" si="23"/>
        <v>225599.20951398162</v>
      </c>
      <c r="G72" s="1">
        <f t="shared" si="23"/>
        <v>0</v>
      </c>
      <c r="H72" s="1">
        <f t="shared" si="23"/>
        <v>88028.882381485062</v>
      </c>
      <c r="I72" s="1">
        <f t="shared" si="23"/>
        <v>21914.454894734052</v>
      </c>
      <c r="J72" s="1">
        <f t="shared" si="23"/>
        <v>2895.9511966421901</v>
      </c>
      <c r="K72" s="1">
        <f t="shared" si="23"/>
        <v>0</v>
      </c>
      <c r="L72" s="1">
        <f t="shared" si="23"/>
        <v>28585.965670820595</v>
      </c>
      <c r="M72" s="1">
        <f t="shared" si="23"/>
        <v>208767.40645991653</v>
      </c>
      <c r="N72" s="1">
        <f t="shared" si="23"/>
        <v>0</v>
      </c>
      <c r="O72" s="1">
        <f t="shared" si="23"/>
        <v>0</v>
      </c>
      <c r="P72" s="1">
        <f t="shared" si="23"/>
        <v>320158.29418169614</v>
      </c>
      <c r="Q72" s="1">
        <f t="shared" si="23"/>
        <v>239620.74896246646</v>
      </c>
      <c r="R72" s="1">
        <f t="shared" si="23"/>
        <v>57570.246945217572</v>
      </c>
      <c r="S72" s="1">
        <f t="shared" si="23"/>
        <v>657.60195660698378</v>
      </c>
      <c r="T72" s="1">
        <f t="shared" si="23"/>
        <v>90146.565843260672</v>
      </c>
      <c r="U72" s="1">
        <f t="shared" si="23"/>
        <v>307304.95169022743</v>
      </c>
      <c r="V72" s="1">
        <f t="shared" si="23"/>
        <v>975346.26330003084</v>
      </c>
      <c r="W72" s="1">
        <f t="shared" si="23"/>
        <v>1286.3363997544864</v>
      </c>
      <c r="X72" s="1">
        <f t="shared" si="23"/>
        <v>294594.7046367263</v>
      </c>
      <c r="Y72" s="1">
        <f t="shared" si="23"/>
        <v>261190.35842337913</v>
      </c>
      <c r="Z72" s="1">
        <f t="shared" si="23"/>
        <v>0</v>
      </c>
      <c r="AA72" s="1">
        <f t="shared" si="23"/>
        <v>56381.513870535018</v>
      </c>
    </row>
    <row r="73" spans="1:27" ht="21" hidden="1" customHeight="1" x14ac:dyDescent="0.25">
      <c r="A73" s="47"/>
      <c r="B73" s="43"/>
      <c r="C73" s="48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106.8</v>
      </c>
      <c r="S73" s="1">
        <v>47.97</v>
      </c>
      <c r="T73" s="1">
        <v>0</v>
      </c>
      <c r="U73" s="1">
        <v>0</v>
      </c>
      <c r="V73" s="1">
        <v>10.62</v>
      </c>
      <c r="W73" s="1">
        <v>0</v>
      </c>
      <c r="X73" s="1">
        <v>0</v>
      </c>
      <c r="Y73" s="1">
        <v>19.21</v>
      </c>
      <c r="Z73" s="1">
        <v>0</v>
      </c>
      <c r="AA73" s="1">
        <v>21.86</v>
      </c>
    </row>
    <row r="74" spans="1:27" ht="21" hidden="1" customHeight="1" x14ac:dyDescent="0.25">
      <c r="A74" s="47"/>
      <c r="B74" s="43"/>
      <c r="C74" s="48"/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67.430000000000007</v>
      </c>
      <c r="S74" s="1">
        <v>42.43</v>
      </c>
      <c r="T74" s="1">
        <v>0</v>
      </c>
      <c r="U74" s="1">
        <v>0</v>
      </c>
      <c r="V74" s="1">
        <v>20.85</v>
      </c>
      <c r="W74" s="1">
        <v>0</v>
      </c>
      <c r="X74" s="1">
        <v>0</v>
      </c>
      <c r="Y74" s="1">
        <v>32.89</v>
      </c>
      <c r="Z74" s="1">
        <v>0</v>
      </c>
      <c r="AA74" s="1">
        <v>15.75</v>
      </c>
    </row>
    <row r="75" spans="1:27" ht="21" hidden="1" customHeight="1" x14ac:dyDescent="0.25">
      <c r="A75" s="47"/>
      <c r="B75" s="43"/>
      <c r="C75" s="48"/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95.53</v>
      </c>
      <c r="S75" s="1">
        <v>25.6</v>
      </c>
      <c r="T75" s="1">
        <v>0</v>
      </c>
      <c r="U75" s="1">
        <v>0</v>
      </c>
      <c r="V75" s="1">
        <v>18.84</v>
      </c>
      <c r="W75" s="1">
        <v>0</v>
      </c>
      <c r="X75" s="1">
        <v>0</v>
      </c>
      <c r="Y75" s="1">
        <v>5.2080000000000002</v>
      </c>
      <c r="Z75" s="1">
        <v>0</v>
      </c>
      <c r="AA75" s="1">
        <v>28.96</v>
      </c>
    </row>
    <row r="76" spans="1:27" x14ac:dyDescent="0.35">
      <c r="A76" s="37"/>
      <c r="B76" s="43" t="s">
        <v>19</v>
      </c>
      <c r="C76" s="39" t="s">
        <v>59</v>
      </c>
      <c r="D76" s="1">
        <f>AVERAGE(D73:D75)</f>
        <v>0</v>
      </c>
      <c r="E76" s="1">
        <f t="shared" ref="E76:AA76" si="24">AVERAGE(E73:E75)</f>
        <v>0</v>
      </c>
      <c r="F76" s="1">
        <f t="shared" si="24"/>
        <v>0</v>
      </c>
      <c r="G76" s="1">
        <f t="shared" si="24"/>
        <v>0</v>
      </c>
      <c r="H76" s="1">
        <f t="shared" si="24"/>
        <v>0</v>
      </c>
      <c r="I76" s="1">
        <f t="shared" si="24"/>
        <v>0</v>
      </c>
      <c r="J76" s="1">
        <f t="shared" si="24"/>
        <v>0</v>
      </c>
      <c r="K76" s="1">
        <f t="shared" si="24"/>
        <v>0</v>
      </c>
      <c r="L76" s="1">
        <f t="shared" si="24"/>
        <v>0</v>
      </c>
      <c r="M76" s="1">
        <f t="shared" si="24"/>
        <v>0</v>
      </c>
      <c r="N76" s="1">
        <f t="shared" si="24"/>
        <v>0</v>
      </c>
      <c r="O76" s="1">
        <f t="shared" si="24"/>
        <v>0</v>
      </c>
      <c r="P76" s="1">
        <f t="shared" si="24"/>
        <v>0</v>
      </c>
      <c r="Q76" s="1">
        <f t="shared" si="24"/>
        <v>0</v>
      </c>
      <c r="R76" s="1">
        <f t="shared" si="24"/>
        <v>89.92</v>
      </c>
      <c r="S76" s="1">
        <f t="shared" si="24"/>
        <v>38.666666666666664</v>
      </c>
      <c r="T76" s="1">
        <f t="shared" si="24"/>
        <v>0</v>
      </c>
      <c r="U76" s="1">
        <f t="shared" si="24"/>
        <v>0</v>
      </c>
      <c r="V76" s="1">
        <f t="shared" si="24"/>
        <v>16.77</v>
      </c>
      <c r="W76" s="1">
        <f t="shared" si="24"/>
        <v>0</v>
      </c>
      <c r="X76" s="1">
        <f t="shared" si="24"/>
        <v>0</v>
      </c>
      <c r="Y76" s="1">
        <f t="shared" si="24"/>
        <v>19.102666666666668</v>
      </c>
      <c r="Z76" s="1">
        <f t="shared" si="24"/>
        <v>0</v>
      </c>
      <c r="AA76" s="1">
        <f t="shared" si="24"/>
        <v>22.189999999999998</v>
      </c>
    </row>
    <row r="77" spans="1:27" hidden="1" x14ac:dyDescent="0.35">
      <c r="A77" s="37"/>
      <c r="B77" s="43"/>
      <c r="C77" s="39" t="s">
        <v>60</v>
      </c>
      <c r="D77" s="1">
        <f>STDEV(D73:D75)</f>
        <v>0</v>
      </c>
      <c r="E77" s="1">
        <f t="shared" ref="E77:AA77" si="25">STDEV(E73:E75)</f>
        <v>0</v>
      </c>
      <c r="F77" s="1">
        <f t="shared" si="25"/>
        <v>0</v>
      </c>
      <c r="G77" s="1">
        <f t="shared" si="25"/>
        <v>0</v>
      </c>
      <c r="H77" s="1">
        <f t="shared" si="25"/>
        <v>0</v>
      </c>
      <c r="I77" s="1">
        <f t="shared" si="25"/>
        <v>0</v>
      </c>
      <c r="J77" s="1">
        <f t="shared" si="25"/>
        <v>0</v>
      </c>
      <c r="K77" s="1">
        <f t="shared" si="25"/>
        <v>0</v>
      </c>
      <c r="L77" s="1">
        <f t="shared" si="25"/>
        <v>0</v>
      </c>
      <c r="M77" s="1">
        <f t="shared" si="25"/>
        <v>0</v>
      </c>
      <c r="N77" s="1">
        <f t="shared" si="25"/>
        <v>0</v>
      </c>
      <c r="O77" s="1">
        <f t="shared" si="25"/>
        <v>0</v>
      </c>
      <c r="P77" s="1">
        <f t="shared" si="25"/>
        <v>0</v>
      </c>
      <c r="Q77" s="1">
        <f t="shared" si="25"/>
        <v>0</v>
      </c>
      <c r="R77" s="1">
        <f t="shared" si="25"/>
        <v>20.275682479265711</v>
      </c>
      <c r="S77" s="1">
        <f t="shared" si="25"/>
        <v>11.650160227796583</v>
      </c>
      <c r="T77" s="1">
        <f t="shared" si="25"/>
        <v>0</v>
      </c>
      <c r="U77" s="1">
        <f t="shared" si="25"/>
        <v>0</v>
      </c>
      <c r="V77" s="1">
        <f t="shared" si="25"/>
        <v>5.4200461252649905</v>
      </c>
      <c r="W77" s="1">
        <f t="shared" si="25"/>
        <v>0</v>
      </c>
      <c r="X77" s="1">
        <f t="shared" si="25"/>
        <v>0</v>
      </c>
      <c r="Y77" s="1">
        <f t="shared" si="25"/>
        <v>13.841312124698778</v>
      </c>
      <c r="Z77" s="1">
        <f t="shared" si="25"/>
        <v>0</v>
      </c>
      <c r="AA77" s="1">
        <f t="shared" si="25"/>
        <v>6.6111799249453318</v>
      </c>
    </row>
    <row r="78" spans="1:27" ht="21" hidden="1" customHeight="1" x14ac:dyDescent="0.25">
      <c r="A78" s="51" t="s">
        <v>28</v>
      </c>
      <c r="B78" s="41"/>
      <c r="C78" s="48" t="s">
        <v>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0.38179999999999997</v>
      </c>
      <c r="Q78" s="1">
        <v>0</v>
      </c>
      <c r="R78" s="1">
        <v>10.01</v>
      </c>
      <c r="S78" s="1">
        <v>16.52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6.234</v>
      </c>
    </row>
    <row r="79" spans="1:27" ht="21" hidden="1" customHeight="1" x14ac:dyDescent="0.25">
      <c r="A79" s="51"/>
      <c r="B79" s="41"/>
      <c r="C79" s="48"/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0.4173</v>
      </c>
      <c r="Q79" s="1">
        <v>0</v>
      </c>
      <c r="R79" s="1">
        <v>1.107</v>
      </c>
      <c r="S79" s="1">
        <v>19.87</v>
      </c>
      <c r="T79" s="1">
        <v>0</v>
      </c>
      <c r="U79" s="1">
        <v>0</v>
      </c>
      <c r="V79" s="1">
        <v>22.07</v>
      </c>
      <c r="W79" s="1">
        <v>0</v>
      </c>
      <c r="X79" s="1">
        <v>0</v>
      </c>
      <c r="Y79" s="1">
        <v>0</v>
      </c>
      <c r="Z79" s="1">
        <v>0</v>
      </c>
      <c r="AA79" s="1">
        <v>20.74</v>
      </c>
    </row>
    <row r="80" spans="1:27" ht="21" hidden="1" customHeight="1" x14ac:dyDescent="0.25">
      <c r="A80" s="51"/>
      <c r="B80" s="41"/>
      <c r="C80" s="48"/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0.16919999999999999</v>
      </c>
      <c r="Q80" s="1">
        <v>0</v>
      </c>
      <c r="R80" s="1">
        <v>6.6890000000000001</v>
      </c>
      <c r="S80" s="1">
        <v>21.76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5.7450000000000001</v>
      </c>
    </row>
    <row r="81" spans="1:27" x14ac:dyDescent="0.35">
      <c r="A81" s="51"/>
      <c r="B81" s="41" t="s">
        <v>2</v>
      </c>
      <c r="C81" s="39" t="s">
        <v>59</v>
      </c>
      <c r="D81" s="1">
        <f>AVERAGE(D78:D80)</f>
        <v>0</v>
      </c>
      <c r="E81" s="1">
        <f t="shared" ref="E81:AA81" si="26">AVERAGE(E78:E80)</f>
        <v>0</v>
      </c>
      <c r="F81" s="1">
        <f t="shared" si="26"/>
        <v>0</v>
      </c>
      <c r="G81" s="1">
        <f t="shared" si="26"/>
        <v>0</v>
      </c>
      <c r="H81" s="1">
        <f t="shared" si="26"/>
        <v>0</v>
      </c>
      <c r="I81" s="1">
        <f t="shared" si="26"/>
        <v>0</v>
      </c>
      <c r="J81" s="1">
        <f t="shared" si="26"/>
        <v>0</v>
      </c>
      <c r="K81" s="1">
        <f t="shared" si="26"/>
        <v>0</v>
      </c>
      <c r="L81" s="1">
        <f t="shared" si="26"/>
        <v>0</v>
      </c>
      <c r="M81" s="1">
        <f t="shared" si="26"/>
        <v>0</v>
      </c>
      <c r="N81" s="1">
        <f t="shared" si="26"/>
        <v>0</v>
      </c>
      <c r="O81" s="1">
        <f t="shared" si="26"/>
        <v>0</v>
      </c>
      <c r="P81" s="1">
        <f t="shared" si="26"/>
        <v>0.32276666666666665</v>
      </c>
      <c r="Q81" s="1">
        <f t="shared" si="26"/>
        <v>0</v>
      </c>
      <c r="R81" s="1">
        <f t="shared" si="26"/>
        <v>5.9353333333333325</v>
      </c>
      <c r="S81" s="1">
        <f t="shared" si="26"/>
        <v>19.383333333333336</v>
      </c>
      <c r="T81" s="1">
        <f t="shared" si="26"/>
        <v>0</v>
      </c>
      <c r="U81" s="1">
        <f t="shared" si="26"/>
        <v>0</v>
      </c>
      <c r="V81" s="1">
        <f t="shared" si="26"/>
        <v>7.3566666666666665</v>
      </c>
      <c r="W81" s="1">
        <f t="shared" si="26"/>
        <v>0</v>
      </c>
      <c r="X81" s="1">
        <f t="shared" si="26"/>
        <v>0</v>
      </c>
      <c r="Y81" s="1">
        <f t="shared" si="26"/>
        <v>0</v>
      </c>
      <c r="Z81" s="1">
        <f t="shared" si="26"/>
        <v>0</v>
      </c>
      <c r="AA81" s="1">
        <f t="shared" si="26"/>
        <v>10.906333333333331</v>
      </c>
    </row>
    <row r="82" spans="1:27" hidden="1" x14ac:dyDescent="0.35">
      <c r="A82" s="51"/>
      <c r="B82" s="41"/>
      <c r="C82" s="39" t="s">
        <v>60</v>
      </c>
      <c r="D82" s="1">
        <f>STDEV(D78:D80)</f>
        <v>0</v>
      </c>
      <c r="E82" s="1">
        <f t="shared" ref="E82:AA82" si="27">STDEV(E78:E80)</f>
        <v>0</v>
      </c>
      <c r="F82" s="1">
        <f t="shared" si="27"/>
        <v>0</v>
      </c>
      <c r="G82" s="1">
        <f t="shared" si="27"/>
        <v>0</v>
      </c>
      <c r="H82" s="1">
        <f t="shared" si="27"/>
        <v>0</v>
      </c>
      <c r="I82" s="1">
        <f t="shared" si="27"/>
        <v>0</v>
      </c>
      <c r="J82" s="1">
        <f t="shared" si="27"/>
        <v>0</v>
      </c>
      <c r="K82" s="1">
        <f t="shared" si="27"/>
        <v>0</v>
      </c>
      <c r="L82" s="1">
        <f t="shared" si="27"/>
        <v>0</v>
      </c>
      <c r="M82" s="1">
        <f t="shared" si="27"/>
        <v>0</v>
      </c>
      <c r="N82" s="1">
        <f t="shared" si="27"/>
        <v>0</v>
      </c>
      <c r="O82" s="1">
        <f t="shared" si="27"/>
        <v>0</v>
      </c>
      <c r="P82" s="1">
        <f t="shared" si="27"/>
        <v>0.13417191708153134</v>
      </c>
      <c r="Q82" s="1">
        <f t="shared" si="27"/>
        <v>0</v>
      </c>
      <c r="R82" s="1">
        <f t="shared" si="27"/>
        <v>4.4990957239575771</v>
      </c>
      <c r="S82" s="1">
        <f t="shared" si="27"/>
        <v>2.6536829752879827</v>
      </c>
      <c r="T82" s="1">
        <f t="shared" si="27"/>
        <v>0</v>
      </c>
      <c r="U82" s="1">
        <f t="shared" si="27"/>
        <v>0</v>
      </c>
      <c r="V82" s="1">
        <f t="shared" si="27"/>
        <v>12.742120441015039</v>
      </c>
      <c r="W82" s="1">
        <f t="shared" si="27"/>
        <v>0</v>
      </c>
      <c r="X82" s="1">
        <f t="shared" si="27"/>
        <v>0</v>
      </c>
      <c r="Y82" s="1">
        <f t="shared" si="27"/>
        <v>0</v>
      </c>
      <c r="Z82" s="1">
        <f t="shared" si="27"/>
        <v>0</v>
      </c>
      <c r="AA82" s="1">
        <f t="shared" si="27"/>
        <v>8.5197142166467863</v>
      </c>
    </row>
    <row r="83" spans="1:27" ht="21" hidden="1" customHeight="1" x14ac:dyDescent="0.25">
      <c r="A83" s="51"/>
      <c r="B83" s="41"/>
      <c r="C83" s="48" t="s">
        <v>4</v>
      </c>
      <c r="D83" s="1">
        <v>1.6339999999999999</v>
      </c>
      <c r="E83" s="1">
        <v>0</v>
      </c>
      <c r="F83" s="1">
        <v>0</v>
      </c>
      <c r="G83" s="1">
        <v>0</v>
      </c>
      <c r="H83" s="1">
        <v>0</v>
      </c>
      <c r="I83" s="1">
        <v>0.55530000000000002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2.3380000000000001</v>
      </c>
      <c r="Q83" s="1">
        <v>4.9020000000000001</v>
      </c>
      <c r="R83" s="1">
        <v>0.5605</v>
      </c>
      <c r="S83" s="1">
        <v>3.9940000000000002</v>
      </c>
      <c r="T83" s="1">
        <v>0</v>
      </c>
      <c r="U83" s="1">
        <v>1.619</v>
      </c>
      <c r="V83" s="1">
        <v>0</v>
      </c>
      <c r="W83" s="1">
        <v>0</v>
      </c>
      <c r="X83" s="1">
        <v>1.0960000000000001</v>
      </c>
      <c r="Y83" s="1">
        <v>0</v>
      </c>
      <c r="Z83" s="1">
        <v>0</v>
      </c>
      <c r="AA83" s="1">
        <v>0</v>
      </c>
    </row>
    <row r="84" spans="1:27" ht="21" hidden="1" customHeight="1" x14ac:dyDescent="0.25">
      <c r="A84" s="51"/>
      <c r="B84" s="41"/>
      <c r="C84" s="48"/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1.073</v>
      </c>
      <c r="Q84" s="1">
        <v>0.88849999999999996</v>
      </c>
      <c r="R84" s="1">
        <v>0</v>
      </c>
      <c r="S84" s="1">
        <v>6.9320000000000004</v>
      </c>
      <c r="T84" s="1">
        <v>2.3769999999999998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ht="21" hidden="1" customHeight="1" x14ac:dyDescent="0.25">
      <c r="A85" s="51"/>
      <c r="B85" s="41"/>
      <c r="C85" s="48"/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0.35859999999999997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1.401</v>
      </c>
      <c r="Q85" s="1">
        <v>2.988</v>
      </c>
      <c r="R85" s="1">
        <v>2.1560000000000001</v>
      </c>
      <c r="S85" s="1">
        <v>10.29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35">
      <c r="A86" s="51"/>
      <c r="B86" s="41" t="s">
        <v>4</v>
      </c>
      <c r="C86" s="39" t="s">
        <v>59</v>
      </c>
      <c r="D86" s="1">
        <f>AVERAGE(D83:D85)</f>
        <v>0.54466666666666663</v>
      </c>
      <c r="E86" s="1">
        <f t="shared" ref="E86:AA86" si="28">AVERAGE(E83:E85)</f>
        <v>0</v>
      </c>
      <c r="F86" s="1">
        <f t="shared" si="28"/>
        <v>0</v>
      </c>
      <c r="G86" s="1">
        <f t="shared" si="28"/>
        <v>0</v>
      </c>
      <c r="H86" s="1">
        <f t="shared" si="28"/>
        <v>0</v>
      </c>
      <c r="I86" s="1">
        <f t="shared" si="28"/>
        <v>0.30463333333333331</v>
      </c>
      <c r="J86" s="1">
        <f t="shared" si="28"/>
        <v>0</v>
      </c>
      <c r="K86" s="1">
        <f t="shared" si="28"/>
        <v>0</v>
      </c>
      <c r="L86" s="1">
        <f t="shared" si="28"/>
        <v>0</v>
      </c>
      <c r="M86" s="1">
        <f t="shared" si="28"/>
        <v>0</v>
      </c>
      <c r="N86" s="1">
        <f t="shared" si="28"/>
        <v>0</v>
      </c>
      <c r="O86" s="1">
        <f t="shared" si="28"/>
        <v>0</v>
      </c>
      <c r="P86" s="1">
        <f t="shared" si="28"/>
        <v>1.6040000000000001</v>
      </c>
      <c r="Q86" s="1">
        <f t="shared" si="28"/>
        <v>2.9261666666666666</v>
      </c>
      <c r="R86" s="1">
        <f t="shared" si="28"/>
        <v>0.90549999999999997</v>
      </c>
      <c r="S86" s="1">
        <f t="shared" si="28"/>
        <v>7.0720000000000001</v>
      </c>
      <c r="T86" s="1">
        <f t="shared" si="28"/>
        <v>0.79233333333333322</v>
      </c>
      <c r="U86" s="1">
        <f t="shared" si="28"/>
        <v>0.53966666666666663</v>
      </c>
      <c r="V86" s="1">
        <f t="shared" si="28"/>
        <v>0</v>
      </c>
      <c r="W86" s="1">
        <f t="shared" si="28"/>
        <v>0</v>
      </c>
      <c r="X86" s="1">
        <f t="shared" si="28"/>
        <v>0.36533333333333334</v>
      </c>
      <c r="Y86" s="1">
        <f t="shared" si="28"/>
        <v>0</v>
      </c>
      <c r="Z86" s="1">
        <f t="shared" si="28"/>
        <v>0</v>
      </c>
      <c r="AA86" s="1">
        <f t="shared" si="28"/>
        <v>0</v>
      </c>
    </row>
    <row r="87" spans="1:27" hidden="1" x14ac:dyDescent="0.35">
      <c r="A87" s="51"/>
      <c r="B87" s="41"/>
      <c r="C87" s="39" t="s">
        <v>60</v>
      </c>
      <c r="D87" s="1">
        <f>STDEV(D83:D85)</f>
        <v>0.94339033985584841</v>
      </c>
      <c r="E87" s="1">
        <f t="shared" ref="E87:AA87" si="29">STDEV(E83:E85)</f>
        <v>0</v>
      </c>
      <c r="F87" s="1">
        <f t="shared" si="29"/>
        <v>0</v>
      </c>
      <c r="G87" s="1">
        <f t="shared" si="29"/>
        <v>0</v>
      </c>
      <c r="H87" s="1">
        <f t="shared" si="29"/>
        <v>0</v>
      </c>
      <c r="I87" s="1">
        <f t="shared" si="29"/>
        <v>0.28155607493594126</v>
      </c>
      <c r="J87" s="1">
        <f t="shared" si="29"/>
        <v>0</v>
      </c>
      <c r="K87" s="1">
        <f t="shared" si="29"/>
        <v>0</v>
      </c>
      <c r="L87" s="1">
        <f t="shared" si="29"/>
        <v>0</v>
      </c>
      <c r="M87" s="1">
        <f t="shared" si="29"/>
        <v>0</v>
      </c>
      <c r="N87" s="1">
        <f t="shared" si="29"/>
        <v>0</v>
      </c>
      <c r="O87" s="1">
        <f t="shared" si="29"/>
        <v>0</v>
      </c>
      <c r="P87" s="1">
        <f t="shared" si="29"/>
        <v>0.65647772239429403</v>
      </c>
      <c r="Q87" s="1">
        <f t="shared" si="29"/>
        <v>2.0074643417339537</v>
      </c>
      <c r="R87" s="1">
        <f t="shared" si="29"/>
        <v>1.1186387933555675</v>
      </c>
      <c r="S87" s="1">
        <f t="shared" si="29"/>
        <v>3.1503339505519072</v>
      </c>
      <c r="T87" s="1">
        <f t="shared" si="29"/>
        <v>1.3723615898637405</v>
      </c>
      <c r="U87" s="1">
        <f t="shared" si="29"/>
        <v>0.9347300858180041</v>
      </c>
      <c r="V87" s="1">
        <f t="shared" si="29"/>
        <v>0</v>
      </c>
      <c r="W87" s="1">
        <f t="shared" si="29"/>
        <v>0</v>
      </c>
      <c r="X87" s="1">
        <f t="shared" si="29"/>
        <v>0.63277589503182985</v>
      </c>
      <c r="Y87" s="1">
        <f t="shared" si="29"/>
        <v>0</v>
      </c>
      <c r="Z87" s="1">
        <f t="shared" si="29"/>
        <v>0</v>
      </c>
      <c r="AA87" s="1">
        <f t="shared" si="29"/>
        <v>0</v>
      </c>
    </row>
    <row r="88" spans="1:27" ht="21" hidden="1" customHeight="1" x14ac:dyDescent="0.25">
      <c r="A88" s="51"/>
      <c r="B88" s="41"/>
      <c r="C88" s="48" t="s">
        <v>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3.69</v>
      </c>
      <c r="Q88" s="1">
        <v>0.35780000000000001</v>
      </c>
      <c r="R88" s="1">
        <v>35.54</v>
      </c>
      <c r="S88" s="1">
        <v>9.9580000000000002</v>
      </c>
      <c r="T88" s="1">
        <v>0.43120000000000003</v>
      </c>
      <c r="U88" s="1">
        <v>2.4300000000000002</v>
      </c>
      <c r="V88" s="1">
        <v>2.883</v>
      </c>
      <c r="W88" s="1">
        <v>0</v>
      </c>
      <c r="X88" s="1">
        <v>0</v>
      </c>
      <c r="Y88" s="1">
        <v>1.7769999999999999</v>
      </c>
      <c r="Z88" s="1">
        <v>0</v>
      </c>
      <c r="AA88" s="1">
        <v>5.3</v>
      </c>
    </row>
    <row r="89" spans="1:27" ht="21" hidden="1" customHeight="1" x14ac:dyDescent="0.25">
      <c r="A89" s="51"/>
      <c r="B89" s="41"/>
      <c r="C89" s="48"/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2.423</v>
      </c>
      <c r="Q89" s="1">
        <v>0.76970000000000005</v>
      </c>
      <c r="R89" s="1">
        <v>6.6079999999999997</v>
      </c>
      <c r="S89" s="1">
        <v>12.73</v>
      </c>
      <c r="T89" s="1">
        <v>0.69099999999999995</v>
      </c>
      <c r="U89" s="1">
        <v>1.7330000000000001</v>
      </c>
      <c r="V89" s="1">
        <v>2.5859999999999999</v>
      </c>
      <c r="W89" s="1">
        <v>0</v>
      </c>
      <c r="X89" s="1">
        <v>0</v>
      </c>
      <c r="Y89" s="1">
        <v>3.1110000000000002</v>
      </c>
      <c r="Z89" s="1">
        <v>0</v>
      </c>
      <c r="AA89" s="1">
        <v>4.92</v>
      </c>
    </row>
    <row r="90" spans="1:27" ht="21" hidden="1" customHeight="1" x14ac:dyDescent="0.25">
      <c r="A90" s="51"/>
      <c r="B90" s="41"/>
      <c r="C90" s="48"/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2.206</v>
      </c>
      <c r="Q90" s="1">
        <v>0.34710000000000002</v>
      </c>
      <c r="R90" s="1">
        <v>20.25</v>
      </c>
      <c r="S90" s="1">
        <v>11.21</v>
      </c>
      <c r="T90" s="1">
        <v>1.0660000000000001</v>
      </c>
      <c r="U90" s="1">
        <v>0.68630000000000002</v>
      </c>
      <c r="V90" s="1">
        <v>2.8410000000000002</v>
      </c>
      <c r="W90" s="1">
        <v>0</v>
      </c>
      <c r="X90" s="1">
        <v>0.13950000000000001</v>
      </c>
      <c r="Y90" s="1">
        <v>0.70589999999999997</v>
      </c>
      <c r="Z90" s="1">
        <v>0</v>
      </c>
      <c r="AA90" s="1">
        <v>8.7059999999999995</v>
      </c>
    </row>
    <row r="91" spans="1:27" x14ac:dyDescent="0.35">
      <c r="A91" s="51"/>
      <c r="B91" s="41" t="s">
        <v>8</v>
      </c>
      <c r="C91" s="39" t="s">
        <v>59</v>
      </c>
      <c r="D91" s="1">
        <f>AVERAGE(D88:D90)</f>
        <v>0</v>
      </c>
      <c r="E91" s="1">
        <f t="shared" ref="E91:AA91" si="30">AVERAGE(E88:E90)</f>
        <v>0</v>
      </c>
      <c r="F91" s="1">
        <f t="shared" si="30"/>
        <v>0</v>
      </c>
      <c r="G91" s="1">
        <f t="shared" si="30"/>
        <v>0</v>
      </c>
      <c r="H91" s="1">
        <f t="shared" si="30"/>
        <v>0</v>
      </c>
      <c r="I91" s="1">
        <f t="shared" si="30"/>
        <v>0</v>
      </c>
      <c r="J91" s="1">
        <f t="shared" si="30"/>
        <v>0</v>
      </c>
      <c r="K91" s="1">
        <f t="shared" si="30"/>
        <v>0</v>
      </c>
      <c r="L91" s="1">
        <f t="shared" si="30"/>
        <v>0</v>
      </c>
      <c r="M91" s="1">
        <f t="shared" si="30"/>
        <v>0</v>
      </c>
      <c r="N91" s="1">
        <f t="shared" si="30"/>
        <v>0</v>
      </c>
      <c r="O91" s="1">
        <f t="shared" si="30"/>
        <v>0</v>
      </c>
      <c r="P91" s="1">
        <f t="shared" si="30"/>
        <v>2.7729999999999997</v>
      </c>
      <c r="Q91" s="1">
        <f t="shared" si="30"/>
        <v>0.49153333333333332</v>
      </c>
      <c r="R91" s="1">
        <f t="shared" si="30"/>
        <v>20.799333333333333</v>
      </c>
      <c r="S91" s="1">
        <f t="shared" si="30"/>
        <v>11.299333333333335</v>
      </c>
      <c r="T91" s="1">
        <f t="shared" si="30"/>
        <v>0.72940000000000005</v>
      </c>
      <c r="U91" s="1">
        <f t="shared" si="30"/>
        <v>1.6164333333333334</v>
      </c>
      <c r="V91" s="1">
        <f t="shared" si="30"/>
        <v>2.7699999999999996</v>
      </c>
      <c r="W91" s="1">
        <f t="shared" si="30"/>
        <v>0</v>
      </c>
      <c r="X91" s="1">
        <f t="shared" si="30"/>
        <v>4.6500000000000007E-2</v>
      </c>
      <c r="Y91" s="1">
        <f t="shared" si="30"/>
        <v>1.8646333333333331</v>
      </c>
      <c r="Z91" s="1">
        <f t="shared" si="30"/>
        <v>0</v>
      </c>
      <c r="AA91" s="1">
        <f t="shared" si="30"/>
        <v>6.3086666666666664</v>
      </c>
    </row>
    <row r="92" spans="1:27" hidden="1" x14ac:dyDescent="0.35">
      <c r="A92" s="51"/>
      <c r="B92" s="41"/>
      <c r="C92" s="39" t="s">
        <v>60</v>
      </c>
      <c r="D92" s="1">
        <f>STDEV(D88:D90)</f>
        <v>0</v>
      </c>
      <c r="E92" s="1">
        <f t="shared" ref="E92:AA92" si="31">STDEV(E88:E90)</f>
        <v>0</v>
      </c>
      <c r="F92" s="1">
        <f t="shared" si="31"/>
        <v>0</v>
      </c>
      <c r="G92" s="1">
        <f t="shared" si="31"/>
        <v>0</v>
      </c>
      <c r="H92" s="1">
        <f t="shared" si="31"/>
        <v>0</v>
      </c>
      <c r="I92" s="1">
        <f t="shared" si="31"/>
        <v>0</v>
      </c>
      <c r="J92" s="1">
        <f t="shared" si="31"/>
        <v>0</v>
      </c>
      <c r="K92" s="1">
        <f t="shared" si="31"/>
        <v>0</v>
      </c>
      <c r="L92" s="1">
        <f t="shared" si="31"/>
        <v>0</v>
      </c>
      <c r="M92" s="1">
        <f t="shared" si="31"/>
        <v>0</v>
      </c>
      <c r="N92" s="1">
        <f t="shared" si="31"/>
        <v>0</v>
      </c>
      <c r="O92" s="1">
        <f t="shared" si="31"/>
        <v>0</v>
      </c>
      <c r="P92" s="1">
        <f t="shared" si="31"/>
        <v>0.80152292543632409</v>
      </c>
      <c r="Q92" s="1">
        <f t="shared" si="31"/>
        <v>0.24095880007448037</v>
      </c>
      <c r="R92" s="1">
        <f t="shared" si="31"/>
        <v>14.473820550681612</v>
      </c>
      <c r="S92" s="1">
        <f t="shared" si="31"/>
        <v>1.3881575318865413</v>
      </c>
      <c r="T92" s="1">
        <f t="shared" si="31"/>
        <v>0.31913739987660472</v>
      </c>
      <c r="U92" s="1">
        <f t="shared" si="31"/>
        <v>0.87767491893828953</v>
      </c>
      <c r="V92" s="1">
        <f t="shared" si="31"/>
        <v>0.1607264757281763</v>
      </c>
      <c r="W92" s="1">
        <f t="shared" si="31"/>
        <v>0</v>
      </c>
      <c r="X92" s="1">
        <f t="shared" si="31"/>
        <v>8.0540362551952807E-2</v>
      </c>
      <c r="Y92" s="1">
        <f t="shared" si="31"/>
        <v>1.2049424066457846</v>
      </c>
      <c r="Z92" s="1">
        <f t="shared" si="31"/>
        <v>0</v>
      </c>
      <c r="AA92" s="1">
        <f t="shared" si="31"/>
        <v>2.0848274109223879</v>
      </c>
    </row>
    <row r="93" spans="1:27" ht="21" hidden="1" customHeight="1" x14ac:dyDescent="0.25">
      <c r="A93" s="51"/>
      <c r="B93" s="41"/>
      <c r="C93" s="48" t="s">
        <v>9</v>
      </c>
      <c r="D93" s="1">
        <v>0.53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38.979999999999997</v>
      </c>
      <c r="Q93" s="1">
        <v>7.4870000000000001</v>
      </c>
      <c r="R93" s="1">
        <v>28.67</v>
      </c>
      <c r="S93" s="1">
        <v>14.75</v>
      </c>
      <c r="T93" s="1">
        <v>0.61319999999999997</v>
      </c>
      <c r="U93" s="1">
        <v>21.56</v>
      </c>
      <c r="V93" s="1">
        <v>24.77</v>
      </c>
      <c r="W93" s="1">
        <v>0</v>
      </c>
      <c r="X93" s="1">
        <v>13.98</v>
      </c>
      <c r="Y93" s="1">
        <v>27.61</v>
      </c>
      <c r="Z93" s="1">
        <v>0</v>
      </c>
      <c r="AA93" s="1">
        <v>12.01</v>
      </c>
    </row>
    <row r="94" spans="1:27" ht="21" hidden="1" customHeight="1" x14ac:dyDescent="0.25">
      <c r="A94" s="51"/>
      <c r="B94" s="41"/>
      <c r="C94" s="48"/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10.75</v>
      </c>
      <c r="Q94" s="1">
        <v>0</v>
      </c>
      <c r="R94" s="1">
        <v>2.169</v>
      </c>
      <c r="S94" s="1">
        <v>12.64</v>
      </c>
      <c r="T94" s="1">
        <v>7.343</v>
      </c>
      <c r="U94" s="1">
        <v>16.309999999999999</v>
      </c>
      <c r="V94" s="1">
        <v>14.58</v>
      </c>
      <c r="W94" s="1">
        <v>0</v>
      </c>
      <c r="X94" s="1">
        <v>3.2879999999999998</v>
      </c>
      <c r="Y94" s="1">
        <v>2.831</v>
      </c>
      <c r="Z94" s="1">
        <v>1.6419999999999999</v>
      </c>
      <c r="AA94" s="1">
        <v>19.64</v>
      </c>
    </row>
    <row r="95" spans="1:27" ht="21" hidden="1" customHeight="1" x14ac:dyDescent="0.25">
      <c r="A95" s="51"/>
      <c r="B95" s="41"/>
      <c r="C95" s="48"/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9.4719999999999995</v>
      </c>
      <c r="Q95" s="1">
        <v>7.7510000000000003</v>
      </c>
      <c r="R95" s="1">
        <v>38.18</v>
      </c>
      <c r="S95" s="1">
        <v>22.79</v>
      </c>
      <c r="T95" s="1">
        <v>6.5359999999999996</v>
      </c>
      <c r="U95" s="1">
        <v>20.07</v>
      </c>
      <c r="V95" s="1">
        <v>19.8</v>
      </c>
      <c r="W95" s="1">
        <v>0</v>
      </c>
      <c r="X95" s="1">
        <v>2.105</v>
      </c>
      <c r="Y95" s="1">
        <v>4.4370000000000003</v>
      </c>
      <c r="Z95" s="1">
        <v>0.85440000000000005</v>
      </c>
      <c r="AA95" s="1">
        <v>10</v>
      </c>
    </row>
    <row r="96" spans="1:27" x14ac:dyDescent="0.35">
      <c r="A96" s="51"/>
      <c r="B96" s="41" t="s">
        <v>9</v>
      </c>
      <c r="C96" s="39" t="s">
        <v>59</v>
      </c>
      <c r="D96" s="1">
        <f>AVERAGE(D93:D95)</f>
        <v>0.17666666666666667</v>
      </c>
      <c r="E96" s="1">
        <f t="shared" ref="E96:AA96" si="32">AVERAGE(E93:E95)</f>
        <v>0</v>
      </c>
      <c r="F96" s="1">
        <f t="shared" si="32"/>
        <v>0</v>
      </c>
      <c r="G96" s="1">
        <f t="shared" si="32"/>
        <v>0</v>
      </c>
      <c r="H96" s="1">
        <f t="shared" si="32"/>
        <v>0</v>
      </c>
      <c r="I96" s="1">
        <f t="shared" si="32"/>
        <v>0</v>
      </c>
      <c r="J96" s="1">
        <f t="shared" si="32"/>
        <v>0</v>
      </c>
      <c r="K96" s="1">
        <f t="shared" si="32"/>
        <v>0</v>
      </c>
      <c r="L96" s="1">
        <f t="shared" si="32"/>
        <v>0</v>
      </c>
      <c r="M96" s="1">
        <f t="shared" si="32"/>
        <v>0</v>
      </c>
      <c r="N96" s="1">
        <f t="shared" si="32"/>
        <v>0</v>
      </c>
      <c r="O96" s="1">
        <f t="shared" si="32"/>
        <v>0</v>
      </c>
      <c r="P96" s="1">
        <f t="shared" si="32"/>
        <v>19.733999999999998</v>
      </c>
      <c r="Q96" s="1">
        <f t="shared" si="32"/>
        <v>5.0793333333333335</v>
      </c>
      <c r="R96" s="1">
        <f t="shared" si="32"/>
        <v>23.006333333333334</v>
      </c>
      <c r="S96" s="1">
        <f t="shared" si="32"/>
        <v>16.726666666666667</v>
      </c>
      <c r="T96" s="1">
        <f t="shared" si="32"/>
        <v>4.8307333333333338</v>
      </c>
      <c r="U96" s="1">
        <f t="shared" si="32"/>
        <v>19.313333333333333</v>
      </c>
      <c r="V96" s="1">
        <f t="shared" si="32"/>
        <v>19.716666666666669</v>
      </c>
      <c r="W96" s="1">
        <f t="shared" si="32"/>
        <v>0</v>
      </c>
      <c r="X96" s="1">
        <f t="shared" si="32"/>
        <v>6.4576666666666673</v>
      </c>
      <c r="Y96" s="1">
        <f t="shared" si="32"/>
        <v>11.625999999999999</v>
      </c>
      <c r="Z96" s="1">
        <f t="shared" si="32"/>
        <v>0.83213333333333328</v>
      </c>
      <c r="AA96" s="1">
        <f t="shared" si="32"/>
        <v>13.883333333333333</v>
      </c>
    </row>
    <row r="97" spans="1:27" hidden="1" x14ac:dyDescent="0.35">
      <c r="A97" s="51"/>
      <c r="B97" s="41"/>
      <c r="C97" s="39" t="s">
        <v>60</v>
      </c>
      <c r="D97" s="1">
        <f>STDEV(D93:D95)</f>
        <v>0.30599564267050167</v>
      </c>
      <c r="E97" s="1">
        <f t="shared" ref="E97:AA97" si="33">STDEV(E93:E95)</f>
        <v>0</v>
      </c>
      <c r="F97" s="1">
        <f t="shared" si="33"/>
        <v>0</v>
      </c>
      <c r="G97" s="1">
        <f t="shared" si="33"/>
        <v>0</v>
      </c>
      <c r="H97" s="1">
        <f t="shared" si="33"/>
        <v>0</v>
      </c>
      <c r="I97" s="1">
        <f t="shared" si="33"/>
        <v>0</v>
      </c>
      <c r="J97" s="1">
        <f t="shared" si="33"/>
        <v>0</v>
      </c>
      <c r="K97" s="1">
        <f t="shared" si="33"/>
        <v>0</v>
      </c>
      <c r="L97" s="1">
        <f t="shared" si="33"/>
        <v>0</v>
      </c>
      <c r="M97" s="1">
        <f t="shared" si="33"/>
        <v>0</v>
      </c>
      <c r="N97" s="1">
        <f t="shared" si="33"/>
        <v>0</v>
      </c>
      <c r="O97" s="1">
        <f t="shared" si="33"/>
        <v>0</v>
      </c>
      <c r="P97" s="1">
        <f t="shared" si="33"/>
        <v>16.679769422866727</v>
      </c>
      <c r="Q97" s="1">
        <f t="shared" si="33"/>
        <v>4.4008117811755296</v>
      </c>
      <c r="R97" s="1">
        <f t="shared" si="33"/>
        <v>18.661614890821561</v>
      </c>
      <c r="S97" s="1">
        <f t="shared" si="33"/>
        <v>5.3559344033822276</v>
      </c>
      <c r="T97" s="1">
        <f t="shared" si="33"/>
        <v>3.6747112557768844</v>
      </c>
      <c r="U97" s="1">
        <f t="shared" si="33"/>
        <v>2.7055560118639752</v>
      </c>
      <c r="V97" s="1">
        <f t="shared" si="33"/>
        <v>5.095511096380152</v>
      </c>
      <c r="W97" s="1">
        <f t="shared" si="33"/>
        <v>0</v>
      </c>
      <c r="X97" s="1">
        <f t="shared" si="33"/>
        <v>6.5413298596946889</v>
      </c>
      <c r="Y97" s="1">
        <f t="shared" si="33"/>
        <v>13.8658213243933</v>
      </c>
      <c r="Z97" s="1">
        <f t="shared" si="33"/>
        <v>0.82122643243707949</v>
      </c>
      <c r="AA97" s="1">
        <f t="shared" si="33"/>
        <v>5.085708734614415</v>
      </c>
    </row>
    <row r="98" spans="1:27" ht="21" hidden="1" customHeight="1" x14ac:dyDescent="0.25">
      <c r="A98" s="51"/>
      <c r="B98" s="41"/>
      <c r="C98" s="50" t="s">
        <v>10</v>
      </c>
      <c r="D98" s="17">
        <v>63140</v>
      </c>
      <c r="E98" s="17">
        <v>0</v>
      </c>
      <c r="F98" s="17">
        <v>53240</v>
      </c>
      <c r="G98" s="17">
        <v>0</v>
      </c>
      <c r="H98" s="17">
        <v>0</v>
      </c>
      <c r="I98" s="17">
        <v>2093</v>
      </c>
      <c r="J98" s="17">
        <v>137500</v>
      </c>
      <c r="K98" s="17">
        <v>0</v>
      </c>
      <c r="L98" s="17">
        <v>0</v>
      </c>
      <c r="M98" s="17">
        <v>203000</v>
      </c>
      <c r="N98" s="17">
        <v>0</v>
      </c>
      <c r="O98" s="17">
        <v>15180</v>
      </c>
      <c r="P98" s="17">
        <v>275400</v>
      </c>
      <c r="Q98" s="17">
        <v>59820</v>
      </c>
      <c r="R98" s="17">
        <v>583000</v>
      </c>
      <c r="S98" s="17">
        <v>23280</v>
      </c>
      <c r="T98" s="17">
        <v>0</v>
      </c>
      <c r="U98" s="17">
        <v>57720</v>
      </c>
      <c r="V98" s="17">
        <v>2597000</v>
      </c>
      <c r="W98" s="17">
        <v>0</v>
      </c>
      <c r="X98" s="17">
        <v>123500</v>
      </c>
      <c r="Y98" s="17">
        <v>1341000</v>
      </c>
      <c r="Z98" s="17">
        <v>0</v>
      </c>
      <c r="AA98" s="17">
        <v>4758000</v>
      </c>
    </row>
    <row r="99" spans="1:27" ht="21" hidden="1" customHeight="1" x14ac:dyDescent="0.25">
      <c r="A99" s="51"/>
      <c r="B99" s="41"/>
      <c r="C99" s="50"/>
      <c r="D99" s="17">
        <v>0</v>
      </c>
      <c r="E99" s="17">
        <v>0</v>
      </c>
      <c r="F99" s="17">
        <v>37620</v>
      </c>
      <c r="G99" s="17">
        <v>0</v>
      </c>
      <c r="H99" s="17">
        <v>0</v>
      </c>
      <c r="I99" s="17">
        <v>0</v>
      </c>
      <c r="J99" s="17">
        <v>103400</v>
      </c>
      <c r="K99" s="17">
        <v>0</v>
      </c>
      <c r="L99" s="17">
        <v>0</v>
      </c>
      <c r="M99" s="17">
        <v>77060</v>
      </c>
      <c r="N99" s="17">
        <v>0</v>
      </c>
      <c r="O99" s="17">
        <v>15180</v>
      </c>
      <c r="P99" s="17">
        <v>38770</v>
      </c>
      <c r="Q99" s="17">
        <v>17280</v>
      </c>
      <c r="R99" s="17">
        <v>296500</v>
      </c>
      <c r="S99" s="17">
        <v>28140</v>
      </c>
      <c r="T99" s="17">
        <v>7130</v>
      </c>
      <c r="U99" s="17">
        <v>21340</v>
      </c>
      <c r="V99" s="17">
        <v>1671000</v>
      </c>
      <c r="W99" s="17">
        <v>0</v>
      </c>
      <c r="X99" s="17">
        <v>42190</v>
      </c>
      <c r="Y99" s="17">
        <v>189800</v>
      </c>
      <c r="Z99" s="17">
        <v>8930</v>
      </c>
      <c r="AA99" s="17">
        <v>3281000</v>
      </c>
    </row>
    <row r="100" spans="1:27" ht="21" hidden="1" customHeight="1" x14ac:dyDescent="0.25">
      <c r="A100" s="51"/>
      <c r="B100" s="41"/>
      <c r="C100" s="50"/>
      <c r="D100" s="17">
        <v>0</v>
      </c>
      <c r="E100" s="17">
        <v>0</v>
      </c>
      <c r="F100" s="17">
        <v>20610</v>
      </c>
      <c r="G100" s="17">
        <v>0</v>
      </c>
      <c r="H100" s="17">
        <v>0</v>
      </c>
      <c r="I100" s="17">
        <v>2758</v>
      </c>
      <c r="J100" s="17">
        <v>141800</v>
      </c>
      <c r="K100" s="17">
        <v>0</v>
      </c>
      <c r="L100" s="17">
        <v>0</v>
      </c>
      <c r="M100" s="17">
        <v>491700</v>
      </c>
      <c r="N100" s="17">
        <v>0</v>
      </c>
      <c r="O100" s="17">
        <v>10080</v>
      </c>
      <c r="P100" s="17">
        <v>81740</v>
      </c>
      <c r="Q100" s="17">
        <v>101700</v>
      </c>
      <c r="R100" s="17">
        <v>325100</v>
      </c>
      <c r="S100" s="17">
        <v>63350</v>
      </c>
      <c r="T100" s="17">
        <v>15560</v>
      </c>
      <c r="U100" s="17">
        <v>51220</v>
      </c>
      <c r="V100" s="17">
        <v>2413000</v>
      </c>
      <c r="W100" s="17">
        <v>0</v>
      </c>
      <c r="X100" s="17">
        <v>19170</v>
      </c>
      <c r="Y100" s="17">
        <v>1477000</v>
      </c>
      <c r="Z100" s="17">
        <v>4820</v>
      </c>
      <c r="AA100" s="17">
        <v>3385000</v>
      </c>
    </row>
    <row r="101" spans="1:27" x14ac:dyDescent="0.35">
      <c r="A101" s="51"/>
      <c r="B101" s="41" t="s">
        <v>10</v>
      </c>
      <c r="C101" s="39" t="s">
        <v>59</v>
      </c>
      <c r="D101" s="1">
        <f>AVERAGE(D98:D100)</f>
        <v>21046.666666666668</v>
      </c>
      <c r="E101" s="1">
        <f t="shared" ref="E101:AA101" si="34">AVERAGE(E98:E100)</f>
        <v>0</v>
      </c>
      <c r="F101" s="1">
        <f t="shared" si="34"/>
        <v>37156.666666666664</v>
      </c>
      <c r="G101" s="1">
        <f t="shared" si="34"/>
        <v>0</v>
      </c>
      <c r="H101" s="1">
        <f t="shared" si="34"/>
        <v>0</v>
      </c>
      <c r="I101" s="1">
        <f t="shared" si="34"/>
        <v>1617</v>
      </c>
      <c r="J101" s="1">
        <f t="shared" si="34"/>
        <v>127566.66666666667</v>
      </c>
      <c r="K101" s="1">
        <f t="shared" si="34"/>
        <v>0</v>
      </c>
      <c r="L101" s="1">
        <f t="shared" si="34"/>
        <v>0</v>
      </c>
      <c r="M101" s="1">
        <f t="shared" si="34"/>
        <v>257253.33333333334</v>
      </c>
      <c r="N101" s="1">
        <f t="shared" si="34"/>
        <v>0</v>
      </c>
      <c r="O101" s="1">
        <f t="shared" si="34"/>
        <v>13480</v>
      </c>
      <c r="P101" s="1">
        <f t="shared" si="34"/>
        <v>131970</v>
      </c>
      <c r="Q101" s="1">
        <f t="shared" si="34"/>
        <v>59600</v>
      </c>
      <c r="R101" s="1">
        <f t="shared" si="34"/>
        <v>401533.33333333331</v>
      </c>
      <c r="S101" s="1">
        <f t="shared" si="34"/>
        <v>38256.666666666664</v>
      </c>
      <c r="T101" s="1">
        <f t="shared" si="34"/>
        <v>7563.333333333333</v>
      </c>
      <c r="U101" s="1">
        <f t="shared" si="34"/>
        <v>43426.666666666664</v>
      </c>
      <c r="V101" s="1">
        <f t="shared" si="34"/>
        <v>2227000</v>
      </c>
      <c r="W101" s="1">
        <f t="shared" si="34"/>
        <v>0</v>
      </c>
      <c r="X101" s="1">
        <f t="shared" si="34"/>
        <v>61620</v>
      </c>
      <c r="Y101" s="1">
        <f t="shared" si="34"/>
        <v>1002600</v>
      </c>
      <c r="Z101" s="1">
        <f t="shared" si="34"/>
        <v>4583.333333333333</v>
      </c>
      <c r="AA101" s="1">
        <f t="shared" si="34"/>
        <v>3808000</v>
      </c>
    </row>
    <row r="102" spans="1:27" hidden="1" x14ac:dyDescent="0.35">
      <c r="A102" s="51"/>
      <c r="B102" s="41"/>
      <c r="C102" s="39" t="s">
        <v>60</v>
      </c>
      <c r="D102" s="1">
        <f>STDEV(D98:D100)</f>
        <v>36453.895996632971</v>
      </c>
      <c r="E102" s="1">
        <f t="shared" ref="E102:AA102" si="35">STDEV(E98:E100)</f>
        <v>0</v>
      </c>
      <c r="F102" s="1">
        <f t="shared" si="35"/>
        <v>16319.933619146042</v>
      </c>
      <c r="G102" s="1">
        <f t="shared" si="35"/>
        <v>0</v>
      </c>
      <c r="H102" s="1">
        <f t="shared" si="35"/>
        <v>0</v>
      </c>
      <c r="I102" s="1">
        <f t="shared" si="35"/>
        <v>1439.2960084708079</v>
      </c>
      <c r="J102" s="1">
        <f t="shared" si="35"/>
        <v>21039.09060138608</v>
      </c>
      <c r="K102" s="1">
        <f t="shared" si="35"/>
        <v>0</v>
      </c>
      <c r="L102" s="1">
        <f t="shared" si="35"/>
        <v>0</v>
      </c>
      <c r="M102" s="1">
        <f t="shared" si="35"/>
        <v>212577.39892409384</v>
      </c>
      <c r="N102" s="1">
        <f t="shared" si="35"/>
        <v>0</v>
      </c>
      <c r="O102" s="1">
        <f t="shared" si="35"/>
        <v>2944.4863728670912</v>
      </c>
      <c r="P102" s="1">
        <f t="shared" si="35"/>
        <v>126058.43446592537</v>
      </c>
      <c r="Q102" s="1">
        <f t="shared" si="35"/>
        <v>42210.429990702534</v>
      </c>
      <c r="R102" s="1">
        <f t="shared" si="35"/>
        <v>157804.00290655921</v>
      </c>
      <c r="S102" s="1">
        <f t="shared" si="35"/>
        <v>21866.902691815627</v>
      </c>
      <c r="T102" s="1">
        <f t="shared" si="35"/>
        <v>7789.045726745564</v>
      </c>
      <c r="U102" s="1">
        <f t="shared" si="35"/>
        <v>19401.755934279081</v>
      </c>
      <c r="V102" s="1">
        <f t="shared" si="35"/>
        <v>490220.35861436842</v>
      </c>
      <c r="W102" s="1">
        <f t="shared" si="35"/>
        <v>0</v>
      </c>
      <c r="X102" s="1">
        <f t="shared" si="35"/>
        <v>54811.777019177185</v>
      </c>
      <c r="Y102" s="1">
        <f t="shared" si="35"/>
        <v>707182.35272099369</v>
      </c>
      <c r="Z102" s="1">
        <f t="shared" si="35"/>
        <v>4469.7017051849589</v>
      </c>
      <c r="AA102" s="1">
        <f t="shared" si="35"/>
        <v>824365.81685559964</v>
      </c>
    </row>
    <row r="103" spans="1:27" ht="21" hidden="1" customHeight="1" x14ac:dyDescent="0.25">
      <c r="A103" s="51"/>
      <c r="B103" s="41"/>
      <c r="C103" s="50" t="s">
        <v>11</v>
      </c>
      <c r="D103" s="17">
        <v>74960</v>
      </c>
      <c r="E103" s="17">
        <v>0</v>
      </c>
      <c r="F103" s="17">
        <v>63870</v>
      </c>
      <c r="G103" s="17">
        <v>0</v>
      </c>
      <c r="H103" s="17">
        <v>0</v>
      </c>
      <c r="I103" s="17">
        <v>0</v>
      </c>
      <c r="J103" s="17">
        <v>183900</v>
      </c>
      <c r="K103" s="17">
        <v>0</v>
      </c>
      <c r="L103" s="17">
        <v>0</v>
      </c>
      <c r="M103" s="17">
        <v>212400</v>
      </c>
      <c r="N103" s="17">
        <v>0</v>
      </c>
      <c r="O103" s="17">
        <v>28710</v>
      </c>
      <c r="P103" s="17">
        <v>201200</v>
      </c>
      <c r="Q103" s="17">
        <v>37580</v>
      </c>
      <c r="R103" s="17">
        <v>662400</v>
      </c>
      <c r="S103" s="17">
        <v>0</v>
      </c>
      <c r="T103" s="17">
        <v>0</v>
      </c>
      <c r="U103" s="17">
        <v>44620</v>
      </c>
      <c r="V103" s="17">
        <v>3104000</v>
      </c>
      <c r="W103" s="17">
        <v>0</v>
      </c>
      <c r="X103" s="17">
        <v>96400</v>
      </c>
      <c r="Y103" s="17">
        <v>1562000</v>
      </c>
      <c r="Z103" s="17">
        <v>0</v>
      </c>
      <c r="AA103" s="17">
        <v>6396000</v>
      </c>
    </row>
    <row r="104" spans="1:27" ht="21" hidden="1" customHeight="1" x14ac:dyDescent="0.25">
      <c r="A104" s="51"/>
      <c r="B104" s="41"/>
      <c r="C104" s="50"/>
      <c r="D104" s="17">
        <v>0</v>
      </c>
      <c r="E104" s="17">
        <v>0</v>
      </c>
      <c r="F104" s="17">
        <v>46280</v>
      </c>
      <c r="G104" s="17">
        <v>0</v>
      </c>
      <c r="H104" s="17">
        <v>0</v>
      </c>
      <c r="I104" s="17">
        <v>0</v>
      </c>
      <c r="J104" s="17">
        <v>137300</v>
      </c>
      <c r="K104" s="17">
        <v>0</v>
      </c>
      <c r="L104" s="17">
        <v>0</v>
      </c>
      <c r="M104" s="17">
        <v>82480</v>
      </c>
      <c r="N104" s="17">
        <v>0</v>
      </c>
      <c r="O104" s="17">
        <v>25840</v>
      </c>
      <c r="P104" s="17">
        <v>27790</v>
      </c>
      <c r="Q104" s="17">
        <v>9716</v>
      </c>
      <c r="R104" s="17">
        <v>355500</v>
      </c>
      <c r="S104" s="17">
        <v>0</v>
      </c>
      <c r="T104" s="17">
        <v>0</v>
      </c>
      <c r="U104" s="17">
        <v>0</v>
      </c>
      <c r="V104" s="17">
        <v>1860000</v>
      </c>
      <c r="W104" s="17">
        <v>0</v>
      </c>
      <c r="X104" s="17">
        <v>33310</v>
      </c>
      <c r="Y104" s="17">
        <v>232500</v>
      </c>
      <c r="Z104" s="17">
        <v>0</v>
      </c>
      <c r="AA104" s="17">
        <v>4578000</v>
      </c>
    </row>
    <row r="105" spans="1:27" ht="21" hidden="1" customHeight="1" x14ac:dyDescent="0.25">
      <c r="A105" s="51"/>
      <c r="B105" s="41"/>
      <c r="C105" s="50"/>
      <c r="D105" s="17">
        <v>0</v>
      </c>
      <c r="E105" s="17">
        <v>0</v>
      </c>
      <c r="F105" s="17">
        <v>21050</v>
      </c>
      <c r="G105" s="17">
        <v>0</v>
      </c>
      <c r="H105" s="17">
        <v>0</v>
      </c>
      <c r="I105" s="17">
        <v>0</v>
      </c>
      <c r="J105" s="17">
        <v>199500</v>
      </c>
      <c r="K105" s="17">
        <v>0</v>
      </c>
      <c r="L105" s="17">
        <v>0</v>
      </c>
      <c r="M105" s="17">
        <v>561500</v>
      </c>
      <c r="N105" s="17">
        <v>0</v>
      </c>
      <c r="O105" s="17">
        <v>30030</v>
      </c>
      <c r="P105" s="17">
        <v>47890</v>
      </c>
      <c r="Q105" s="17">
        <v>84620</v>
      </c>
      <c r="R105" s="17">
        <v>289800</v>
      </c>
      <c r="S105" s="17">
        <v>38370</v>
      </c>
      <c r="T105" s="17">
        <v>0</v>
      </c>
      <c r="U105" s="17">
        <v>37980</v>
      </c>
      <c r="V105" s="17">
        <v>2836000</v>
      </c>
      <c r="W105" s="17">
        <v>0</v>
      </c>
      <c r="X105" s="17">
        <v>10970</v>
      </c>
      <c r="Y105" s="17">
        <v>1772000</v>
      </c>
      <c r="Z105" s="17">
        <v>0</v>
      </c>
      <c r="AA105" s="17">
        <v>4358000</v>
      </c>
    </row>
    <row r="106" spans="1:27" x14ac:dyDescent="0.35">
      <c r="A106" s="51"/>
      <c r="B106" s="41" t="s">
        <v>11</v>
      </c>
      <c r="C106" s="39" t="s">
        <v>59</v>
      </c>
      <c r="D106" s="1">
        <f>AVERAGE(D103:D105)</f>
        <v>24986.666666666668</v>
      </c>
      <c r="E106" s="1">
        <f t="shared" ref="E106:AA106" si="36">AVERAGE(E103:E105)</f>
        <v>0</v>
      </c>
      <c r="F106" s="1">
        <f t="shared" si="36"/>
        <v>43733.333333333336</v>
      </c>
      <c r="G106" s="1">
        <f t="shared" si="36"/>
        <v>0</v>
      </c>
      <c r="H106" s="1">
        <f t="shared" si="36"/>
        <v>0</v>
      </c>
      <c r="I106" s="1">
        <f t="shared" si="36"/>
        <v>0</v>
      </c>
      <c r="J106" s="1">
        <f t="shared" si="36"/>
        <v>173566.66666666666</v>
      </c>
      <c r="K106" s="1">
        <f t="shared" si="36"/>
        <v>0</v>
      </c>
      <c r="L106" s="1">
        <f t="shared" si="36"/>
        <v>0</v>
      </c>
      <c r="M106" s="1">
        <f t="shared" si="36"/>
        <v>285460</v>
      </c>
      <c r="N106" s="1">
        <f t="shared" si="36"/>
        <v>0</v>
      </c>
      <c r="O106" s="1">
        <f t="shared" si="36"/>
        <v>28193.333333333332</v>
      </c>
      <c r="P106" s="1">
        <f t="shared" si="36"/>
        <v>92293.333333333328</v>
      </c>
      <c r="Q106" s="1">
        <f t="shared" si="36"/>
        <v>43972</v>
      </c>
      <c r="R106" s="1">
        <f t="shared" si="36"/>
        <v>435900</v>
      </c>
      <c r="S106" s="1">
        <f t="shared" si="36"/>
        <v>12790</v>
      </c>
      <c r="T106" s="1">
        <f t="shared" si="36"/>
        <v>0</v>
      </c>
      <c r="U106" s="1">
        <f t="shared" si="36"/>
        <v>27533.333333333332</v>
      </c>
      <c r="V106" s="1">
        <f t="shared" si="36"/>
        <v>2600000</v>
      </c>
      <c r="W106" s="1">
        <f t="shared" si="36"/>
        <v>0</v>
      </c>
      <c r="X106" s="1">
        <f t="shared" si="36"/>
        <v>46893.333333333336</v>
      </c>
      <c r="Y106" s="1">
        <f t="shared" si="36"/>
        <v>1188833.3333333333</v>
      </c>
      <c r="Z106" s="1">
        <f t="shared" si="36"/>
        <v>0</v>
      </c>
      <c r="AA106" s="1">
        <f t="shared" si="36"/>
        <v>5110666.666666667</v>
      </c>
    </row>
    <row r="107" spans="1:27" hidden="1" x14ac:dyDescent="0.35">
      <c r="A107" s="51"/>
      <c r="B107" s="41"/>
      <c r="C107" s="39" t="s">
        <v>60</v>
      </c>
      <c r="D107" s="1">
        <f>STDEV(D103:D105)</f>
        <v>43278.176178454349</v>
      </c>
      <c r="E107" s="1">
        <f t="shared" ref="E107:AA107" si="37">STDEV(E103:E105)</f>
        <v>0</v>
      </c>
      <c r="F107" s="1">
        <f t="shared" si="37"/>
        <v>21523.295131864299</v>
      </c>
      <c r="G107" s="1">
        <f t="shared" si="37"/>
        <v>0</v>
      </c>
      <c r="H107" s="1">
        <f t="shared" si="37"/>
        <v>0</v>
      </c>
      <c r="I107" s="1">
        <f t="shared" si="37"/>
        <v>0</v>
      </c>
      <c r="J107" s="1">
        <f t="shared" si="37"/>
        <v>32361.911768826882</v>
      </c>
      <c r="K107" s="1">
        <f t="shared" si="37"/>
        <v>0</v>
      </c>
      <c r="L107" s="1">
        <f t="shared" si="37"/>
        <v>0</v>
      </c>
      <c r="M107" s="1">
        <f t="shared" si="37"/>
        <v>247726.38696755742</v>
      </c>
      <c r="N107" s="1">
        <f t="shared" si="37"/>
        <v>0</v>
      </c>
      <c r="O107" s="1">
        <f t="shared" si="37"/>
        <v>2142.2495964133905</v>
      </c>
      <c r="P107" s="1">
        <f t="shared" si="37"/>
        <v>94849.876295825146</v>
      </c>
      <c r="Q107" s="1">
        <f t="shared" si="37"/>
        <v>37858.889999576058</v>
      </c>
      <c r="R107" s="1">
        <f t="shared" si="37"/>
        <v>198886.42487610862</v>
      </c>
      <c r="S107" s="1">
        <f t="shared" si="37"/>
        <v>22152.92982880594</v>
      </c>
      <c r="T107" s="1">
        <f t="shared" si="37"/>
        <v>0</v>
      </c>
      <c r="U107" s="1">
        <f t="shared" si="37"/>
        <v>24074.586877729245</v>
      </c>
      <c r="V107" s="1">
        <f t="shared" si="37"/>
        <v>654718.26001723821</v>
      </c>
      <c r="W107" s="1">
        <f t="shared" si="37"/>
        <v>0</v>
      </c>
      <c r="X107" s="1">
        <f t="shared" si="37"/>
        <v>44305.207745064617</v>
      </c>
      <c r="Y107" s="1">
        <f t="shared" si="37"/>
        <v>834838.35760782647</v>
      </c>
      <c r="Z107" s="1">
        <f t="shared" si="37"/>
        <v>0</v>
      </c>
      <c r="AA107" s="1">
        <f t="shared" si="37"/>
        <v>1118553.2322305166</v>
      </c>
    </row>
    <row r="108" spans="1:27" ht="21" hidden="1" customHeight="1" x14ac:dyDescent="0.25">
      <c r="A108" s="51"/>
      <c r="B108" s="41"/>
      <c r="C108" s="48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ht="21" hidden="1" customHeight="1" x14ac:dyDescent="0.25">
      <c r="A109" s="51"/>
      <c r="B109" s="41"/>
      <c r="C109" s="48"/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1.3440000000000001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ht="21" hidden="1" customHeight="1" x14ac:dyDescent="0.25">
      <c r="A110" s="51"/>
      <c r="B110" s="41"/>
      <c r="C110" s="48"/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0.245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35">
      <c r="A111" s="51"/>
      <c r="B111" s="41" t="s">
        <v>20</v>
      </c>
      <c r="C111" s="39" t="s">
        <v>59</v>
      </c>
      <c r="D111" s="1">
        <f>AVERAGE(D108:D110)</f>
        <v>0</v>
      </c>
      <c r="E111" s="1">
        <f t="shared" ref="E111:AA111" si="38">AVERAGE(E108:E110)</f>
        <v>0</v>
      </c>
      <c r="F111" s="1">
        <f t="shared" si="38"/>
        <v>0</v>
      </c>
      <c r="G111" s="1">
        <f t="shared" si="38"/>
        <v>0</v>
      </c>
      <c r="H111" s="1">
        <f t="shared" si="38"/>
        <v>0</v>
      </c>
      <c r="I111" s="1">
        <f t="shared" si="38"/>
        <v>0</v>
      </c>
      <c r="J111" s="1">
        <f t="shared" si="38"/>
        <v>0</v>
      </c>
      <c r="K111" s="1">
        <f t="shared" si="38"/>
        <v>0</v>
      </c>
      <c r="L111" s="1">
        <f t="shared" si="38"/>
        <v>0</v>
      </c>
      <c r="M111" s="1">
        <f t="shared" si="38"/>
        <v>0</v>
      </c>
      <c r="N111" s="1">
        <f t="shared" si="38"/>
        <v>0</v>
      </c>
      <c r="O111" s="1">
        <f t="shared" si="38"/>
        <v>0</v>
      </c>
      <c r="P111" s="1">
        <f t="shared" si="38"/>
        <v>0</v>
      </c>
      <c r="Q111" s="1">
        <f t="shared" si="38"/>
        <v>0</v>
      </c>
      <c r="R111" s="1">
        <f t="shared" si="38"/>
        <v>0.52966666666666662</v>
      </c>
      <c r="S111" s="1">
        <f t="shared" si="38"/>
        <v>0</v>
      </c>
      <c r="T111" s="1">
        <f t="shared" si="38"/>
        <v>0</v>
      </c>
      <c r="U111" s="1">
        <f t="shared" si="38"/>
        <v>0</v>
      </c>
      <c r="V111" s="1">
        <f t="shared" si="38"/>
        <v>0</v>
      </c>
      <c r="W111" s="1">
        <f t="shared" si="38"/>
        <v>0</v>
      </c>
      <c r="X111" s="1">
        <f t="shared" si="38"/>
        <v>0</v>
      </c>
      <c r="Y111" s="1">
        <f t="shared" si="38"/>
        <v>0</v>
      </c>
      <c r="Z111" s="1">
        <f t="shared" si="38"/>
        <v>0</v>
      </c>
      <c r="AA111" s="1">
        <f t="shared" si="38"/>
        <v>0</v>
      </c>
    </row>
    <row r="112" spans="1:27" hidden="1" x14ac:dyDescent="0.35">
      <c r="A112" s="51"/>
      <c r="B112" s="41"/>
      <c r="C112" s="39" t="s">
        <v>60</v>
      </c>
      <c r="D112" s="1">
        <f>STDEV(D108:D110)</f>
        <v>0</v>
      </c>
      <c r="E112" s="1">
        <f t="shared" ref="E112:AA112" si="39">STDEV(E108:E110)</f>
        <v>0</v>
      </c>
      <c r="F112" s="1">
        <f t="shared" si="39"/>
        <v>0</v>
      </c>
      <c r="G112" s="1">
        <f t="shared" si="39"/>
        <v>0</v>
      </c>
      <c r="H112" s="1">
        <f t="shared" si="39"/>
        <v>0</v>
      </c>
      <c r="I112" s="1">
        <f t="shared" si="39"/>
        <v>0</v>
      </c>
      <c r="J112" s="1">
        <f t="shared" si="39"/>
        <v>0</v>
      </c>
      <c r="K112" s="1">
        <f t="shared" si="39"/>
        <v>0</v>
      </c>
      <c r="L112" s="1">
        <f t="shared" si="39"/>
        <v>0</v>
      </c>
      <c r="M112" s="1">
        <f t="shared" si="39"/>
        <v>0</v>
      </c>
      <c r="N112" s="1">
        <f t="shared" si="39"/>
        <v>0</v>
      </c>
      <c r="O112" s="1">
        <f t="shared" si="39"/>
        <v>0</v>
      </c>
      <c r="P112" s="1">
        <f t="shared" si="39"/>
        <v>0</v>
      </c>
      <c r="Q112" s="1">
        <f t="shared" si="39"/>
        <v>0</v>
      </c>
      <c r="R112" s="1">
        <f t="shared" si="39"/>
        <v>0.71579349908568846</v>
      </c>
      <c r="S112" s="1">
        <f t="shared" si="39"/>
        <v>0</v>
      </c>
      <c r="T112" s="1">
        <f t="shared" si="39"/>
        <v>0</v>
      </c>
      <c r="U112" s="1">
        <f t="shared" si="39"/>
        <v>0</v>
      </c>
      <c r="V112" s="1">
        <f t="shared" si="39"/>
        <v>0</v>
      </c>
      <c r="W112" s="1">
        <f t="shared" si="39"/>
        <v>0</v>
      </c>
      <c r="X112" s="1">
        <f t="shared" si="39"/>
        <v>0</v>
      </c>
      <c r="Y112" s="1">
        <f t="shared" si="39"/>
        <v>0</v>
      </c>
      <c r="Z112" s="1">
        <f t="shared" si="39"/>
        <v>0</v>
      </c>
      <c r="AA112" s="1">
        <f t="shared" si="39"/>
        <v>0</v>
      </c>
    </row>
    <row r="113" spans="1:27" ht="21" hidden="1" customHeight="1" x14ac:dyDescent="0.25">
      <c r="A113" s="51"/>
      <c r="B113" s="41"/>
      <c r="C113" s="48" t="s">
        <v>12</v>
      </c>
      <c r="D113" s="1">
        <v>0</v>
      </c>
      <c r="E113" s="1">
        <v>0</v>
      </c>
      <c r="F113" s="1">
        <v>0</v>
      </c>
      <c r="G113" s="1">
        <v>2.349E-2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2.2880000000000001E-2</v>
      </c>
      <c r="O113" s="1">
        <v>0</v>
      </c>
      <c r="P113" s="1">
        <v>0.72640000000000005</v>
      </c>
      <c r="Q113" s="1">
        <v>0.10879999999999999</v>
      </c>
      <c r="R113" s="1">
        <v>0.82030000000000003</v>
      </c>
      <c r="S113" s="1">
        <v>0.46539999999999998</v>
      </c>
      <c r="T113" s="1">
        <v>3.1109999999999999E-2</v>
      </c>
      <c r="U113" s="1">
        <v>0.61480000000000001</v>
      </c>
      <c r="V113" s="1">
        <v>0.1726</v>
      </c>
      <c r="W113" s="1">
        <v>2.1360000000000001E-2</v>
      </c>
      <c r="X113" s="1">
        <v>4.5289999999999997E-2</v>
      </c>
      <c r="Y113" s="1">
        <v>0.30630000000000002</v>
      </c>
      <c r="Z113" s="1">
        <v>2.777E-2</v>
      </c>
      <c r="AA113" s="1">
        <v>8.1629999999999994E-2</v>
      </c>
    </row>
    <row r="114" spans="1:27" ht="21" hidden="1" customHeight="1" x14ac:dyDescent="0.25">
      <c r="A114" s="51"/>
      <c r="B114" s="41"/>
      <c r="C114" s="48"/>
      <c r="D114" s="1">
        <v>0</v>
      </c>
      <c r="E114" s="1">
        <v>0</v>
      </c>
      <c r="F114" s="1">
        <v>0</v>
      </c>
      <c r="G114" s="1">
        <v>2.6960000000000001E-2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2.3E-2</v>
      </c>
      <c r="O114" s="1">
        <v>0</v>
      </c>
      <c r="P114" s="1">
        <v>0.85770000000000002</v>
      </c>
      <c r="Q114" s="1">
        <v>4.1160000000000002E-2</v>
      </c>
      <c r="R114" s="1">
        <v>0.1071</v>
      </c>
      <c r="S114" s="1">
        <v>0.42530000000000001</v>
      </c>
      <c r="T114" s="1">
        <v>5.0009999999999999E-2</v>
      </c>
      <c r="U114" s="1">
        <v>0.78959999999999997</v>
      </c>
      <c r="V114" s="1">
        <v>0.126</v>
      </c>
      <c r="W114" s="1">
        <v>2.1329999999999998E-2</v>
      </c>
      <c r="X114" s="1">
        <v>0</v>
      </c>
      <c r="Y114" s="1">
        <v>7.9020000000000007E-2</v>
      </c>
      <c r="Z114" s="1">
        <v>3.5549999999999998E-2</v>
      </c>
      <c r="AA114" s="1">
        <v>0.16309999999999999</v>
      </c>
    </row>
    <row r="115" spans="1:27" ht="21" hidden="1" customHeight="1" x14ac:dyDescent="0.25">
      <c r="A115" s="51"/>
      <c r="B115" s="41"/>
      <c r="C115" s="48"/>
      <c r="D115" s="1">
        <v>0</v>
      </c>
      <c r="E115" s="1">
        <v>0</v>
      </c>
      <c r="F115" s="1">
        <v>0</v>
      </c>
      <c r="G115" s="1">
        <v>2.3570000000000001E-2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2.547E-2</v>
      </c>
      <c r="O115" s="1">
        <v>0</v>
      </c>
      <c r="P115" s="1">
        <v>0.78639999999999999</v>
      </c>
      <c r="Q115" s="1">
        <v>0.128</v>
      </c>
      <c r="R115" s="1">
        <v>0.84589999999999999</v>
      </c>
      <c r="S115" s="1">
        <v>0.64559999999999995</v>
      </c>
      <c r="T115" s="1">
        <v>5.9839999999999997E-2</v>
      </c>
      <c r="U115" s="1">
        <v>0.31909999999999999</v>
      </c>
      <c r="V115" s="1">
        <v>0.14760000000000001</v>
      </c>
      <c r="W115" s="1">
        <v>2.1129999999999999E-2</v>
      </c>
      <c r="X115" s="1">
        <v>2.2030000000000001E-2</v>
      </c>
      <c r="Y115" s="1">
        <v>9.214E-2</v>
      </c>
      <c r="Z115" s="1">
        <v>2.2800000000000001E-2</v>
      </c>
      <c r="AA115" s="1">
        <v>0.1179</v>
      </c>
    </row>
    <row r="116" spans="1:27" x14ac:dyDescent="0.35">
      <c r="A116" s="51"/>
      <c r="B116" s="41" t="s">
        <v>12</v>
      </c>
      <c r="C116" s="39" t="s">
        <v>59</v>
      </c>
      <c r="D116" s="1">
        <f>AVERAGE(D113:D115)</f>
        <v>0</v>
      </c>
      <c r="E116" s="1">
        <f t="shared" ref="E116:AA116" si="40">AVERAGE(E113:E115)</f>
        <v>0</v>
      </c>
      <c r="F116" s="1">
        <f t="shared" si="40"/>
        <v>0</v>
      </c>
      <c r="G116" s="1">
        <f t="shared" si="40"/>
        <v>2.4673333333333335E-2</v>
      </c>
      <c r="H116" s="1">
        <f t="shared" si="40"/>
        <v>0</v>
      </c>
      <c r="I116" s="1">
        <f t="shared" si="40"/>
        <v>0</v>
      </c>
      <c r="J116" s="1">
        <f t="shared" si="40"/>
        <v>0</v>
      </c>
      <c r="K116" s="1">
        <f t="shared" si="40"/>
        <v>0</v>
      </c>
      <c r="L116" s="1">
        <f t="shared" si="40"/>
        <v>0</v>
      </c>
      <c r="M116" s="1">
        <f t="shared" si="40"/>
        <v>0</v>
      </c>
      <c r="N116" s="1">
        <f t="shared" si="40"/>
        <v>2.3783333333333333E-2</v>
      </c>
      <c r="O116" s="1">
        <f t="shared" si="40"/>
        <v>0</v>
      </c>
      <c r="P116" s="1">
        <f t="shared" si="40"/>
        <v>0.79016666666666657</v>
      </c>
      <c r="Q116" s="1">
        <f t="shared" si="40"/>
        <v>9.2653333333333324E-2</v>
      </c>
      <c r="R116" s="1">
        <f t="shared" si="40"/>
        <v>0.59109999999999996</v>
      </c>
      <c r="S116" s="1">
        <f t="shared" si="40"/>
        <v>0.5121</v>
      </c>
      <c r="T116" s="1">
        <f t="shared" si="40"/>
        <v>4.698666666666667E-2</v>
      </c>
      <c r="U116" s="1">
        <f t="shared" si="40"/>
        <v>0.5744999999999999</v>
      </c>
      <c r="V116" s="1">
        <f t="shared" si="40"/>
        <v>0.14873333333333333</v>
      </c>
      <c r="W116" s="1">
        <f t="shared" si="40"/>
        <v>2.1273333333333335E-2</v>
      </c>
      <c r="X116" s="1">
        <f t="shared" si="40"/>
        <v>2.2439999999999998E-2</v>
      </c>
      <c r="Y116" s="1">
        <f t="shared" si="40"/>
        <v>0.15915333333333334</v>
      </c>
      <c r="Z116" s="1">
        <f t="shared" si="40"/>
        <v>2.8706666666666669E-2</v>
      </c>
      <c r="AA116" s="1">
        <f t="shared" si="40"/>
        <v>0.12087666666666667</v>
      </c>
    </row>
    <row r="117" spans="1:27" hidden="1" x14ac:dyDescent="0.35">
      <c r="A117" s="51"/>
      <c r="B117" s="41"/>
      <c r="C117" s="39" t="s">
        <v>60</v>
      </c>
      <c r="D117" s="1">
        <f>STDEV(D113:D115)</f>
        <v>0</v>
      </c>
      <c r="E117" s="1">
        <f t="shared" ref="E117:AA117" si="41">STDEV(E113:E115)</f>
        <v>0</v>
      </c>
      <c r="F117" s="1">
        <f t="shared" si="41"/>
        <v>0</v>
      </c>
      <c r="G117" s="1">
        <f t="shared" si="41"/>
        <v>1.9807153589885989E-3</v>
      </c>
      <c r="H117" s="1">
        <f t="shared" si="41"/>
        <v>0</v>
      </c>
      <c r="I117" s="1">
        <f t="shared" si="41"/>
        <v>0</v>
      </c>
      <c r="J117" s="1">
        <f t="shared" si="41"/>
        <v>0</v>
      </c>
      <c r="K117" s="1">
        <f t="shared" si="41"/>
        <v>0</v>
      </c>
      <c r="L117" s="1">
        <f t="shared" si="41"/>
        <v>0</v>
      </c>
      <c r="M117" s="1">
        <f t="shared" si="41"/>
        <v>0</v>
      </c>
      <c r="N117" s="1">
        <f t="shared" si="41"/>
        <v>1.4619279508010414E-3</v>
      </c>
      <c r="O117" s="1">
        <f t="shared" si="41"/>
        <v>0</v>
      </c>
      <c r="P117" s="1">
        <f t="shared" si="41"/>
        <v>6.5730992182784914E-2</v>
      </c>
      <c r="Q117" s="1">
        <f t="shared" si="41"/>
        <v>4.5616143341292388E-2</v>
      </c>
      <c r="R117" s="1">
        <f t="shared" si="41"/>
        <v>0.41935169011224932</v>
      </c>
      <c r="S117" s="1">
        <f t="shared" si="41"/>
        <v>0.11734006136013407</v>
      </c>
      <c r="T117" s="1">
        <f t="shared" si="41"/>
        <v>1.4601665430125864E-2</v>
      </c>
      <c r="U117" s="1">
        <f t="shared" si="41"/>
        <v>0.23782478844729393</v>
      </c>
      <c r="V117" s="1">
        <f t="shared" si="41"/>
        <v>2.3320663226703845E-2</v>
      </c>
      <c r="W117" s="1">
        <f t="shared" si="41"/>
        <v>1.2503332889007377E-4</v>
      </c>
      <c r="X117" s="1">
        <f t="shared" si="41"/>
        <v>2.2647783556012716E-2</v>
      </c>
      <c r="Y117" s="1">
        <f t="shared" si="41"/>
        <v>0.1276014879746053</v>
      </c>
      <c r="Z117" s="1">
        <f t="shared" si="41"/>
        <v>6.4264012739116442E-3</v>
      </c>
      <c r="AA117" s="1">
        <f t="shared" si="41"/>
        <v>4.0816487273322918E-2</v>
      </c>
    </row>
    <row r="118" spans="1:27" ht="21" hidden="1" customHeight="1" x14ac:dyDescent="0.25">
      <c r="A118" s="51"/>
      <c r="B118" s="41"/>
      <c r="C118" s="52" t="s">
        <v>15</v>
      </c>
      <c r="D118" s="3">
        <v>428.8</v>
      </c>
      <c r="E118" s="3">
        <v>140.19999999999999</v>
      </c>
      <c r="F118" s="3">
        <v>1958</v>
      </c>
      <c r="G118" s="3">
        <v>266.5</v>
      </c>
      <c r="H118" s="3">
        <v>0</v>
      </c>
      <c r="I118" s="3">
        <v>100.3</v>
      </c>
      <c r="J118" s="3">
        <v>2088</v>
      </c>
      <c r="K118" s="3">
        <v>91.2</v>
      </c>
      <c r="L118" s="3">
        <v>284.5</v>
      </c>
      <c r="M118" s="3">
        <v>2731</v>
      </c>
      <c r="N118" s="3">
        <v>147.9</v>
      </c>
      <c r="O118" s="3">
        <v>376.6</v>
      </c>
      <c r="P118" s="3">
        <v>828.6</v>
      </c>
      <c r="Q118" s="3">
        <v>2148</v>
      </c>
      <c r="R118" s="3">
        <v>11060</v>
      </c>
      <c r="S118" s="3">
        <v>1775</v>
      </c>
      <c r="T118" s="3">
        <v>0</v>
      </c>
      <c r="U118" s="3">
        <v>188.1</v>
      </c>
      <c r="V118" s="3">
        <v>16240</v>
      </c>
      <c r="W118" s="3">
        <v>780.1</v>
      </c>
      <c r="X118" s="3">
        <v>0</v>
      </c>
      <c r="Y118" s="3">
        <v>11030</v>
      </c>
      <c r="Z118" s="3">
        <v>743.9</v>
      </c>
      <c r="AA118" s="3">
        <v>18200</v>
      </c>
    </row>
    <row r="119" spans="1:27" ht="21" hidden="1" customHeight="1" x14ac:dyDescent="0.25">
      <c r="A119" s="51"/>
      <c r="B119" s="41"/>
      <c r="C119" s="52"/>
      <c r="D119" s="3">
        <v>0</v>
      </c>
      <c r="E119" s="3">
        <v>274.60000000000002</v>
      </c>
      <c r="F119" s="3">
        <v>1677</v>
      </c>
      <c r="G119" s="3">
        <v>190</v>
      </c>
      <c r="H119" s="3">
        <v>0</v>
      </c>
      <c r="I119" s="3">
        <v>90.55</v>
      </c>
      <c r="J119" s="3">
        <v>1799</v>
      </c>
      <c r="K119" s="3">
        <v>99.36</v>
      </c>
      <c r="L119" s="3">
        <v>244</v>
      </c>
      <c r="M119" s="3">
        <v>1881</v>
      </c>
      <c r="N119" s="3">
        <v>113.5</v>
      </c>
      <c r="O119" s="3">
        <v>423.6</v>
      </c>
      <c r="P119" s="3">
        <v>833.2</v>
      </c>
      <c r="Q119" s="3">
        <v>2772</v>
      </c>
      <c r="R119" s="3">
        <v>9062</v>
      </c>
      <c r="S119" s="3">
        <v>1593</v>
      </c>
      <c r="T119" s="3">
        <v>0</v>
      </c>
      <c r="U119" s="3">
        <v>826.1</v>
      </c>
      <c r="V119" s="3">
        <v>11980</v>
      </c>
      <c r="W119" s="3">
        <v>709</v>
      </c>
      <c r="X119" s="3">
        <v>109.9</v>
      </c>
      <c r="Y119" s="3">
        <v>4498</v>
      </c>
      <c r="Z119" s="3">
        <v>832.4</v>
      </c>
      <c r="AA119" s="3">
        <v>16190</v>
      </c>
    </row>
    <row r="120" spans="1:27" ht="21" hidden="1" customHeight="1" x14ac:dyDescent="0.25">
      <c r="A120" s="51"/>
      <c r="B120" s="41"/>
      <c r="C120" s="52"/>
      <c r="D120" s="3">
        <v>0</v>
      </c>
      <c r="E120" s="3">
        <v>83.61</v>
      </c>
      <c r="F120" s="3">
        <v>1148</v>
      </c>
      <c r="G120" s="3">
        <v>185.3</v>
      </c>
      <c r="H120" s="3">
        <v>0</v>
      </c>
      <c r="I120" s="3">
        <v>162.80000000000001</v>
      </c>
      <c r="J120" s="3">
        <v>2293</v>
      </c>
      <c r="K120" s="3">
        <v>57.38</v>
      </c>
      <c r="L120" s="3">
        <v>335.3</v>
      </c>
      <c r="M120" s="3">
        <v>4945</v>
      </c>
      <c r="N120" s="3">
        <v>145.19999999999999</v>
      </c>
      <c r="O120" s="3">
        <v>441.7</v>
      </c>
      <c r="P120" s="3">
        <v>1259</v>
      </c>
      <c r="Q120" s="3">
        <v>2632</v>
      </c>
      <c r="R120" s="3">
        <v>7484</v>
      </c>
      <c r="S120" s="3">
        <v>1898</v>
      </c>
      <c r="T120" s="3">
        <v>0</v>
      </c>
      <c r="U120" s="3">
        <v>414.5</v>
      </c>
      <c r="V120" s="3">
        <v>14550</v>
      </c>
      <c r="W120" s="3">
        <v>630.70000000000005</v>
      </c>
      <c r="X120" s="3">
        <v>0</v>
      </c>
      <c r="Y120" s="3">
        <v>5918</v>
      </c>
      <c r="Z120" s="3">
        <v>777.3</v>
      </c>
      <c r="AA120" s="3">
        <v>15530</v>
      </c>
    </row>
    <row r="121" spans="1:27" x14ac:dyDescent="0.35">
      <c r="B121" t="s">
        <v>15</v>
      </c>
      <c r="C121" s="39" t="s">
        <v>59</v>
      </c>
      <c r="D121" s="3">
        <f>AVERAGE(D118:D120)</f>
        <v>142.93333333333334</v>
      </c>
      <c r="E121" s="3">
        <f t="shared" ref="E121:AA121" si="42">AVERAGE(E118:E120)</f>
        <v>166.13666666666668</v>
      </c>
      <c r="F121" s="3">
        <f t="shared" si="42"/>
        <v>1594.3333333333333</v>
      </c>
      <c r="G121" s="3">
        <f t="shared" si="42"/>
        <v>213.93333333333331</v>
      </c>
      <c r="H121" s="3">
        <f t="shared" si="42"/>
        <v>0</v>
      </c>
      <c r="I121" s="3">
        <f t="shared" si="42"/>
        <v>117.88333333333333</v>
      </c>
      <c r="J121" s="3">
        <f t="shared" si="42"/>
        <v>2060</v>
      </c>
      <c r="K121" s="3">
        <f t="shared" si="42"/>
        <v>82.646666666666661</v>
      </c>
      <c r="L121" s="3">
        <f t="shared" si="42"/>
        <v>287.93333333333334</v>
      </c>
      <c r="M121" s="3">
        <f t="shared" si="42"/>
        <v>3185.6666666666665</v>
      </c>
      <c r="N121" s="3">
        <f t="shared" si="42"/>
        <v>135.53333333333333</v>
      </c>
      <c r="O121" s="3">
        <f t="shared" si="42"/>
        <v>413.9666666666667</v>
      </c>
      <c r="P121" s="3">
        <f t="shared" si="42"/>
        <v>973.6</v>
      </c>
      <c r="Q121" s="3">
        <f t="shared" si="42"/>
        <v>2517.3333333333335</v>
      </c>
      <c r="R121" s="3">
        <f t="shared" si="42"/>
        <v>9202</v>
      </c>
      <c r="S121" s="3">
        <f t="shared" si="42"/>
        <v>1755.3333333333333</v>
      </c>
      <c r="T121" s="3">
        <f t="shared" si="42"/>
        <v>0</v>
      </c>
      <c r="U121" s="3">
        <f t="shared" si="42"/>
        <v>476.23333333333335</v>
      </c>
      <c r="V121" s="3">
        <f t="shared" si="42"/>
        <v>14256.666666666666</v>
      </c>
      <c r="W121" s="3">
        <f t="shared" si="42"/>
        <v>706.6</v>
      </c>
      <c r="X121" s="3">
        <f t="shared" si="42"/>
        <v>36.633333333333333</v>
      </c>
      <c r="Y121" s="3">
        <f t="shared" si="42"/>
        <v>7148.666666666667</v>
      </c>
      <c r="Z121" s="3">
        <f t="shared" si="42"/>
        <v>784.5333333333333</v>
      </c>
      <c r="AA121" s="3">
        <f t="shared" si="42"/>
        <v>16640</v>
      </c>
    </row>
    <row r="122" spans="1:27" hidden="1" x14ac:dyDescent="0.35">
      <c r="C122" s="39" t="s">
        <v>60</v>
      </c>
      <c r="D122">
        <f>STDEV(D118:D120)</f>
        <v>247.56779542851154</v>
      </c>
      <c r="E122">
        <f t="shared" ref="E122:AA122" si="43">STDEV(E118:E120)</f>
        <v>98.101111274711556</v>
      </c>
      <c r="F122">
        <f t="shared" si="43"/>
        <v>411.27889969378867</v>
      </c>
      <c r="G122">
        <f t="shared" si="43"/>
        <v>45.584683100064957</v>
      </c>
      <c r="H122">
        <f t="shared" si="43"/>
        <v>0</v>
      </c>
      <c r="I122">
        <f t="shared" si="43"/>
        <v>39.203263044462759</v>
      </c>
      <c r="J122">
        <f t="shared" si="43"/>
        <v>248.18742917400147</v>
      </c>
      <c r="K122">
        <f t="shared" si="43"/>
        <v>22.258700171693196</v>
      </c>
      <c r="L122">
        <f t="shared" si="43"/>
        <v>45.746730302103018</v>
      </c>
      <c r="M122">
        <f t="shared" si="43"/>
        <v>1581.7918109957877</v>
      </c>
      <c r="N122">
        <f t="shared" si="43"/>
        <v>19.129122649335905</v>
      </c>
      <c r="O122">
        <f t="shared" si="43"/>
        <v>33.602132868812546</v>
      </c>
      <c r="P122">
        <f t="shared" si="43"/>
        <v>247.17435142020685</v>
      </c>
      <c r="Q122">
        <f t="shared" si="43"/>
        <v>327.42225540322386</v>
      </c>
      <c r="R122">
        <f t="shared" si="43"/>
        <v>1792.1060236492706</v>
      </c>
      <c r="S122">
        <f t="shared" si="43"/>
        <v>153.44814542161575</v>
      </c>
      <c r="T122">
        <f t="shared" si="43"/>
        <v>0</v>
      </c>
      <c r="U122">
        <f t="shared" si="43"/>
        <v>323.448996494553</v>
      </c>
      <c r="V122">
        <f t="shared" si="43"/>
        <v>2145.0951804834472</v>
      </c>
      <c r="W122">
        <f t="shared" si="43"/>
        <v>74.728910068326286</v>
      </c>
      <c r="X122">
        <f t="shared" si="43"/>
        <v>63.450794583939874</v>
      </c>
      <c r="Y122">
        <f t="shared" si="43"/>
        <v>3435.5001576674872</v>
      </c>
      <c r="Z122">
        <f t="shared" si="43"/>
        <v>44.691199730297384</v>
      </c>
      <c r="AA122">
        <f t="shared" si="43"/>
        <v>1390.7192383799111</v>
      </c>
    </row>
  </sheetData>
  <autoFilter ref="C2:AA122">
    <filterColumn colId="0">
      <filters>
        <filter val="avarage"/>
      </filters>
    </filterColumn>
  </autoFilter>
  <mergeCells count="29">
    <mergeCell ref="C83:C85"/>
    <mergeCell ref="C78:C80"/>
    <mergeCell ref="C73:C75"/>
    <mergeCell ref="C68:C70"/>
    <mergeCell ref="C63:C65"/>
    <mergeCell ref="A78:A120"/>
    <mergeCell ref="C3:C5"/>
    <mergeCell ref="C33:C35"/>
    <mergeCell ref="C28:C30"/>
    <mergeCell ref="C23:C25"/>
    <mergeCell ref="C18:C20"/>
    <mergeCell ref="C13:C15"/>
    <mergeCell ref="C8:C10"/>
    <mergeCell ref="C118:C120"/>
    <mergeCell ref="C113:C115"/>
    <mergeCell ref="C53:C55"/>
    <mergeCell ref="C108:C110"/>
    <mergeCell ref="C103:C105"/>
    <mergeCell ref="C98:C100"/>
    <mergeCell ref="C93:C95"/>
    <mergeCell ref="C88:C90"/>
    <mergeCell ref="D1:O1"/>
    <mergeCell ref="P1:AA1"/>
    <mergeCell ref="A8:A45"/>
    <mergeCell ref="A48:A75"/>
    <mergeCell ref="C48:C50"/>
    <mergeCell ref="C43:C45"/>
    <mergeCell ref="C38:C40"/>
    <mergeCell ref="C58:C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AB9" sqref="AB9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89"/>
  <sheetViews>
    <sheetView zoomScale="80" zoomScaleNormal="80" zoomScalePageLayoutView="80" workbookViewId="0">
      <selection activeCell="P25" sqref="P25"/>
    </sheetView>
  </sheetViews>
  <sheetFormatPr defaultColWidth="11.42578125" defaultRowHeight="15" x14ac:dyDescent="0.25"/>
  <cols>
    <col min="2" max="2" width="29.42578125" customWidth="1"/>
    <col min="3" max="3" width="15.7109375" customWidth="1"/>
    <col min="4" max="4" width="16.85546875" customWidth="1"/>
    <col min="5" max="5" width="20.140625" customWidth="1"/>
    <col min="6" max="6" width="17" customWidth="1"/>
    <col min="7" max="7" width="16.140625" customWidth="1"/>
    <col min="8" max="8" width="23.140625" customWidth="1"/>
    <col min="9" max="9" width="22.42578125" customWidth="1"/>
    <col min="10" max="10" width="24" customWidth="1"/>
    <col min="11" max="11" width="24.85546875" customWidth="1"/>
    <col min="12" max="12" width="25" customWidth="1"/>
    <col min="13" max="13" width="26.28515625" customWidth="1"/>
    <col min="14" max="14" width="23.140625" customWidth="1"/>
  </cols>
  <sheetData>
    <row r="4" spans="2:14" ht="21" x14ac:dyDescent="0.35">
      <c r="C4" s="45" t="s">
        <v>44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2:14" ht="18.75" x14ac:dyDescent="0.3">
      <c r="C5" s="24" t="s">
        <v>31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</row>
    <row r="6" spans="2:14" ht="15" customHeight="1" x14ac:dyDescent="0.25">
      <c r="B6" s="49" t="s">
        <v>14</v>
      </c>
      <c r="C6" s="1">
        <v>1.649</v>
      </c>
      <c r="D6" s="1">
        <v>0</v>
      </c>
      <c r="E6" s="1">
        <v>0</v>
      </c>
      <c r="F6" s="1">
        <v>0</v>
      </c>
      <c r="G6" s="1">
        <v>0.44069999999999998</v>
      </c>
      <c r="H6" s="1">
        <v>4.3250000000000002</v>
      </c>
      <c r="I6" s="1">
        <v>0</v>
      </c>
      <c r="J6" s="1">
        <v>0</v>
      </c>
      <c r="K6" s="1">
        <v>0.50880000000000003</v>
      </c>
      <c r="L6" s="1">
        <v>0</v>
      </c>
      <c r="M6" s="1">
        <v>0</v>
      </c>
      <c r="N6" s="1">
        <v>0</v>
      </c>
    </row>
    <row r="7" spans="2:14" ht="15" customHeight="1" x14ac:dyDescent="0.25">
      <c r="B7" s="49"/>
      <c r="C7" s="1">
        <v>0.46360000000000001</v>
      </c>
      <c r="D7" s="1">
        <v>0</v>
      </c>
      <c r="E7" s="1">
        <v>0</v>
      </c>
      <c r="F7" s="1">
        <v>0</v>
      </c>
      <c r="G7" s="1">
        <v>1.194</v>
      </c>
      <c r="H7" s="1">
        <v>0.39340000000000003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15" customHeight="1" x14ac:dyDescent="0.25">
      <c r="B8" s="49"/>
      <c r="C8" s="1">
        <v>0.31009999999999999</v>
      </c>
      <c r="D8" s="1">
        <v>0</v>
      </c>
      <c r="E8" s="1">
        <v>0</v>
      </c>
      <c r="F8" s="1">
        <v>0</v>
      </c>
      <c r="G8" s="1">
        <v>1.587</v>
      </c>
      <c r="H8" s="1">
        <v>0.85609999999999997</v>
      </c>
      <c r="I8" s="1">
        <v>0</v>
      </c>
      <c r="J8" s="1">
        <v>0</v>
      </c>
      <c r="K8" s="1">
        <v>1.1000000000000001</v>
      </c>
      <c r="L8" s="1">
        <v>0.5333</v>
      </c>
      <c r="M8" s="1">
        <v>0</v>
      </c>
      <c r="N8" s="1">
        <v>0</v>
      </c>
    </row>
    <row r="9" spans="2:14" ht="21" x14ac:dyDescent="0.35">
      <c r="B9" s="39" t="s">
        <v>59</v>
      </c>
      <c r="C9" s="1">
        <f t="shared" ref="C9:N9" si="0">AVERAGE(C6:C8)</f>
        <v>0.80756666666666665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1.0739000000000001</v>
      </c>
      <c r="H9" s="1">
        <f t="shared" si="0"/>
        <v>1.8581666666666665</v>
      </c>
      <c r="I9" s="1">
        <f t="shared" si="0"/>
        <v>0</v>
      </c>
      <c r="J9" s="1">
        <f t="shared" si="0"/>
        <v>0</v>
      </c>
      <c r="K9" s="1">
        <f t="shared" si="0"/>
        <v>0.53626666666666667</v>
      </c>
      <c r="L9" s="1">
        <f t="shared" si="0"/>
        <v>0.17776666666666666</v>
      </c>
      <c r="M9" s="1">
        <f t="shared" si="0"/>
        <v>0</v>
      </c>
      <c r="N9" s="1">
        <f t="shared" si="0"/>
        <v>0</v>
      </c>
    </row>
    <row r="10" spans="2:14" ht="21" x14ac:dyDescent="0.35">
      <c r="B10" s="39" t="s">
        <v>60</v>
      </c>
      <c r="C10" s="1">
        <f>STDEV(C6:C8)</f>
        <v>0.73273330982925389</v>
      </c>
      <c r="D10" s="1">
        <f t="shared" ref="D10:N10" si="1">STDEV(D6:D8)</f>
        <v>0</v>
      </c>
      <c r="E10" s="1">
        <f t="shared" si="1"/>
        <v>0</v>
      </c>
      <c r="F10" s="1">
        <f t="shared" si="1"/>
        <v>0</v>
      </c>
      <c r="G10" s="1">
        <f t="shared" si="1"/>
        <v>0.58251088401848738</v>
      </c>
      <c r="H10" s="1">
        <f t="shared" si="1"/>
        <v>2.1488305757628576</v>
      </c>
      <c r="I10" s="1">
        <f t="shared" si="1"/>
        <v>0</v>
      </c>
      <c r="J10" s="1">
        <f t="shared" si="1"/>
        <v>0</v>
      </c>
      <c r="K10" s="1">
        <f t="shared" si="1"/>
        <v>0.5505141354527906</v>
      </c>
      <c r="L10" s="1">
        <f t="shared" si="1"/>
        <v>0.30790089855882741</v>
      </c>
      <c r="M10" s="1">
        <f t="shared" si="1"/>
        <v>0</v>
      </c>
      <c r="N10" s="1">
        <f t="shared" si="1"/>
        <v>0</v>
      </c>
    </row>
    <row r="11" spans="2:14" ht="21" x14ac:dyDescent="0.35">
      <c r="B11" s="39" t="s">
        <v>61</v>
      </c>
      <c r="C11">
        <f t="shared" ref="C11:N11" si="2">(C9/$C9)*100</f>
        <v>100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132.97973335534735</v>
      </c>
      <c r="H11">
        <f t="shared" si="2"/>
        <v>230.09452264002971</v>
      </c>
      <c r="I11">
        <f t="shared" si="2"/>
        <v>0</v>
      </c>
      <c r="J11">
        <f t="shared" si="2"/>
        <v>0</v>
      </c>
      <c r="K11">
        <f t="shared" si="2"/>
        <v>66.405250340529165</v>
      </c>
      <c r="L11">
        <f t="shared" si="2"/>
        <v>22.012630536178644</v>
      </c>
      <c r="M11">
        <f t="shared" si="2"/>
        <v>0</v>
      </c>
      <c r="N11">
        <f t="shared" si="2"/>
        <v>0</v>
      </c>
    </row>
    <row r="12" spans="2:14" ht="21" x14ac:dyDescent="0.35">
      <c r="B12" s="39"/>
      <c r="C12" s="1">
        <f>(C10/C9)*100</f>
        <v>90.733476265644185</v>
      </c>
      <c r="D12" s="1"/>
      <c r="E12" s="1"/>
      <c r="F12" s="1"/>
      <c r="G12" s="1">
        <f>(G10/G9)*100</f>
        <v>54.24256299641376</v>
      </c>
      <c r="H12" s="1">
        <f>(H10/H9)*100</f>
        <v>115.64251013164541</v>
      </c>
      <c r="I12" s="1"/>
      <c r="J12" s="1"/>
      <c r="K12" s="1">
        <f>(K10/K9)*100</f>
        <v>102.65678806305145</v>
      </c>
      <c r="L12" s="1">
        <f>(L10/L9)*100</f>
        <v>173.20508075688775</v>
      </c>
      <c r="M12" s="1"/>
      <c r="N12" s="1"/>
    </row>
    <row r="13" spans="2:14" x14ac:dyDescent="0.25">
      <c r="B13" s="49" t="s">
        <v>1</v>
      </c>
      <c r="C13" s="1">
        <v>1.248</v>
      </c>
      <c r="D13" s="1">
        <v>0.53419223744292244</v>
      </c>
      <c r="E13" s="1">
        <v>0.5501602739726027</v>
      </c>
      <c r="F13" s="1">
        <v>0.10559785388127854</v>
      </c>
      <c r="G13" s="1">
        <v>0.44391141552511421</v>
      </c>
      <c r="H13" s="1">
        <v>4.1332648401826484</v>
      </c>
      <c r="I13" s="1">
        <v>1.9272191780821919</v>
      </c>
      <c r="J13" s="1">
        <v>3.2058904109589045E-2</v>
      </c>
      <c r="K13" s="1">
        <v>2.1434018264840184</v>
      </c>
      <c r="L13" s="1">
        <v>2.7329908675799087E-2</v>
      </c>
      <c r="M13" s="1">
        <v>5.7128721461187221E-3</v>
      </c>
      <c r="N13" s="1">
        <v>0.24897853881278542</v>
      </c>
    </row>
    <row r="14" spans="2:14" x14ac:dyDescent="0.25">
      <c r="B14" s="49"/>
      <c r="C14" s="1">
        <v>0.30420000000000003</v>
      </c>
      <c r="D14" s="1">
        <v>2.5217214611872148E-2</v>
      </c>
      <c r="E14" s="1">
        <v>0</v>
      </c>
      <c r="F14" s="1">
        <v>0.12344520547945205</v>
      </c>
      <c r="G14" s="1">
        <v>3.6370273972602742</v>
      </c>
      <c r="H14" s="1">
        <v>0.20954977168949773</v>
      </c>
      <c r="I14" s="1">
        <v>0.16324246575342469</v>
      </c>
      <c r="J14" s="1">
        <v>8.6350228310502292E-2</v>
      </c>
      <c r="K14" s="1">
        <v>0.13892191780821919</v>
      </c>
      <c r="L14" s="1">
        <v>1.439579908675799E-2</v>
      </c>
      <c r="M14" s="1">
        <v>0.18535205479452058</v>
      </c>
      <c r="N14" s="1">
        <v>0.26912283105022833</v>
      </c>
    </row>
    <row r="15" spans="2:14" x14ac:dyDescent="0.25">
      <c r="B15" s="49"/>
      <c r="C15" s="1">
        <v>0.43840000000000001</v>
      </c>
      <c r="D15" s="1">
        <v>0.41713424657534243</v>
      </c>
      <c r="E15" s="1">
        <v>0.43617305936073064</v>
      </c>
      <c r="F15" s="1">
        <v>0.37328356164383564</v>
      </c>
      <c r="G15" s="1">
        <v>2.7194794520547947</v>
      </c>
      <c r="H15" s="1">
        <v>1.8129863013698633</v>
      </c>
      <c r="I15" s="1">
        <v>0.92712876712328784</v>
      </c>
      <c r="J15" s="1">
        <v>9.3990319634703213E-3</v>
      </c>
      <c r="K15" s="1">
        <v>1.1106383561643836</v>
      </c>
      <c r="L15" s="1">
        <v>0.62373607305936074</v>
      </c>
      <c r="M15" s="1">
        <v>0.18854566210045662</v>
      </c>
      <c r="N15" s="1">
        <v>0.12639315068493154</v>
      </c>
    </row>
    <row r="16" spans="2:14" ht="21" x14ac:dyDescent="0.35">
      <c r="B16" s="39" t="s">
        <v>62</v>
      </c>
      <c r="C16" s="1">
        <f t="shared" ref="C16:N16" si="3">AVERAGE(C13:C15)</f>
        <v>0.66353333333333342</v>
      </c>
      <c r="D16" s="1">
        <f t="shared" si="3"/>
        <v>0.32551456621004565</v>
      </c>
      <c r="E16" s="1">
        <f t="shared" si="3"/>
        <v>0.32877777777777778</v>
      </c>
      <c r="F16" s="1">
        <f t="shared" si="3"/>
        <v>0.20077554033485542</v>
      </c>
      <c r="G16" s="1">
        <f t="shared" si="3"/>
        <v>2.2668060882800609</v>
      </c>
      <c r="H16" s="1">
        <f t="shared" si="3"/>
        <v>2.0519336377473363</v>
      </c>
      <c r="I16" s="1">
        <f t="shared" si="3"/>
        <v>1.0058634703196347</v>
      </c>
      <c r="J16" s="1">
        <f t="shared" si="3"/>
        <v>4.2602721461187217E-2</v>
      </c>
      <c r="K16" s="1">
        <f t="shared" si="3"/>
        <v>1.1309873668188737</v>
      </c>
      <c r="L16" s="1">
        <f t="shared" si="3"/>
        <v>0.22182059360730597</v>
      </c>
      <c r="M16" s="1">
        <f t="shared" si="3"/>
        <v>0.12653686301369862</v>
      </c>
      <c r="N16" s="1">
        <f t="shared" si="3"/>
        <v>0.21483150684931507</v>
      </c>
    </row>
    <row r="17" spans="2:14" ht="21" x14ac:dyDescent="0.35">
      <c r="B17" s="39" t="s">
        <v>60</v>
      </c>
      <c r="C17" s="1">
        <f t="shared" ref="C17:N17" si="4">STDEV(C13:C15)</f>
        <v>0.51059119981971213</v>
      </c>
      <c r="D17" s="1">
        <f t="shared" si="4"/>
        <v>0.26656991172888661</v>
      </c>
      <c r="E17" s="1">
        <f t="shared" si="4"/>
        <v>0.29037801508398264</v>
      </c>
      <c r="F17" s="1">
        <f t="shared" si="4"/>
        <v>0.14966260405232126</v>
      </c>
      <c r="G17" s="1">
        <f t="shared" si="4"/>
        <v>1.6439836674695023</v>
      </c>
      <c r="H17" s="1">
        <f t="shared" si="4"/>
        <v>1.9727409502647502</v>
      </c>
      <c r="I17" s="1">
        <f t="shared" si="4"/>
        <v>0.88462015889596035</v>
      </c>
      <c r="J17" s="1">
        <f t="shared" si="4"/>
        <v>3.954428805867876E-2</v>
      </c>
      <c r="K17" s="1">
        <f t="shared" si="4"/>
        <v>1.0023948761576935</v>
      </c>
      <c r="L17" s="1">
        <f t="shared" si="4"/>
        <v>0.34812908850754865</v>
      </c>
      <c r="M17" s="1">
        <f t="shared" si="4"/>
        <v>0.10464882875017238</v>
      </c>
      <c r="N17" s="1">
        <f t="shared" si="4"/>
        <v>7.7249305875397065E-2</v>
      </c>
    </row>
    <row r="18" spans="2:14" ht="21" x14ac:dyDescent="0.35">
      <c r="B18" s="39"/>
      <c r="C18" s="1">
        <f>(C17/C16)*100</f>
        <v>76.950346601986141</v>
      </c>
      <c r="D18" s="1">
        <f t="shared" ref="D18:N18" si="5">(D17/D16)*100</f>
        <v>81.891853514437301</v>
      </c>
      <c r="E18" s="1">
        <f t="shared" si="5"/>
        <v>88.320450684550309</v>
      </c>
      <c r="F18" s="1">
        <f t="shared" si="5"/>
        <v>74.542249420777296</v>
      </c>
      <c r="G18" s="1">
        <f t="shared" si="5"/>
        <v>72.524230280185762</v>
      </c>
      <c r="H18" s="1">
        <f t="shared" si="5"/>
        <v>96.140582423049224</v>
      </c>
      <c r="I18" s="1">
        <f t="shared" si="5"/>
        <v>87.94634510535046</v>
      </c>
      <c r="J18" s="1">
        <f t="shared" si="5"/>
        <v>92.821037488661815</v>
      </c>
      <c r="K18" s="1">
        <f t="shared" si="5"/>
        <v>88.630068342595905</v>
      </c>
      <c r="L18" s="1">
        <f t="shared" si="5"/>
        <v>156.94173514107959</v>
      </c>
      <c r="M18" s="1">
        <f t="shared" si="5"/>
        <v>82.70224680601045</v>
      </c>
      <c r="N18" s="1">
        <f t="shared" si="5"/>
        <v>35.958089671446793</v>
      </c>
    </row>
    <row r="19" spans="2:14" ht="21" x14ac:dyDescent="0.35">
      <c r="B19" s="39" t="s">
        <v>61</v>
      </c>
      <c r="C19" s="1">
        <f>(C16/$C16)*100</f>
        <v>100</v>
      </c>
      <c r="D19" s="1">
        <f t="shared" ref="D19:N19" si="6">(D16/$C16)*100</f>
        <v>49.057756386523508</v>
      </c>
      <c r="E19" s="1">
        <f t="shared" si="6"/>
        <v>49.549549549549546</v>
      </c>
      <c r="F19" s="1">
        <f t="shared" si="6"/>
        <v>30.258546217450327</v>
      </c>
      <c r="G19" s="1">
        <f t="shared" si="6"/>
        <v>341.62655806491415</v>
      </c>
      <c r="H19" s="1">
        <f t="shared" si="6"/>
        <v>309.24349006540785</v>
      </c>
      <c r="I19" s="1">
        <f t="shared" si="6"/>
        <v>151.59200296186597</v>
      </c>
      <c r="J19" s="1">
        <f t="shared" si="6"/>
        <v>6.4205849685301741</v>
      </c>
      <c r="K19" s="1">
        <f t="shared" si="6"/>
        <v>170.4492163396273</v>
      </c>
      <c r="L19" s="1">
        <f t="shared" si="6"/>
        <v>33.430211032950758</v>
      </c>
      <c r="M19" s="1">
        <f t="shared" si="6"/>
        <v>19.070159200296182</v>
      </c>
      <c r="N19" s="1">
        <f t="shared" si="6"/>
        <v>32.37689744539059</v>
      </c>
    </row>
    <row r="20" spans="2:14" x14ac:dyDescent="0.25">
      <c r="B20" s="48" t="s">
        <v>22</v>
      </c>
      <c r="C20" s="1">
        <v>27.590365217391305</v>
      </c>
      <c r="D20" s="1">
        <v>12.553819840364879</v>
      </c>
      <c r="E20" s="1">
        <v>56.052269099201816</v>
      </c>
      <c r="F20" s="1">
        <v>51.642337514253136</v>
      </c>
      <c r="G20" s="1">
        <v>9.519443557582667</v>
      </c>
      <c r="H20" s="1">
        <v>5.8605952109464079</v>
      </c>
      <c r="I20" s="1">
        <v>36.717240592930445</v>
      </c>
      <c r="J20" s="1">
        <v>33.830935005701257</v>
      </c>
      <c r="K20" s="1">
        <v>31.041197263397947</v>
      </c>
      <c r="L20" s="1">
        <v>18.294241733181298</v>
      </c>
      <c r="M20" s="1">
        <v>15.407936145952107</v>
      </c>
      <c r="N20" s="1">
        <v>3.5386750285062707</v>
      </c>
    </row>
    <row r="21" spans="2:14" x14ac:dyDescent="0.25">
      <c r="B21" s="48"/>
      <c r="C21" s="1">
        <v>11.559652173913044</v>
      </c>
      <c r="D21" s="1">
        <v>12.446522234891674</v>
      </c>
      <c r="E21" s="1">
        <v>7.8230684150513108</v>
      </c>
      <c r="F21" s="1">
        <v>47.543568985176741</v>
      </c>
      <c r="G21" s="1">
        <v>10.847787913340934</v>
      </c>
      <c r="H21" s="1">
        <v>4.6996351197263397</v>
      </c>
      <c r="I21" s="1">
        <v>25.622668187001139</v>
      </c>
      <c r="J21" s="1">
        <v>33.573420752565561</v>
      </c>
      <c r="K21" s="1">
        <v>19.077514253135689</v>
      </c>
      <c r="L21" s="1">
        <v>12.457251995438996</v>
      </c>
      <c r="M21" s="1">
        <v>13.283443557582668</v>
      </c>
      <c r="N21" s="1">
        <v>3.1459657924743443</v>
      </c>
    </row>
    <row r="22" spans="2:14" x14ac:dyDescent="0.25">
      <c r="B22" s="48"/>
      <c r="C22" s="1">
        <v>10.456834782608697</v>
      </c>
      <c r="D22" s="1">
        <v>11.813466362599771</v>
      </c>
      <c r="E22" s="1">
        <v>88.005496009122012</v>
      </c>
      <c r="F22" s="1">
        <v>46.084321550741159</v>
      </c>
      <c r="G22" s="1">
        <v>13.251254275940708</v>
      </c>
      <c r="H22" s="1">
        <v>5.6363432155074111</v>
      </c>
      <c r="I22" s="1">
        <v>60.472930444697838</v>
      </c>
      <c r="J22" s="1">
        <v>34.345963511972627</v>
      </c>
      <c r="K22" s="1">
        <v>17.628996579247431</v>
      </c>
      <c r="L22" s="1">
        <v>41.706579247434433</v>
      </c>
      <c r="M22" s="1">
        <v>16.44872291904219</v>
      </c>
      <c r="N22" s="1">
        <v>3.2800877993158495</v>
      </c>
    </row>
    <row r="23" spans="2:14" ht="21" x14ac:dyDescent="0.35">
      <c r="B23" s="39" t="s">
        <v>62</v>
      </c>
      <c r="C23" s="1">
        <f t="shared" ref="C23:N23" si="7">AVERAGE(C20:C22)</f>
        <v>16.535617391304346</v>
      </c>
      <c r="D23" s="1">
        <f t="shared" si="7"/>
        <v>12.271269479285442</v>
      </c>
      <c r="E23" s="1">
        <f t="shared" si="7"/>
        <v>50.626944507791713</v>
      </c>
      <c r="F23" s="1">
        <f t="shared" si="7"/>
        <v>48.423409350057007</v>
      </c>
      <c r="G23" s="1">
        <f t="shared" si="7"/>
        <v>11.206161915621436</v>
      </c>
      <c r="H23" s="1">
        <f t="shared" si="7"/>
        <v>5.3988578487267205</v>
      </c>
      <c r="I23" s="1">
        <f t="shared" si="7"/>
        <v>40.937613074876474</v>
      </c>
      <c r="J23" s="1">
        <f t="shared" si="7"/>
        <v>33.916773090079815</v>
      </c>
      <c r="K23" s="1">
        <f t="shared" si="7"/>
        <v>22.582569365260355</v>
      </c>
      <c r="L23" s="1">
        <f t="shared" si="7"/>
        <v>24.15269099201824</v>
      </c>
      <c r="M23" s="1">
        <f t="shared" si="7"/>
        <v>15.04670087419232</v>
      </c>
      <c r="N23" s="1">
        <f t="shared" si="7"/>
        <v>3.3215762067654881</v>
      </c>
    </row>
    <row r="24" spans="2:14" ht="21" x14ac:dyDescent="0.35">
      <c r="B24" s="39" t="s">
        <v>60</v>
      </c>
      <c r="C24" s="1">
        <f>STDEV(C20:C22)</f>
        <v>9.5895588362250308</v>
      </c>
      <c r="D24" s="1">
        <f t="shared" ref="D24:N24" si="8">STDEV(D20:D22)</f>
        <v>0.40008244684115557</v>
      </c>
      <c r="E24" s="1">
        <f t="shared" si="8"/>
        <v>40.365592203152644</v>
      </c>
      <c r="F24" s="1">
        <f t="shared" si="8"/>
        <v>2.8815750317175466</v>
      </c>
      <c r="G24" s="1">
        <f t="shared" si="8"/>
        <v>1.891540841099105</v>
      </c>
      <c r="H24" s="1">
        <f t="shared" si="8"/>
        <v>0.61583809392375766</v>
      </c>
      <c r="I24" s="1">
        <f t="shared" si="8"/>
        <v>17.804321182576317</v>
      </c>
      <c r="J24" s="1">
        <f t="shared" si="8"/>
        <v>0.39335951917477041</v>
      </c>
      <c r="K24" s="1">
        <f t="shared" si="8"/>
        <v>7.3611031987233622</v>
      </c>
      <c r="L24" s="1">
        <f t="shared" si="8"/>
        <v>15.479724059632208</v>
      </c>
      <c r="M24" s="1">
        <f t="shared" si="8"/>
        <v>1.613262703403548</v>
      </c>
      <c r="N24" s="1">
        <f t="shared" si="8"/>
        <v>0.19961488416629972</v>
      </c>
    </row>
    <row r="25" spans="2:14" ht="21" x14ac:dyDescent="0.35">
      <c r="B25" s="39"/>
      <c r="C25" s="1">
        <f>(C24/C23)*100</f>
        <v>57.993352224440876</v>
      </c>
      <c r="D25" s="1">
        <f t="shared" ref="D25:G25" si="9">(D24/D23)*100</f>
        <v>3.2603183192783445</v>
      </c>
      <c r="E25" s="1">
        <f t="shared" si="9"/>
        <v>79.731440630275841</v>
      </c>
      <c r="F25" s="1">
        <f t="shared" si="9"/>
        <v>5.9507892368469806</v>
      </c>
      <c r="G25" s="1">
        <f t="shared" si="9"/>
        <v>16.879470913786186</v>
      </c>
      <c r="H25" s="1">
        <f t="shared" ref="H25" si="10">(H24/H23)*100</f>
        <v>11.406821797854864</v>
      </c>
      <c r="I25" s="1">
        <f t="shared" ref="I25" si="11">(I24/I23)*100</f>
        <v>43.4913514620687</v>
      </c>
      <c r="J25" s="1">
        <f t="shared" ref="J25" si="12">(J24/J23)*100</f>
        <v>1.1597787269739483</v>
      </c>
      <c r="K25" s="1">
        <f t="shared" ref="K25" si="13">(K24/K23)*100</f>
        <v>32.596393615189037</v>
      </c>
      <c r="L25" s="1">
        <f t="shared" ref="L25" si="14">(L24/L23)*100</f>
        <v>64.091094713826323</v>
      </c>
      <c r="M25" s="1">
        <f t="shared" ref="M25" si="15">(M24/M23)*100</f>
        <v>10.721703826588133</v>
      </c>
      <c r="N25" s="1">
        <f t="shared" ref="N25" si="16">(N24/N23)*100</f>
        <v>6.0096433662945321</v>
      </c>
    </row>
    <row r="26" spans="2:14" ht="21" x14ac:dyDescent="0.35">
      <c r="B26" s="39" t="s">
        <v>61</v>
      </c>
      <c r="C26" s="1">
        <f>(C23/$C23)*100</f>
        <v>100</v>
      </c>
      <c r="D26" s="1">
        <f t="shared" ref="D26:N26" si="17">(D23/$C23)*100</f>
        <v>74.211135810015691</v>
      </c>
      <c r="E26" s="1">
        <f t="shared" si="17"/>
        <v>306.16906106218397</v>
      </c>
      <c r="F26" s="1">
        <f t="shared" si="17"/>
        <v>292.84306841498176</v>
      </c>
      <c r="G26" s="1">
        <f t="shared" si="17"/>
        <v>67.769842821317738</v>
      </c>
      <c r="H26" s="1">
        <f t="shared" si="17"/>
        <v>32.649871613296035</v>
      </c>
      <c r="I26" s="1">
        <f t="shared" si="17"/>
        <v>247.57232890744382</v>
      </c>
      <c r="J26" s="1">
        <f t="shared" si="17"/>
        <v>205.11343657428705</v>
      </c>
      <c r="K26" s="1">
        <f t="shared" si="17"/>
        <v>136.56925430033201</v>
      </c>
      <c r="L26" s="1">
        <f t="shared" si="17"/>
        <v>146.06464591228095</v>
      </c>
      <c r="M26" s="1">
        <f t="shared" si="17"/>
        <v>90.995700481706791</v>
      </c>
      <c r="N26" s="1">
        <f t="shared" si="17"/>
        <v>20.087403621906606</v>
      </c>
    </row>
    <row r="27" spans="2:14" x14ac:dyDescent="0.25">
      <c r="B27" s="53" t="s">
        <v>3</v>
      </c>
      <c r="C27" s="2">
        <v>81.88</v>
      </c>
      <c r="D27" s="2">
        <v>54.85</v>
      </c>
      <c r="E27" s="2">
        <v>127.1</v>
      </c>
      <c r="F27" s="2">
        <v>99.74</v>
      </c>
      <c r="G27" s="2">
        <v>43.17</v>
      </c>
      <c r="H27" s="2">
        <v>25.72</v>
      </c>
      <c r="I27" s="2">
        <v>92.59</v>
      </c>
      <c r="J27" s="2">
        <v>83.94</v>
      </c>
      <c r="K27" s="2">
        <v>150.5</v>
      </c>
      <c r="L27" s="2">
        <v>69.09</v>
      </c>
      <c r="M27" s="2">
        <v>59.44</v>
      </c>
      <c r="N27" s="2">
        <v>28.09</v>
      </c>
    </row>
    <row r="28" spans="2:14" x14ac:dyDescent="0.25">
      <c r="B28" s="53"/>
      <c r="C28" s="2">
        <v>38.15</v>
      </c>
      <c r="D28" s="2">
        <v>58.78</v>
      </c>
      <c r="E28" s="2">
        <v>29.15</v>
      </c>
      <c r="F28" s="2">
        <v>83.18</v>
      </c>
      <c r="G28" s="2">
        <v>43.35</v>
      </c>
      <c r="H28" s="2">
        <v>27.33</v>
      </c>
      <c r="I28" s="2">
        <v>54.22</v>
      </c>
      <c r="J28" s="2">
        <v>81.16</v>
      </c>
      <c r="K28" s="2">
        <v>94.12</v>
      </c>
      <c r="L28" s="2">
        <v>60.63</v>
      </c>
      <c r="M28" s="2">
        <v>55.01</v>
      </c>
      <c r="N28" s="2">
        <v>25.19</v>
      </c>
    </row>
    <row r="29" spans="2:14" x14ac:dyDescent="0.25">
      <c r="B29" s="53"/>
      <c r="C29" s="2">
        <v>31.98</v>
      </c>
      <c r="D29" s="2">
        <v>49.96</v>
      </c>
      <c r="E29" s="2">
        <v>192</v>
      </c>
      <c r="F29" s="2">
        <v>92.69</v>
      </c>
      <c r="G29" s="2">
        <v>49.98</v>
      </c>
      <c r="H29" s="2">
        <v>29.07</v>
      </c>
      <c r="I29" s="2">
        <v>119</v>
      </c>
      <c r="J29" s="2">
        <v>83.61</v>
      </c>
      <c r="K29" s="2">
        <v>73.959999999999994</v>
      </c>
      <c r="L29" s="2">
        <v>117.3</v>
      </c>
      <c r="M29" s="2">
        <v>57.51</v>
      </c>
      <c r="N29" s="2">
        <v>25.94</v>
      </c>
    </row>
    <row r="30" spans="2:14" ht="21" x14ac:dyDescent="0.35">
      <c r="B30" s="39" t="s">
        <v>62</v>
      </c>
      <c r="C30" s="1">
        <f t="shared" ref="C30:N30" si="18">AVERAGE(C27:C29)</f>
        <v>50.669999999999995</v>
      </c>
      <c r="D30" s="1">
        <f t="shared" si="18"/>
        <v>54.53</v>
      </c>
      <c r="E30" s="1">
        <f t="shared" si="18"/>
        <v>116.08333333333333</v>
      </c>
      <c r="F30" s="1">
        <f t="shared" si="18"/>
        <v>91.87</v>
      </c>
      <c r="G30" s="1">
        <f t="shared" si="18"/>
        <v>45.5</v>
      </c>
      <c r="H30" s="1">
        <f t="shared" si="18"/>
        <v>27.373333333333335</v>
      </c>
      <c r="I30" s="1">
        <f t="shared" si="18"/>
        <v>88.603333333333339</v>
      </c>
      <c r="J30" s="1">
        <f t="shared" si="18"/>
        <v>82.903333333333322</v>
      </c>
      <c r="K30" s="1">
        <f t="shared" si="18"/>
        <v>106.19333333333333</v>
      </c>
      <c r="L30" s="1">
        <f t="shared" si="18"/>
        <v>82.339999999999989</v>
      </c>
      <c r="M30" s="1">
        <f t="shared" si="18"/>
        <v>57.319999999999993</v>
      </c>
      <c r="N30" s="1">
        <f t="shared" si="18"/>
        <v>26.406666666666666</v>
      </c>
    </row>
    <row r="31" spans="2:14" ht="21" x14ac:dyDescent="0.35">
      <c r="B31" s="39" t="s">
        <v>60</v>
      </c>
      <c r="C31" s="1">
        <f t="shared" ref="C31:N31" si="19">STDEV(C27:C29)</f>
        <v>27.204141228864398</v>
      </c>
      <c r="D31" s="1">
        <f t="shared" si="19"/>
        <v>4.4186989035235253</v>
      </c>
      <c r="E31" s="1">
        <f t="shared" si="19"/>
        <v>81.982045798658447</v>
      </c>
      <c r="F31" s="1">
        <f t="shared" si="19"/>
        <v>8.3103971024253642</v>
      </c>
      <c r="G31" s="1">
        <f t="shared" si="19"/>
        <v>3.8808375384702694</v>
      </c>
      <c r="H31" s="1">
        <f t="shared" si="19"/>
        <v>1.6754203452666245</v>
      </c>
      <c r="I31" s="1">
        <f t="shared" si="19"/>
        <v>32.573489732193806</v>
      </c>
      <c r="J31" s="1">
        <f t="shared" si="19"/>
        <v>1.5187604594975919</v>
      </c>
      <c r="K31" s="1">
        <f t="shared" si="19"/>
        <v>39.672621961918999</v>
      </c>
      <c r="L31" s="1">
        <f t="shared" si="19"/>
        <v>30.570314031753078</v>
      </c>
      <c r="M31" s="1">
        <f t="shared" si="19"/>
        <v>2.2211033294288671</v>
      </c>
      <c r="N31" s="1">
        <f t="shared" si="19"/>
        <v>1.5052685253247444</v>
      </c>
    </row>
    <row r="32" spans="2:14" ht="21" x14ac:dyDescent="0.35">
      <c r="B32" s="39"/>
      <c r="C32" s="1">
        <f>(C31/C30)*100</f>
        <v>53.688851843032168</v>
      </c>
      <c r="D32" s="1">
        <f t="shared" ref="D32:N32" si="20">(D31/D30)*100</f>
        <v>8.1032439089006516</v>
      </c>
      <c r="E32" s="1">
        <f t="shared" si="20"/>
        <v>70.623442181184586</v>
      </c>
      <c r="F32" s="1">
        <f t="shared" si="20"/>
        <v>9.0458224691687867</v>
      </c>
      <c r="G32" s="1">
        <f t="shared" si="20"/>
        <v>8.5293132713632307</v>
      </c>
      <c r="H32" s="1">
        <f t="shared" si="20"/>
        <v>6.1206296100826512</v>
      </c>
      <c r="I32" s="1">
        <f t="shared" si="20"/>
        <v>36.763277979226295</v>
      </c>
      <c r="J32" s="1">
        <f t="shared" si="20"/>
        <v>1.8319654933427589</v>
      </c>
      <c r="K32" s="1">
        <f t="shared" si="20"/>
        <v>37.358863044057067</v>
      </c>
      <c r="L32" s="1">
        <f t="shared" si="20"/>
        <v>37.126929841818175</v>
      </c>
      <c r="M32" s="1">
        <f t="shared" si="20"/>
        <v>3.8749185789059095</v>
      </c>
      <c r="N32" s="1">
        <f t="shared" si="20"/>
        <v>5.7003352385435919</v>
      </c>
    </row>
    <row r="33" spans="2:14" ht="21" x14ac:dyDescent="0.35">
      <c r="B33" s="39" t="s">
        <v>61</v>
      </c>
      <c r="C33" s="1">
        <f>(C30/$C30)*100</f>
        <v>100</v>
      </c>
      <c r="D33" s="1">
        <f t="shared" ref="D33:N33" si="21">(D30/$C30)*100</f>
        <v>107.61791987369253</v>
      </c>
      <c r="E33" s="1">
        <f t="shared" si="21"/>
        <v>229.09676994934546</v>
      </c>
      <c r="F33" s="1">
        <f t="shared" si="21"/>
        <v>181.31044010262485</v>
      </c>
      <c r="G33" s="1">
        <f t="shared" si="21"/>
        <v>89.796723899743441</v>
      </c>
      <c r="H33" s="1">
        <f t="shared" si="21"/>
        <v>54.022761660417082</v>
      </c>
      <c r="I33" s="1">
        <f t="shared" si="21"/>
        <v>174.86349582264327</v>
      </c>
      <c r="J33" s="1">
        <f t="shared" si="21"/>
        <v>163.61423590553252</v>
      </c>
      <c r="K33" s="1">
        <f t="shared" si="21"/>
        <v>209.57831721597265</v>
      </c>
      <c r="L33" s="1">
        <f t="shared" si="21"/>
        <v>162.50246694296428</v>
      </c>
      <c r="M33" s="1">
        <f t="shared" si="21"/>
        <v>113.1241365699625</v>
      </c>
      <c r="N33" s="1">
        <f t="shared" si="21"/>
        <v>52.114992434708249</v>
      </c>
    </row>
    <row r="34" spans="2:14" x14ac:dyDescent="0.25">
      <c r="B34" s="50" t="s">
        <v>5</v>
      </c>
      <c r="C34" s="17">
        <v>9259000</v>
      </c>
      <c r="D34" s="17">
        <v>2202000</v>
      </c>
      <c r="E34" s="17">
        <v>11890000</v>
      </c>
      <c r="F34" s="17">
        <v>43420</v>
      </c>
      <c r="G34" s="17">
        <v>3301000</v>
      </c>
      <c r="H34" s="17">
        <v>15770000</v>
      </c>
      <c r="I34" s="17">
        <v>9931000</v>
      </c>
      <c r="J34" s="17">
        <v>30750</v>
      </c>
      <c r="K34" s="17">
        <v>4163000</v>
      </c>
      <c r="L34" s="17">
        <v>12580000</v>
      </c>
      <c r="M34" s="17">
        <v>14730</v>
      </c>
      <c r="N34" s="17">
        <v>1239000</v>
      </c>
    </row>
    <row r="35" spans="2:14" x14ac:dyDescent="0.25">
      <c r="B35" s="50"/>
      <c r="C35" s="17">
        <v>4151000</v>
      </c>
      <c r="D35" s="17">
        <v>2800000</v>
      </c>
      <c r="E35" s="17">
        <v>12580000</v>
      </c>
      <c r="F35" s="17">
        <v>52040</v>
      </c>
      <c r="G35" s="17">
        <v>8249000</v>
      </c>
      <c r="H35" s="17">
        <v>11880000</v>
      </c>
      <c r="I35" s="17">
        <v>5275000</v>
      </c>
      <c r="J35" s="17">
        <v>32350</v>
      </c>
      <c r="K35" s="17">
        <v>2741000</v>
      </c>
      <c r="L35" s="17">
        <v>8890000</v>
      </c>
      <c r="M35" s="17">
        <v>21380</v>
      </c>
      <c r="N35" s="17">
        <v>501200</v>
      </c>
    </row>
    <row r="36" spans="2:14" x14ac:dyDescent="0.25">
      <c r="B36" s="50"/>
      <c r="C36" s="17">
        <v>7236000</v>
      </c>
      <c r="D36" s="17">
        <v>1540000</v>
      </c>
      <c r="E36" s="17">
        <v>13460000</v>
      </c>
      <c r="F36" s="17">
        <v>34980</v>
      </c>
      <c r="G36" s="17">
        <v>9551000</v>
      </c>
      <c r="H36" s="17">
        <v>13510000</v>
      </c>
      <c r="I36" s="17">
        <v>6885000</v>
      </c>
      <c r="J36" s="17">
        <v>22290</v>
      </c>
      <c r="K36" s="17">
        <v>3570000</v>
      </c>
      <c r="L36" s="17">
        <v>12750000</v>
      </c>
      <c r="M36" s="17">
        <v>26820</v>
      </c>
      <c r="N36" s="17">
        <v>823800</v>
      </c>
    </row>
    <row r="37" spans="2:14" ht="21" x14ac:dyDescent="0.35">
      <c r="B37" s="39" t="s">
        <v>62</v>
      </c>
      <c r="C37" s="1">
        <f t="shared" ref="C37:N37" si="22">AVERAGE(C34:C36)</f>
        <v>6882000</v>
      </c>
      <c r="D37" s="1">
        <f t="shared" si="22"/>
        <v>2180666.6666666665</v>
      </c>
      <c r="E37" s="1">
        <f t="shared" si="22"/>
        <v>12643333.333333334</v>
      </c>
      <c r="F37" s="1">
        <f t="shared" si="22"/>
        <v>43480</v>
      </c>
      <c r="G37" s="1">
        <f t="shared" si="22"/>
        <v>7033666.666666667</v>
      </c>
      <c r="H37" s="1">
        <f t="shared" si="22"/>
        <v>13720000</v>
      </c>
      <c r="I37" s="1">
        <f t="shared" si="22"/>
        <v>7363666.666666667</v>
      </c>
      <c r="J37" s="1">
        <f t="shared" si="22"/>
        <v>28463.333333333332</v>
      </c>
      <c r="K37" s="1">
        <f t="shared" si="22"/>
        <v>3491333.3333333335</v>
      </c>
      <c r="L37" s="1">
        <f t="shared" si="22"/>
        <v>11406666.666666666</v>
      </c>
      <c r="M37" s="1">
        <f t="shared" si="22"/>
        <v>20976.666666666668</v>
      </c>
      <c r="N37" s="1">
        <f t="shared" si="22"/>
        <v>854666.66666666663</v>
      </c>
    </row>
    <row r="38" spans="2:14" ht="21" x14ac:dyDescent="0.35">
      <c r="B38" s="39" t="s">
        <v>60</v>
      </c>
      <c r="C38" s="1">
        <f t="shared" ref="C38:N38" si="23">STDEV(C34:C36)</f>
        <v>2572334.1540320925</v>
      </c>
      <c r="D38" s="1">
        <f t="shared" si="23"/>
        <v>630270.84125265782</v>
      </c>
      <c r="E38" s="1">
        <f t="shared" si="23"/>
        <v>786913.80298818834</v>
      </c>
      <c r="F38" s="1">
        <f t="shared" si="23"/>
        <v>8530.1582634790539</v>
      </c>
      <c r="G38" s="1">
        <f t="shared" si="23"/>
        <v>3297484.0914450716</v>
      </c>
      <c r="H38" s="1">
        <f t="shared" si="23"/>
        <v>1953484.0669941488</v>
      </c>
      <c r="I38" s="1">
        <f t="shared" si="23"/>
        <v>2364619.4901787746</v>
      </c>
      <c r="J38" s="1">
        <f t="shared" si="23"/>
        <v>5405.7870225651004</v>
      </c>
      <c r="K38" s="1">
        <f t="shared" si="23"/>
        <v>714256.48987834342</v>
      </c>
      <c r="L38" s="1">
        <f t="shared" si="23"/>
        <v>2181154.1287431624</v>
      </c>
      <c r="M38" s="1">
        <f t="shared" si="23"/>
        <v>6055.083263947191</v>
      </c>
      <c r="N38" s="1">
        <f t="shared" si="23"/>
        <v>369867.23744248203</v>
      </c>
    </row>
    <row r="39" spans="2:14" ht="21" x14ac:dyDescent="0.35">
      <c r="B39" s="39"/>
      <c r="C39" s="1">
        <f>(C38/C37)*100</f>
        <v>37.377712206220465</v>
      </c>
      <c r="D39" s="1">
        <f t="shared" ref="D39:N39" si="24">(D38/D37)*100</f>
        <v>28.90266774316682</v>
      </c>
      <c r="E39" s="1">
        <f t="shared" si="24"/>
        <v>6.2239425493397444</v>
      </c>
      <c r="F39" s="1">
        <f t="shared" si="24"/>
        <v>19.618579262831311</v>
      </c>
      <c r="G39" s="1">
        <f t="shared" si="24"/>
        <v>46.881438198830452</v>
      </c>
      <c r="H39" s="1">
        <f t="shared" si="24"/>
        <v>14.238222062639569</v>
      </c>
      <c r="I39" s="1">
        <f t="shared" si="24"/>
        <v>32.11198438520811</v>
      </c>
      <c r="J39" s="1">
        <f t="shared" si="24"/>
        <v>18.992108054450522</v>
      </c>
      <c r="K39" s="1">
        <f t="shared" si="24"/>
        <v>20.457986152711761</v>
      </c>
      <c r="L39" s="1">
        <f t="shared" si="24"/>
        <v>19.121748644738421</v>
      </c>
      <c r="M39" s="1">
        <f t="shared" si="24"/>
        <v>28.865802942700736</v>
      </c>
      <c r="N39" s="1">
        <f t="shared" si="24"/>
        <v>43.27619782868355</v>
      </c>
    </row>
    <row r="40" spans="2:14" ht="21" x14ac:dyDescent="0.35">
      <c r="B40" s="39" t="s">
        <v>61</v>
      </c>
      <c r="C40" s="1">
        <f>(C37/$C37)*100</f>
        <v>100</v>
      </c>
      <c r="D40" s="1">
        <f t="shared" ref="D40:N40" si="25">(D37/$C37)*100</f>
        <v>31.686525234912327</v>
      </c>
      <c r="E40" s="1">
        <f t="shared" si="25"/>
        <v>183.71597403855469</v>
      </c>
      <c r="F40" s="1">
        <f t="shared" si="25"/>
        <v>0.63179308340598661</v>
      </c>
      <c r="G40" s="1">
        <f t="shared" si="25"/>
        <v>102.20381671994576</v>
      </c>
      <c r="H40" s="1">
        <f t="shared" si="25"/>
        <v>199.36065097355419</v>
      </c>
      <c r="I40" s="1">
        <f t="shared" si="25"/>
        <v>106.99893441828927</v>
      </c>
      <c r="J40" s="1">
        <f t="shared" si="25"/>
        <v>0.4135910103652039</v>
      </c>
      <c r="K40" s="1">
        <f t="shared" si="25"/>
        <v>50.731376537828154</v>
      </c>
      <c r="L40" s="1">
        <f t="shared" si="25"/>
        <v>165.74639155284316</v>
      </c>
      <c r="M40" s="1">
        <f t="shared" si="25"/>
        <v>0.30480480480480482</v>
      </c>
      <c r="N40" s="1">
        <f t="shared" si="25"/>
        <v>12.418870483386611</v>
      </c>
    </row>
    <row r="41" spans="2:14" x14ac:dyDescent="0.25">
      <c r="B41" s="50" t="s">
        <v>6</v>
      </c>
      <c r="C41" s="17">
        <v>23180000</v>
      </c>
      <c r="D41" s="17">
        <v>5606000</v>
      </c>
      <c r="E41" s="17">
        <v>27130000</v>
      </c>
      <c r="F41" s="17">
        <v>74430</v>
      </c>
      <c r="G41" s="17">
        <v>7912000</v>
      </c>
      <c r="H41" s="17">
        <v>36880000</v>
      </c>
      <c r="I41" s="17">
        <v>23090000</v>
      </c>
      <c r="J41" s="17">
        <v>25220</v>
      </c>
      <c r="K41" s="17">
        <v>9443000</v>
      </c>
      <c r="L41" s="17">
        <v>32310000</v>
      </c>
      <c r="M41" s="17">
        <v>13170</v>
      </c>
      <c r="N41" s="17">
        <v>2992000</v>
      </c>
    </row>
    <row r="42" spans="2:14" x14ac:dyDescent="0.25">
      <c r="B42" s="50"/>
      <c r="C42" s="17">
        <v>10690000</v>
      </c>
      <c r="D42" s="17">
        <v>6526000</v>
      </c>
      <c r="E42" s="17">
        <v>32580000</v>
      </c>
      <c r="F42" s="17">
        <v>101300</v>
      </c>
      <c r="G42" s="17">
        <v>20990000</v>
      </c>
      <c r="H42" s="17">
        <v>27050000</v>
      </c>
      <c r="I42" s="17">
        <v>11280000</v>
      </c>
      <c r="J42" s="17">
        <v>29100</v>
      </c>
      <c r="K42" s="17">
        <v>6634000</v>
      </c>
      <c r="L42" s="17">
        <v>21330000</v>
      </c>
      <c r="M42" s="17">
        <v>33310</v>
      </c>
      <c r="N42" s="17">
        <v>1009000</v>
      </c>
    </row>
    <row r="43" spans="2:14" x14ac:dyDescent="0.25">
      <c r="B43" s="50"/>
      <c r="C43" s="17">
        <v>17200000</v>
      </c>
      <c r="D43" s="17">
        <v>3944000</v>
      </c>
      <c r="E43" s="17">
        <v>32420000</v>
      </c>
      <c r="F43" s="17">
        <v>95070</v>
      </c>
      <c r="G43" s="17">
        <v>23890000</v>
      </c>
      <c r="H43" s="17">
        <v>30030000</v>
      </c>
      <c r="I43" s="17">
        <v>15120000</v>
      </c>
      <c r="J43" s="17">
        <v>13700</v>
      </c>
      <c r="K43" s="17">
        <v>9888000</v>
      </c>
      <c r="L43" s="17">
        <v>23320000</v>
      </c>
      <c r="M43" s="17">
        <v>55520</v>
      </c>
      <c r="N43" s="17">
        <v>1795000</v>
      </c>
    </row>
    <row r="44" spans="2:14" ht="21" x14ac:dyDescent="0.35">
      <c r="B44" s="39" t="s">
        <v>62</v>
      </c>
      <c r="C44" s="1">
        <f t="shared" ref="C44:N44" si="26">AVERAGE(C41:C43)</f>
        <v>17023333.333333332</v>
      </c>
      <c r="D44" s="1">
        <f t="shared" si="26"/>
        <v>5358666.666666667</v>
      </c>
      <c r="E44" s="1">
        <f t="shared" si="26"/>
        <v>30710000</v>
      </c>
      <c r="F44" s="1">
        <f t="shared" si="26"/>
        <v>90266.666666666672</v>
      </c>
      <c r="G44" s="1">
        <f t="shared" si="26"/>
        <v>17597333.333333332</v>
      </c>
      <c r="H44" s="1">
        <f t="shared" si="26"/>
        <v>31320000</v>
      </c>
      <c r="I44" s="1">
        <f t="shared" si="26"/>
        <v>16496666.666666666</v>
      </c>
      <c r="J44" s="1">
        <f t="shared" si="26"/>
        <v>22673.333333333332</v>
      </c>
      <c r="K44" s="1">
        <f t="shared" si="26"/>
        <v>8655000</v>
      </c>
      <c r="L44" s="1">
        <f t="shared" si="26"/>
        <v>25653333.333333332</v>
      </c>
      <c r="M44" s="1">
        <f t="shared" si="26"/>
        <v>34000</v>
      </c>
      <c r="N44" s="1">
        <f t="shared" si="26"/>
        <v>1932000</v>
      </c>
    </row>
    <row r="45" spans="2:14" ht="21" x14ac:dyDescent="0.35">
      <c r="B45" s="39" t="s">
        <v>60</v>
      </c>
      <c r="C45" s="1">
        <f t="shared" ref="C45:N45" si="27">STDEV(C41:C43)</f>
        <v>6246873.8848589947</v>
      </c>
      <c r="D45" s="1">
        <f t="shared" si="27"/>
        <v>1308648.6668824968</v>
      </c>
      <c r="E45" s="1">
        <f t="shared" si="27"/>
        <v>3101402.908362601</v>
      </c>
      <c r="F45" s="1">
        <f t="shared" si="27"/>
        <v>14064.253742496754</v>
      </c>
      <c r="G45" s="1">
        <f t="shared" si="27"/>
        <v>8512153.7423458993</v>
      </c>
      <c r="H45" s="1">
        <f t="shared" si="27"/>
        <v>5040367.0501264092</v>
      </c>
      <c r="I45" s="1">
        <f t="shared" si="27"/>
        <v>6024154.1591607127</v>
      </c>
      <c r="J45" s="1">
        <f t="shared" si="27"/>
        <v>8009.6275402376468</v>
      </c>
      <c r="K45" s="1">
        <f t="shared" si="27"/>
        <v>1764323.3830565189</v>
      </c>
      <c r="L45" s="1">
        <f t="shared" si="27"/>
        <v>5850079.7715358874</v>
      </c>
      <c r="M45" s="1">
        <f t="shared" si="27"/>
        <v>21183.429845046339</v>
      </c>
      <c r="N45" s="1">
        <f t="shared" si="27"/>
        <v>998573.48252394528</v>
      </c>
    </row>
    <row r="46" spans="2:14" ht="21" x14ac:dyDescent="0.35">
      <c r="B46" s="39"/>
      <c r="C46" s="1">
        <f>(C45/C44)*100</f>
        <v>36.695949979590729</v>
      </c>
      <c r="D46" s="1">
        <f t="shared" ref="D46:N46" si="28">(D45/D44)*100</f>
        <v>24.421161984619868</v>
      </c>
      <c r="E46" s="1">
        <f t="shared" si="28"/>
        <v>10.099000027230872</v>
      </c>
      <c r="F46" s="1">
        <f t="shared" si="28"/>
        <v>15.580783318866418</v>
      </c>
      <c r="G46" s="1">
        <f t="shared" si="28"/>
        <v>48.371838966202645</v>
      </c>
      <c r="H46" s="1">
        <f t="shared" si="28"/>
        <v>16.09312595825801</v>
      </c>
      <c r="I46" s="1">
        <f t="shared" si="28"/>
        <v>36.517402460056857</v>
      </c>
      <c r="J46" s="1">
        <f t="shared" si="28"/>
        <v>35.32620202986319</v>
      </c>
      <c r="K46" s="1">
        <f t="shared" si="28"/>
        <v>20.385018868359548</v>
      </c>
      <c r="L46" s="1">
        <f t="shared" si="28"/>
        <v>22.804365013783347</v>
      </c>
      <c r="M46" s="1">
        <f t="shared" si="28"/>
        <v>62.304205426606885</v>
      </c>
      <c r="N46" s="1">
        <f t="shared" si="28"/>
        <v>51.685998060245616</v>
      </c>
    </row>
    <row r="47" spans="2:14" ht="21" x14ac:dyDescent="0.35">
      <c r="B47" s="39" t="s">
        <v>61</v>
      </c>
      <c r="C47" s="1">
        <f>(C44/$C44)*100</f>
        <v>100</v>
      </c>
      <c r="D47" s="1">
        <f t="shared" ref="D47:N47" si="29">(D44/$C44)*100</f>
        <v>31.478363031133743</v>
      </c>
      <c r="E47" s="1">
        <f t="shared" si="29"/>
        <v>180.39945173291562</v>
      </c>
      <c r="F47" s="1">
        <f t="shared" si="29"/>
        <v>0.53025259447816731</v>
      </c>
      <c r="G47" s="1">
        <f t="shared" si="29"/>
        <v>103.37184256902292</v>
      </c>
      <c r="H47" s="1">
        <f t="shared" si="29"/>
        <v>183.98276874877618</v>
      </c>
      <c r="I47" s="1">
        <f t="shared" si="29"/>
        <v>96.906207166634033</v>
      </c>
      <c r="J47" s="1">
        <f t="shared" si="29"/>
        <v>0.13318973957313493</v>
      </c>
      <c r="K47" s="1">
        <f t="shared" si="29"/>
        <v>50.841981593890736</v>
      </c>
      <c r="L47" s="1">
        <f t="shared" si="29"/>
        <v>150.69512433914235</v>
      </c>
      <c r="M47" s="1">
        <f t="shared" si="29"/>
        <v>0.19972586645780302</v>
      </c>
      <c r="N47" s="1">
        <f t="shared" si="29"/>
        <v>11.34912864695516</v>
      </c>
    </row>
    <row r="48" spans="2:14" x14ac:dyDescent="0.25">
      <c r="B48" s="48" t="s">
        <v>2</v>
      </c>
      <c r="C48" s="1">
        <v>0.38179999999999997</v>
      </c>
      <c r="D48" s="1">
        <v>0</v>
      </c>
      <c r="E48" s="1">
        <v>10.01</v>
      </c>
      <c r="F48" s="1">
        <v>16.52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6.234</v>
      </c>
    </row>
    <row r="49" spans="2:14" x14ac:dyDescent="0.25">
      <c r="B49" s="48"/>
      <c r="C49" s="1">
        <v>0.4173</v>
      </c>
      <c r="D49" s="1">
        <v>0</v>
      </c>
      <c r="E49" s="1">
        <v>1.107</v>
      </c>
      <c r="F49" s="1">
        <v>19.87</v>
      </c>
      <c r="G49" s="1">
        <v>0</v>
      </c>
      <c r="H49" s="1">
        <v>0</v>
      </c>
      <c r="I49" s="1">
        <v>22.07</v>
      </c>
      <c r="J49" s="1">
        <v>0</v>
      </c>
      <c r="K49" s="1">
        <v>0</v>
      </c>
      <c r="L49" s="1">
        <v>0</v>
      </c>
      <c r="M49" s="1">
        <v>0</v>
      </c>
      <c r="N49" s="1">
        <v>20.74</v>
      </c>
    </row>
    <row r="50" spans="2:14" x14ac:dyDescent="0.25">
      <c r="B50" s="48"/>
      <c r="C50" s="1">
        <v>0.16919999999999999</v>
      </c>
      <c r="D50" s="1">
        <v>0</v>
      </c>
      <c r="E50" s="1">
        <v>6.6890000000000001</v>
      </c>
      <c r="F50" s="1">
        <v>21.76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5.7450000000000001</v>
      </c>
    </row>
    <row r="51" spans="2:14" ht="21" x14ac:dyDescent="0.35">
      <c r="B51" s="39" t="s">
        <v>62</v>
      </c>
      <c r="C51" s="1">
        <f t="shared" ref="C51:N51" si="30">AVERAGE(C48:C50)</f>
        <v>0.32276666666666665</v>
      </c>
      <c r="D51" s="1">
        <f t="shared" si="30"/>
        <v>0</v>
      </c>
      <c r="E51" s="1">
        <f t="shared" si="30"/>
        <v>5.9353333333333325</v>
      </c>
      <c r="F51" s="1">
        <f t="shared" si="30"/>
        <v>19.383333333333336</v>
      </c>
      <c r="G51" s="1">
        <f t="shared" si="30"/>
        <v>0</v>
      </c>
      <c r="H51" s="1">
        <f t="shared" si="30"/>
        <v>0</v>
      </c>
      <c r="I51" s="1">
        <f t="shared" si="30"/>
        <v>7.3566666666666665</v>
      </c>
      <c r="J51" s="1">
        <f t="shared" si="30"/>
        <v>0</v>
      </c>
      <c r="K51" s="1">
        <f t="shared" si="30"/>
        <v>0</v>
      </c>
      <c r="L51" s="1">
        <f t="shared" si="30"/>
        <v>0</v>
      </c>
      <c r="M51" s="1">
        <f t="shared" si="30"/>
        <v>0</v>
      </c>
      <c r="N51" s="1">
        <f t="shared" si="30"/>
        <v>10.906333333333331</v>
      </c>
    </row>
    <row r="52" spans="2:14" ht="21" x14ac:dyDescent="0.35">
      <c r="B52" s="39" t="s">
        <v>60</v>
      </c>
      <c r="C52" s="1">
        <f t="shared" ref="C52:N52" si="31">STDEV(C48:C50)</f>
        <v>0.13417191708153134</v>
      </c>
      <c r="D52" s="1">
        <f t="shared" si="31"/>
        <v>0</v>
      </c>
      <c r="E52" s="1">
        <f t="shared" si="31"/>
        <v>4.4990957239575771</v>
      </c>
      <c r="F52" s="1">
        <f t="shared" si="31"/>
        <v>2.6536829752879827</v>
      </c>
      <c r="G52" s="1">
        <f t="shared" si="31"/>
        <v>0</v>
      </c>
      <c r="H52" s="1">
        <f t="shared" si="31"/>
        <v>0</v>
      </c>
      <c r="I52" s="1">
        <f t="shared" si="31"/>
        <v>12.742120441015039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8.5197142166467863</v>
      </c>
    </row>
    <row r="53" spans="2:14" ht="21" x14ac:dyDescent="0.35">
      <c r="B53" s="39"/>
      <c r="C53" s="1">
        <f>(C52/C51)*100</f>
        <v>41.569322652545083</v>
      </c>
      <c r="D53" s="1"/>
      <c r="E53" s="1">
        <f t="shared" ref="E53:N53" si="32">(E52/E51)*100</f>
        <v>75.801904817885742</v>
      </c>
      <c r="F53" s="1">
        <f t="shared" si="32"/>
        <v>13.69053985531203</v>
      </c>
      <c r="G53" s="1"/>
      <c r="H53" s="1"/>
      <c r="I53" s="1">
        <f t="shared" si="32"/>
        <v>173.20508075688772</v>
      </c>
      <c r="J53" s="1"/>
      <c r="K53" s="1"/>
      <c r="L53" s="1"/>
      <c r="M53" s="1"/>
      <c r="N53" s="1">
        <f t="shared" si="32"/>
        <v>78.11712659292877</v>
      </c>
    </row>
    <row r="54" spans="2:14" ht="21" x14ac:dyDescent="0.35">
      <c r="B54" s="39" t="s">
        <v>61</v>
      </c>
      <c r="C54" s="1">
        <f>(C51/$C51)*100</f>
        <v>100</v>
      </c>
      <c r="D54" s="1">
        <f t="shared" ref="D54:N54" si="33">(D51/$C51)*100</f>
        <v>0</v>
      </c>
      <c r="E54" s="1">
        <f t="shared" si="33"/>
        <v>1838.8929050913973</v>
      </c>
      <c r="F54" s="1">
        <f t="shared" si="33"/>
        <v>6005.3702364969549</v>
      </c>
      <c r="G54" s="1">
        <f t="shared" si="33"/>
        <v>0</v>
      </c>
      <c r="H54" s="1">
        <f t="shared" si="33"/>
        <v>0</v>
      </c>
      <c r="I54" s="1">
        <f t="shared" si="33"/>
        <v>2279.2522978415782</v>
      </c>
      <c r="J54" s="1">
        <f t="shared" si="33"/>
        <v>0</v>
      </c>
      <c r="K54" s="1">
        <f t="shared" si="33"/>
        <v>0</v>
      </c>
      <c r="L54" s="1">
        <f t="shared" si="33"/>
        <v>0</v>
      </c>
      <c r="M54" s="1">
        <f t="shared" si="33"/>
        <v>0</v>
      </c>
      <c r="N54" s="1">
        <f t="shared" si="33"/>
        <v>3379.0147681503663</v>
      </c>
    </row>
    <row r="55" spans="2:14" x14ac:dyDescent="0.25">
      <c r="B55" s="48" t="s">
        <v>8</v>
      </c>
      <c r="C55" s="1">
        <v>3.69</v>
      </c>
      <c r="D55" s="1">
        <v>0.35780000000000001</v>
      </c>
      <c r="E55" s="1">
        <v>35.54</v>
      </c>
      <c r="F55" s="1">
        <v>9.9580000000000002</v>
      </c>
      <c r="G55" s="1">
        <v>0.43120000000000003</v>
      </c>
      <c r="H55" s="1">
        <v>2.4300000000000002</v>
      </c>
      <c r="I55" s="1">
        <v>2.883</v>
      </c>
      <c r="J55" s="1">
        <v>0</v>
      </c>
      <c r="K55" s="1">
        <v>0</v>
      </c>
      <c r="L55" s="1">
        <v>1.7769999999999999</v>
      </c>
      <c r="M55" s="1">
        <v>0</v>
      </c>
      <c r="N55" s="1">
        <v>5.3</v>
      </c>
    </row>
    <row r="56" spans="2:14" x14ac:dyDescent="0.25">
      <c r="B56" s="48"/>
      <c r="C56" s="1">
        <v>2.423</v>
      </c>
      <c r="D56" s="1">
        <v>0.76970000000000005</v>
      </c>
      <c r="E56" s="1">
        <v>6.6079999999999997</v>
      </c>
      <c r="F56" s="1">
        <v>12.73</v>
      </c>
      <c r="G56" s="1">
        <v>0.69099999999999995</v>
      </c>
      <c r="H56" s="1">
        <v>1.7330000000000001</v>
      </c>
      <c r="I56" s="1">
        <v>2.5859999999999999</v>
      </c>
      <c r="J56" s="1">
        <v>0</v>
      </c>
      <c r="K56" s="1">
        <v>0</v>
      </c>
      <c r="L56" s="1">
        <v>3.1110000000000002</v>
      </c>
      <c r="M56" s="1">
        <v>0</v>
      </c>
      <c r="N56" s="1">
        <v>4.92</v>
      </c>
    </row>
    <row r="57" spans="2:14" x14ac:dyDescent="0.25">
      <c r="B57" s="48"/>
      <c r="C57" s="1">
        <v>2.206</v>
      </c>
      <c r="D57" s="1">
        <v>0.34710000000000002</v>
      </c>
      <c r="E57" s="1">
        <v>20.25</v>
      </c>
      <c r="F57" s="1">
        <v>11.21</v>
      </c>
      <c r="G57" s="1">
        <v>1.0660000000000001</v>
      </c>
      <c r="H57" s="1">
        <v>0.68630000000000002</v>
      </c>
      <c r="I57" s="1">
        <v>2.8410000000000002</v>
      </c>
      <c r="J57" s="1">
        <v>0</v>
      </c>
      <c r="K57" s="1">
        <v>0.13950000000000001</v>
      </c>
      <c r="L57" s="1">
        <v>0.70589999999999997</v>
      </c>
      <c r="M57" s="1">
        <v>0</v>
      </c>
      <c r="N57" s="1">
        <v>8.7059999999999995</v>
      </c>
    </row>
    <row r="58" spans="2:14" ht="21" x14ac:dyDescent="0.35">
      <c r="B58" s="39" t="s">
        <v>62</v>
      </c>
      <c r="C58" s="1">
        <f t="shared" ref="C58:N58" si="34">AVERAGE(C55:C57)</f>
        <v>2.7729999999999997</v>
      </c>
      <c r="D58" s="1">
        <f t="shared" si="34"/>
        <v>0.49153333333333332</v>
      </c>
      <c r="E58" s="1">
        <f t="shared" si="34"/>
        <v>20.799333333333333</v>
      </c>
      <c r="F58" s="1">
        <f t="shared" si="34"/>
        <v>11.299333333333335</v>
      </c>
      <c r="G58" s="1">
        <f t="shared" si="34"/>
        <v>0.72940000000000005</v>
      </c>
      <c r="H58" s="1">
        <f t="shared" si="34"/>
        <v>1.6164333333333334</v>
      </c>
      <c r="I58" s="1">
        <f t="shared" si="34"/>
        <v>2.7699999999999996</v>
      </c>
      <c r="J58" s="1">
        <f t="shared" si="34"/>
        <v>0</v>
      </c>
      <c r="K58" s="1">
        <f t="shared" si="34"/>
        <v>4.6500000000000007E-2</v>
      </c>
      <c r="L58" s="1">
        <f t="shared" si="34"/>
        <v>1.8646333333333331</v>
      </c>
      <c r="M58" s="1">
        <f t="shared" si="34"/>
        <v>0</v>
      </c>
      <c r="N58" s="1">
        <f t="shared" si="34"/>
        <v>6.3086666666666664</v>
      </c>
    </row>
    <row r="59" spans="2:14" ht="21" x14ac:dyDescent="0.35">
      <c r="B59" s="39" t="s">
        <v>60</v>
      </c>
      <c r="C59" s="1">
        <f t="shared" ref="C59:N59" si="35">STDEV(C55:C57)</f>
        <v>0.80152292543632409</v>
      </c>
      <c r="D59" s="1">
        <f t="shared" si="35"/>
        <v>0.24095880007448037</v>
      </c>
      <c r="E59" s="1">
        <f t="shared" si="35"/>
        <v>14.473820550681612</v>
      </c>
      <c r="F59" s="1">
        <f t="shared" si="35"/>
        <v>1.3881575318865413</v>
      </c>
      <c r="G59" s="1">
        <f t="shared" si="35"/>
        <v>0.31913739987660472</v>
      </c>
      <c r="H59" s="1">
        <f t="shared" si="35"/>
        <v>0.87767491893828953</v>
      </c>
      <c r="I59" s="1">
        <f t="shared" si="35"/>
        <v>0.1607264757281763</v>
      </c>
      <c r="J59" s="1">
        <f t="shared" si="35"/>
        <v>0</v>
      </c>
      <c r="K59" s="1">
        <f t="shared" si="35"/>
        <v>8.0540362551952807E-2</v>
      </c>
      <c r="L59" s="1">
        <f t="shared" si="35"/>
        <v>1.2049424066457846</v>
      </c>
      <c r="M59" s="1">
        <f t="shared" si="35"/>
        <v>0</v>
      </c>
      <c r="N59" s="1">
        <f t="shared" si="35"/>
        <v>2.0848274109223879</v>
      </c>
    </row>
    <row r="60" spans="2:14" ht="21" x14ac:dyDescent="0.35">
      <c r="B60" s="39"/>
      <c r="C60" s="1">
        <f>(C59/C58)*100</f>
        <v>28.904541126445153</v>
      </c>
      <c r="D60" s="1">
        <f t="shared" ref="D60:N60" si="36">(D59/D58)*100</f>
        <v>49.021863571371291</v>
      </c>
      <c r="E60" s="1">
        <f t="shared" si="36"/>
        <v>69.587906106036783</v>
      </c>
      <c r="F60" s="1">
        <f t="shared" si="36"/>
        <v>12.285304724938413</v>
      </c>
      <c r="G60" s="1">
        <f t="shared" si="36"/>
        <v>43.753413747820765</v>
      </c>
      <c r="H60" s="1">
        <f t="shared" si="36"/>
        <v>54.297006925017399</v>
      </c>
      <c r="I60" s="1">
        <f t="shared" si="36"/>
        <v>5.8023998457825385</v>
      </c>
      <c r="J60" s="1"/>
      <c r="K60" s="1">
        <f t="shared" si="36"/>
        <v>173.20508075688775</v>
      </c>
      <c r="L60" s="1">
        <f t="shared" si="36"/>
        <v>64.620876668109091</v>
      </c>
      <c r="M60" s="1"/>
      <c r="N60" s="1">
        <f t="shared" si="36"/>
        <v>33.047037053614943</v>
      </c>
    </row>
    <row r="61" spans="2:14" ht="21" x14ac:dyDescent="0.35">
      <c r="B61" s="39" t="s">
        <v>61</v>
      </c>
      <c r="C61" s="1">
        <f>(C58/$C58)*100</f>
        <v>100</v>
      </c>
      <c r="D61" s="1">
        <f t="shared" ref="D61:N61" si="37">(D58/$C58)*100</f>
        <v>17.725688183675924</v>
      </c>
      <c r="E61" s="1">
        <f t="shared" si="37"/>
        <v>750.06611371559086</v>
      </c>
      <c r="F61" s="1">
        <f t="shared" si="37"/>
        <v>407.4768601995433</v>
      </c>
      <c r="G61" s="1">
        <f t="shared" si="37"/>
        <v>26.303642264695281</v>
      </c>
      <c r="H61" s="1">
        <f t="shared" si="37"/>
        <v>58.291862002644557</v>
      </c>
      <c r="I61" s="1">
        <f t="shared" si="37"/>
        <v>99.891813919942294</v>
      </c>
      <c r="J61" s="1">
        <f t="shared" si="37"/>
        <v>0</v>
      </c>
      <c r="K61" s="1">
        <f t="shared" si="37"/>
        <v>1.6768842408943385</v>
      </c>
      <c r="L61" s="1">
        <f t="shared" si="37"/>
        <v>67.242457026084864</v>
      </c>
      <c r="M61" s="1">
        <f t="shared" si="37"/>
        <v>0</v>
      </c>
      <c r="N61" s="1">
        <f t="shared" si="37"/>
        <v>227.50330568577954</v>
      </c>
    </row>
    <row r="62" spans="2:14" x14ac:dyDescent="0.25">
      <c r="B62" s="50" t="s">
        <v>10</v>
      </c>
      <c r="C62" s="17">
        <v>275400</v>
      </c>
      <c r="D62" s="17">
        <v>59820</v>
      </c>
      <c r="E62" s="17">
        <v>583000</v>
      </c>
      <c r="F62" s="17">
        <v>23280</v>
      </c>
      <c r="G62" s="17">
        <v>0</v>
      </c>
      <c r="H62" s="17">
        <v>57720</v>
      </c>
      <c r="I62" s="17">
        <v>2597000</v>
      </c>
      <c r="J62" s="17">
        <v>0</v>
      </c>
      <c r="K62" s="17">
        <v>123500</v>
      </c>
      <c r="L62" s="17">
        <v>1341000</v>
      </c>
      <c r="M62" s="17">
        <v>0</v>
      </c>
      <c r="N62" s="17">
        <v>4758000</v>
      </c>
    </row>
    <row r="63" spans="2:14" x14ac:dyDescent="0.25">
      <c r="B63" s="50"/>
      <c r="C63" s="17">
        <v>38770</v>
      </c>
      <c r="D63" s="17">
        <v>17280</v>
      </c>
      <c r="E63" s="17">
        <v>296500</v>
      </c>
      <c r="F63" s="17">
        <v>28140</v>
      </c>
      <c r="G63" s="17">
        <v>7130</v>
      </c>
      <c r="H63" s="17">
        <v>21340</v>
      </c>
      <c r="I63" s="17">
        <v>1671000</v>
      </c>
      <c r="J63" s="17">
        <v>0</v>
      </c>
      <c r="K63" s="17">
        <v>42190</v>
      </c>
      <c r="L63" s="17">
        <v>189800</v>
      </c>
      <c r="M63" s="17">
        <v>8930</v>
      </c>
      <c r="N63" s="17">
        <v>3281000</v>
      </c>
    </row>
    <row r="64" spans="2:14" x14ac:dyDescent="0.25">
      <c r="B64" s="50"/>
      <c r="C64" s="17">
        <v>81740</v>
      </c>
      <c r="D64" s="17">
        <v>101700</v>
      </c>
      <c r="E64" s="17">
        <v>325100</v>
      </c>
      <c r="F64" s="17">
        <v>63350</v>
      </c>
      <c r="G64" s="17">
        <v>15560</v>
      </c>
      <c r="H64" s="17">
        <v>51220</v>
      </c>
      <c r="I64" s="17">
        <v>2413000</v>
      </c>
      <c r="J64" s="17">
        <v>0</v>
      </c>
      <c r="K64" s="17">
        <v>19170</v>
      </c>
      <c r="L64" s="17">
        <v>1477000</v>
      </c>
      <c r="M64" s="17">
        <v>4820</v>
      </c>
      <c r="N64" s="17">
        <v>3385000</v>
      </c>
    </row>
    <row r="65" spans="2:14" ht="21" x14ac:dyDescent="0.35">
      <c r="B65" s="39" t="s">
        <v>62</v>
      </c>
      <c r="C65" s="1">
        <f t="shared" ref="C65:N65" si="38">AVERAGE(C62:C64)</f>
        <v>131970</v>
      </c>
      <c r="D65" s="1">
        <f t="shared" si="38"/>
        <v>59600</v>
      </c>
      <c r="E65" s="1">
        <f t="shared" si="38"/>
        <v>401533.33333333331</v>
      </c>
      <c r="F65" s="1">
        <f t="shared" si="38"/>
        <v>38256.666666666664</v>
      </c>
      <c r="G65" s="1">
        <f t="shared" si="38"/>
        <v>7563.333333333333</v>
      </c>
      <c r="H65" s="1">
        <f t="shared" si="38"/>
        <v>43426.666666666664</v>
      </c>
      <c r="I65" s="1">
        <f t="shared" si="38"/>
        <v>2227000</v>
      </c>
      <c r="J65" s="1">
        <f t="shared" si="38"/>
        <v>0</v>
      </c>
      <c r="K65" s="1">
        <f t="shared" si="38"/>
        <v>61620</v>
      </c>
      <c r="L65" s="1">
        <f t="shared" si="38"/>
        <v>1002600</v>
      </c>
      <c r="M65" s="1">
        <f t="shared" si="38"/>
        <v>4583.333333333333</v>
      </c>
      <c r="N65" s="1">
        <f t="shared" si="38"/>
        <v>3808000</v>
      </c>
    </row>
    <row r="66" spans="2:14" ht="21" x14ac:dyDescent="0.35">
      <c r="B66" s="39" t="s">
        <v>60</v>
      </c>
      <c r="C66" s="1">
        <f t="shared" ref="C66:N66" si="39">STDEV(C62:C64)</f>
        <v>126058.43446592537</v>
      </c>
      <c r="D66" s="1">
        <f t="shared" si="39"/>
        <v>42210.429990702534</v>
      </c>
      <c r="E66" s="1">
        <f t="shared" si="39"/>
        <v>157804.00290655921</v>
      </c>
      <c r="F66" s="1">
        <f t="shared" si="39"/>
        <v>21866.902691815627</v>
      </c>
      <c r="G66" s="1">
        <f t="shared" si="39"/>
        <v>7789.045726745564</v>
      </c>
      <c r="H66" s="1">
        <f t="shared" si="39"/>
        <v>19401.755934279081</v>
      </c>
      <c r="I66" s="1">
        <f t="shared" si="39"/>
        <v>490220.35861436842</v>
      </c>
      <c r="J66" s="1">
        <f t="shared" si="39"/>
        <v>0</v>
      </c>
      <c r="K66" s="1">
        <f t="shared" si="39"/>
        <v>54811.777019177185</v>
      </c>
      <c r="L66" s="1">
        <f t="shared" si="39"/>
        <v>707182.35272099369</v>
      </c>
      <c r="M66" s="1">
        <f t="shared" si="39"/>
        <v>4469.7017051849589</v>
      </c>
      <c r="N66" s="1">
        <f t="shared" si="39"/>
        <v>824365.81685559964</v>
      </c>
    </row>
    <row r="67" spans="2:14" ht="21" x14ac:dyDescent="0.35">
      <c r="B67" s="39"/>
      <c r="C67" s="1">
        <f>(C66/C65)*100</f>
        <v>95.520523199155392</v>
      </c>
      <c r="D67" s="1">
        <f t="shared" ref="D67:N67" si="40">(D66/D65)*100</f>
        <v>70.822869111917015</v>
      </c>
      <c r="E67" s="1">
        <f t="shared" si="40"/>
        <v>39.300349387321738</v>
      </c>
      <c r="F67" s="1">
        <f t="shared" si="40"/>
        <v>57.158410800249968</v>
      </c>
      <c r="G67" s="1">
        <f t="shared" si="40"/>
        <v>102.98429784150152</v>
      </c>
      <c r="H67" s="1">
        <f t="shared" si="40"/>
        <v>44.677055421275135</v>
      </c>
      <c r="I67" s="1">
        <f t="shared" si="40"/>
        <v>22.012589071143619</v>
      </c>
      <c r="J67" s="1"/>
      <c r="K67" s="1">
        <f t="shared" si="40"/>
        <v>88.951277213854567</v>
      </c>
      <c r="L67" s="1">
        <f t="shared" si="40"/>
        <v>70.534844675941926</v>
      </c>
      <c r="M67" s="1">
        <f t="shared" si="40"/>
        <v>97.52076447676275</v>
      </c>
      <c r="N67" s="1">
        <f t="shared" si="40"/>
        <v>21.648261997258395</v>
      </c>
    </row>
    <row r="68" spans="2:14" ht="21" x14ac:dyDescent="0.35">
      <c r="B68" s="39" t="s">
        <v>61</v>
      </c>
      <c r="C68" s="1">
        <f>(C65/$C65)*100</f>
        <v>100</v>
      </c>
      <c r="D68" s="1">
        <f t="shared" ref="D68:N68" si="41">(D65/$C65)*100</f>
        <v>45.161779192240658</v>
      </c>
      <c r="E68" s="1">
        <f t="shared" si="41"/>
        <v>304.26106943497257</v>
      </c>
      <c r="F68" s="1">
        <f t="shared" si="41"/>
        <v>28.988911621328079</v>
      </c>
      <c r="G68" s="1">
        <f t="shared" si="41"/>
        <v>5.7311005026394888</v>
      </c>
      <c r="H68" s="1">
        <f t="shared" si="41"/>
        <v>32.906468641863043</v>
      </c>
      <c r="I68" s="1">
        <f t="shared" si="41"/>
        <v>1687.5047359248313</v>
      </c>
      <c r="J68" s="1">
        <f t="shared" si="41"/>
        <v>0</v>
      </c>
      <c r="K68" s="1">
        <f t="shared" si="41"/>
        <v>46.692430097749487</v>
      </c>
      <c r="L68" s="1">
        <f t="shared" si="41"/>
        <v>759.71811775403501</v>
      </c>
      <c r="M68" s="1">
        <f t="shared" si="41"/>
        <v>3.473011543027456</v>
      </c>
      <c r="N68" s="1">
        <f t="shared" si="41"/>
        <v>2885.5042812760475</v>
      </c>
    </row>
    <row r="69" spans="2:14" x14ac:dyDescent="0.25">
      <c r="B69" s="50" t="s">
        <v>11</v>
      </c>
      <c r="C69" s="17">
        <v>201200</v>
      </c>
      <c r="D69" s="17">
        <v>37580</v>
      </c>
      <c r="E69" s="17">
        <v>662400</v>
      </c>
      <c r="F69" s="17">
        <v>0</v>
      </c>
      <c r="G69" s="17">
        <v>0</v>
      </c>
      <c r="H69" s="17">
        <v>44620</v>
      </c>
      <c r="I69" s="17">
        <v>3104000</v>
      </c>
      <c r="J69" s="17">
        <v>0</v>
      </c>
      <c r="K69" s="17">
        <v>96400</v>
      </c>
      <c r="L69" s="17">
        <v>1562000</v>
      </c>
      <c r="M69" s="17">
        <v>0</v>
      </c>
      <c r="N69" s="17">
        <v>6396000</v>
      </c>
    </row>
    <row r="70" spans="2:14" x14ac:dyDescent="0.25">
      <c r="B70" s="50"/>
      <c r="C70" s="17">
        <v>27790</v>
      </c>
      <c r="D70" s="17">
        <v>9716</v>
      </c>
      <c r="E70" s="17">
        <v>355500</v>
      </c>
      <c r="F70" s="17">
        <v>0</v>
      </c>
      <c r="G70" s="17">
        <v>0</v>
      </c>
      <c r="H70" s="17">
        <v>0</v>
      </c>
      <c r="I70" s="17">
        <v>1860000</v>
      </c>
      <c r="J70" s="17">
        <v>0</v>
      </c>
      <c r="K70" s="17">
        <v>33310</v>
      </c>
      <c r="L70" s="17">
        <v>232500</v>
      </c>
      <c r="M70" s="17">
        <v>0</v>
      </c>
      <c r="N70" s="17">
        <v>4578000</v>
      </c>
    </row>
    <row r="71" spans="2:14" x14ac:dyDescent="0.25">
      <c r="B71" s="50"/>
      <c r="C71" s="17">
        <v>47890</v>
      </c>
      <c r="D71" s="17">
        <v>84620</v>
      </c>
      <c r="E71" s="17">
        <v>289800</v>
      </c>
      <c r="F71" s="17">
        <v>38370</v>
      </c>
      <c r="G71" s="17">
        <v>0</v>
      </c>
      <c r="H71" s="17">
        <v>37980</v>
      </c>
      <c r="I71" s="17">
        <v>2836000</v>
      </c>
      <c r="J71" s="17">
        <v>0</v>
      </c>
      <c r="K71" s="17">
        <v>10970</v>
      </c>
      <c r="L71" s="17">
        <v>1772000</v>
      </c>
      <c r="M71" s="17">
        <v>0</v>
      </c>
      <c r="N71" s="17">
        <v>4358000</v>
      </c>
    </row>
    <row r="72" spans="2:14" ht="21" x14ac:dyDescent="0.35">
      <c r="B72" s="39" t="s">
        <v>62</v>
      </c>
      <c r="C72" s="1">
        <f t="shared" ref="C72:N72" si="42">AVERAGE(C69:C71)</f>
        <v>92293.333333333328</v>
      </c>
      <c r="D72" s="1">
        <f t="shared" si="42"/>
        <v>43972</v>
      </c>
      <c r="E72" s="1">
        <f t="shared" si="42"/>
        <v>435900</v>
      </c>
      <c r="F72" s="1">
        <f t="shared" si="42"/>
        <v>12790</v>
      </c>
      <c r="G72" s="1">
        <f t="shared" si="42"/>
        <v>0</v>
      </c>
      <c r="H72" s="1">
        <f t="shared" si="42"/>
        <v>27533.333333333332</v>
      </c>
      <c r="I72" s="1">
        <f t="shared" si="42"/>
        <v>2600000</v>
      </c>
      <c r="J72" s="1">
        <f t="shared" si="42"/>
        <v>0</v>
      </c>
      <c r="K72" s="1">
        <f t="shared" si="42"/>
        <v>46893.333333333336</v>
      </c>
      <c r="L72" s="1">
        <f t="shared" si="42"/>
        <v>1188833.3333333333</v>
      </c>
      <c r="M72" s="1">
        <f t="shared" si="42"/>
        <v>0</v>
      </c>
      <c r="N72" s="1">
        <f t="shared" si="42"/>
        <v>5110666.666666667</v>
      </c>
    </row>
    <row r="73" spans="2:14" ht="21" x14ac:dyDescent="0.35">
      <c r="B73" s="39" t="s">
        <v>60</v>
      </c>
      <c r="C73" s="1">
        <f t="shared" ref="C73:N73" si="43">STDEV(C69:C71)</f>
        <v>94849.876295825146</v>
      </c>
      <c r="D73" s="1">
        <f t="shared" si="43"/>
        <v>37858.889999576058</v>
      </c>
      <c r="E73" s="1">
        <f t="shared" si="43"/>
        <v>198886.42487610862</v>
      </c>
      <c r="F73" s="1">
        <f t="shared" si="43"/>
        <v>22152.92982880594</v>
      </c>
      <c r="G73" s="1">
        <f t="shared" si="43"/>
        <v>0</v>
      </c>
      <c r="H73" s="1">
        <f t="shared" si="43"/>
        <v>24074.586877729245</v>
      </c>
      <c r="I73" s="1">
        <f t="shared" si="43"/>
        <v>654718.26001723821</v>
      </c>
      <c r="J73" s="1">
        <f t="shared" si="43"/>
        <v>0</v>
      </c>
      <c r="K73" s="1">
        <f t="shared" si="43"/>
        <v>44305.207745064617</v>
      </c>
      <c r="L73" s="1">
        <f t="shared" si="43"/>
        <v>834838.35760782647</v>
      </c>
      <c r="M73" s="1">
        <f t="shared" si="43"/>
        <v>0</v>
      </c>
      <c r="N73" s="1">
        <f t="shared" si="43"/>
        <v>1118553.2322305166</v>
      </c>
    </row>
    <row r="74" spans="2:14" ht="21" x14ac:dyDescent="0.35">
      <c r="B74" s="39"/>
      <c r="C74" s="1">
        <f>(C73/C72)*100</f>
        <v>102.77001910122632</v>
      </c>
      <c r="D74" s="1">
        <f t="shared" ref="D74:N74" si="44">(D73/D72)*100</f>
        <v>86.097721276212269</v>
      </c>
      <c r="E74" s="1">
        <f t="shared" si="44"/>
        <v>45.626617315005419</v>
      </c>
      <c r="F74" s="1">
        <f t="shared" si="44"/>
        <v>173.20508075688772</v>
      </c>
      <c r="G74" s="1"/>
      <c r="H74" s="1">
        <f t="shared" si="44"/>
        <v>87.437966868266031</v>
      </c>
      <c r="I74" s="1">
        <f t="shared" si="44"/>
        <v>25.181471539124544</v>
      </c>
      <c r="J74" s="1"/>
      <c r="K74" s="1">
        <f t="shared" si="44"/>
        <v>94.480824022742283</v>
      </c>
      <c r="L74" s="1">
        <f t="shared" si="44"/>
        <v>70.223330234781429</v>
      </c>
      <c r="M74" s="1"/>
      <c r="N74" s="1">
        <f t="shared" si="44"/>
        <v>21.886640338452583</v>
      </c>
    </row>
    <row r="75" spans="2:14" ht="21" x14ac:dyDescent="0.35">
      <c r="B75" s="39" t="s">
        <v>61</v>
      </c>
      <c r="C75">
        <f>(C72/$C72)*100</f>
        <v>100</v>
      </c>
      <c r="D75">
        <f t="shared" ref="D75:N75" si="45">(D72/$C72)*100</f>
        <v>47.643744582490612</v>
      </c>
      <c r="E75">
        <f t="shared" si="45"/>
        <v>472.29846865067901</v>
      </c>
      <c r="F75">
        <f t="shared" si="45"/>
        <v>13.857989020514303</v>
      </c>
      <c r="G75">
        <f t="shared" si="45"/>
        <v>0</v>
      </c>
      <c r="H75">
        <f t="shared" si="45"/>
        <v>29.832418376191853</v>
      </c>
      <c r="I75">
        <f t="shared" si="45"/>
        <v>2817.1048829817973</v>
      </c>
      <c r="J75">
        <f t="shared" si="45"/>
        <v>0</v>
      </c>
      <c r="K75">
        <f t="shared" si="45"/>
        <v>50.809014735625546</v>
      </c>
      <c r="L75">
        <f t="shared" si="45"/>
        <v>1288.1031493787923</v>
      </c>
      <c r="M75">
        <f t="shared" si="45"/>
        <v>0</v>
      </c>
      <c r="N75">
        <f t="shared" si="45"/>
        <v>5537.4169315226827</v>
      </c>
    </row>
    <row r="76" spans="2:14" x14ac:dyDescent="0.25">
      <c r="B76" s="52" t="s">
        <v>15</v>
      </c>
      <c r="C76" s="3">
        <v>828.6</v>
      </c>
      <c r="D76" s="3">
        <v>2148</v>
      </c>
      <c r="E76" s="3">
        <v>11060</v>
      </c>
      <c r="F76" s="3">
        <v>1775</v>
      </c>
      <c r="G76" s="3">
        <v>0</v>
      </c>
      <c r="H76" s="3">
        <v>188.1</v>
      </c>
      <c r="I76" s="3">
        <v>16240</v>
      </c>
      <c r="J76" s="3">
        <v>780.1</v>
      </c>
      <c r="K76" s="3">
        <v>0</v>
      </c>
      <c r="L76" s="3">
        <v>11030</v>
      </c>
      <c r="M76" s="3">
        <v>743.9</v>
      </c>
      <c r="N76" s="3">
        <v>18200</v>
      </c>
    </row>
    <row r="77" spans="2:14" x14ac:dyDescent="0.25">
      <c r="B77" s="52"/>
      <c r="C77" s="3">
        <v>833.2</v>
      </c>
      <c r="D77" s="3">
        <v>2772</v>
      </c>
      <c r="E77" s="3">
        <v>9062</v>
      </c>
      <c r="F77" s="3">
        <v>1593</v>
      </c>
      <c r="G77" s="3">
        <v>0</v>
      </c>
      <c r="H77" s="3">
        <v>826.1</v>
      </c>
      <c r="I77" s="3">
        <v>11980</v>
      </c>
      <c r="J77" s="3">
        <v>709</v>
      </c>
      <c r="K77" s="3">
        <v>109.9</v>
      </c>
      <c r="L77" s="3">
        <v>4498</v>
      </c>
      <c r="M77" s="3">
        <v>832.4</v>
      </c>
      <c r="N77" s="3">
        <v>16190</v>
      </c>
    </row>
    <row r="78" spans="2:14" x14ac:dyDescent="0.25">
      <c r="B78" s="52"/>
      <c r="C78" s="3">
        <v>1259</v>
      </c>
      <c r="D78" s="3">
        <v>2632</v>
      </c>
      <c r="E78" s="3">
        <v>7484</v>
      </c>
      <c r="F78" s="3">
        <v>1898</v>
      </c>
      <c r="G78" s="3">
        <v>0</v>
      </c>
      <c r="H78" s="3">
        <v>414.5</v>
      </c>
      <c r="I78" s="3">
        <v>14550</v>
      </c>
      <c r="J78" s="3">
        <v>630.70000000000005</v>
      </c>
      <c r="K78" s="3">
        <v>0</v>
      </c>
      <c r="L78" s="3">
        <v>5918</v>
      </c>
      <c r="M78" s="3">
        <v>777.3</v>
      </c>
      <c r="N78" s="3">
        <v>15530</v>
      </c>
    </row>
    <row r="79" spans="2:14" ht="21" x14ac:dyDescent="0.35">
      <c r="B79" s="39" t="s">
        <v>62</v>
      </c>
      <c r="C79" s="3">
        <f t="shared" ref="C79:N79" si="46">AVERAGE(C76:C78)</f>
        <v>973.6</v>
      </c>
      <c r="D79" s="3">
        <f t="shared" si="46"/>
        <v>2517.3333333333335</v>
      </c>
      <c r="E79" s="3">
        <f t="shared" si="46"/>
        <v>9202</v>
      </c>
      <c r="F79" s="3">
        <f t="shared" si="46"/>
        <v>1755.3333333333333</v>
      </c>
      <c r="G79" s="3">
        <f t="shared" si="46"/>
        <v>0</v>
      </c>
      <c r="H79" s="3">
        <f t="shared" si="46"/>
        <v>476.23333333333335</v>
      </c>
      <c r="I79" s="3">
        <f t="shared" si="46"/>
        <v>14256.666666666666</v>
      </c>
      <c r="J79" s="3">
        <f t="shared" si="46"/>
        <v>706.6</v>
      </c>
      <c r="K79" s="3">
        <f t="shared" si="46"/>
        <v>36.633333333333333</v>
      </c>
      <c r="L79" s="3">
        <f t="shared" si="46"/>
        <v>7148.666666666667</v>
      </c>
      <c r="M79" s="3">
        <f t="shared" si="46"/>
        <v>784.5333333333333</v>
      </c>
      <c r="N79" s="3">
        <f t="shared" si="46"/>
        <v>16640</v>
      </c>
    </row>
    <row r="80" spans="2:14" ht="21" x14ac:dyDescent="0.35">
      <c r="B80" s="39" t="s">
        <v>60</v>
      </c>
      <c r="C80">
        <f t="shared" ref="C80:N80" si="47">STDEV(C76:C78)</f>
        <v>247.17435142020685</v>
      </c>
      <c r="D80">
        <f t="shared" si="47"/>
        <v>327.42225540322386</v>
      </c>
      <c r="E80">
        <f t="shared" si="47"/>
        <v>1792.1060236492706</v>
      </c>
      <c r="F80">
        <f t="shared" si="47"/>
        <v>153.44814542161575</v>
      </c>
      <c r="G80">
        <f t="shared" si="47"/>
        <v>0</v>
      </c>
      <c r="H80">
        <f t="shared" si="47"/>
        <v>323.448996494553</v>
      </c>
      <c r="I80">
        <f t="shared" si="47"/>
        <v>2145.0951804834472</v>
      </c>
      <c r="J80">
        <f t="shared" si="47"/>
        <v>74.728910068326286</v>
      </c>
      <c r="K80">
        <f t="shared" si="47"/>
        <v>63.450794583939874</v>
      </c>
      <c r="L80">
        <f t="shared" si="47"/>
        <v>3435.5001576674872</v>
      </c>
      <c r="M80">
        <f t="shared" si="47"/>
        <v>44.691199730297384</v>
      </c>
      <c r="N80">
        <f t="shared" si="47"/>
        <v>1390.7192383799111</v>
      </c>
    </row>
    <row r="81" spans="2:14" ht="21" x14ac:dyDescent="0.35">
      <c r="B81" s="39"/>
      <c r="C81">
        <f>(C80/C79)*100</f>
        <v>25.38766961998838</v>
      </c>
      <c r="D81">
        <f t="shared" ref="D81:N81" si="48">(D80/D79)*100</f>
        <v>13.006710357649251</v>
      </c>
      <c r="E81">
        <f t="shared" si="48"/>
        <v>19.475179565847323</v>
      </c>
      <c r="F81">
        <f t="shared" si="48"/>
        <v>8.7418237042318125</v>
      </c>
      <c r="H81">
        <f t="shared" si="48"/>
        <v>67.91817662795961</v>
      </c>
      <c r="I81">
        <f t="shared" si="48"/>
        <v>15.046260326047092</v>
      </c>
      <c r="J81">
        <f t="shared" si="48"/>
        <v>10.57584348546933</v>
      </c>
      <c r="K81">
        <f t="shared" si="48"/>
        <v>173.20508075688775</v>
      </c>
      <c r="L81">
        <f t="shared" si="48"/>
        <v>48.057915103060992</v>
      </c>
      <c r="M81">
        <f t="shared" si="48"/>
        <v>5.6965329363907271</v>
      </c>
      <c r="N81">
        <f t="shared" si="48"/>
        <v>8.3576877306485038</v>
      </c>
    </row>
    <row r="82" spans="2:14" ht="21" x14ac:dyDescent="0.35">
      <c r="B82" s="39" t="s">
        <v>61</v>
      </c>
      <c r="C82">
        <f>(C79/$C79)*100</f>
        <v>100</v>
      </c>
      <c r="D82">
        <f t="shared" ref="D82:N82" si="49">(D79/$C79)*100</f>
        <v>258.55929882224046</v>
      </c>
      <c r="E82">
        <f t="shared" si="49"/>
        <v>945.15201314708293</v>
      </c>
      <c r="F82">
        <f t="shared" si="49"/>
        <v>180.2930703916735</v>
      </c>
      <c r="G82">
        <f t="shared" si="49"/>
        <v>0</v>
      </c>
      <c r="H82">
        <f t="shared" si="49"/>
        <v>48.914680909339907</v>
      </c>
      <c r="I82">
        <f t="shared" si="49"/>
        <v>1464.3248425089016</v>
      </c>
      <c r="J82">
        <f t="shared" si="49"/>
        <v>72.576006573541491</v>
      </c>
      <c r="K82">
        <f t="shared" si="49"/>
        <v>3.7626677622569158</v>
      </c>
      <c r="L82">
        <f t="shared" si="49"/>
        <v>734.2508901670775</v>
      </c>
      <c r="M82">
        <f t="shared" si="49"/>
        <v>80.580662832100785</v>
      </c>
      <c r="N82">
        <f t="shared" si="49"/>
        <v>1709.1207888249794</v>
      </c>
    </row>
    <row r="83" spans="2:14" x14ac:dyDescent="0.25">
      <c r="B83" s="50" t="s">
        <v>21</v>
      </c>
      <c r="C83" s="17">
        <v>0</v>
      </c>
      <c r="D83" s="17">
        <v>0</v>
      </c>
      <c r="E83" s="17">
        <v>9961</v>
      </c>
      <c r="F83" s="17">
        <v>0</v>
      </c>
      <c r="G83" s="17">
        <v>0</v>
      </c>
      <c r="H83" s="17">
        <v>0</v>
      </c>
      <c r="I83" s="17">
        <v>6986</v>
      </c>
      <c r="J83" s="17">
        <v>0</v>
      </c>
      <c r="K83" s="17">
        <v>0</v>
      </c>
      <c r="L83" s="17">
        <v>13090</v>
      </c>
      <c r="M83" s="17">
        <v>0</v>
      </c>
      <c r="N83" s="17">
        <v>6355</v>
      </c>
    </row>
    <row r="84" spans="2:14" x14ac:dyDescent="0.25">
      <c r="B84" s="50"/>
      <c r="C84" s="17">
        <v>0</v>
      </c>
      <c r="D84" s="17">
        <v>0</v>
      </c>
      <c r="E84" s="17">
        <v>3657</v>
      </c>
      <c r="F84" s="17">
        <v>0</v>
      </c>
      <c r="G84" s="17">
        <v>0</v>
      </c>
      <c r="H84" s="17">
        <v>0</v>
      </c>
      <c r="I84" s="17">
        <v>10980</v>
      </c>
      <c r="J84" s="17">
        <v>0</v>
      </c>
      <c r="K84" s="17">
        <v>0</v>
      </c>
      <c r="L84" s="17">
        <v>41530</v>
      </c>
      <c r="M84" s="17">
        <v>0</v>
      </c>
      <c r="N84" s="17">
        <v>9192</v>
      </c>
    </row>
    <row r="85" spans="2:14" x14ac:dyDescent="0.25">
      <c r="B85" s="50"/>
      <c r="C85" s="17">
        <v>0</v>
      </c>
      <c r="D85" s="17">
        <v>0</v>
      </c>
      <c r="E85" s="17">
        <v>4282</v>
      </c>
      <c r="F85" s="17">
        <v>0</v>
      </c>
      <c r="G85" s="17">
        <v>0</v>
      </c>
      <c r="H85" s="17">
        <v>0</v>
      </c>
      <c r="I85" s="17">
        <v>13480</v>
      </c>
      <c r="J85" s="17">
        <v>0</v>
      </c>
      <c r="K85" s="17">
        <v>0</v>
      </c>
      <c r="L85" s="17">
        <v>105100</v>
      </c>
      <c r="M85" s="17">
        <v>0</v>
      </c>
      <c r="N85" s="17">
        <v>10020</v>
      </c>
    </row>
    <row r="86" spans="2:14" ht="21" x14ac:dyDescent="0.35">
      <c r="B86" s="39" t="s">
        <v>62</v>
      </c>
      <c r="C86" s="17">
        <f t="shared" ref="C86:N86" si="50">AVERAGE(C83:C85)</f>
        <v>0</v>
      </c>
      <c r="D86" s="17">
        <f t="shared" si="50"/>
        <v>0</v>
      </c>
      <c r="E86" s="17">
        <f t="shared" si="50"/>
        <v>5966.666666666667</v>
      </c>
      <c r="F86" s="17">
        <f t="shared" si="50"/>
        <v>0</v>
      </c>
      <c r="G86" s="17">
        <f t="shared" si="50"/>
        <v>0</v>
      </c>
      <c r="H86" s="17">
        <f t="shared" si="50"/>
        <v>0</v>
      </c>
      <c r="I86" s="17">
        <f t="shared" si="50"/>
        <v>10482</v>
      </c>
      <c r="J86" s="17">
        <f t="shared" si="50"/>
        <v>0</v>
      </c>
      <c r="K86" s="17">
        <f t="shared" si="50"/>
        <v>0</v>
      </c>
      <c r="L86" s="17">
        <f t="shared" si="50"/>
        <v>53240</v>
      </c>
      <c r="M86" s="17">
        <f t="shared" si="50"/>
        <v>0</v>
      </c>
      <c r="N86" s="17">
        <f t="shared" si="50"/>
        <v>8522.3333333333339</v>
      </c>
    </row>
    <row r="87" spans="2:14" ht="21" x14ac:dyDescent="0.35">
      <c r="B87" s="39" t="s">
        <v>60</v>
      </c>
      <c r="C87" s="17">
        <f t="shared" ref="C87:N87" si="51">STDEV(C83:C85)</f>
        <v>0</v>
      </c>
      <c r="D87" s="17">
        <f t="shared" si="51"/>
        <v>0</v>
      </c>
      <c r="E87" s="17">
        <f t="shared" si="51"/>
        <v>3473.2809177107079</v>
      </c>
      <c r="F87" s="17">
        <f t="shared" si="51"/>
        <v>0</v>
      </c>
      <c r="G87" s="17">
        <f t="shared" si="51"/>
        <v>0</v>
      </c>
      <c r="H87" s="17">
        <f t="shared" si="51"/>
        <v>0</v>
      </c>
      <c r="I87" s="17">
        <f t="shared" si="51"/>
        <v>3275.5170584199373</v>
      </c>
      <c r="J87" s="17">
        <f t="shared" si="51"/>
        <v>0</v>
      </c>
      <c r="K87" s="17">
        <f t="shared" si="51"/>
        <v>0</v>
      </c>
      <c r="L87" s="17">
        <f t="shared" si="51"/>
        <v>47109.479937694072</v>
      </c>
      <c r="M87" s="17">
        <f t="shared" si="51"/>
        <v>0</v>
      </c>
      <c r="N87" s="17">
        <f t="shared" si="51"/>
        <v>1922.0812504504925</v>
      </c>
    </row>
    <row r="88" spans="2:14" ht="21" x14ac:dyDescent="0.35">
      <c r="B88" s="39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2:14" ht="21" x14ac:dyDescent="0.35">
      <c r="B89" s="39" t="s">
        <v>61</v>
      </c>
    </row>
  </sheetData>
  <mergeCells count="13">
    <mergeCell ref="B83:B85"/>
    <mergeCell ref="B6:B8"/>
    <mergeCell ref="B41:B43"/>
    <mergeCell ref="B48:B50"/>
    <mergeCell ref="B55:B57"/>
    <mergeCell ref="B62:B64"/>
    <mergeCell ref="B69:B71"/>
    <mergeCell ref="B76:B78"/>
    <mergeCell ref="C4:N4"/>
    <mergeCell ref="B13:B15"/>
    <mergeCell ref="B20:B22"/>
    <mergeCell ref="B27:B29"/>
    <mergeCell ref="B34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plotData</vt:lpstr>
      <vt:lpstr>Sheet1</vt:lpstr>
      <vt:lpstr>Sheet4</vt:lpstr>
      <vt:lpstr>Sheet2</vt:lpstr>
    </vt:vector>
  </TitlesOfParts>
  <Company>BOKU IFA Tulln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azadmin</dc:creator>
  <cp:lastModifiedBy>Lakhan</cp:lastModifiedBy>
  <dcterms:created xsi:type="dcterms:W3CDTF">2018-06-21T12:08:31Z</dcterms:created>
  <dcterms:modified xsi:type="dcterms:W3CDTF">2018-07-15T14:14:14Z</dcterms:modified>
</cp:coreProperties>
</file>