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<sst xmlns="http://schemas.openxmlformats.org/spreadsheetml/2006/main" count="9" uniqueCount="9">
  <si>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king's law = E^2  =  A + BU^n</t>
  </si>
  <si>
    <t>E0^2 = A</t>
  </si>
  <si>
    <t>U (m/s)</t>
  </si>
  <si>
    <t>E (V)</t>
  </si>
  <si>
    <t>log(E^2 - E0^2)</t>
  </si>
  <si>
    <t>log(U)</t>
  </si>
  <si>
    <t>C</t>
  </si>
  <si>
    <t>B</t>
  </si>
  <si>
    <t>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</si>
</sst>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NumberForma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00658761528"/>
          <c:y val="0.0509259259259259"/>
          <c:w val="0.679894598155468"/>
          <c:h val="0.67023148148148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log(E^2 - E0^2)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138339920948617"/>
                  <c:y val="-0.02084353958711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Sheet1!$D$3:$D$11</c15:sqref>
                  </c15:fullRef>
                </c:ext>
              </c:extLst>
              <c:f>Sheet1!$D$4:$D$11</c:f>
              <c:numCache>
                <c:formatCode>General</c:formatCode>
                <c:ptCount val="8"/>
                <c:pt idx="0">
                  <c:v>-0.574475650842447</c:v>
                </c:pt>
                <c:pt idx="1">
                  <c:v>0.0525924501191706</c:v>
                </c:pt>
                <c:pt idx="2">
                  <c:v>0.427226599889677</c:v>
                </c:pt>
                <c:pt idx="3">
                  <c:v>0.733809162278835</c:v>
                </c:pt>
                <c:pt idx="4">
                  <c:v>0.937269138259347</c:v>
                </c:pt>
                <c:pt idx="5">
                  <c:v>1.11612471375274</c:v>
                </c:pt>
                <c:pt idx="6">
                  <c:v>1.25333423386366</c:v>
                </c:pt>
                <c:pt idx="7">
                  <c:v>1.39351820620921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Sheet1!$C$4:$C$11</c15:sqref>
                  </c15:fullRef>
                </c:ext>
              </c:extLst>
              <c:f>Sheet1!$C$5:$C$11</c:f>
              <c:numCache>
                <c:formatCode>General</c:formatCode>
                <c:ptCount val="7"/>
                <c:pt idx="0">
                  <c:v>0.115309757401492</c:v>
                </c:pt>
                <c:pt idx="1">
                  <c:v>0.399945905290297</c:v>
                </c:pt>
                <c:pt idx="2">
                  <c:v>0.608658437234604</c:v>
                </c:pt>
                <c:pt idx="3">
                  <c:v>0.737768667857158</c:v>
                </c:pt>
                <c:pt idx="4">
                  <c:v>0.847551399671974</c:v>
                </c:pt>
                <c:pt idx="5">
                  <c:v>0.92954214281558</c:v>
                </c:pt>
                <c:pt idx="6">
                  <c:v>1.01223925334962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92684"/>
        <c:axId val="665904764"/>
      </c:lineChart>
      <c:catAx>
        <c:axId val="4424926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log ( U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0_ ;[Red]\-#,##0.000\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904764"/>
        <c:crosses val="autoZero"/>
        <c:auto val="1"/>
        <c:lblAlgn val="ctr"/>
        <c:lblOffset val="100"/>
        <c:noMultiLvlLbl val="0"/>
      </c:catAx>
      <c:valAx>
        <c:axId val="665904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log ( E^2 - E0^2)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4926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342900</xdr:colOff>
      <xdr:row>5</xdr:row>
      <xdr:rowOff>50800</xdr:rowOff>
    </xdr:from>
    <xdr:to>
      <xdr:col>12</xdr:col>
      <xdr:colOff>647700</xdr:colOff>
      <xdr:row>19</xdr:row>
      <xdr:rowOff>127000</xdr:rowOff>
    </xdr:to>
    <xdr:graphicFrame>
      <xdr:nvGraphicFramePr>
        <xdr:cNvPr id="2" name="Chart 1"/>
        <xdr:cNvGraphicFramePr/>
      </xdr:nvGraphicFramePr>
      <xdr:xfrm>
        <a:off x="4095750" y="1003300"/>
        <a:ext cx="4819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G1" sqref="G1:H4"/>
    </sheetView>
  </sheetViews>
  <sheetFormatPr defaultColWidth="9.14285714285714" defaultRowHeight="15"/>
  <cols>
    <col min="3" max="3" width="14.8571428571429" customWidth="1"/>
    <col min="4" max="4" width="14"/>
    <col min="8" max="8" width="12.8571428571429"/>
    <col min="13" max="13" width="12.8571428571429"/>
  </cols>
  <sheetData>
    <row r="1" spans="1:9">
      <c r="A1" s="1" t="s">
        <v>0</v>
      </c>
      <c r="B1" s="1"/>
      <c r="C1" s="1"/>
      <c r="D1" s="1"/>
      <c r="E1" s="1"/>
      <c r="F1" s="1"/>
      <c r="G1" s="2" t="s">
        <v>1</v>
      </c>
      <c r="H1" s="2">
        <f>POWER(B3,2)</f>
        <v>4.4521</v>
      </c>
      <c r="I1" s="4"/>
    </row>
    <row r="2" spans="1:8">
      <c r="A2" s="3" t="s">
        <v>2</v>
      </c>
      <c r="B2" s="3" t="s">
        <v>3</v>
      </c>
      <c r="C2" t="s">
        <v>4</v>
      </c>
      <c r="D2" t="s">
        <v>5</v>
      </c>
      <c r="G2" s="2" t="s">
        <v>6</v>
      </c>
      <c r="H2" s="2">
        <v>0.0946</v>
      </c>
    </row>
    <row r="3" spans="1:8">
      <c r="A3">
        <v>0</v>
      </c>
      <c r="B3">
        <v>2.11</v>
      </c>
      <c r="C3">
        <f>LN(POWER(B3,2)-H$1+0.1)</f>
        <v>-2.30258509299405</v>
      </c>
      <c r="D3">
        <f>LN(A3+0.1)</f>
        <v>-2.30258509299405</v>
      </c>
      <c r="G3" s="2" t="s">
        <v>7</v>
      </c>
      <c r="H3" s="2">
        <f>EXP(H2)</f>
        <v>1.09921907954503</v>
      </c>
    </row>
    <row r="4" spans="1:8">
      <c r="A4">
        <v>0.563</v>
      </c>
      <c r="B4">
        <v>2.258</v>
      </c>
      <c r="C4">
        <f>LN(POWER(B4,2)-H$1)</f>
        <v>-0.436237766775418</v>
      </c>
      <c r="D4">
        <f>LN(A4)</f>
        <v>-0.574475650842447</v>
      </c>
      <c r="G4" s="2" t="s">
        <v>8</v>
      </c>
      <c r="H4" s="2">
        <v>0.1425</v>
      </c>
    </row>
    <row r="5" spans="1:4">
      <c r="A5">
        <v>1.054</v>
      </c>
      <c r="B5">
        <v>2.361</v>
      </c>
      <c r="C5">
        <f>LN(POWER(B5,2)-H$1)</f>
        <v>0.115309757401492</v>
      </c>
      <c r="D5">
        <f t="shared" ref="D5:D11" si="0">LN(A5)</f>
        <v>0.0525924501191706</v>
      </c>
    </row>
    <row r="6" spans="1:4">
      <c r="A6">
        <v>1.533</v>
      </c>
      <c r="B6">
        <v>2.438</v>
      </c>
      <c r="C6">
        <f t="shared" ref="C5:C11" si="1">LN(POWER(B6,2)-H$1)</f>
        <v>0.399945905290297</v>
      </c>
      <c r="D6">
        <f t="shared" si="0"/>
        <v>0.427226599889677</v>
      </c>
    </row>
    <row r="7" spans="1:4">
      <c r="A7">
        <v>2.083</v>
      </c>
      <c r="B7">
        <v>2.508</v>
      </c>
      <c r="C7">
        <f t="shared" si="1"/>
        <v>0.608658437234604</v>
      </c>
      <c r="D7">
        <f t="shared" si="0"/>
        <v>0.733809162278835</v>
      </c>
    </row>
    <row r="8" spans="1:4">
      <c r="A8">
        <v>2.553</v>
      </c>
      <c r="B8">
        <v>2.558</v>
      </c>
      <c r="C8">
        <f t="shared" si="1"/>
        <v>0.737768667857158</v>
      </c>
      <c r="D8">
        <f t="shared" si="0"/>
        <v>0.937269138259347</v>
      </c>
    </row>
    <row r="9" spans="1:4">
      <c r="A9">
        <v>3.053</v>
      </c>
      <c r="B9">
        <v>2.605</v>
      </c>
      <c r="C9">
        <f t="shared" si="1"/>
        <v>0.847551399671974</v>
      </c>
      <c r="D9">
        <f t="shared" si="0"/>
        <v>1.11612471375274</v>
      </c>
    </row>
    <row r="10" spans="1:4">
      <c r="A10">
        <v>3.502</v>
      </c>
      <c r="B10">
        <v>2.643</v>
      </c>
      <c r="C10">
        <f t="shared" si="1"/>
        <v>0.92954214281558</v>
      </c>
      <c r="D10">
        <f t="shared" si="0"/>
        <v>1.25333423386366</v>
      </c>
    </row>
    <row r="11" spans="1:4">
      <c r="A11">
        <v>4.029</v>
      </c>
      <c r="B11">
        <v>2.684</v>
      </c>
      <c r="C11">
        <f t="shared" si="1"/>
        <v>1.01223925334962</v>
      </c>
      <c r="D11">
        <f t="shared" si="0"/>
        <v>1.39351820620921</v>
      </c>
    </row>
  </sheetData>
  <mergeCells count="1">
    <mergeCell ref="A1:F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lakhi</dc:creator>
  <cp:lastModifiedBy>lakhi</cp:lastModifiedBy>
  <dcterms:created xsi:type="dcterms:W3CDTF">2021-09-20T17:00:00Z</dcterms:created>
  <dcterms:modified xsi:type="dcterms:W3CDTF">2021-09-21T00:44:09Z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A32D780FAC5E407E8FD508231D367BD9</vt:lpwstr>
  </property>
  <property fmtid="{D5CDD505-2E9C-101B-9397-08002B2CF9AE}" pid="3" name="KSOProductBuildVer">
    <vt:lpwstr>1033-11.2.0.10265</vt:lpwstr>
  </property>
</Properties>
</file>