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wini\Downloads\"/>
    </mc:Choice>
  </mc:AlternateContent>
  <xr:revisionPtr revIDLastSave="0" documentId="8_{5739B59B-A5E4-42AF-9C6B-8F51D12F5B2A}" xr6:coauthVersionLast="47" xr6:coauthVersionMax="47" xr10:uidLastSave="{00000000-0000-0000-0000-000000000000}"/>
  <bookViews>
    <workbookView xWindow="-110" yWindow="-110" windowWidth="19420" windowHeight="10300" xr2:uid="{5CE11885-3257-4517-8789-7C67F210F0B2}"/>
  </bookViews>
  <sheets>
    <sheet name="Xero - Aged RecSummary(TDE)" sheetId="1" r:id="rId1"/>
  </sheets>
  <externalReferences>
    <externalReference r:id="rId2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#REF!</definedName>
    <definedName name="BAS_Amendments">#REF!</definedName>
    <definedName name="BAS_Dates">#REF!</definedName>
    <definedName name="BAS_GST_Labels">#REF!</definedName>
    <definedName name="BAS_GST_Values">#REF!</definedName>
    <definedName name="BAS_Payable">#REF!</definedName>
    <definedName name="BAS_PAYGW_Labels">#REF!</definedName>
    <definedName name="BAS_PAYGW_Values">#REF!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#REF!</definedName>
    <definedName name="Cl_Connected">#REF!</definedName>
    <definedName name="Cl_EntityType">#REF!</definedName>
    <definedName name="Cl_FileId">#REF!</definedName>
    <definedName name="Cl_FileName">#REF!</definedName>
    <definedName name="Cl_Name">#REF!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#REF!</definedName>
    <definedName name="Firm_Name">#REF!</definedName>
    <definedName name="Firm_Partner">#REF!</definedName>
    <definedName name="Firm_Preparer">#REF!</definedName>
    <definedName name="Firm_Reviewer">#REF!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#REF!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#REF!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#REF!</definedName>
    <definedName name="RecordInfo.RecordTitle">#REF!</definedName>
    <definedName name="RecordInfo.SheetId">#REF!</definedName>
    <definedName name="RecordInfo.Tolerances">#REF!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#REF!</definedName>
    <definedName name="SheetNamedRangesValues">#REF!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#REF!</definedName>
    <definedName name="Tax_Print">#REF!</definedName>
    <definedName name="Tax_rates">#REF!</definedName>
    <definedName name="Tax_Return_Fields">#REF!</definedName>
    <definedName name="Tax_Year">#REF!</definedName>
    <definedName name="TaxRates_CoTaxRate">#REF!</definedName>
    <definedName name="TaxRates_InvalidOffset">#REF!</definedName>
    <definedName name="TaxRates_LITOLowerInc">#REF!</definedName>
    <definedName name="TaxRates_MCareLowerInc">#REF!</definedName>
    <definedName name="TaxRates_MCareMidInc2">#REF!</definedName>
    <definedName name="TaxRates_SBECoTaxRate">#REF!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#REF!</definedName>
    <definedName name="Tx_LedgerReport.PPs">#REF!</definedName>
    <definedName name="Tx_LedgerReport.SourceAccountId">#REF!</definedName>
    <definedName name="Tx_LedgerReport.TaxonomyBalances">#REF!</definedName>
    <definedName name="Tx_LedgerReport.TaxonomyBalancesDrCr">#REF!</definedName>
    <definedName name="Tx_LedgerReport.TaxonomyNames">#REF!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4" i="1" s="1"/>
  <c r="H22" i="1"/>
  <c r="H24" i="1" s="1"/>
  <c r="G22" i="1"/>
  <c r="G24" i="1" s="1"/>
  <c r="F22" i="1"/>
  <c r="F24" i="1" s="1"/>
  <c r="E22" i="1"/>
  <c r="E24" i="1" s="1"/>
  <c r="D22" i="1"/>
  <c r="D24" i="1" s="1"/>
  <c r="C22" i="1"/>
  <c r="C24" i="1" s="1"/>
  <c r="B22" i="1"/>
  <c r="B24" i="1" s="1"/>
</calcChain>
</file>

<file path=xl/sharedStrings.xml><?xml version="1.0" encoding="utf-8"?>
<sst xmlns="http://schemas.openxmlformats.org/spreadsheetml/2006/main" count="30" uniqueCount="29">
  <si>
    <t>Aged Receivables Summary</t>
  </si>
  <si>
    <t>Sports &amp; Outdoor Pty Ltd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</si>
  <si>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</si>
  <si>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</si>
  <si>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</si>
  <si>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</si>
  <si>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</si>
  <si>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</si>
  <si>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</si>
  <si>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</si>
  <si>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</si>
  <si>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</si>
  <si>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</si>
  <si>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Australasian Media Co Pty Ltd</t>
  </si>
  <si>
    <t>Axxis Comworld Pty Ltd</t>
  </si>
  <si>
    <t>CH on Peel Pty Ltd T/as Dungowan Brewery</t>
  </si>
  <si>
    <t>CPR Group</t>
  </si>
  <si>
    <t>GC Leasing</t>
  </si>
  <si>
    <t>Guzman Y Gomez Orange</t>
  </si>
  <si>
    <t>NJWS Real Estate Services Pty Ltd</t>
  </si>
  <si>
    <t>North Manly Nominees</t>
  </si>
  <si>
    <t>Olivers Real Food</t>
  </si>
  <si>
    <t>Omnicom Media Group Australia Pty Ltd</t>
  </si>
  <si>
    <t>Parkes Services Club</t>
  </si>
  <si>
    <t>Peace &amp; Quiet Group Pty Ltd</t>
  </si>
  <si>
    <t>The Trustee for Kathryn and Ian Garton Trust</t>
  </si>
  <si>
    <t>Totalspan Mudgee</t>
  </si>
  <si>
    <t>Wireman Fencing Equipment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</si>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</sst>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4" fillId="0" borderId="0" xfId="1" applyFont="1" applyAlignment="1">
      <alignment vertical="center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6" fillId="0" borderId="0" xfId="1" applyFont="1"/>
    <xf numFmtId="0" fontId="1" fillId="0" borderId="0" xfId="1" applyAlignment="1">
      <alignment vertical="center"/>
    </xf>
    <xf numFmtId="164" fontId="1" fillId="0" borderId="0" xfId="1" applyNumberFormat="1" applyAlignment="1">
      <alignment horizontal="right" vertical="center"/>
    </xf>
    <xf numFmtId="0" fontId="1" fillId="0" borderId="2" xfId="1" applyBorder="1" applyAlignment="1">
      <alignment vertical="center"/>
    </xf>
    <xf numFmtId="164" fontId="1" fillId="0" borderId="2" xfId="1" applyNumberFormat="1" applyBorder="1" applyAlignment="1">
      <alignment horizontal="right" vertical="center"/>
    </xf>
    <xf numFmtId="0" fontId="7" fillId="0" borderId="2" xfId="1" applyFont="1" applyBorder="1" applyAlignment="1">
      <alignment vertical="center"/>
    </xf>
    <xf numFmtId="164" fontId="7" fillId="0" borderId="2" xfId="1" applyNumberFormat="1" applyFont="1" applyBorder="1" applyAlignment="1">
      <alignment horizontal="right" vertical="center"/>
    </xf>
    <xf numFmtId="0" fontId="7" fillId="2" borderId="3" xfId="1" applyFont="1" applyFill="1" applyBorder="1" applyAlignment="1">
      <alignment vertical="center"/>
    </xf>
    <xf numFmtId="10" fontId="7" fillId="2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2 6" xfId="1" xr:uid="{F269D69A-ADB3-485C-9DB4-DF3CCB56E9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wini\Downloads\Files\Workpapers\Australia\Index%20Workpaper%20Aus%20V1.21.xlsx" TargetMode="External"/><Relationship Id="rId1" Type="http://schemas.openxmlformats.org/officeDocument/2006/relationships/externalLinkPath" Target="Files/Workpapers/Australia/Index%20Workpaper%20Aus%20V1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BRC"/>
      <sheetName val="Bank Rec Guidlines"/>
      <sheetName val="GRC"/>
      <sheetName val="GST Rec Guidelines"/>
      <sheetName val="WRC"/>
      <sheetName val="Salary Rec Guidelines"/>
      <sheetName val="PPM"/>
      <sheetName val="Prepayments Guidelines"/>
      <sheetName val="IIC"/>
      <sheetName val="IIC- Guidelines"/>
      <sheetName val="ACT"/>
      <sheetName val="ACT - Guidelines"/>
      <sheetName val="BCN"/>
      <sheetName val="BCN - Guidelines"/>
      <sheetName val="GRCC"/>
      <sheetName val="GST Cash Rec Guidelines"/>
      <sheetName val="TDE"/>
      <sheetName val="Accounts Receivable Guidelines"/>
      <sheetName val="TCR"/>
      <sheetName val="Accounts Payable Guidelines"/>
      <sheetName val="FCO"/>
      <sheetName val="FCO Guidelines"/>
      <sheetName val="RSS"/>
      <sheetName val="RSS Guidelines"/>
      <sheetName val="IRN"/>
      <sheetName val="Guidelines (IRN)"/>
      <sheetName val="LSC"/>
      <sheetName val="Guidelines LSC"/>
      <sheetName val="HPSA"/>
      <sheetName val="Guidelines HPSA"/>
      <sheetName val="D7L"/>
      <sheetName val="Div 7a Guidelines"/>
      <sheetName val="Loan 2017"/>
      <sheetName val="Loan 2018"/>
      <sheetName val="Loan 2019"/>
      <sheetName val="Loan 2020"/>
      <sheetName val="Loan 2021"/>
      <sheetName val="Loan 2022"/>
      <sheetName val="Loan 2023"/>
      <sheetName val="BLC"/>
      <sheetName val="Bank loan Guidelines"/>
      <sheetName val="PRT"/>
      <sheetName val="PRT Guidelines"/>
      <sheetName val="EMC"/>
      <sheetName val="EMC - Guidelines"/>
      <sheetName val="CG"/>
      <sheetName val="CG Guidlines"/>
      <sheetName val="LST"/>
      <sheetName val="Livestock Guidelines"/>
      <sheetName val="CLS"/>
      <sheetName val="Closing Stock Guidelines"/>
      <sheetName val="Helping files&gt;"/>
      <sheetName val="Balance Sheet(BRC)"/>
      <sheetName val="Macquarie General Acc 745 Re..."/>
      <sheetName val="Macquarie GST Acc 778 Reconc..."/>
      <sheetName val="Macquarie Savings Acc 582 Re..."/>
      <sheetName val="Macquarie Tax Acc 786 Reconc..."/>
      <sheetName val="GST Reconciliation"/>
      <sheetName val="LY GST Rec"/>
      <sheetName val="Balance Sheet (GRC)"/>
      <sheetName val="XERO Profit and Loss 2024"/>
      <sheetName val="XERO Payroll Employee Summary"/>
      <sheetName val="STP Reports"/>
      <sheetName val="XERO GST Reconciliation"/>
      <sheetName val="2023 GST Rec - Accruals"/>
      <sheetName val="XERO Balance Sheet 2024"/>
      <sheetName val="GST Variances"/>
      <sheetName val="GST Variance Guidelines"/>
      <sheetName val="PrepaymentGeneral Ledger Detail"/>
      <sheetName val="Last year Investment Register"/>
      <sheetName val="Profit and Loss (ACT)"/>
      <sheetName val="BCN - 2023"/>
      <sheetName val="General Ledger Detail"/>
      <sheetName val="P&amp;L"/>
      <sheetName val="Balance Sheet"/>
      <sheetName val="Balance Sheet(GRCC)"/>
      <sheetName val="GST Reconciliation (GRCC)"/>
      <sheetName val="Aged Receivables Summary(GRCC)"/>
      <sheetName val="Xero - Aged RecSummary(TDE)"/>
      <sheetName val="XERO Balance Sheet 2024(TDE)"/>
      <sheetName val="Xero - Aged PaySummary(TCR)"/>
      <sheetName val="XERO Balance Sheet 2024(TCR)"/>
      <sheetName val="Balance Sheet(FCO)"/>
      <sheetName val="Profit and Loss(FCO)"/>
      <sheetName val="ABC GL"/>
      <sheetName val="XYZ GL"/>
      <sheetName val="Balance Sheet (IRN)"/>
      <sheetName val="HPSA 1"/>
      <sheetName val="Balance Sheet (HPSA)"/>
      <sheetName val="General Ledger Detail (D7L)"/>
      <sheetName val="Balance Sheet (D7L)"/>
      <sheetName val="Profit &amp; Loss (D7L)"/>
      <sheetName val="Lookup Details"/>
      <sheetName val="Balance Sheet (BLC)"/>
      <sheetName val="General Ledger Detail (BLC)"/>
      <sheetName val="Profit and Loss(PRT)"/>
      <sheetName val="Investment Register PY"/>
      <sheetName val="Balance Sheet(IIC)"/>
      <sheetName val="Example - ProfitLoss Calc "/>
      <sheetName val="MV Employee Contributions PY"/>
      <sheetName val="Profit and Loss(EMC)"/>
      <sheetName val="Natural Increase (LST)"/>
      <sheetName val="GL Detail (LST)"/>
      <sheetName val="Balance Sheet (CLS)"/>
      <sheetName val="Inventory Item Summary(CLS)"/>
      <sheetName val="Client Provided Excel(CL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C21F-1D83-4422-852E-7772670816DB}">
  <sheetPr>
    <tabColor rgb="FF92D050"/>
  </sheetPr>
  <dimension ref="A1:I24"/>
  <sheetViews>
    <sheetView showGridLines="0" tabSelected="1" zoomScaleNormal="100" workbookViewId="0">
      <selection activeCell="F27" sqref="F27"/>
    </sheetView>
  </sheetViews>
  <sheetFormatPr defaultColWidth="9.1796875" defaultRowHeight="11.5" x14ac:dyDescent="0.25"/>
  <cols>
    <col min="1" max="1" width="41.7265625" style="5" customWidth="1"/>
    <col min="2" max="2" width="10.1796875" style="5" customWidth="1"/>
    <col min="3" max="3" width="12.1796875" style="5" customWidth="1"/>
    <col min="4" max="4" width="10.26953125" style="5" customWidth="1"/>
    <col min="5" max="6" width="11.1796875" style="5" customWidth="1"/>
    <col min="7" max="7" width="7.26953125" style="5" customWidth="1"/>
    <col min="8" max="8" width="10.1796875" style="5" customWidth="1"/>
    <col min="9" max="9" width="16.453125" style="5" bestFit="1" customWidth="1"/>
    <col min="10" max="16384" width="9.1796875" style="5"/>
  </cols>
  <sheetData>
    <row r="1" spans="1:9" s="2" customFormat="1" ht="16.75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9" s="4" customFormat="1" ht="14.5" customHeight="1" x14ac:dyDescent="0.35">
      <c r="A2" s="3" t="s">
        <v>1</v>
      </c>
      <c r="B2" s="3"/>
      <c r="C2" s="3"/>
      <c r="D2" s="3"/>
      <c r="E2" s="3"/>
      <c r="F2" s="3"/>
      <c r="G2" s="3"/>
      <c r="H2" s="3"/>
    </row>
    <row r="3" spans="1:9" s="4" customFormat="1" ht="14.5" customHeight="1" x14ac:dyDescent="0.35">
      <c r="A3" s="3" t="s">
        <v>2</v>
      </c>
      <c r="B3" s="3"/>
      <c r="C3" s="3"/>
      <c r="D3" s="3"/>
      <c r="E3" s="3"/>
      <c r="F3" s="3"/>
      <c r="G3" s="3"/>
      <c r="H3" s="3"/>
    </row>
    <row r="4" spans="1:9" s="4" customFormat="1" ht="14.5" customHeight="1" x14ac:dyDescent="0.35">
      <c r="A4" s="3" t="s">
        <v>3</v>
      </c>
      <c r="B4" s="3"/>
      <c r="C4" s="3"/>
      <c r="D4" s="3"/>
      <c r="E4" s="3"/>
      <c r="F4" s="3"/>
      <c r="G4" s="3"/>
      <c r="H4" s="3"/>
    </row>
    <row r="5" spans="1:9" ht="13.4" customHeight="1" x14ac:dyDescent="0.25"/>
    <row r="6" spans="1:9" s="8" customFormat="1" ht="12.25" customHeight="1" x14ac:dyDescent="0.2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spans="1:9" ht="10.9" customHeight="1" x14ac:dyDescent="0.25">
      <c r="A7" s="9" t="s">
        <v>13</v>
      </c>
      <c r="B7" s="10">
        <v>0</v>
      </c>
      <c r="C7" s="10">
        <v>0</v>
      </c>
      <c r="D7" s="10">
        <v>32300.23</v>
      </c>
      <c r="E7" s="10">
        <v>0</v>
      </c>
      <c r="F7" s="10">
        <v>0</v>
      </c>
      <c r="G7" s="10">
        <v>0</v>
      </c>
      <c r="H7" s="10">
        <v>32300.23</v>
      </c>
      <c r="I7" s="10">
        <v>0</v>
      </c>
    </row>
    <row r="8" spans="1:9" ht="10.9" customHeight="1" x14ac:dyDescent="0.25">
      <c r="A8" s="11" t="s">
        <v>14</v>
      </c>
      <c r="B8" s="12">
        <v>0</v>
      </c>
      <c r="C8" s="12">
        <v>0</v>
      </c>
      <c r="D8" s="12">
        <v>0</v>
      </c>
      <c r="E8" s="12">
        <v>165</v>
      </c>
      <c r="F8" s="12">
        <v>0</v>
      </c>
      <c r="G8" s="12">
        <v>0</v>
      </c>
      <c r="H8" s="12">
        <v>165</v>
      </c>
      <c r="I8" s="12">
        <v>15</v>
      </c>
    </row>
    <row r="9" spans="1:9" ht="10.9" customHeight="1" x14ac:dyDescent="0.25">
      <c r="A9" s="11" t="s">
        <v>15</v>
      </c>
      <c r="B9" s="12">
        <v>0</v>
      </c>
      <c r="C9" s="12">
        <v>1375</v>
      </c>
      <c r="D9" s="12">
        <v>0</v>
      </c>
      <c r="E9" s="12">
        <v>0</v>
      </c>
      <c r="F9" s="12">
        <v>0</v>
      </c>
      <c r="G9" s="12">
        <v>0</v>
      </c>
      <c r="H9" s="12">
        <v>1375</v>
      </c>
      <c r="I9" s="12">
        <v>125</v>
      </c>
    </row>
    <row r="10" spans="1:9" ht="10.9" customHeight="1" x14ac:dyDescent="0.25">
      <c r="A10" s="11" t="s">
        <v>16</v>
      </c>
      <c r="B10" s="12">
        <v>1650</v>
      </c>
      <c r="C10" s="12">
        <v>0</v>
      </c>
      <c r="D10" s="12">
        <v>3300</v>
      </c>
      <c r="E10" s="12">
        <v>0</v>
      </c>
      <c r="F10" s="12">
        <v>1650</v>
      </c>
      <c r="G10" s="12">
        <v>0</v>
      </c>
      <c r="H10" s="12">
        <v>6600</v>
      </c>
      <c r="I10" s="12">
        <v>600</v>
      </c>
    </row>
    <row r="11" spans="1:9" ht="10.9" customHeight="1" x14ac:dyDescent="0.25">
      <c r="A11" s="11" t="s">
        <v>17</v>
      </c>
      <c r="B11" s="12">
        <v>415.8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415.8</v>
      </c>
      <c r="I11" s="12">
        <v>37.799999999999997</v>
      </c>
    </row>
    <row r="12" spans="1:9" ht="10.9" customHeight="1" x14ac:dyDescent="0.25">
      <c r="A12" s="11" t="s">
        <v>18</v>
      </c>
      <c r="B12" s="12">
        <v>0</v>
      </c>
      <c r="C12" s="12">
        <v>1320</v>
      </c>
      <c r="D12" s="12">
        <v>1320</v>
      </c>
      <c r="E12" s="12">
        <v>1320</v>
      </c>
      <c r="F12" s="12">
        <v>1320</v>
      </c>
      <c r="G12" s="12">
        <v>0</v>
      </c>
      <c r="H12" s="12">
        <v>5280</v>
      </c>
      <c r="I12" s="12">
        <v>480</v>
      </c>
    </row>
    <row r="13" spans="1:9" ht="10.9" customHeight="1" x14ac:dyDescent="0.25">
      <c r="A13" s="11" t="s">
        <v>19</v>
      </c>
      <c r="B13" s="12">
        <v>0</v>
      </c>
      <c r="C13" s="12">
        <v>273</v>
      </c>
      <c r="D13" s="12">
        <v>0</v>
      </c>
      <c r="E13" s="12">
        <v>0</v>
      </c>
      <c r="F13" s="12">
        <v>0</v>
      </c>
      <c r="G13" s="12">
        <v>0</v>
      </c>
      <c r="H13" s="12">
        <v>273</v>
      </c>
      <c r="I13" s="12">
        <v>24.82</v>
      </c>
    </row>
    <row r="14" spans="1:9" ht="10.9" customHeight="1" x14ac:dyDescent="0.25">
      <c r="A14" s="11" t="s">
        <v>20</v>
      </c>
      <c r="B14" s="12">
        <v>0</v>
      </c>
      <c r="C14" s="12">
        <v>1650</v>
      </c>
      <c r="D14" s="12">
        <v>0</v>
      </c>
      <c r="E14" s="12">
        <v>0</v>
      </c>
      <c r="F14" s="12">
        <v>0</v>
      </c>
      <c r="G14" s="12">
        <v>0</v>
      </c>
      <c r="H14" s="12">
        <v>1650</v>
      </c>
      <c r="I14" s="12">
        <v>150</v>
      </c>
    </row>
    <row r="15" spans="1:9" ht="10.9" customHeight="1" x14ac:dyDescent="0.25">
      <c r="A15" s="11" t="s">
        <v>21</v>
      </c>
      <c r="B15" s="12">
        <v>0</v>
      </c>
      <c r="C15" s="12">
        <v>6600</v>
      </c>
      <c r="D15" s="12">
        <v>0</v>
      </c>
      <c r="E15" s="12">
        <v>0</v>
      </c>
      <c r="F15" s="12">
        <v>0</v>
      </c>
      <c r="G15" s="12">
        <v>0</v>
      </c>
      <c r="H15" s="12">
        <v>6600</v>
      </c>
      <c r="I15" s="12">
        <v>600</v>
      </c>
    </row>
    <row r="16" spans="1:9" ht="10.9" customHeight="1" x14ac:dyDescent="0.25">
      <c r="A16" s="11" t="s">
        <v>22</v>
      </c>
      <c r="B16" s="12">
        <v>43352.65</v>
      </c>
      <c r="C16" s="12">
        <v>40059.25</v>
      </c>
      <c r="D16" s="12">
        <v>0</v>
      </c>
      <c r="E16" s="12">
        <v>0</v>
      </c>
      <c r="F16" s="12">
        <v>0</v>
      </c>
      <c r="G16" s="12">
        <v>0</v>
      </c>
      <c r="H16" s="12">
        <v>83411.899999999994</v>
      </c>
      <c r="I16" s="12">
        <v>7582.9</v>
      </c>
    </row>
    <row r="17" spans="1:9" ht="10.9" customHeight="1" x14ac:dyDescent="0.25">
      <c r="A17" s="11" t="s">
        <v>23</v>
      </c>
      <c r="B17" s="12">
        <v>0</v>
      </c>
      <c r="C17" s="12">
        <v>495</v>
      </c>
      <c r="D17" s="12">
        <v>0</v>
      </c>
      <c r="E17" s="12">
        <v>0</v>
      </c>
      <c r="F17" s="12">
        <v>0</v>
      </c>
      <c r="G17" s="12">
        <v>0</v>
      </c>
      <c r="H17" s="12">
        <v>495</v>
      </c>
      <c r="I17" s="12">
        <v>45</v>
      </c>
    </row>
    <row r="18" spans="1:9" ht="10.9" customHeight="1" x14ac:dyDescent="0.25">
      <c r="A18" s="11" t="s">
        <v>24</v>
      </c>
      <c r="B18" s="12">
        <v>1000</v>
      </c>
      <c r="C18" s="12">
        <v>0</v>
      </c>
      <c r="D18" s="12">
        <v>2000</v>
      </c>
      <c r="E18" s="12">
        <v>0</v>
      </c>
      <c r="F18" s="12">
        <v>0</v>
      </c>
      <c r="G18" s="12">
        <v>0</v>
      </c>
      <c r="H18" s="12">
        <v>3000</v>
      </c>
      <c r="I18" s="12">
        <v>0</v>
      </c>
    </row>
    <row r="19" spans="1:9" ht="10.9" customHeight="1" x14ac:dyDescent="0.25">
      <c r="A19" s="11" t="s">
        <v>25</v>
      </c>
      <c r="B19" s="12">
        <v>880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880</v>
      </c>
      <c r="I19" s="12">
        <v>80</v>
      </c>
    </row>
    <row r="20" spans="1:9" ht="10.9" customHeight="1" x14ac:dyDescent="0.25">
      <c r="A20" s="11" t="s">
        <v>26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770</v>
      </c>
      <c r="H20" s="12">
        <v>770</v>
      </c>
      <c r="I20" s="12">
        <v>70</v>
      </c>
    </row>
    <row r="21" spans="1:9" ht="10.9" customHeight="1" x14ac:dyDescent="0.25">
      <c r="A21" s="11" t="s">
        <v>27</v>
      </c>
      <c r="B21" s="12">
        <v>0</v>
      </c>
      <c r="C21" s="12">
        <v>0</v>
      </c>
      <c r="D21" s="12">
        <v>935</v>
      </c>
      <c r="E21" s="12">
        <v>0</v>
      </c>
      <c r="F21" s="12">
        <v>0</v>
      </c>
      <c r="G21" s="12">
        <v>0</v>
      </c>
      <c r="H21" s="12">
        <v>935</v>
      </c>
      <c r="I21" s="12">
        <v>85</v>
      </c>
    </row>
    <row r="22" spans="1:9" ht="10.9" customHeight="1" x14ac:dyDescent="0.25">
      <c r="A22" s="13" t="s">
        <v>11</v>
      </c>
      <c r="B22" s="14">
        <f t="shared" ref="B22:I22" si="0">SUM(B7:B21)</f>
        <v>47298.450000000004</v>
      </c>
      <c r="C22" s="14">
        <f t="shared" si="0"/>
        <v>51772.25</v>
      </c>
      <c r="D22" s="14">
        <f t="shared" si="0"/>
        <v>39855.229999999996</v>
      </c>
      <c r="E22" s="14">
        <f t="shared" si="0"/>
        <v>1485</v>
      </c>
      <c r="F22" s="14">
        <f t="shared" si="0"/>
        <v>2970</v>
      </c>
      <c r="G22" s="14">
        <f t="shared" si="0"/>
        <v>770</v>
      </c>
      <c r="H22" s="14">
        <f t="shared" si="0"/>
        <v>144150.93</v>
      </c>
      <c r="I22" s="14">
        <f t="shared" si="0"/>
        <v>9895.52</v>
      </c>
    </row>
    <row r="23" spans="1:9" ht="13.4" customHeight="1" x14ac:dyDescent="0.25"/>
    <row r="24" spans="1:9" ht="10.9" customHeight="1" x14ac:dyDescent="0.25">
      <c r="A24" s="15" t="s">
        <v>28</v>
      </c>
      <c r="B24" s="16">
        <f>(B22 / SUM(B22:G22))</f>
        <v>0.32811755012610744</v>
      </c>
      <c r="C24" s="16">
        <f>(C22 / SUM(B22:G22))</f>
        <v>0.35915307657050843</v>
      </c>
      <c r="D24" s="16">
        <f>(D22 / SUM(B22:G22))</f>
        <v>0.2764826421862141</v>
      </c>
      <c r="E24" s="16">
        <f>(E22 / SUM(B22:G22))</f>
        <v>1.03017025280378E-2</v>
      </c>
      <c r="F24" s="16">
        <f>(F22 / SUM(B22:G22))</f>
        <v>2.0603405056075601E-2</v>
      </c>
      <c r="G24" s="16">
        <f>(G22 / SUM(B22:G22))</f>
        <v>5.3416235330566372E-3</v>
      </c>
      <c r="H24" s="16">
        <f>(H22 / H22)</f>
        <v>1</v>
      </c>
      <c r="I24" s="16">
        <f>(I22 / I22)</f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Xero - Aged RecSummary(TDE)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Komuroji</dc:creator>
  <cp:lastModifiedBy>Ashwini Komuroji</cp:lastModifiedBy>
  <dcterms:created xsi:type="dcterms:W3CDTF">2025-05-07T03:59:19Z</dcterms:created>
  <dcterms:modified xsi:type="dcterms:W3CDTF">2025-05-07T04:00:19Z</dcterms:modified>
</cp:coreProperties>
</file>