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192.168.40.157\nz-puneet\UHY\2024\Henderson Team 1\Van Erp Enterprises Ltd\Supporting\Account Receivable\"/>
    </mc:Choice>
  </mc:AlternateContent>
  <xr:revisionPtr revIDLastSave="0" documentId="13_ncr:1_{83519253-B63C-4FC4-8858-46435120859D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Sheet1" sheetId="1" r:id="rId1"/>
    <sheet name="MYOB Transac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F8" i="1" s="1"/>
  <c r="E10" i="1"/>
  <c r="F10" i="1" s="1"/>
  <c r="E9" i="1"/>
  <c r="F9" i="1" s="1"/>
  <c r="E15" i="1"/>
  <c r="D30" i="1" l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F15" i="1"/>
  <c r="E14" i="1"/>
  <c r="F14" i="1" s="1"/>
  <c r="E13" i="1"/>
  <c r="F13" i="1" s="1"/>
  <c r="E12" i="1"/>
  <c r="F12" i="1" s="1"/>
  <c r="E11" i="1"/>
  <c r="F11" i="1" s="1"/>
  <c r="E30" i="1" l="1"/>
  <c r="F30" i="1"/>
</calcChain>
</file>

<file path=xl/sharedStrings.xml><?xml version="1.0" encoding="utf-8"?>
<sst xmlns="http://schemas.openxmlformats.org/spreadsheetml/2006/main" count="81" uniqueCount="53">
  <si>
    <t>ACCOUNTS RECEIVABLE/DEBTORS</t>
  </si>
  <si>
    <t>C</t>
  </si>
  <si>
    <t>Detail</t>
  </si>
  <si>
    <t>Code</t>
  </si>
  <si>
    <t>Gross</t>
  </si>
  <si>
    <t>GST</t>
  </si>
  <si>
    <t>Net</t>
  </si>
  <si>
    <t>TOTAL</t>
  </si>
  <si>
    <t>Notes:</t>
  </si>
  <si>
    <t>For exempt/zero rated sales, please manually adjust the GST column</t>
  </si>
  <si>
    <t>Check that deposits "In Transit" are not in debtors</t>
  </si>
  <si>
    <t>1-1200</t>
  </si>
  <si>
    <t>Accounts Receivable</t>
  </si>
  <si>
    <t/>
  </si>
  <si>
    <t>Date</t>
  </si>
  <si>
    <t>Reference number</t>
  </si>
  <si>
    <t>Transaction type</t>
  </si>
  <si>
    <t>Transaction description</t>
  </si>
  <si>
    <t>Open ($)</t>
  </si>
  <si>
    <t>Debit ($)</t>
  </si>
  <si>
    <t>Credit ($)</t>
  </si>
  <si>
    <t>Net activity ($)</t>
  </si>
  <si>
    <t>Balance ($)</t>
  </si>
  <si>
    <t>Tax amount ($)</t>
  </si>
  <si>
    <t>16/11/2023</t>
  </si>
  <si>
    <t>00002026</t>
  </si>
  <si>
    <t>Invoice</t>
  </si>
  <si>
    <t>Sale; Euro Timber Joinery Limited</t>
  </si>
  <si>
    <t>00002027</t>
  </si>
  <si>
    <t>Sale; Continental Stairs Limited</t>
  </si>
  <si>
    <t>01/12/2023</t>
  </si>
  <si>
    <t>CR000348</t>
  </si>
  <si>
    <t>Invoice payment</t>
  </si>
  <si>
    <t>Payment; Continental Stairs Limited</t>
  </si>
  <si>
    <t>13/12/2023</t>
  </si>
  <si>
    <t>00002028</t>
  </si>
  <si>
    <t>00002029</t>
  </si>
  <si>
    <t>19/12/2023</t>
  </si>
  <si>
    <t>CR000341</t>
  </si>
  <si>
    <t>Payment; PATERSON L A Eurotimberj watercare 516600701 A/c no. 0201570003437000</t>
  </si>
  <si>
    <t>20/12/2023</t>
  </si>
  <si>
    <t>CR000340</t>
  </si>
  <si>
    <t>Payment; CONTINENTAL STAIRS L Water Rates A/c no. 1231090072482000</t>
  </si>
  <si>
    <t>Total</t>
  </si>
  <si>
    <t>General ledger report</t>
  </si>
  <si>
    <t>Van Erp Enterprises Limited</t>
  </si>
  <si>
    <t>PO Box 69018_x000D_
Glendene_x000D_
Auckland 0645</t>
  </si>
  <si>
    <t>Accrual mode</t>
  </si>
  <si>
    <t>01 Apr 2023 - 31 Mar 2024</t>
  </si>
  <si>
    <t>Generated 10 Jul 2024 14:54:51</t>
  </si>
  <si>
    <t>Euro Timber Joinery Limited</t>
  </si>
  <si>
    <t>YE - 31-03-2024</t>
  </si>
  <si>
    <t xml:space="preserve">Client's Reply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</si>
</sst>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\(0\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i/>
      <sz val="18"/>
      <name val="Calibri"/>
      <family val="2"/>
      <scheme val="minor"/>
    </font>
    <font>
      <b/>
      <i/>
      <sz val="2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i/>
      <sz val="9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5"/>
      <color indexed="8"/>
      <name val="Calibri"/>
    </font>
    <font>
      <b/>
      <sz val="11"/>
      <name val="Calibri"/>
    </font>
    <font>
      <b/>
      <sz val="14"/>
      <color theme="1"/>
      <name val="Calibri"/>
      <family val="2"/>
      <scheme val="minor"/>
    </font>
    <font>
      <b/>
      <sz val="14"/>
      <color rgb="FF000A1E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5" fillId="0" borderId="0"/>
  </cellStyleXfs>
  <cellXfs count="62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right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5" fillId="2" borderId="6" xfId="0" applyNumberFormat="1" applyFont="1" applyFill="1" applyBorder="1" applyAlignment="1">
      <alignment horizontal="left"/>
    </xf>
    <xf numFmtId="43" fontId="5" fillId="2" borderId="7" xfId="0" applyNumberFormat="1" applyFont="1" applyFill="1" applyBorder="1" applyAlignment="1">
      <alignment horizontal="left"/>
    </xf>
    <xf numFmtId="164" fontId="5" fillId="2" borderId="8" xfId="0" applyNumberFormat="1" applyFont="1" applyFill="1" applyBorder="1"/>
    <xf numFmtId="43" fontId="5" fillId="2" borderId="8" xfId="0" applyNumberFormat="1" applyFont="1" applyFill="1" applyBorder="1"/>
    <xf numFmtId="43" fontId="5" fillId="0" borderId="8" xfId="0" applyNumberFormat="1" applyFont="1" applyBorder="1" applyAlignment="1">
      <alignment horizontal="center"/>
    </xf>
    <xf numFmtId="43" fontId="5" fillId="0" borderId="9" xfId="0" applyNumberFormat="1" applyFont="1" applyBorder="1" applyAlignment="1">
      <alignment horizontal="center"/>
    </xf>
    <xf numFmtId="43" fontId="5" fillId="2" borderId="10" xfId="0" applyNumberFormat="1" applyFont="1" applyFill="1" applyBorder="1"/>
    <xf numFmtId="44" fontId="6" fillId="0" borderId="11" xfId="1" applyFont="1" applyFill="1" applyBorder="1"/>
    <xf numFmtId="44" fontId="6" fillId="0" borderId="12" xfId="1" applyFont="1" applyFill="1" applyBorder="1"/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/>
    <xf numFmtId="2" fontId="5" fillId="0" borderId="13" xfId="0" applyNumberFormat="1" applyFont="1" applyBorder="1"/>
    <xf numFmtId="0" fontId="6" fillId="0" borderId="14" xfId="0" applyFont="1" applyBorder="1" applyAlignment="1">
      <alignment horizontal="center"/>
    </xf>
    <xf numFmtId="2" fontId="5" fillId="0" borderId="8" xfId="0" applyNumberFormat="1" applyFont="1" applyBorder="1"/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9" fillId="0" borderId="8" xfId="0" applyFont="1" applyBorder="1"/>
    <xf numFmtId="2" fontId="9" fillId="0" borderId="8" xfId="0" applyNumberFormat="1" applyFont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5" fillId="0" borderId="17" xfId="0" applyFont="1" applyBorder="1"/>
    <xf numFmtId="0" fontId="5" fillId="0" borderId="18" xfId="0" applyFont="1" applyBorder="1"/>
    <xf numFmtId="0" fontId="10" fillId="0" borderId="0" xfId="0" applyFont="1" applyAlignment="1">
      <alignment horizontal="right"/>
    </xf>
    <xf numFmtId="0" fontId="11" fillId="0" borderId="0" xfId="0" applyFont="1"/>
    <xf numFmtId="14" fontId="12" fillId="0" borderId="0" xfId="0" applyNumberFormat="1" applyFont="1" applyAlignment="1">
      <alignment horizontal="left"/>
    </xf>
    <xf numFmtId="0" fontId="3" fillId="0" borderId="19" xfId="0" applyFont="1" applyBorder="1" applyAlignment="1">
      <alignment horizontal="left"/>
    </xf>
    <xf numFmtId="43" fontId="6" fillId="0" borderId="21" xfId="0" applyNumberFormat="1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13" fillId="0" borderId="20" xfId="0" applyFont="1" applyBorder="1" applyAlignment="1">
      <alignment horizontal="center"/>
    </xf>
    <xf numFmtId="0" fontId="14" fillId="0" borderId="6" xfId="0" applyFont="1" applyBorder="1" applyAlignment="1">
      <alignment horizontal="left"/>
    </xf>
    <xf numFmtId="0" fontId="14" fillId="0" borderId="15" xfId="0" applyFont="1" applyBorder="1" applyAlignment="1">
      <alignment horizontal="left"/>
    </xf>
    <xf numFmtId="43" fontId="6" fillId="0" borderId="7" xfId="0" applyNumberFormat="1" applyFont="1" applyBorder="1" applyAlignment="1">
      <alignment horizontal="center"/>
    </xf>
    <xf numFmtId="0" fontId="15" fillId="0" borderId="0" xfId="2"/>
    <xf numFmtId="0" fontId="16" fillId="0" borderId="0" xfId="2" applyFont="1"/>
    <xf numFmtId="39" fontId="16" fillId="0" borderId="0" xfId="2" applyNumberFormat="1" applyFont="1" applyAlignment="1">
      <alignment horizontal="right"/>
    </xf>
    <xf numFmtId="39" fontId="15" fillId="0" borderId="0" xfId="2" applyNumberFormat="1" applyAlignment="1">
      <alignment horizontal="right"/>
    </xf>
    <xf numFmtId="0" fontId="16" fillId="0" borderId="23" xfId="2" applyFont="1" applyBorder="1"/>
    <xf numFmtId="39" fontId="16" fillId="0" borderId="23" xfId="2" applyNumberFormat="1" applyFont="1" applyBorder="1" applyAlignment="1">
      <alignment horizontal="right"/>
    </xf>
    <xf numFmtId="39" fontId="16" fillId="3" borderId="23" xfId="2" applyNumberFormat="1" applyFont="1" applyFill="1" applyBorder="1" applyAlignment="1">
      <alignment horizontal="right"/>
    </xf>
    <xf numFmtId="14" fontId="19" fillId="0" borderId="0" xfId="0" applyNumberFormat="1" applyFont="1" applyAlignment="1">
      <alignment horizontal="left"/>
    </xf>
    <xf numFmtId="0" fontId="20" fillId="0" borderId="0" xfId="0" applyFont="1"/>
    <xf numFmtId="0" fontId="21" fillId="3" borderId="0" xfId="0" applyFont="1" applyFill="1"/>
    <xf numFmtId="0" fontId="15" fillId="3" borderId="0" xfId="2" applyFill="1"/>
    <xf numFmtId="39" fontId="15" fillId="3" borderId="0" xfId="2" applyNumberFormat="1" applyFill="1" applyAlignment="1">
      <alignment horizontal="right"/>
    </xf>
    <xf numFmtId="0" fontId="18" fillId="0" borderId="0" xfId="0" applyFont="1"/>
    <xf numFmtId="0" fontId="0" fillId="0" borderId="0" xfId="0"/>
    <xf numFmtId="0" fontId="17" fillId="0" borderId="0" xfId="0" applyFont="1"/>
  </cellXfs>
  <cellStyles count="3">
    <cellStyle name="Currency_2007workpapers" xfId="1" xr:uid="{F0EE4BA1-DB58-4720-B3AA-CE5B0AE12600}"/>
    <cellStyle name="Normal" xfId="0" builtinId="0"/>
    <cellStyle name="Normal 2" xfId="2" xr:uid="{7EB0E295-95C8-4C9C-BB53-96716F9600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37</xdr:row>
      <xdr:rowOff>57150</xdr:rowOff>
    </xdr:from>
    <xdr:to>
      <xdr:col>6</xdr:col>
      <xdr:colOff>322965</xdr:colOff>
      <xdr:row>49</xdr:row>
      <xdr:rowOff>142579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11E990-4850-F160-9409-009DDDB5A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971925"/>
          <a:ext cx="7076190" cy="2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abSelected="1" workbookViewId="0">
      <selection activeCell="J30" sqref="J30"/>
    </sheetView>
  </sheetViews>
  <sheetFormatPr defaultRowHeight="15" x14ac:dyDescent="0.25"/>
  <cols>
    <col min="1" max="1" width="40.28515625" customWidth="1"/>
    <col min="2" max="2" width="10.42578125" customWidth="1"/>
    <col min="3" max="3" width="10.28515625" customWidth="1"/>
    <col min="4" max="4" width="13.5703125" customWidth="1"/>
    <col min="5" max="5" width="13" customWidth="1"/>
    <col min="6" max="6" width="14.5703125" customWidth="1"/>
  </cols>
  <sheetData>
    <row r="1" spans="1:6" ht="18" x14ac:dyDescent="0.25">
      <c r="A1" s="55" t="s">
        <v>45</v>
      </c>
    </row>
    <row r="2" spans="1:6" ht="18.75" x14ac:dyDescent="0.3">
      <c r="A2" s="54" t="s">
        <v>51</v>
      </c>
      <c r="D2" s="37"/>
      <c r="E2" s="38"/>
      <c r="F2" s="39"/>
    </row>
    <row r="3" spans="1:6" ht="15.75" thickBot="1" x14ac:dyDescent="0.3"/>
    <row r="4" spans="1:6" ht="32.25" thickBot="1" x14ac:dyDescent="0.55000000000000004">
      <c r="A4" s="40" t="s">
        <v>0</v>
      </c>
      <c r="B4" s="2"/>
      <c r="C4" s="2"/>
      <c r="D4" s="3"/>
      <c r="E4" s="2"/>
      <c r="F4" s="43" t="s">
        <v>1</v>
      </c>
    </row>
    <row r="5" spans="1:6" x14ac:dyDescent="0.25">
      <c r="A5" s="4"/>
      <c r="B5" s="5"/>
      <c r="C5" s="6"/>
      <c r="D5" s="6"/>
      <c r="E5" s="6"/>
      <c r="F5" s="7"/>
    </row>
    <row r="6" spans="1:6" x14ac:dyDescent="0.25">
      <c r="A6" s="8"/>
      <c r="B6" s="9"/>
      <c r="C6" s="10"/>
      <c r="D6" s="10"/>
      <c r="E6" s="10"/>
      <c r="F6" s="11"/>
    </row>
    <row r="7" spans="1:6" x14ac:dyDescent="0.25">
      <c r="A7" s="8" t="s">
        <v>2</v>
      </c>
      <c r="B7" s="12"/>
      <c r="C7" s="10" t="s">
        <v>3</v>
      </c>
      <c r="D7" s="10" t="s">
        <v>4</v>
      </c>
      <c r="E7" s="10" t="s">
        <v>5</v>
      </c>
      <c r="F7" s="11" t="s">
        <v>6</v>
      </c>
    </row>
    <row r="8" spans="1:6" x14ac:dyDescent="0.25">
      <c r="A8" s="13" t="s">
        <v>50</v>
      </c>
      <c r="B8" s="14"/>
      <c r="C8" s="15"/>
      <c r="D8" s="16">
        <f>+'MYOB Transaction'!H18</f>
        <v>792.61000000000024</v>
      </c>
      <c r="E8" s="17">
        <f t="shared" ref="E8:E10" si="0">D8/23*3</f>
        <v>103.3839130434783</v>
      </c>
      <c r="F8" s="18">
        <f t="shared" ref="F8:F10" si="1">D8-E8</f>
        <v>689.22608695652195</v>
      </c>
    </row>
    <row r="9" spans="1:6" s="1" customFormat="1" x14ac:dyDescent="0.25">
      <c r="A9" s="13"/>
      <c r="B9" s="14"/>
      <c r="C9" s="15"/>
      <c r="D9" s="16"/>
      <c r="E9" s="17">
        <f t="shared" si="0"/>
        <v>0</v>
      </c>
      <c r="F9" s="18">
        <f t="shared" si="1"/>
        <v>0</v>
      </c>
    </row>
    <row r="10" spans="1:6" hidden="1" x14ac:dyDescent="0.25">
      <c r="A10" s="13"/>
      <c r="B10" s="14"/>
      <c r="C10" s="15"/>
      <c r="D10" s="16"/>
      <c r="E10" s="17">
        <f t="shared" si="0"/>
        <v>0</v>
      </c>
      <c r="F10" s="18">
        <f t="shared" si="1"/>
        <v>0</v>
      </c>
    </row>
    <row r="11" spans="1:6" hidden="1" x14ac:dyDescent="0.25">
      <c r="A11" s="13"/>
      <c r="B11" s="14"/>
      <c r="C11" s="15"/>
      <c r="D11" s="16"/>
      <c r="E11" s="17">
        <f t="shared" ref="E11:E29" si="2">D11/23*3</f>
        <v>0</v>
      </c>
      <c r="F11" s="18">
        <f t="shared" ref="F11:F29" si="3">D11-E11</f>
        <v>0</v>
      </c>
    </row>
    <row r="12" spans="1:6" hidden="1" x14ac:dyDescent="0.25">
      <c r="A12" s="13"/>
      <c r="B12" s="14"/>
      <c r="C12" s="15"/>
      <c r="D12" s="16"/>
      <c r="E12" s="17">
        <f t="shared" si="2"/>
        <v>0</v>
      </c>
      <c r="F12" s="18">
        <f t="shared" si="3"/>
        <v>0</v>
      </c>
    </row>
    <row r="13" spans="1:6" hidden="1" x14ac:dyDescent="0.25">
      <c r="A13" s="13"/>
      <c r="B13" s="14"/>
      <c r="C13" s="15"/>
      <c r="D13" s="16"/>
      <c r="E13" s="17">
        <f t="shared" si="2"/>
        <v>0</v>
      </c>
      <c r="F13" s="18">
        <f t="shared" si="3"/>
        <v>0</v>
      </c>
    </row>
    <row r="14" spans="1:6" hidden="1" x14ac:dyDescent="0.25">
      <c r="A14" s="13"/>
      <c r="B14" s="14"/>
      <c r="C14" s="15"/>
      <c r="D14" s="16"/>
      <c r="E14" s="17">
        <f t="shared" si="2"/>
        <v>0</v>
      </c>
      <c r="F14" s="18">
        <f t="shared" si="3"/>
        <v>0</v>
      </c>
    </row>
    <row r="15" spans="1:6" hidden="1" x14ac:dyDescent="0.25">
      <c r="A15" s="13"/>
      <c r="B15" s="14"/>
      <c r="C15" s="15"/>
      <c r="D15" s="16"/>
      <c r="E15" s="17">
        <f t="shared" si="2"/>
        <v>0</v>
      </c>
      <c r="F15" s="18">
        <f t="shared" si="3"/>
        <v>0</v>
      </c>
    </row>
    <row r="16" spans="1:6" hidden="1" x14ac:dyDescent="0.25">
      <c r="A16" s="13"/>
      <c r="B16" s="14"/>
      <c r="C16" s="15"/>
      <c r="D16" s="16"/>
      <c r="E16" s="17">
        <f t="shared" si="2"/>
        <v>0</v>
      </c>
      <c r="F16" s="18">
        <f t="shared" si="3"/>
        <v>0</v>
      </c>
    </row>
    <row r="17" spans="1:6" hidden="1" x14ac:dyDescent="0.25">
      <c r="A17" s="13"/>
      <c r="B17" s="14"/>
      <c r="C17" s="15"/>
      <c r="D17" s="16"/>
      <c r="E17" s="17">
        <f t="shared" si="2"/>
        <v>0</v>
      </c>
      <c r="F17" s="18">
        <f t="shared" si="3"/>
        <v>0</v>
      </c>
    </row>
    <row r="18" spans="1:6" hidden="1" x14ac:dyDescent="0.25">
      <c r="A18" s="13"/>
      <c r="B18" s="14"/>
      <c r="C18" s="15"/>
      <c r="D18" s="16"/>
      <c r="E18" s="17">
        <f t="shared" si="2"/>
        <v>0</v>
      </c>
      <c r="F18" s="18">
        <f t="shared" si="3"/>
        <v>0</v>
      </c>
    </row>
    <row r="19" spans="1:6" hidden="1" x14ac:dyDescent="0.25">
      <c r="A19" s="13"/>
      <c r="B19" s="14"/>
      <c r="C19" s="15"/>
      <c r="D19" s="16"/>
      <c r="E19" s="17">
        <f t="shared" si="2"/>
        <v>0</v>
      </c>
      <c r="F19" s="18">
        <f t="shared" si="3"/>
        <v>0</v>
      </c>
    </row>
    <row r="20" spans="1:6" hidden="1" x14ac:dyDescent="0.25">
      <c r="A20" s="13"/>
      <c r="B20" s="14"/>
      <c r="C20" s="15"/>
      <c r="D20" s="16"/>
      <c r="E20" s="17">
        <f t="shared" si="2"/>
        <v>0</v>
      </c>
      <c r="F20" s="18">
        <f t="shared" si="3"/>
        <v>0</v>
      </c>
    </row>
    <row r="21" spans="1:6" hidden="1" x14ac:dyDescent="0.25">
      <c r="A21" s="13"/>
      <c r="B21" s="14"/>
      <c r="C21" s="15"/>
      <c r="D21" s="16"/>
      <c r="E21" s="17">
        <f t="shared" si="2"/>
        <v>0</v>
      </c>
      <c r="F21" s="18">
        <f t="shared" si="3"/>
        <v>0</v>
      </c>
    </row>
    <row r="22" spans="1:6" hidden="1" x14ac:dyDescent="0.25">
      <c r="A22" s="13"/>
      <c r="B22" s="14"/>
      <c r="C22" s="15"/>
      <c r="D22" s="16"/>
      <c r="E22" s="17">
        <f t="shared" si="2"/>
        <v>0</v>
      </c>
      <c r="F22" s="18">
        <f t="shared" si="3"/>
        <v>0</v>
      </c>
    </row>
    <row r="23" spans="1:6" hidden="1" x14ac:dyDescent="0.25">
      <c r="A23" s="13"/>
      <c r="B23" s="14"/>
      <c r="C23" s="15"/>
      <c r="D23" s="16"/>
      <c r="E23" s="17">
        <f t="shared" si="2"/>
        <v>0</v>
      </c>
      <c r="F23" s="18">
        <f t="shared" si="3"/>
        <v>0</v>
      </c>
    </row>
    <row r="24" spans="1:6" hidden="1" x14ac:dyDescent="0.25">
      <c r="A24" s="13"/>
      <c r="B24" s="14"/>
      <c r="C24" s="15"/>
      <c r="D24" s="16"/>
      <c r="E24" s="17">
        <f t="shared" si="2"/>
        <v>0</v>
      </c>
      <c r="F24" s="18">
        <f t="shared" si="3"/>
        <v>0</v>
      </c>
    </row>
    <row r="25" spans="1:6" hidden="1" x14ac:dyDescent="0.25">
      <c r="A25" s="13"/>
      <c r="B25" s="14"/>
      <c r="C25" s="15"/>
      <c r="D25" s="16"/>
      <c r="E25" s="17">
        <f t="shared" si="2"/>
        <v>0</v>
      </c>
      <c r="F25" s="18">
        <f t="shared" si="3"/>
        <v>0</v>
      </c>
    </row>
    <row r="26" spans="1:6" hidden="1" x14ac:dyDescent="0.25">
      <c r="A26" s="13"/>
      <c r="B26" s="14"/>
      <c r="C26" s="15"/>
      <c r="D26" s="16"/>
      <c r="E26" s="17">
        <f t="shared" si="2"/>
        <v>0</v>
      </c>
      <c r="F26" s="18">
        <f t="shared" si="3"/>
        <v>0</v>
      </c>
    </row>
    <row r="27" spans="1:6" hidden="1" x14ac:dyDescent="0.25">
      <c r="A27" s="13"/>
      <c r="B27" s="14"/>
      <c r="C27" s="15"/>
      <c r="D27" s="16"/>
      <c r="E27" s="17">
        <f t="shared" si="2"/>
        <v>0</v>
      </c>
      <c r="F27" s="18">
        <f t="shared" si="3"/>
        <v>0</v>
      </c>
    </row>
    <row r="28" spans="1:6" hidden="1" x14ac:dyDescent="0.25">
      <c r="A28" s="13"/>
      <c r="B28" s="14"/>
      <c r="C28" s="15"/>
      <c r="D28" s="16"/>
      <c r="E28" s="17">
        <f t="shared" si="2"/>
        <v>0</v>
      </c>
      <c r="F28" s="18">
        <f t="shared" si="3"/>
        <v>0</v>
      </c>
    </row>
    <row r="29" spans="1:6" x14ac:dyDescent="0.25">
      <c r="A29" s="13"/>
      <c r="B29" s="14"/>
      <c r="C29" s="15"/>
      <c r="D29" s="19"/>
      <c r="E29" s="17">
        <f t="shared" si="2"/>
        <v>0</v>
      </c>
      <c r="F29" s="18">
        <f t="shared" si="3"/>
        <v>0</v>
      </c>
    </row>
    <row r="30" spans="1:6" ht="15.75" thickBot="1" x14ac:dyDescent="0.3">
      <c r="A30" s="41"/>
      <c r="B30" s="42"/>
      <c r="C30" s="46" t="s">
        <v>7</v>
      </c>
      <c r="D30" s="20">
        <f>SUM(D8:D29)</f>
        <v>792.61000000000024</v>
      </c>
      <c r="E30" s="20">
        <f>SUM(E8:E29)</f>
        <v>103.3839130434783</v>
      </c>
      <c r="F30" s="21">
        <f>SUM(F8:F29)</f>
        <v>689.22608695652195</v>
      </c>
    </row>
    <row r="31" spans="1:6" ht="15.75" thickTop="1" x14ac:dyDescent="0.25">
      <c r="A31" s="22"/>
      <c r="B31" s="42"/>
      <c r="C31" s="24"/>
      <c r="D31" s="25"/>
      <c r="E31" s="10"/>
      <c r="F31" s="26"/>
    </row>
    <row r="32" spans="1:6" ht="18.75" x14ac:dyDescent="0.3">
      <c r="A32" s="28" t="s">
        <v>8</v>
      </c>
      <c r="B32" s="23"/>
      <c r="C32" s="24"/>
      <c r="D32" s="27"/>
      <c r="E32" s="10"/>
      <c r="F32" s="11"/>
    </row>
    <row r="33" spans="1:6" ht="18.75" x14ac:dyDescent="0.3">
      <c r="A33" s="44" t="s">
        <v>9</v>
      </c>
      <c r="B33" s="29"/>
      <c r="C33" s="30"/>
      <c r="D33" s="31"/>
      <c r="E33" s="32"/>
      <c r="F33" s="33"/>
    </row>
    <row r="34" spans="1:6" ht="19.5" thickBot="1" x14ac:dyDescent="0.35">
      <c r="A34" s="45" t="s">
        <v>10</v>
      </c>
      <c r="B34" s="34"/>
      <c r="C34" s="35"/>
      <c r="D34" s="35"/>
      <c r="E34" s="35"/>
      <c r="F34" s="36"/>
    </row>
    <row r="37" spans="1:6" x14ac:dyDescent="0.25">
      <c r="A37" s="56" t="s">
        <v>52</v>
      </c>
    </row>
  </sheetData>
  <pageMargins left="0.7" right="0.7" top="0.75" bottom="0.75" header="0.3" footer="0.3"/>
  <pageSetup paperSize="9" scale="8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90B6-72EC-4BAD-B78B-10DC086C068D}">
  <dimension ref="A1:J19"/>
  <sheetViews>
    <sheetView topLeftCell="A3" workbookViewId="0">
      <selection activeCell="J11" sqref="J11"/>
    </sheetView>
  </sheetViews>
  <sheetFormatPr defaultRowHeight="15" x14ac:dyDescent="0.25"/>
  <cols>
    <col min="1" max="1" width="10.7109375" bestFit="1" customWidth="1"/>
    <col min="2" max="2" width="19.42578125" bestFit="1" customWidth="1"/>
    <col min="3" max="3" width="15.85546875" bestFit="1" customWidth="1"/>
    <col min="4" max="4" width="75.5703125" customWidth="1"/>
    <col min="8" max="8" width="14.140625" bestFit="1" customWidth="1"/>
    <col min="10" max="10" width="14.28515625" bestFit="1" customWidth="1"/>
  </cols>
  <sheetData>
    <row r="1" spans="1:10" ht="19.5" x14ac:dyDescent="0.3">
      <c r="A1" s="61" t="s">
        <v>44</v>
      </c>
      <c r="B1" s="60"/>
      <c r="C1" s="60"/>
      <c r="D1" s="60"/>
      <c r="E1" s="60"/>
      <c r="F1" s="60"/>
      <c r="G1" s="60"/>
      <c r="H1" s="60"/>
      <c r="I1" s="60"/>
    </row>
    <row r="2" spans="1:10" ht="19.5" x14ac:dyDescent="0.3">
      <c r="A2" s="61" t="s">
        <v>45</v>
      </c>
      <c r="B2" s="60"/>
      <c r="C2" s="60"/>
      <c r="D2" s="60"/>
      <c r="E2" s="60"/>
      <c r="F2" s="60"/>
      <c r="G2" s="60"/>
      <c r="H2" s="60"/>
      <c r="I2" s="60"/>
    </row>
    <row r="3" spans="1:10" x14ac:dyDescent="0.25">
      <c r="A3" s="60" t="s">
        <v>46</v>
      </c>
      <c r="B3" s="60"/>
      <c r="C3" s="60"/>
      <c r="D3" s="60"/>
      <c r="E3" s="60"/>
      <c r="F3" s="60"/>
      <c r="G3" s="60"/>
      <c r="H3" s="60"/>
      <c r="I3" s="60"/>
    </row>
    <row r="4" spans="1:10" x14ac:dyDescent="0.25">
      <c r="A4" s="60" t="s">
        <v>13</v>
      </c>
      <c r="B4" s="60"/>
      <c r="C4" s="60"/>
      <c r="D4" s="60"/>
      <c r="E4" s="60"/>
      <c r="F4" s="60"/>
      <c r="G4" s="60"/>
      <c r="H4" s="60"/>
      <c r="I4" s="60"/>
    </row>
    <row r="5" spans="1:10" x14ac:dyDescent="0.25">
      <c r="A5" s="59" t="s">
        <v>47</v>
      </c>
      <c r="B5" s="60"/>
      <c r="C5" s="60"/>
      <c r="D5" s="60"/>
      <c r="E5" s="60"/>
      <c r="F5" s="60"/>
      <c r="G5" s="60"/>
      <c r="H5" s="60"/>
      <c r="I5" s="60"/>
    </row>
    <row r="6" spans="1:10" x14ac:dyDescent="0.25">
      <c r="A6" s="59" t="s">
        <v>48</v>
      </c>
      <c r="B6" s="60"/>
      <c r="C6" s="60"/>
      <c r="D6" s="60"/>
      <c r="E6" s="60"/>
      <c r="F6" s="60"/>
      <c r="G6" s="60"/>
      <c r="H6" s="60"/>
      <c r="I6" s="60"/>
    </row>
    <row r="7" spans="1:10" x14ac:dyDescent="0.25">
      <c r="A7" s="60" t="s">
        <v>49</v>
      </c>
      <c r="B7" s="60"/>
      <c r="C7" s="60"/>
      <c r="D7" s="60"/>
      <c r="E7" s="60"/>
      <c r="F7" s="60"/>
      <c r="G7" s="60"/>
      <c r="H7" s="60"/>
      <c r="I7" s="60"/>
    </row>
    <row r="9" spans="1:10" x14ac:dyDescent="0.25">
      <c r="A9" s="48" t="s">
        <v>11</v>
      </c>
      <c r="B9" s="48" t="s">
        <v>12</v>
      </c>
      <c r="C9" s="48" t="s">
        <v>13</v>
      </c>
      <c r="D9" s="48" t="s">
        <v>13</v>
      </c>
      <c r="E9" s="49" t="s">
        <v>13</v>
      </c>
      <c r="F9" s="49" t="s">
        <v>13</v>
      </c>
      <c r="G9" s="49" t="s">
        <v>13</v>
      </c>
      <c r="H9" s="49" t="s">
        <v>13</v>
      </c>
      <c r="I9" s="49" t="s">
        <v>13</v>
      </c>
      <c r="J9" s="49" t="s">
        <v>13</v>
      </c>
    </row>
    <row r="10" spans="1:10" x14ac:dyDescent="0.25">
      <c r="A10" s="48" t="s">
        <v>14</v>
      </c>
      <c r="B10" s="48" t="s">
        <v>15</v>
      </c>
      <c r="C10" s="48" t="s">
        <v>16</v>
      </c>
      <c r="D10" s="48" t="s">
        <v>17</v>
      </c>
      <c r="E10" s="49" t="s">
        <v>18</v>
      </c>
      <c r="F10" s="49" t="s">
        <v>19</v>
      </c>
      <c r="G10" s="49" t="s">
        <v>20</v>
      </c>
      <c r="H10" s="49" t="s">
        <v>21</v>
      </c>
      <c r="I10" s="49" t="s">
        <v>22</v>
      </c>
      <c r="J10" s="49" t="s">
        <v>23</v>
      </c>
    </row>
    <row r="11" spans="1:10" x14ac:dyDescent="0.25">
      <c r="A11" s="57" t="s">
        <v>24</v>
      </c>
      <c r="B11" s="57" t="s">
        <v>25</v>
      </c>
      <c r="C11" s="57" t="s">
        <v>26</v>
      </c>
      <c r="D11" s="57" t="s">
        <v>27</v>
      </c>
      <c r="E11" s="58">
        <v>0</v>
      </c>
      <c r="F11" s="58">
        <v>792.61</v>
      </c>
      <c r="G11" s="50" t="s">
        <v>13</v>
      </c>
      <c r="H11" s="50">
        <v>792.61</v>
      </c>
      <c r="I11" s="50">
        <v>792.61</v>
      </c>
      <c r="J11" s="50">
        <v>0</v>
      </c>
    </row>
    <row r="12" spans="1:10" x14ac:dyDescent="0.25">
      <c r="A12" s="47" t="s">
        <v>24</v>
      </c>
      <c r="B12" s="47" t="s">
        <v>28</v>
      </c>
      <c r="C12" s="47" t="s">
        <v>26</v>
      </c>
      <c r="D12" s="47" t="s">
        <v>29</v>
      </c>
      <c r="E12" s="50">
        <v>792.61</v>
      </c>
      <c r="F12" s="50">
        <v>3170.43</v>
      </c>
      <c r="G12" s="50" t="s">
        <v>13</v>
      </c>
      <c r="H12" s="50">
        <v>3170.43</v>
      </c>
      <c r="I12" s="50">
        <v>3963.04</v>
      </c>
      <c r="J12" s="50">
        <v>0</v>
      </c>
    </row>
    <row r="13" spans="1:10" x14ac:dyDescent="0.25">
      <c r="A13" s="47" t="s">
        <v>30</v>
      </c>
      <c r="B13" s="47" t="s">
        <v>31</v>
      </c>
      <c r="C13" s="47" t="s">
        <v>32</v>
      </c>
      <c r="D13" s="47" t="s">
        <v>33</v>
      </c>
      <c r="E13" s="50">
        <v>3963.04</v>
      </c>
      <c r="F13" s="50" t="s">
        <v>13</v>
      </c>
      <c r="G13" s="50">
        <v>3170.43</v>
      </c>
      <c r="H13" s="50">
        <v>-3170.43</v>
      </c>
      <c r="I13" s="50">
        <v>792.61</v>
      </c>
      <c r="J13" s="50">
        <v>0</v>
      </c>
    </row>
    <row r="14" spans="1:10" x14ac:dyDescent="0.25">
      <c r="A14" s="47" t="s">
        <v>34</v>
      </c>
      <c r="B14" s="47" t="s">
        <v>35</v>
      </c>
      <c r="C14" s="47" t="s">
        <v>26</v>
      </c>
      <c r="D14" s="47" t="s">
        <v>27</v>
      </c>
      <c r="E14" s="50">
        <v>792.61</v>
      </c>
      <c r="F14" s="50">
        <v>33.369999999999997</v>
      </c>
      <c r="G14" s="50" t="s">
        <v>13</v>
      </c>
      <c r="H14" s="50">
        <v>33.369999999999997</v>
      </c>
      <c r="I14" s="50">
        <v>825.98</v>
      </c>
      <c r="J14" s="50">
        <v>0</v>
      </c>
    </row>
    <row r="15" spans="1:10" x14ac:dyDescent="0.25">
      <c r="A15" s="47" t="s">
        <v>34</v>
      </c>
      <c r="B15" s="47" t="s">
        <v>36</v>
      </c>
      <c r="C15" s="47" t="s">
        <v>26</v>
      </c>
      <c r="D15" s="47" t="s">
        <v>29</v>
      </c>
      <c r="E15" s="50">
        <v>825.98</v>
      </c>
      <c r="F15" s="50">
        <v>199.54</v>
      </c>
      <c r="G15" s="50" t="s">
        <v>13</v>
      </c>
      <c r="H15" s="50">
        <v>199.54</v>
      </c>
      <c r="I15" s="50">
        <v>1025.52</v>
      </c>
      <c r="J15" s="50">
        <v>0</v>
      </c>
    </row>
    <row r="16" spans="1:10" x14ac:dyDescent="0.25">
      <c r="A16" s="47" t="s">
        <v>37</v>
      </c>
      <c r="B16" s="47" t="s">
        <v>38</v>
      </c>
      <c r="C16" s="47" t="s">
        <v>32</v>
      </c>
      <c r="D16" s="47" t="s">
        <v>39</v>
      </c>
      <c r="E16" s="50">
        <v>1025.52</v>
      </c>
      <c r="F16" s="50" t="s">
        <v>13</v>
      </c>
      <c r="G16" s="50">
        <v>33.369999999999997</v>
      </c>
      <c r="H16" s="50">
        <v>-33.369999999999997</v>
      </c>
      <c r="I16" s="50">
        <v>992.15</v>
      </c>
      <c r="J16" s="50">
        <v>0</v>
      </c>
    </row>
    <row r="17" spans="1:10" x14ac:dyDescent="0.25">
      <c r="A17" s="47" t="s">
        <v>40</v>
      </c>
      <c r="B17" s="47" t="s">
        <v>41</v>
      </c>
      <c r="C17" s="47" t="s">
        <v>32</v>
      </c>
      <c r="D17" s="47" t="s">
        <v>42</v>
      </c>
      <c r="E17" s="50">
        <v>992.15</v>
      </c>
      <c r="F17" s="50" t="s">
        <v>13</v>
      </c>
      <c r="G17" s="50">
        <v>199.54</v>
      </c>
      <c r="H17" s="50">
        <v>-199.54</v>
      </c>
      <c r="I17" s="50">
        <v>792.61</v>
      </c>
      <c r="J17" s="50">
        <v>0</v>
      </c>
    </row>
    <row r="18" spans="1:10" ht="15.75" thickBot="1" x14ac:dyDescent="0.3">
      <c r="A18" s="51" t="s">
        <v>43</v>
      </c>
      <c r="B18" s="51" t="s">
        <v>13</v>
      </c>
      <c r="C18" s="51" t="s">
        <v>13</v>
      </c>
      <c r="D18" s="51" t="s">
        <v>13</v>
      </c>
      <c r="E18" s="52">
        <v>0</v>
      </c>
      <c r="F18" s="52">
        <v>4195.95</v>
      </c>
      <c r="G18" s="52">
        <v>3403.3399999999997</v>
      </c>
      <c r="H18" s="53">
        <v>792.61000000000024</v>
      </c>
      <c r="I18" s="52">
        <v>792.61</v>
      </c>
      <c r="J18" s="52">
        <v>0</v>
      </c>
    </row>
    <row r="19" spans="1:10" ht="15.75" thickTop="1" x14ac:dyDescent="0.25"/>
  </sheetData>
  <mergeCells count="7">
    <mergeCell ref="A6:I6"/>
    <mergeCell ref="A7:I7"/>
    <mergeCell ref="A1:I1"/>
    <mergeCell ref="A2:I2"/>
    <mergeCell ref="A3:I3"/>
    <mergeCell ref="A4:I4"/>
    <mergeCell ref="A5:I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d6f6ae-c110-4819-b744-bae58a1a560f" xsi:nil="true"/>
    <lcf76f155ced4ddcb4097134ff3c332f xmlns="fcf50c73-f44d-44c7-8ed4-a59d2e27140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6FEDBDB470C7479AAE037D9100A39F" ma:contentTypeVersion="18" ma:contentTypeDescription="Create a new document." ma:contentTypeScope="" ma:versionID="e901c09727a2ed7d028c25e13c6161d2">
  <xsd:schema xmlns:xsd="http://www.w3.org/2001/XMLSchema" xmlns:xs="http://www.w3.org/2001/XMLSchema" xmlns:p="http://schemas.microsoft.com/office/2006/metadata/properties" xmlns:ns2="fcf50c73-f44d-44c7-8ed4-a59d2e271407" xmlns:ns3="a9d6f6ae-c110-4819-b744-bae58a1a560f" targetNamespace="http://schemas.microsoft.com/office/2006/metadata/properties" ma:root="true" ma:fieldsID="1f7bf64c09f08761e005f310137d069a" ns2:_="" ns3:_="">
    <xsd:import namespace="fcf50c73-f44d-44c7-8ed4-a59d2e271407"/>
    <xsd:import namespace="a9d6f6ae-c110-4819-b744-bae58a1a56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50c73-f44d-44c7-8ed4-a59d2e2714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0000000-0000-0000-0000-000000000000" ma:termSetId="00000000-0000-0000-0000-0000000000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6f6ae-c110-4819-b744-bae58a1a560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71083e2-be99-4db1-80f7-4721cd2263e0}" ma:internalName="TaxCatchAll" ma:showField="CatchAllData" ma:web="a9d6f6ae-c110-4819-b744-bae58a1a56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B77826-B52C-4D4E-8273-2BF18E0FC538}">
  <ds:schemaRefs>
    <ds:schemaRef ds:uri="http://schemas.microsoft.com/office/2006/metadata/properties"/>
    <ds:schemaRef ds:uri="http://schemas.microsoft.com/office/infopath/2007/PartnerControls"/>
    <ds:schemaRef ds:uri="a9d6f6ae-c110-4819-b744-bae58a1a560f"/>
    <ds:schemaRef ds:uri="fcf50c73-f44d-44c7-8ed4-a59d2e271407"/>
  </ds:schemaRefs>
</ds:datastoreItem>
</file>

<file path=customXml/itemProps2.xml><?xml version="1.0" encoding="utf-8"?>
<ds:datastoreItem xmlns:ds="http://schemas.openxmlformats.org/officeDocument/2006/customXml" ds:itemID="{573A4E0C-0FAE-454F-9BAA-18F7C1E9BB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B2DEC0-62CD-4028-BFC5-28648CBBA0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f50c73-f44d-44c7-8ed4-a59d2e271407"/>
    <ds:schemaRef ds:uri="a9d6f6ae-c110-4819-b744-bae58a1a56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MYOB Transaction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Lorraine Agraval</dc:creator>
  <cp:keywords/>
  <dc:description/>
  <cp:lastModifiedBy>s256</cp:lastModifiedBy>
  <cp:revision/>
  <cp:lastPrinted>2024-05-21T03:57:26Z</cp:lastPrinted>
  <dcterms:created xsi:type="dcterms:W3CDTF">2015-06-05T18:17:20Z</dcterms:created>
  <dcterms:modified xsi:type="dcterms:W3CDTF">2024-09-03T06:32:02Z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0x010100366FEDBDB470C7479AAE037D9100A39F</vt:lpwstr>
  </property>
  <property fmtid="{D5CDD505-2E9C-101B-9397-08002B2CF9AE}" pid="3" name="Order">
    <vt:r8>2978900</vt:r8>
  </property>
  <property fmtid="{D5CDD505-2E9C-101B-9397-08002B2CF9AE}" pid="4" name="MediaServiceImageTags">
    <vt:lpwstr/>
  </property>
</Properties>
</file>