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tohq-my.sharepoint.com/personal/sunitha_zatohq_com/Documents/Zato/NZ Updated Workpaper/OIC/Test Data/"/>
    </mc:Choice>
  </mc:AlternateContent>
  <xr:revisionPtr revIDLastSave="0" documentId="13_ncr:1_{5FBA0EBB-F864-4BF6-9495-496C9CCC09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preciation 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H56" i="1"/>
  <c r="G56" i="1"/>
  <c r="F56" i="1"/>
  <c r="E56" i="1"/>
  <c r="D56" i="1"/>
  <c r="C56" i="1"/>
  <c r="B56" i="1"/>
  <c r="N41" i="1"/>
  <c r="M41" i="1"/>
  <c r="L41" i="1"/>
  <c r="K41" i="1"/>
  <c r="H41" i="1"/>
  <c r="G41" i="1"/>
  <c r="F41" i="1"/>
  <c r="E41" i="1"/>
  <c r="D41" i="1"/>
  <c r="C41" i="1"/>
  <c r="B41" i="1"/>
  <c r="N31" i="1"/>
  <c r="M31" i="1"/>
  <c r="L31" i="1"/>
  <c r="K31" i="1"/>
  <c r="H31" i="1"/>
  <c r="G31" i="1"/>
  <c r="F31" i="1"/>
  <c r="E31" i="1"/>
  <c r="D31" i="1"/>
  <c r="C31" i="1"/>
  <c r="B31" i="1"/>
  <c r="N10" i="1"/>
  <c r="N58" i="1" s="1"/>
  <c r="M10" i="1"/>
  <c r="M58" i="1" s="1"/>
  <c r="L10" i="1"/>
  <c r="L58" i="1" s="1"/>
  <c r="K10" i="1"/>
  <c r="K58" i="1" s="1"/>
  <c r="H10" i="1"/>
  <c r="H58" i="1" s="1"/>
  <c r="G10" i="1"/>
  <c r="G58" i="1" s="1"/>
  <c r="F10" i="1"/>
  <c r="F58" i="1" s="1"/>
  <c r="E10" i="1"/>
  <c r="E58" i="1" s="1"/>
  <c r="D10" i="1"/>
  <c r="D58" i="1" s="1"/>
  <c r="C10" i="1"/>
  <c r="C58" i="1" s="1"/>
  <c r="B10" i="1"/>
  <c r="B58" i="1" s="1"/>
</calcChain>
</file>

<file path=xl/sharedStrings.xml><?xml version="1.0" encoding="utf-8"?>
<sst xmlns="http://schemas.openxmlformats.org/spreadsheetml/2006/main" count="104" uniqueCount="65">
  <si>
    <t>Depreciation Schedule</t>
  </si>
  <si>
    <t>Sample 1 Limited</t>
  </si>
  <si>
    <t>For the year ended 31 March 2024</t>
  </si>
  <si>
    <t>Name</t>
  </si>
  <si>
    <t>Cost</t>
  </si>
  <si>
    <t>Opening Value</t>
  </si>
  <si>
    <t>Purchases</t>
  </si>
  <si>
    <t>Sale Price</t>
  </si>
  <si>
    <t>Dep Recovered</t>
  </si>
  <si>
    <t>Loss</t>
  </si>
  <si>
    <t>Capital Gain</t>
  </si>
  <si>
    <t>Rate</t>
  </si>
  <si>
    <t>Method</t>
  </si>
  <si>
    <t>Depreciation</t>
  </si>
  <si>
    <t>Private Use Amount</t>
  </si>
  <si>
    <t>Closing Accum Dep</t>
  </si>
  <si>
    <t>Closing Value</t>
  </si>
  <si>
    <t>Computer Equipment</t>
  </si>
  <si>
    <t xml:space="preserve">J&amp;L Consult               Computers    </t>
  </si>
  <si>
    <t>Full</t>
  </si>
  <si>
    <t>Printer</t>
  </si>
  <si>
    <t>DV</t>
  </si>
  <si>
    <t>Total Computer Equipment</t>
  </si>
  <si>
    <t>Motor Vehicles</t>
  </si>
  <si>
    <t xml:space="preserve"> 2021 LDC G10 QCM81</t>
  </si>
  <si>
    <t>1986 Holden VK Commodore - MB1342</t>
  </si>
  <si>
    <t>2009 HYUNDAI H1 Van - FDH143 - Jon Glover</t>
  </si>
  <si>
    <t>2010 Hyundai iLoad FGR705</t>
  </si>
  <si>
    <t>Drawers for Van</t>
  </si>
  <si>
    <t>GPS Tracker</t>
  </si>
  <si>
    <t xml:space="preserve">Holden Colorado - HYFLO </t>
  </si>
  <si>
    <t>Holden Colorado - HYFLO - Roof Racks/Canopy</t>
  </si>
  <si>
    <t>L300 Van U17895</t>
  </si>
  <si>
    <t>Nissan Caravan</t>
  </si>
  <si>
    <t>Nissan Van - NV350</t>
  </si>
  <si>
    <t>Nissan Van - NV350 - Signage</t>
  </si>
  <si>
    <t>Toyota Hiace - GRD581</t>
  </si>
  <si>
    <t>Trailer</t>
  </si>
  <si>
    <t>Trailer - 2,500kg</t>
  </si>
  <si>
    <t>Van Alarm</t>
  </si>
  <si>
    <t>Total Motor Vehicles</t>
  </si>
  <si>
    <t>Office Equipment</t>
  </si>
  <si>
    <t>Blue Shelving</t>
  </si>
  <si>
    <t xml:space="preserve">Computer - Dell Optiplex </t>
  </si>
  <si>
    <t>Dishdrawer</t>
  </si>
  <si>
    <t>iPhone 12</t>
  </si>
  <si>
    <t>Iphone 13</t>
  </si>
  <si>
    <t>Monitor</t>
  </si>
  <si>
    <t>Office Printer - OKI MC873DN incl additional 520 Sheet Paper Tray</t>
  </si>
  <si>
    <t>Total Office Equipment</t>
  </si>
  <si>
    <t>Plant and Equipment</t>
  </si>
  <si>
    <t>Chainsaws</t>
  </si>
  <si>
    <t>Concrete Drill</t>
  </si>
  <si>
    <t>Digger (Sunward SWE17 cab)</t>
  </si>
  <si>
    <t>Fridge</t>
  </si>
  <si>
    <t xml:space="preserve">Holer DME160 drill motor 2000W Wet &amp; Dry </t>
  </si>
  <si>
    <t>Makita SKR200Z Automatic Self-Levelling Laser</t>
  </si>
  <si>
    <t>Office Heatpump - Haier Tundra</t>
  </si>
  <si>
    <t>Saw</t>
  </si>
  <si>
    <t>Security Alarm</t>
  </si>
  <si>
    <t>Storage box for materials and tools</t>
  </si>
  <si>
    <t xml:space="preserve">Storage Shed </t>
  </si>
  <si>
    <t xml:space="preserve">Test &amp; Tag Machine </t>
  </si>
  <si>
    <t>Total Plant and Equipment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</si>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</sst>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0.00##\%"/>
  </numFmts>
  <fonts count="7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showGridLines="0" tabSelected="1" zoomScaleNormal="100" workbookViewId="0">
      <selection activeCell="A18" sqref="A18"/>
    </sheetView>
  </sheetViews>
  <sheetFormatPr defaultRowHeight="11.45"/>
  <cols>
    <col min="1" max="1" width="62.28515625" customWidth="1"/>
    <col min="2" max="2" width="10.140625" customWidth="1"/>
    <col min="3" max="3" width="17" customWidth="1"/>
    <col min="4" max="4" width="12" customWidth="1"/>
    <col min="5" max="5" width="11.7109375" customWidth="1"/>
    <col min="6" max="6" width="17" customWidth="1"/>
    <col min="7" max="7" width="7.28515625" customWidth="1"/>
    <col min="8" max="8" width="14.85546875" customWidth="1"/>
    <col min="9" max="9" width="8" customWidth="1"/>
    <col min="11" max="11" width="14.7109375" customWidth="1"/>
    <col min="12" max="12" width="22.42578125" customWidth="1"/>
    <col min="13" max="13" width="22" customWidth="1"/>
    <col min="14" max="14" width="16" customWidth="1"/>
  </cols>
  <sheetData>
    <row r="1" spans="1:14" s="1" customFormat="1" ht="16.7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4.4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3" customFormat="1" ht="14.45" customHeight="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3.35" customHeight="1"/>
    <row r="5" spans="1:14" s="5" customFormat="1" ht="12.2" customHeight="1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6" t="s">
        <v>12</v>
      </c>
      <c r="K5" s="7" t="s">
        <v>13</v>
      </c>
      <c r="L5" s="7" t="s">
        <v>14</v>
      </c>
      <c r="M5" s="7" t="s">
        <v>15</v>
      </c>
      <c r="N5" s="7" t="s">
        <v>16</v>
      </c>
    </row>
    <row r="6" spans="1:14" ht="13.35" customHeight="1"/>
    <row r="7" spans="1:14" s="5" customFormat="1" ht="12.2" customHeight="1">
      <c r="A7" s="8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0.9" customHeight="1">
      <c r="A8" s="9" t="s">
        <v>18</v>
      </c>
      <c r="B8" s="10">
        <v>1346.21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9"/>
      <c r="J8" s="9" t="s">
        <v>19</v>
      </c>
      <c r="K8" s="10">
        <v>0</v>
      </c>
      <c r="L8" s="10">
        <v>0</v>
      </c>
      <c r="M8" s="10">
        <v>1346.21</v>
      </c>
      <c r="N8" s="10">
        <v>0</v>
      </c>
    </row>
    <row r="9" spans="1:14" ht="10.9" customHeight="1">
      <c r="A9" s="11" t="s">
        <v>20</v>
      </c>
      <c r="B9" s="12">
        <v>348</v>
      </c>
      <c r="C9" s="12">
        <v>1.81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3">
        <v>50</v>
      </c>
      <c r="J9" s="11" t="s">
        <v>21</v>
      </c>
      <c r="K9" s="12">
        <v>0.91</v>
      </c>
      <c r="L9" s="12">
        <v>0</v>
      </c>
      <c r="M9" s="12">
        <v>347.1</v>
      </c>
      <c r="N9" s="12">
        <v>0.9</v>
      </c>
    </row>
    <row r="10" spans="1:14" ht="10.9" customHeight="1">
      <c r="A10" s="14" t="s">
        <v>22</v>
      </c>
      <c r="B10" s="15">
        <f t="shared" ref="B10:H10" si="0">SUM(B8:B9)</f>
        <v>1694.21</v>
      </c>
      <c r="C10" s="15">
        <f t="shared" si="0"/>
        <v>1.81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4"/>
      <c r="J10" s="14"/>
      <c r="K10" s="15">
        <f>SUM(K8:K9)</f>
        <v>0.91</v>
      </c>
      <c r="L10" s="15">
        <f>SUM(L8:L9)</f>
        <v>0</v>
      </c>
      <c r="M10" s="15">
        <f>SUM(M8:M9)</f>
        <v>1693.31</v>
      </c>
      <c r="N10" s="15">
        <f>SUM(N8:N9)</f>
        <v>0.9</v>
      </c>
    </row>
    <row r="11" spans="1:14" ht="13.35" customHeight="1"/>
    <row r="12" spans="1:14" s="5" customFormat="1" ht="12.2" customHeight="1">
      <c r="A12" s="8" t="s">
        <v>23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0.9" customHeight="1">
      <c r="A13" s="9" t="s">
        <v>24</v>
      </c>
      <c r="B13" s="10">
        <v>23478.26</v>
      </c>
      <c r="C13" s="10">
        <v>0</v>
      </c>
      <c r="D13" s="10">
        <v>23478.26</v>
      </c>
      <c r="E13" s="10">
        <v>0</v>
      </c>
      <c r="F13" s="10">
        <v>0</v>
      </c>
      <c r="G13" s="10">
        <v>0</v>
      </c>
      <c r="H13" s="10">
        <v>0</v>
      </c>
      <c r="I13" s="16">
        <v>20</v>
      </c>
      <c r="J13" s="9" t="s">
        <v>21</v>
      </c>
      <c r="K13" s="10">
        <v>2739.13</v>
      </c>
      <c r="L13" s="10">
        <v>0</v>
      </c>
      <c r="M13" s="10">
        <v>2739.13</v>
      </c>
      <c r="N13" s="10">
        <v>20739.13</v>
      </c>
    </row>
    <row r="14" spans="1:14" ht="10.9" customHeight="1">
      <c r="A14" s="11" t="s">
        <v>25</v>
      </c>
      <c r="B14" s="12">
        <v>19130.43</v>
      </c>
      <c r="C14" s="12">
        <v>7733.47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30</v>
      </c>
      <c r="J14" s="11" t="s">
        <v>21</v>
      </c>
      <c r="K14" s="12">
        <v>2320.04</v>
      </c>
      <c r="L14" s="12">
        <v>0</v>
      </c>
      <c r="M14" s="12">
        <v>13717</v>
      </c>
      <c r="N14" s="12">
        <v>5413.43</v>
      </c>
    </row>
    <row r="15" spans="1:14" ht="10.9" customHeight="1">
      <c r="A15" s="11" t="s">
        <v>26</v>
      </c>
      <c r="B15" s="12">
        <v>10434.780000000001</v>
      </c>
      <c r="C15" s="12">
        <v>4897.3900000000003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20</v>
      </c>
      <c r="J15" s="11" t="s">
        <v>21</v>
      </c>
      <c r="K15" s="12">
        <v>979.48</v>
      </c>
      <c r="L15" s="12">
        <v>0</v>
      </c>
      <c r="M15" s="12">
        <v>6516.87</v>
      </c>
      <c r="N15" s="12">
        <v>3917.91</v>
      </c>
    </row>
    <row r="16" spans="1:14" ht="10.9" customHeight="1">
      <c r="A16" s="11" t="s">
        <v>27</v>
      </c>
      <c r="B16" s="12">
        <v>15217.39</v>
      </c>
      <c r="C16" s="12">
        <v>6362.9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3">
        <v>20</v>
      </c>
      <c r="J16" s="11" t="s">
        <v>21</v>
      </c>
      <c r="K16" s="12">
        <v>1272.58</v>
      </c>
      <c r="L16" s="12">
        <v>0</v>
      </c>
      <c r="M16" s="12">
        <v>10127.07</v>
      </c>
      <c r="N16" s="12">
        <v>5090.32</v>
      </c>
    </row>
    <row r="17" spans="1:14" ht="10.9" customHeight="1">
      <c r="A17" s="11" t="s">
        <v>28</v>
      </c>
      <c r="B17" s="12">
        <v>783</v>
      </c>
      <c r="C17" s="12">
        <v>51.55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3">
        <v>30</v>
      </c>
      <c r="J17" s="11" t="s">
        <v>21</v>
      </c>
      <c r="K17" s="12">
        <v>15.47</v>
      </c>
      <c r="L17" s="12">
        <v>0</v>
      </c>
      <c r="M17" s="12">
        <v>746.92</v>
      </c>
      <c r="N17" s="12">
        <v>36.08</v>
      </c>
    </row>
    <row r="18" spans="1:14" ht="10.9" customHeight="1">
      <c r="A18" s="11" t="s">
        <v>29</v>
      </c>
      <c r="B18" s="12">
        <v>1096</v>
      </c>
      <c r="C18" s="12">
        <v>3.39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3">
        <v>50</v>
      </c>
      <c r="J18" s="11" t="s">
        <v>21</v>
      </c>
      <c r="K18" s="12">
        <v>1.7</v>
      </c>
      <c r="L18" s="12">
        <v>0</v>
      </c>
      <c r="M18" s="12">
        <v>1094.31</v>
      </c>
      <c r="N18" s="12">
        <v>1.69</v>
      </c>
    </row>
    <row r="19" spans="1:14" ht="10.9" customHeight="1">
      <c r="A19" s="11" t="s">
        <v>30</v>
      </c>
      <c r="B19" s="12">
        <v>46669.57</v>
      </c>
      <c r="C19" s="12">
        <v>18478.66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20</v>
      </c>
      <c r="J19" s="11" t="s">
        <v>21</v>
      </c>
      <c r="K19" s="12">
        <v>3695.73</v>
      </c>
      <c r="L19" s="12">
        <v>0</v>
      </c>
      <c r="M19" s="12">
        <v>31886.639999999999</v>
      </c>
      <c r="N19" s="12">
        <v>14782.93</v>
      </c>
    </row>
    <row r="20" spans="1:14" ht="10.9" customHeight="1">
      <c r="A20" s="11" t="s">
        <v>31</v>
      </c>
      <c r="B20" s="12">
        <v>4541.4799999999996</v>
      </c>
      <c r="C20" s="12">
        <v>817.46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40</v>
      </c>
      <c r="J20" s="11" t="s">
        <v>21</v>
      </c>
      <c r="K20" s="12">
        <v>326.98</v>
      </c>
      <c r="L20" s="12">
        <v>0</v>
      </c>
      <c r="M20" s="12">
        <v>4051</v>
      </c>
      <c r="N20" s="12">
        <v>490.48</v>
      </c>
    </row>
    <row r="21" spans="1:14" ht="10.9" customHeight="1">
      <c r="A21" s="11" t="s">
        <v>32</v>
      </c>
      <c r="B21" s="12">
        <v>1481</v>
      </c>
      <c r="C21" s="12">
        <v>72.900000000000006</v>
      </c>
      <c r="D21" s="12">
        <v>0</v>
      </c>
      <c r="E21" s="12">
        <v>0</v>
      </c>
      <c r="F21" s="12">
        <v>0</v>
      </c>
      <c r="G21" s="12">
        <v>72.900000000000006</v>
      </c>
      <c r="H21" s="12">
        <v>0</v>
      </c>
      <c r="I21" s="13">
        <v>26</v>
      </c>
      <c r="J21" s="11" t="s">
        <v>21</v>
      </c>
      <c r="K21" s="12">
        <v>0</v>
      </c>
      <c r="L21" s="12">
        <v>0</v>
      </c>
      <c r="M21" s="12">
        <v>0</v>
      </c>
      <c r="N21" s="12">
        <v>0</v>
      </c>
    </row>
    <row r="22" spans="1:14" ht="10.9" customHeight="1">
      <c r="A22" s="11" t="s">
        <v>33</v>
      </c>
      <c r="B22" s="12">
        <v>15174</v>
      </c>
      <c r="C22" s="12">
        <v>968.49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30</v>
      </c>
      <c r="J22" s="11" t="s">
        <v>21</v>
      </c>
      <c r="K22" s="12">
        <v>290.55</v>
      </c>
      <c r="L22" s="12">
        <v>0</v>
      </c>
      <c r="M22" s="12">
        <v>14496.06</v>
      </c>
      <c r="N22" s="12">
        <v>677.94</v>
      </c>
    </row>
    <row r="23" spans="1:14" ht="10.9" customHeight="1">
      <c r="A23" s="11" t="s">
        <v>34</v>
      </c>
      <c r="B23" s="12">
        <v>15734.78</v>
      </c>
      <c r="C23" s="12">
        <v>4468.51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3">
        <v>20</v>
      </c>
      <c r="J23" s="11" t="s">
        <v>21</v>
      </c>
      <c r="K23" s="12">
        <v>893.7</v>
      </c>
      <c r="L23" s="12">
        <v>0</v>
      </c>
      <c r="M23" s="12">
        <v>12159.97</v>
      </c>
      <c r="N23" s="12">
        <v>3574.81</v>
      </c>
    </row>
    <row r="24" spans="1:14" ht="10.9" customHeight="1">
      <c r="A24" s="11" t="s">
        <v>35</v>
      </c>
      <c r="B24" s="12">
        <v>1043.48</v>
      </c>
      <c r="C24" s="12">
        <v>279.24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20</v>
      </c>
      <c r="J24" s="11" t="s">
        <v>21</v>
      </c>
      <c r="K24" s="12">
        <v>55.85</v>
      </c>
      <c r="L24" s="12">
        <v>0</v>
      </c>
      <c r="M24" s="12">
        <v>820.09</v>
      </c>
      <c r="N24" s="12">
        <v>223.39</v>
      </c>
    </row>
    <row r="25" spans="1:14" ht="10.9" customHeight="1">
      <c r="A25" s="11" t="s">
        <v>36</v>
      </c>
      <c r="B25" s="12">
        <v>14347.83</v>
      </c>
      <c r="C25" s="12">
        <v>5485.08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3">
        <v>20</v>
      </c>
      <c r="J25" s="11" t="s">
        <v>21</v>
      </c>
      <c r="K25" s="12">
        <v>1097.02</v>
      </c>
      <c r="L25" s="12">
        <v>0</v>
      </c>
      <c r="M25" s="12">
        <v>9959.77</v>
      </c>
      <c r="N25" s="12">
        <v>4388.0600000000004</v>
      </c>
    </row>
    <row r="26" spans="1:14" ht="10.9" customHeight="1">
      <c r="A26" s="11" t="s">
        <v>37</v>
      </c>
      <c r="B26" s="12">
        <v>1304</v>
      </c>
      <c r="C26" s="12">
        <v>137.80000000000001</v>
      </c>
      <c r="D26" s="12">
        <v>0</v>
      </c>
      <c r="E26" s="12">
        <v>0</v>
      </c>
      <c r="F26" s="12">
        <v>0</v>
      </c>
      <c r="G26" s="12">
        <v>137.80000000000001</v>
      </c>
      <c r="H26" s="12">
        <v>0</v>
      </c>
      <c r="I26" s="13">
        <v>26</v>
      </c>
      <c r="J26" s="11" t="s">
        <v>21</v>
      </c>
      <c r="K26" s="12">
        <v>0</v>
      </c>
      <c r="L26" s="12">
        <v>0</v>
      </c>
      <c r="M26" s="12">
        <v>0</v>
      </c>
      <c r="N26" s="12">
        <v>0</v>
      </c>
    </row>
    <row r="27" spans="1:14" ht="10.9" customHeight="1">
      <c r="A27" s="11" t="s">
        <v>37</v>
      </c>
      <c r="B27" s="12">
        <v>4347.82</v>
      </c>
      <c r="C27" s="12">
        <v>1721.5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3">
        <v>20</v>
      </c>
      <c r="J27" s="11" t="s">
        <v>21</v>
      </c>
      <c r="K27" s="12">
        <v>344.3</v>
      </c>
      <c r="L27" s="12">
        <v>0</v>
      </c>
      <c r="M27" s="12">
        <v>2970.62</v>
      </c>
      <c r="N27" s="12">
        <v>1377.2</v>
      </c>
    </row>
    <row r="28" spans="1:14" ht="10.9" customHeight="1">
      <c r="A28" s="11" t="s">
        <v>37</v>
      </c>
      <c r="B28" s="12">
        <v>3913.04</v>
      </c>
      <c r="C28" s="12">
        <v>3652.17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3">
        <v>20</v>
      </c>
      <c r="J28" s="11" t="s">
        <v>21</v>
      </c>
      <c r="K28" s="12">
        <v>730.43</v>
      </c>
      <c r="L28" s="12">
        <v>0</v>
      </c>
      <c r="M28" s="12">
        <v>991.3</v>
      </c>
      <c r="N28" s="12">
        <v>2921.74</v>
      </c>
    </row>
    <row r="29" spans="1:14" ht="10.9" customHeight="1">
      <c r="A29" s="11" t="s">
        <v>38</v>
      </c>
      <c r="B29" s="12">
        <v>5435.65</v>
      </c>
      <c r="C29" s="12">
        <v>1573.35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3">
        <v>20</v>
      </c>
      <c r="J29" s="11" t="s">
        <v>21</v>
      </c>
      <c r="K29" s="12">
        <v>314.67</v>
      </c>
      <c r="L29" s="12">
        <v>0</v>
      </c>
      <c r="M29" s="12">
        <v>4176.97</v>
      </c>
      <c r="N29" s="12">
        <v>1258.68</v>
      </c>
    </row>
    <row r="30" spans="1:14" ht="10.9" customHeight="1">
      <c r="A30" s="11" t="s">
        <v>39</v>
      </c>
      <c r="B30" s="12">
        <v>696</v>
      </c>
      <c r="C30" s="12">
        <v>7.81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3">
        <v>40</v>
      </c>
      <c r="J30" s="11" t="s">
        <v>21</v>
      </c>
      <c r="K30" s="12">
        <v>3.12</v>
      </c>
      <c r="L30" s="12">
        <v>0</v>
      </c>
      <c r="M30" s="12">
        <v>691.31</v>
      </c>
      <c r="N30" s="12">
        <v>4.6900000000000004</v>
      </c>
    </row>
    <row r="31" spans="1:14" ht="10.9" customHeight="1">
      <c r="A31" s="14" t="s">
        <v>40</v>
      </c>
      <c r="B31" s="15">
        <f t="shared" ref="B31:H31" si="1">SUM(B13:B30)</f>
        <v>184828.50999999998</v>
      </c>
      <c r="C31" s="15">
        <f t="shared" si="1"/>
        <v>56711.67</v>
      </c>
      <c r="D31" s="15">
        <f t="shared" si="1"/>
        <v>23478.26</v>
      </c>
      <c r="E31" s="15">
        <f t="shared" si="1"/>
        <v>0</v>
      </c>
      <c r="F31" s="15">
        <f t="shared" si="1"/>
        <v>0</v>
      </c>
      <c r="G31" s="15">
        <f t="shared" si="1"/>
        <v>210.70000000000002</v>
      </c>
      <c r="H31" s="15">
        <f t="shared" si="1"/>
        <v>0</v>
      </c>
      <c r="I31" s="14"/>
      <c r="J31" s="14"/>
      <c r="K31" s="15">
        <f>SUM(K13:K30)</f>
        <v>15080.75</v>
      </c>
      <c r="L31" s="15">
        <f>SUM(L13:L30)</f>
        <v>0</v>
      </c>
      <c r="M31" s="15">
        <f>SUM(M13:M30)</f>
        <v>117145.03</v>
      </c>
      <c r="N31" s="15">
        <f>SUM(N13:N30)</f>
        <v>64898.48</v>
      </c>
    </row>
    <row r="32" spans="1:14" ht="13.35" customHeight="1"/>
    <row r="33" spans="1:14" s="5" customFormat="1" ht="12.2" customHeight="1">
      <c r="A33" s="8" t="s">
        <v>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0.9" customHeight="1">
      <c r="A34" s="9" t="s">
        <v>42</v>
      </c>
      <c r="B34" s="10">
        <v>491.3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9"/>
      <c r="J34" s="9" t="s">
        <v>19</v>
      </c>
      <c r="K34" s="10">
        <v>0</v>
      </c>
      <c r="L34" s="10">
        <v>0</v>
      </c>
      <c r="M34" s="10">
        <v>491.3</v>
      </c>
      <c r="N34" s="10">
        <v>0</v>
      </c>
    </row>
    <row r="35" spans="1:14" ht="10.9" customHeight="1">
      <c r="A35" s="11" t="s">
        <v>43</v>
      </c>
      <c r="B35" s="12">
        <v>868</v>
      </c>
      <c r="C35" s="12">
        <v>72.33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3">
        <v>50</v>
      </c>
      <c r="J35" s="11" t="s">
        <v>21</v>
      </c>
      <c r="K35" s="12">
        <v>36.17</v>
      </c>
      <c r="L35" s="12">
        <v>0</v>
      </c>
      <c r="M35" s="12">
        <v>831.84</v>
      </c>
      <c r="N35" s="12">
        <v>36.159999999999997</v>
      </c>
    </row>
    <row r="36" spans="1:14" ht="10.9" customHeight="1">
      <c r="A36" s="11" t="s">
        <v>44</v>
      </c>
      <c r="B36" s="12">
        <v>1051.69</v>
      </c>
      <c r="C36" s="12">
        <v>176.76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3">
        <v>30</v>
      </c>
      <c r="J36" s="11" t="s">
        <v>21</v>
      </c>
      <c r="K36" s="12">
        <v>53.03</v>
      </c>
      <c r="L36" s="12">
        <v>0</v>
      </c>
      <c r="M36" s="12">
        <v>927.96</v>
      </c>
      <c r="N36" s="12">
        <v>123.73</v>
      </c>
    </row>
    <row r="37" spans="1:14" ht="10.9" customHeight="1">
      <c r="A37" s="11" t="s">
        <v>45</v>
      </c>
      <c r="B37" s="12">
        <v>1086.0899999999999</v>
      </c>
      <c r="C37" s="12">
        <v>278.36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3">
        <v>67</v>
      </c>
      <c r="J37" s="11" t="s">
        <v>21</v>
      </c>
      <c r="K37" s="12">
        <v>186.5</v>
      </c>
      <c r="L37" s="12">
        <v>0</v>
      </c>
      <c r="M37" s="12">
        <v>994.23</v>
      </c>
      <c r="N37" s="12">
        <v>91.86</v>
      </c>
    </row>
    <row r="38" spans="1:14" ht="10.9" customHeight="1">
      <c r="A38" s="11" t="s">
        <v>46</v>
      </c>
      <c r="B38" s="12">
        <v>1299.98</v>
      </c>
      <c r="C38" s="12">
        <v>501.58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3">
        <v>67</v>
      </c>
      <c r="J38" s="11" t="s">
        <v>21</v>
      </c>
      <c r="K38" s="12">
        <v>336.06</v>
      </c>
      <c r="L38" s="12">
        <v>0</v>
      </c>
      <c r="M38" s="12">
        <v>1134.46</v>
      </c>
      <c r="N38" s="12">
        <v>165.52</v>
      </c>
    </row>
    <row r="39" spans="1:14" ht="10.9" customHeight="1">
      <c r="A39" s="11" t="s">
        <v>47</v>
      </c>
      <c r="B39" s="12">
        <v>709.57</v>
      </c>
      <c r="C39" s="12">
        <v>59.13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3">
        <v>50</v>
      </c>
      <c r="J39" s="11" t="s">
        <v>21</v>
      </c>
      <c r="K39" s="12">
        <v>29.57</v>
      </c>
      <c r="L39" s="12">
        <v>0</v>
      </c>
      <c r="M39" s="12">
        <v>680.01</v>
      </c>
      <c r="N39" s="12">
        <v>29.56</v>
      </c>
    </row>
    <row r="40" spans="1:14" ht="10.9" customHeight="1">
      <c r="A40" s="11" t="s">
        <v>48</v>
      </c>
      <c r="B40" s="12">
        <v>2173.04</v>
      </c>
      <c r="C40" s="12">
        <v>281.62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3">
        <v>40</v>
      </c>
      <c r="J40" s="11" t="s">
        <v>21</v>
      </c>
      <c r="K40" s="12">
        <v>112.65</v>
      </c>
      <c r="L40" s="12">
        <v>0</v>
      </c>
      <c r="M40" s="12">
        <v>2004.07</v>
      </c>
      <c r="N40" s="12">
        <v>168.97</v>
      </c>
    </row>
    <row r="41" spans="1:14" ht="10.9" customHeight="1">
      <c r="A41" s="14" t="s">
        <v>49</v>
      </c>
      <c r="B41" s="15">
        <f t="shared" ref="B41:H41" si="2">SUM(B34:B40)</f>
        <v>7679.6699999999992</v>
      </c>
      <c r="C41" s="15">
        <f t="shared" si="2"/>
        <v>1369.7800000000002</v>
      </c>
      <c r="D41" s="15">
        <f t="shared" si="2"/>
        <v>0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4"/>
      <c r="J41" s="14"/>
      <c r="K41" s="15">
        <f>SUM(K34:K40)</f>
        <v>753.98</v>
      </c>
      <c r="L41" s="15">
        <f>SUM(L34:L40)</f>
        <v>0</v>
      </c>
      <c r="M41" s="15">
        <f>SUM(M34:M40)</f>
        <v>7063.8700000000008</v>
      </c>
      <c r="N41" s="15">
        <f>SUM(N34:N40)</f>
        <v>615.79999999999995</v>
      </c>
    </row>
    <row r="42" spans="1:14" ht="13.35" customHeight="1"/>
    <row r="43" spans="1:14" s="5" customFormat="1" ht="12.2" customHeight="1">
      <c r="A43" s="8" t="s">
        <v>50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0.9" customHeight="1">
      <c r="A44" s="9" t="s">
        <v>51</v>
      </c>
      <c r="B44" s="10">
        <v>1216.96</v>
      </c>
      <c r="C44" s="10">
        <v>1.57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6">
        <v>67</v>
      </c>
      <c r="J44" s="9" t="s">
        <v>21</v>
      </c>
      <c r="K44" s="10">
        <v>1.05</v>
      </c>
      <c r="L44" s="10">
        <v>0</v>
      </c>
      <c r="M44" s="10">
        <v>1216.44</v>
      </c>
      <c r="N44" s="10">
        <v>0.52</v>
      </c>
    </row>
    <row r="45" spans="1:14" ht="10.9" customHeight="1">
      <c r="A45" s="11" t="s">
        <v>52</v>
      </c>
      <c r="B45" s="12">
        <v>607.83000000000004</v>
      </c>
      <c r="C45" s="12">
        <v>1.85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3">
        <v>67</v>
      </c>
      <c r="J45" s="11" t="s">
        <v>21</v>
      </c>
      <c r="K45" s="12">
        <v>1.24</v>
      </c>
      <c r="L45" s="12">
        <v>0</v>
      </c>
      <c r="M45" s="12">
        <v>607.22</v>
      </c>
      <c r="N45" s="12">
        <v>0.61</v>
      </c>
    </row>
    <row r="46" spans="1:14" ht="10.9" customHeight="1">
      <c r="A46" s="11" t="s">
        <v>53</v>
      </c>
      <c r="B46" s="12">
        <v>17391.3</v>
      </c>
      <c r="C46" s="12">
        <v>6691.39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3">
        <v>16</v>
      </c>
      <c r="J46" s="11" t="s">
        <v>21</v>
      </c>
      <c r="K46" s="12">
        <v>1070.6199999999999</v>
      </c>
      <c r="L46" s="12">
        <v>0</v>
      </c>
      <c r="M46" s="12">
        <v>11770.53</v>
      </c>
      <c r="N46" s="12">
        <v>5620.77</v>
      </c>
    </row>
    <row r="47" spans="1:14" ht="10.9" customHeight="1">
      <c r="A47" s="11" t="s">
        <v>54</v>
      </c>
      <c r="B47" s="12">
        <v>1304.3499999999999</v>
      </c>
      <c r="C47" s="12">
        <v>232.14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3">
        <v>25</v>
      </c>
      <c r="J47" s="11" t="s">
        <v>21</v>
      </c>
      <c r="K47" s="12">
        <v>58.04</v>
      </c>
      <c r="L47" s="12">
        <v>0</v>
      </c>
      <c r="M47" s="12">
        <v>1130.25</v>
      </c>
      <c r="N47" s="12">
        <v>174.1</v>
      </c>
    </row>
    <row r="48" spans="1:14" ht="10.9" customHeight="1">
      <c r="A48" s="11" t="s">
        <v>55</v>
      </c>
      <c r="B48" s="12">
        <v>1165.5</v>
      </c>
      <c r="C48" s="12">
        <v>4.05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3">
        <v>67</v>
      </c>
      <c r="J48" s="11" t="s">
        <v>21</v>
      </c>
      <c r="K48" s="12">
        <v>2.71</v>
      </c>
      <c r="L48" s="12">
        <v>0</v>
      </c>
      <c r="M48" s="12">
        <v>1164.1600000000001</v>
      </c>
      <c r="N48" s="12">
        <v>1.34</v>
      </c>
    </row>
    <row r="49" spans="1:14" ht="10.9" customHeight="1">
      <c r="A49" s="11" t="s">
        <v>56</v>
      </c>
      <c r="B49" s="12">
        <v>955.65</v>
      </c>
      <c r="C49" s="12">
        <v>99.08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3">
        <v>40</v>
      </c>
      <c r="J49" s="11" t="s">
        <v>21</v>
      </c>
      <c r="K49" s="12">
        <v>39.630000000000003</v>
      </c>
      <c r="L49" s="12">
        <v>0</v>
      </c>
      <c r="M49" s="12">
        <v>896.2</v>
      </c>
      <c r="N49" s="12">
        <v>59.45</v>
      </c>
    </row>
    <row r="50" spans="1:14" ht="10.9" customHeight="1">
      <c r="A50" s="11" t="s">
        <v>57</v>
      </c>
      <c r="B50" s="12">
        <v>620.45000000000005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1"/>
      <c r="J50" s="11" t="s">
        <v>19</v>
      </c>
      <c r="K50" s="12">
        <v>0</v>
      </c>
      <c r="L50" s="12">
        <v>0</v>
      </c>
      <c r="M50" s="12">
        <v>620.45000000000005</v>
      </c>
      <c r="N50" s="12">
        <v>0</v>
      </c>
    </row>
    <row r="51" spans="1:14" ht="10.9" customHeight="1">
      <c r="A51" s="11" t="s">
        <v>58</v>
      </c>
      <c r="B51" s="12">
        <v>1304</v>
      </c>
      <c r="C51" s="12">
        <v>6.36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3">
        <v>50</v>
      </c>
      <c r="J51" s="11" t="s">
        <v>21</v>
      </c>
      <c r="K51" s="12">
        <v>3.18</v>
      </c>
      <c r="L51" s="12">
        <v>0</v>
      </c>
      <c r="M51" s="12">
        <v>1300.82</v>
      </c>
      <c r="N51" s="12">
        <v>3.18</v>
      </c>
    </row>
    <row r="52" spans="1:14" ht="10.9" customHeight="1">
      <c r="A52" s="11" t="s">
        <v>59</v>
      </c>
      <c r="B52" s="12">
        <v>1130</v>
      </c>
      <c r="C52" s="12">
        <v>167.59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3">
        <v>25</v>
      </c>
      <c r="J52" s="11" t="s">
        <v>21</v>
      </c>
      <c r="K52" s="12">
        <v>41.9</v>
      </c>
      <c r="L52" s="12">
        <v>0</v>
      </c>
      <c r="M52" s="12">
        <v>1004.31</v>
      </c>
      <c r="N52" s="12">
        <v>125.69</v>
      </c>
    </row>
    <row r="53" spans="1:14" ht="10.9" customHeight="1">
      <c r="A53" s="11" t="s">
        <v>60</v>
      </c>
      <c r="B53" s="12">
        <v>4475</v>
      </c>
      <c r="C53" s="12">
        <v>3013.51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3">
        <v>8</v>
      </c>
      <c r="J53" s="11" t="s">
        <v>21</v>
      </c>
      <c r="K53" s="12">
        <v>241.08</v>
      </c>
      <c r="L53" s="12">
        <v>0</v>
      </c>
      <c r="M53" s="12">
        <v>1702.57</v>
      </c>
      <c r="N53" s="12">
        <v>2772.43</v>
      </c>
    </row>
    <row r="54" spans="1:14" ht="10.9" customHeight="1">
      <c r="A54" s="11" t="s">
        <v>61</v>
      </c>
      <c r="B54" s="12">
        <v>932.84</v>
      </c>
      <c r="C54" s="12">
        <v>932.84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3">
        <v>0</v>
      </c>
      <c r="J54" s="11" t="s">
        <v>21</v>
      </c>
      <c r="K54" s="12">
        <v>0</v>
      </c>
      <c r="L54" s="12">
        <v>0</v>
      </c>
      <c r="M54" s="12">
        <v>0</v>
      </c>
      <c r="N54" s="12">
        <v>932.84</v>
      </c>
    </row>
    <row r="55" spans="1:14" ht="10.9" customHeight="1">
      <c r="A55" s="11" t="s">
        <v>62</v>
      </c>
      <c r="B55" s="12">
        <v>1475</v>
      </c>
      <c r="C55" s="12">
        <v>291.69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3">
        <v>25</v>
      </c>
      <c r="J55" s="11" t="s">
        <v>21</v>
      </c>
      <c r="K55" s="12">
        <v>72.92</v>
      </c>
      <c r="L55" s="12">
        <v>0</v>
      </c>
      <c r="M55" s="12">
        <v>1256.23</v>
      </c>
      <c r="N55" s="12">
        <v>218.77</v>
      </c>
    </row>
    <row r="56" spans="1:14" ht="10.9" customHeight="1">
      <c r="A56" s="14" t="s">
        <v>63</v>
      </c>
      <c r="B56" s="15">
        <f t="shared" ref="B56:H56" si="3">SUM(B44:B55)</f>
        <v>32578.880000000001</v>
      </c>
      <c r="C56" s="15">
        <f t="shared" si="3"/>
        <v>11442.070000000002</v>
      </c>
      <c r="D56" s="15">
        <f t="shared" si="3"/>
        <v>0</v>
      </c>
      <c r="E56" s="15">
        <f t="shared" si="3"/>
        <v>0</v>
      </c>
      <c r="F56" s="15">
        <f t="shared" si="3"/>
        <v>0</v>
      </c>
      <c r="G56" s="15">
        <f t="shared" si="3"/>
        <v>0</v>
      </c>
      <c r="H56" s="15">
        <f t="shared" si="3"/>
        <v>0</v>
      </c>
      <c r="I56" s="14"/>
      <c r="J56" s="14"/>
      <c r="K56" s="15">
        <f>SUM(K44:K55)</f>
        <v>1532.3700000000001</v>
      </c>
      <c r="L56" s="15">
        <f>SUM(L44:L55)</f>
        <v>0</v>
      </c>
      <c r="M56" s="15">
        <f>SUM(M44:M55)</f>
        <v>22669.18</v>
      </c>
      <c r="N56" s="15">
        <f>SUM(N44:N55)</f>
        <v>9909.7000000000007</v>
      </c>
    </row>
    <row r="57" spans="1:14" ht="13.35" customHeight="1"/>
    <row r="58" spans="1:14" ht="10.9" customHeight="1">
      <c r="A58" s="17" t="s">
        <v>64</v>
      </c>
      <c r="B58" s="18">
        <f t="shared" ref="B58:H58" si="4">SUM(B10,B31,B41,B56)</f>
        <v>226781.27</v>
      </c>
      <c r="C58" s="18">
        <f t="shared" si="4"/>
        <v>69525.33</v>
      </c>
      <c r="D58" s="18">
        <f t="shared" si="4"/>
        <v>23478.26</v>
      </c>
      <c r="E58" s="18">
        <f t="shared" si="4"/>
        <v>0</v>
      </c>
      <c r="F58" s="18">
        <f t="shared" si="4"/>
        <v>0</v>
      </c>
      <c r="G58" s="18">
        <f t="shared" si="4"/>
        <v>210.70000000000002</v>
      </c>
      <c r="H58" s="18">
        <f t="shared" si="4"/>
        <v>0</v>
      </c>
      <c r="I58" s="17"/>
      <c r="J58" s="17"/>
      <c r="K58" s="18">
        <f>SUM(K10,K31,K41,K56)</f>
        <v>17368.009999999998</v>
      </c>
      <c r="L58" s="18">
        <f>SUM(L10,L31,L41,L56)</f>
        <v>0</v>
      </c>
      <c r="M58" s="18">
        <f>SUM(M10,M31,M41,M56)</f>
        <v>148571.38999999998</v>
      </c>
      <c r="N58" s="18">
        <f>SUM(N10,N31,N41,N56)</f>
        <v>75424.88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Kumar</cp:lastModifiedBy>
  <cp:revision/>
  <dcterms:created xsi:type="dcterms:W3CDTF">2025-04-29T10:54:43Z</dcterms:created>
  <dcterms:modified xsi:type="dcterms:W3CDTF">2025-04-29T10:54:43Z</dcterms:modified>
  <cp:category/>
  <cp:contentStatus/>
</cp:coreProperties>
</file>