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defaultThemeVersion="166925"/>
  <xr:revisionPtr revIDLastSave="1" documentId="11_1AE463EFF10FB2D5B9227C0A3B87EF1CBA003FA5" xr6:coauthVersionLast="47" xr6:coauthVersionMax="47" xr10:uidLastSave="{2CD173D0-E21D-4EB0-B6AB-DB23072B8A22}"/>
  <bookViews>
    <workbookView xWindow="0" yWindow="0" windowWidth="0" windowHeight="0" xr2:uid="{00000000-000D-0000-FFFF-FFFF00000000}"/>
  </bookViews>
  <sheets>
    <sheet name="Balance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C44" i="1"/>
  <c r="D34" i="1"/>
  <c r="D35" i="1" s="1"/>
  <c r="C34" i="1"/>
  <c r="C35" i="1" s="1"/>
  <c r="D22" i="1"/>
  <c r="C22" i="1"/>
  <c r="D15" i="1"/>
  <c r="C15" i="1"/>
  <c r="D11" i="1"/>
  <c r="D23" i="1" s="1"/>
  <c r="D37" i="1" s="1"/>
  <c r="C11" i="1"/>
  <c r="C23" i="1" s="1"/>
  <c r="C37" i="1" s="1"/>
</calcChain>
</file>

<file path=xl/sharedStrings.xml><?xml version="1.0" encoding="utf-8"?>
<sst xmlns="http://schemas.openxmlformats.org/spreadsheetml/2006/main" count="41" uniqueCount="41">
  <si>
    <t>Balance Sheet</t>
  </si>
  <si>
    <t>Rezen Holdings Pty Ltd</t>
  </si>
  <si>
    <t>As at 30 June 2024</t>
  </si>
  <si>
    <t>Account</t>
  </si>
  <si>
    <t>30 June 2024</t>
  </si>
  <si>
    <t>30 June 2023</t>
  </si>
  <si>
    <t>Assets</t>
  </si>
  <si>
    <t>Bank</t>
  </si>
  <si>
    <t xml:space="preserve"> ANZ AU 012332 232098932</t>
  </si>
  <si>
    <t xml:space="preserve"> Business Advantage</t>
  </si>
  <si>
    <t>Total Bank</t>
  </si>
  <si>
    <t>Current Assets</t>
  </si>
  <si>
    <t>601 - Cash on Hand</t>
  </si>
  <si>
    <t>610 - Accounts Receivable</t>
  </si>
  <si>
    <t>Total Current Assets</t>
  </si>
  <si>
    <t>Non-current Assets</t>
  </si>
  <si>
    <t>419 - Loan - Tayfun Demirezen 2022</t>
  </si>
  <si>
    <t>421 - Loan - Tayfun Demirezen 2023</t>
  </si>
  <si>
    <t>423 - Loan - Tayfun Demirezen 2024</t>
  </si>
  <si>
    <t>750 - Borrowing Costs</t>
  </si>
  <si>
    <t>751 - Less : Accumulated Amortisation</t>
  </si>
  <si>
    <t>Total Non-current Assets</t>
  </si>
  <si>
    <t>Total Assets</t>
  </si>
  <si>
    <t>Liabilities</t>
  </si>
  <si>
    <t>Current Liabilities</t>
  </si>
  <si>
    <t>802 - Other Creditors</t>
  </si>
  <si>
    <t>820 - GST</t>
  </si>
  <si>
    <t>825 - PAYG Withholdings Payable</t>
  </si>
  <si>
    <t>826 - Superannuation Payable</t>
  </si>
  <si>
    <t>827 - ATO ICA</t>
  </si>
  <si>
    <t>828 - ATO ITA</t>
  </si>
  <si>
    <t>830 - Provision for Income Tax</t>
  </si>
  <si>
    <t>Total Current Liabilities</t>
  </si>
  <si>
    <t>Total Liabilities</t>
  </si>
  <si>
    <t>Net Assets</t>
  </si>
  <si>
    <t>Equity</t>
  </si>
  <si>
    <t>960 - Retained Earnings</t>
  </si>
  <si>
    <t>970 - Share Capital</t>
  </si>
  <si>
    <t>975 - Dividend Paid</t>
  </si>
  <si>
    <t>Current Year Earnings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</si>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</sst>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showGridLines="0" tabSelected="1" zoomScaleNormal="100" workbookViewId="0"/>
  </sheetViews>
  <sheetFormatPr defaultRowHeight="12.75"/>
  <cols>
    <col min="1" max="1" width="1.42578125" customWidth="1"/>
    <col min="2" max="2" width="36.140625" customWidth="1"/>
    <col min="3" max="4" width="14.85546875" customWidth="1"/>
  </cols>
  <sheetData>
    <row r="1" spans="1:4" s="1" customFormat="1" ht="16.7" customHeight="1">
      <c r="A1" s="2" t="s">
        <v>0</v>
      </c>
      <c r="B1" s="2"/>
      <c r="C1" s="2"/>
      <c r="D1" s="2"/>
    </row>
    <row r="2" spans="1:4" s="3" customFormat="1" ht="14.45" customHeight="1">
      <c r="A2" s="4" t="s">
        <v>1</v>
      </c>
      <c r="B2" s="4"/>
      <c r="C2" s="4"/>
      <c r="D2" s="4"/>
    </row>
    <row r="3" spans="1:4" s="3" customFormat="1" ht="14.45" customHeight="1">
      <c r="A3" s="4" t="s">
        <v>2</v>
      </c>
      <c r="B3" s="4"/>
      <c r="C3" s="4"/>
      <c r="D3" s="4"/>
    </row>
    <row r="4" spans="1:4" ht="13.35" customHeight="1"/>
    <row r="5" spans="1:4" s="5" customFormat="1" ht="12.2" customHeight="1">
      <c r="A5" s="6"/>
      <c r="B5" s="7" t="s">
        <v>3</v>
      </c>
      <c r="C5" s="8" t="s">
        <v>4</v>
      </c>
      <c r="D5" s="8" t="s">
        <v>5</v>
      </c>
    </row>
    <row r="6" spans="1:4" ht="13.35" customHeight="1"/>
    <row r="7" spans="1:4" s="5" customFormat="1" ht="12.2" customHeight="1">
      <c r="A7" s="6" t="s">
        <v>6</v>
      </c>
      <c r="B7" s="6"/>
      <c r="C7" s="6"/>
      <c r="D7" s="6"/>
    </row>
    <row r="8" spans="1:4" ht="10.9" customHeight="1">
      <c r="A8" s="9"/>
      <c r="B8" s="9" t="s">
        <v>7</v>
      </c>
      <c r="C8" s="9"/>
      <c r="D8" s="9"/>
    </row>
    <row r="9" spans="1:4" ht="10.9" customHeight="1">
      <c r="B9" s="10" t="s">
        <v>8</v>
      </c>
      <c r="C9" s="11">
        <v>37118.18</v>
      </c>
      <c r="D9" s="11">
        <v>7239.1</v>
      </c>
    </row>
    <row r="10" spans="1:4" ht="10.9" customHeight="1">
      <c r="B10" s="10" t="s">
        <v>9</v>
      </c>
      <c r="C10" s="11">
        <v>9659.77</v>
      </c>
      <c r="D10" s="11">
        <v>8047.85</v>
      </c>
    </row>
    <row r="11" spans="1:4" ht="10.9" customHeight="1">
      <c r="B11" s="12" t="s">
        <v>10</v>
      </c>
      <c r="C11" s="13">
        <f>SUM(C9:C10)</f>
        <v>46777.95</v>
      </c>
      <c r="D11" s="13">
        <f>SUM(D9:D10)</f>
        <v>15286.95</v>
      </c>
    </row>
    <row r="12" spans="1:4" ht="10.9" customHeight="1">
      <c r="A12" s="9"/>
      <c r="B12" s="9" t="s">
        <v>11</v>
      </c>
      <c r="C12" s="9"/>
      <c r="D12" s="9"/>
    </row>
    <row r="13" spans="1:4" ht="10.9" customHeight="1">
      <c r="B13" s="10" t="s">
        <v>12</v>
      </c>
      <c r="C13" s="11">
        <v>100</v>
      </c>
      <c r="D13" s="11">
        <v>100</v>
      </c>
    </row>
    <row r="14" spans="1:4" ht="10.9" customHeight="1">
      <c r="B14" s="10" t="s">
        <v>13</v>
      </c>
      <c r="C14" s="11">
        <v>104298.74</v>
      </c>
      <c r="D14" s="11">
        <v>0</v>
      </c>
    </row>
    <row r="15" spans="1:4" ht="10.9" customHeight="1">
      <c r="B15" s="12" t="s">
        <v>14</v>
      </c>
      <c r="C15" s="13">
        <f>SUM(C13:C14)</f>
        <v>104398.74</v>
      </c>
      <c r="D15" s="13">
        <f>SUM(D13:D14)</f>
        <v>100</v>
      </c>
    </row>
    <row r="16" spans="1:4" ht="10.9" customHeight="1">
      <c r="A16" s="9"/>
      <c r="B16" s="9" t="s">
        <v>15</v>
      </c>
      <c r="C16" s="9"/>
      <c r="D16" s="9"/>
    </row>
    <row r="17" spans="1:4" ht="10.9" customHeight="1">
      <c r="B17" s="10" t="s">
        <v>16</v>
      </c>
      <c r="C17" s="11">
        <v>0</v>
      </c>
      <c r="D17" s="11">
        <v>53016.57</v>
      </c>
    </row>
    <row r="18" spans="1:4" ht="10.9" customHeight="1">
      <c r="B18" s="10" t="s">
        <v>17</v>
      </c>
      <c r="C18" s="11">
        <v>88721.82</v>
      </c>
      <c r="D18" s="11">
        <v>93486.59</v>
      </c>
    </row>
    <row r="19" spans="1:4" ht="10.9" customHeight="1">
      <c r="B19" s="10" t="s">
        <v>18</v>
      </c>
      <c r="C19" s="11">
        <v>36316.01</v>
      </c>
      <c r="D19" s="11">
        <v>0</v>
      </c>
    </row>
    <row r="20" spans="1:4" ht="10.9" customHeight="1">
      <c r="B20" s="10" t="s">
        <v>19</v>
      </c>
      <c r="C20" s="11">
        <v>450</v>
      </c>
      <c r="D20" s="11">
        <v>450</v>
      </c>
    </row>
    <row r="21" spans="1:4" ht="10.9" customHeight="1">
      <c r="B21" s="10" t="s">
        <v>20</v>
      </c>
      <c r="C21" s="11">
        <v>-270</v>
      </c>
      <c r="D21" s="11">
        <v>-180</v>
      </c>
    </row>
    <row r="22" spans="1:4" ht="10.9" customHeight="1">
      <c r="B22" s="12" t="s">
        <v>21</v>
      </c>
      <c r="C22" s="13">
        <f>SUM(C17:C21)</f>
        <v>125217.83000000002</v>
      </c>
      <c r="D22" s="13">
        <f>SUM(D17:D21)</f>
        <v>146773.16</v>
      </c>
    </row>
    <row r="23" spans="1:4" ht="10.9" customHeight="1">
      <c r="A23" s="12" t="s">
        <v>22</v>
      </c>
      <c r="C23" s="13">
        <f>(0 + ((C11 + C15) + C22))</f>
        <v>276394.52</v>
      </c>
      <c r="D23" s="13">
        <f>(0 + ((D11 + D15) + D22))</f>
        <v>162160.11000000002</v>
      </c>
    </row>
    <row r="24" spans="1:4" ht="13.35" customHeight="1"/>
    <row r="25" spans="1:4" s="5" customFormat="1" ht="12.2" customHeight="1">
      <c r="A25" s="6" t="s">
        <v>23</v>
      </c>
      <c r="B25" s="6"/>
      <c r="C25" s="6"/>
      <c r="D25" s="6"/>
    </row>
    <row r="26" spans="1:4" ht="10.9" customHeight="1">
      <c r="A26" s="9"/>
      <c r="B26" s="9" t="s">
        <v>24</v>
      </c>
      <c r="C26" s="9"/>
      <c r="D26" s="9"/>
    </row>
    <row r="27" spans="1:4" ht="10.9" customHeight="1">
      <c r="B27" s="10" t="s">
        <v>25</v>
      </c>
      <c r="C27" s="11">
        <v>0</v>
      </c>
      <c r="D27" s="11">
        <v>1540</v>
      </c>
    </row>
    <row r="28" spans="1:4" ht="10.9" customHeight="1">
      <c r="B28" s="10" t="s">
        <v>26</v>
      </c>
      <c r="C28" s="11">
        <v>15976.24</v>
      </c>
      <c r="D28" s="11">
        <v>-1560.89</v>
      </c>
    </row>
    <row r="29" spans="1:4" ht="10.9" customHeight="1">
      <c r="B29" s="10" t="s">
        <v>27</v>
      </c>
      <c r="C29" s="11">
        <v>14365</v>
      </c>
      <c r="D29" s="11">
        <v>0</v>
      </c>
    </row>
    <row r="30" spans="1:4" ht="10.9" customHeight="1">
      <c r="B30" s="10" t="s">
        <v>28</v>
      </c>
      <c r="C30" s="11">
        <v>7549.43</v>
      </c>
      <c r="D30" s="11">
        <v>0</v>
      </c>
    </row>
    <row r="31" spans="1:4" ht="10.9" customHeight="1">
      <c r="B31" s="10" t="s">
        <v>29</v>
      </c>
      <c r="C31" s="11">
        <v>-105.28</v>
      </c>
      <c r="D31" s="11">
        <v>3609.21</v>
      </c>
    </row>
    <row r="32" spans="1:4" ht="10.9" customHeight="1">
      <c r="B32" s="10" t="s">
        <v>30</v>
      </c>
      <c r="C32" s="11">
        <v>3105.97</v>
      </c>
      <c r="D32" s="11">
        <v>1002.5</v>
      </c>
    </row>
    <row r="33" spans="1:4" ht="10.9" customHeight="1">
      <c r="B33" s="10" t="s">
        <v>31</v>
      </c>
      <c r="C33" s="11">
        <v>46452.5</v>
      </c>
      <c r="D33" s="11">
        <v>19384</v>
      </c>
    </row>
    <row r="34" spans="1:4" ht="10.9" customHeight="1">
      <c r="B34" s="12" t="s">
        <v>32</v>
      </c>
      <c r="C34" s="13">
        <f>SUM(C27:C33)</f>
        <v>87343.86</v>
      </c>
      <c r="D34" s="13">
        <f>SUM(D27:D33)</f>
        <v>23974.82</v>
      </c>
    </row>
    <row r="35" spans="1:4" ht="10.9" customHeight="1">
      <c r="A35" s="12" t="s">
        <v>33</v>
      </c>
      <c r="C35" s="13">
        <f>(0 + C34)</f>
        <v>87343.86</v>
      </c>
      <c r="D35" s="13">
        <f>(0 + D34)</f>
        <v>23974.82</v>
      </c>
    </row>
    <row r="36" spans="1:4" ht="13.35" customHeight="1"/>
    <row r="37" spans="1:4" ht="10.9" customHeight="1">
      <c r="B37" s="14" t="s">
        <v>34</v>
      </c>
      <c r="C37" s="15">
        <f>(C23 - C35)</f>
        <v>189050.66000000003</v>
      </c>
      <c r="D37" s="15">
        <f>(D23 - D35)</f>
        <v>138185.29</v>
      </c>
    </row>
    <row r="38" spans="1:4" ht="13.35" customHeight="1"/>
    <row r="39" spans="1:4" s="5" customFormat="1" ht="12.2" customHeight="1">
      <c r="A39" s="6" t="s">
        <v>35</v>
      </c>
      <c r="B39" s="6"/>
      <c r="C39" s="6"/>
      <c r="D39" s="6"/>
    </row>
    <row r="40" spans="1:4" ht="10.9" customHeight="1">
      <c r="B40" s="16" t="s">
        <v>36</v>
      </c>
      <c r="C40" s="17">
        <v>138085.29</v>
      </c>
      <c r="D40" s="17">
        <v>96344.75</v>
      </c>
    </row>
    <row r="41" spans="1:4" ht="10.9" customHeight="1">
      <c r="B41" s="10" t="s">
        <v>37</v>
      </c>
      <c r="C41" s="11">
        <v>100</v>
      </c>
      <c r="D41" s="11">
        <v>100</v>
      </c>
    </row>
    <row r="42" spans="1:4" ht="10.9" customHeight="1">
      <c r="B42" s="10" t="s">
        <v>38</v>
      </c>
      <c r="C42" s="11">
        <v>-65000</v>
      </c>
      <c r="D42" s="11">
        <v>-16000</v>
      </c>
    </row>
    <row r="43" spans="1:4" ht="10.9" customHeight="1">
      <c r="B43" s="10" t="s">
        <v>39</v>
      </c>
      <c r="C43" s="11">
        <v>115865.37</v>
      </c>
      <c r="D43" s="11">
        <v>57740.54</v>
      </c>
    </row>
    <row r="44" spans="1:4" ht="10.9" customHeight="1">
      <c r="A44" s="12" t="s">
        <v>40</v>
      </c>
      <c r="C44" s="13">
        <f>SUM(C40:C43)</f>
        <v>189050.66</v>
      </c>
      <c r="D44" s="13">
        <f>SUM(D40:D43)</f>
        <v>138185.29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4AA03D-9BDF-4754-BA3F-80DBA95E90FB}"/>
</file>

<file path=customXml/itemProps2.xml><?xml version="1.0" encoding="utf-8"?>
<ds:datastoreItem xmlns:ds="http://schemas.openxmlformats.org/officeDocument/2006/customXml" ds:itemID="{A9C80844-4A01-4065-AC13-6B331C856C09}"/>
</file>

<file path=customXml/itemProps3.xml><?xml version="1.0" encoding="utf-8"?>
<ds:datastoreItem xmlns:ds="http://schemas.openxmlformats.org/officeDocument/2006/customXml" ds:itemID="{73EAE8E6-656E-4110-9297-0571C47F37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2025-05-06T07:12:32Z</dcterms:created>
  <dcterms:modified xsi:type="dcterms:W3CDTF">2025-05-06T07:12:32Z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</Properties>
</file>