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akshayKumar\Downloads\CP Feedback 08042025 (1)\CP Feedback 08042025\File 4\Supporting Documents\"/>
    </mc:Choice>
  </mc:AlternateContent>
  <xr:revisionPtr revIDLastSave="0" documentId="13_ncr:1_{768EE6DC-CED6-42D4-B403-720F25DE80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 Ledger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8" i="1" s="1"/>
  <c r="H14" i="1"/>
  <c r="H18" i="1" s="1"/>
  <c r="G14" i="1"/>
  <c r="G18" i="1" s="1"/>
  <c r="I18" i="1" s="1"/>
  <c r="I8" i="1"/>
  <c r="I9" i="1" s="1"/>
  <c r="I10" i="1" s="1"/>
  <c r="I11" i="1" s="1"/>
  <c r="I12" i="1" s="1"/>
  <c r="I13" i="1" s="1"/>
  <c r="I16" i="1" l="1"/>
  <c r="I14" i="1"/>
</calcChain>
</file>

<file path=xl/sharedStrings.xml><?xml version="1.0" encoding="utf-8"?>
<sst xmlns="http://schemas.openxmlformats.org/spreadsheetml/2006/main" count="51" uniqueCount="33">
  <si>
    <t>General Ledger Detail</t>
  </si>
  <si>
    <t>Paraclete Associates Limited</t>
  </si>
  <si>
    <t>For the period 1 April 2023 to 31 March 2024</t>
  </si>
  <si>
    <t>Date</t>
  </si>
  <si>
    <t>Account Code</t>
  </si>
  <si>
    <t>Account Type</t>
  </si>
  <si>
    <t>Source</t>
  </si>
  <si>
    <t>Description</t>
  </si>
  <si>
    <t>Reference</t>
  </si>
  <si>
    <t>Debit</t>
  </si>
  <si>
    <t>Credit</t>
  </si>
  <si>
    <t>Running Balance</t>
  </si>
  <si>
    <t>GST</t>
  </si>
  <si>
    <t>GST Rate</t>
  </si>
  <si>
    <t>GST Rate Name</t>
  </si>
  <si>
    <t>420 - Entertainment</t>
  </si>
  <si>
    <t>Opening Balance</t>
  </si>
  <si>
    <t>420</t>
  </si>
  <si>
    <t>Overhead</t>
  </si>
  <si>
    <t>Manual Journal</t>
  </si>
  <si>
    <t>2024 Year end adjustments - Move transactions from  Entertainment - Non deductible to Entertainment &amp; charge GST</t>
  </si>
  <si>
    <t>#1967</t>
  </si>
  <si>
    <t>No GST</t>
  </si>
  <si>
    <t>2024 Year end adjustments - Recode Team Meeting to Office Expenses</t>
  </si>
  <si>
    <t>2024 Year end adjustments - Recode Uber Eat expenses from Office expenses to Entertainment</t>
  </si>
  <si>
    <t>2024 Year end adjustments (GST) - Move transactions from  Entertainment - Non deductible to Entertainment &amp; charge GST</t>
  </si>
  <si>
    <t>#1963</t>
  </si>
  <si>
    <t>15% GST on Expenses</t>
  </si>
  <si>
    <t>2024 Year end adjustments (GST) - Adjustment for non-deductible entertainment</t>
  </si>
  <si>
    <t>Total 420 - Entertainment</t>
  </si>
  <si>
    <t>Net movement</t>
  </si>
  <si>
    <t>Closing Balance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</si>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</sst>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dd\ mmm\ yyyy"/>
    <numFmt numFmtId="166" formatCode="0.00##\%"/>
  </numFmts>
  <fonts count="7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5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164" fontId="0" fillId="0" borderId="3" xfId="0" applyNumberFormat="1" applyBorder="1" applyAlignment="1">
      <alignment horizontal="right" vertical="center"/>
    </xf>
    <xf numFmtId="166" fontId="0" fillId="0" borderId="3" xfId="0" applyNumberForma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showGridLines="0" tabSelected="1" zoomScaleNormal="100" workbookViewId="0">
      <selection activeCell="I16" sqref="I16"/>
    </sheetView>
  </sheetViews>
  <sheetFormatPr defaultRowHeight="12" x14ac:dyDescent="0.2"/>
  <cols>
    <col min="1" max="1" width="25.85546875" customWidth="1"/>
    <col min="2" max="3" width="16" customWidth="1"/>
    <col min="4" max="4" width="15" customWidth="1"/>
    <col min="5" max="5" width="100" customWidth="1"/>
    <col min="6" max="6" width="11.7109375" customWidth="1"/>
    <col min="7" max="7" width="7.28515625" customWidth="1"/>
    <col min="8" max="8" width="8" customWidth="1"/>
    <col min="9" max="9" width="19.28515625" customWidth="1"/>
    <col min="10" max="10" width="7.7109375" customWidth="1"/>
    <col min="11" max="11" width="11.7109375" customWidth="1"/>
    <col min="12" max="12" width="21.7109375" customWidth="1"/>
  </cols>
  <sheetData>
    <row r="1" spans="1:12" s="1" customFormat="1" ht="16.7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 ht="14.45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ht="14.45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3.35" customHeight="1" x14ac:dyDescent="0.2"/>
    <row r="5" spans="1:12" s="5" customFormat="1" ht="12.2" customHeight="1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6" t="s">
        <v>14</v>
      </c>
    </row>
    <row r="6" spans="1:12" ht="13.35" customHeight="1" x14ac:dyDescent="0.2"/>
    <row r="7" spans="1:12" s="5" customFormat="1" ht="12.2" customHeight="1" x14ac:dyDescent="0.2">
      <c r="A7" s="8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0.9" customHeight="1" x14ac:dyDescent="0.2">
      <c r="A8" s="9" t="s">
        <v>16</v>
      </c>
      <c r="B8" s="9"/>
      <c r="C8" s="9"/>
      <c r="D8" s="9"/>
      <c r="E8" s="9"/>
      <c r="F8" s="9"/>
      <c r="G8" s="10">
        <v>0</v>
      </c>
      <c r="H8" s="10">
        <v>0</v>
      </c>
      <c r="I8" s="10">
        <f>(G8 - H8)</f>
        <v>0</v>
      </c>
      <c r="J8" s="10">
        <v>0</v>
      </c>
      <c r="K8" s="9"/>
      <c r="L8" s="9"/>
    </row>
    <row r="9" spans="1:12" ht="10.9" customHeight="1" x14ac:dyDescent="0.2">
      <c r="A9" s="11">
        <v>45382</v>
      </c>
      <c r="B9" s="12" t="s">
        <v>17</v>
      </c>
      <c r="C9" s="12" t="s">
        <v>18</v>
      </c>
      <c r="D9" s="12" t="s">
        <v>19</v>
      </c>
      <c r="E9" s="12" t="s">
        <v>20</v>
      </c>
      <c r="F9" s="12" t="s">
        <v>21</v>
      </c>
      <c r="G9" s="13">
        <v>118.23</v>
      </c>
      <c r="H9" s="13">
        <v>0</v>
      </c>
      <c r="I9" s="13">
        <f>((I8 + G9) - H9)</f>
        <v>118.23</v>
      </c>
      <c r="J9" s="13">
        <v>0</v>
      </c>
      <c r="K9" s="14">
        <v>0</v>
      </c>
      <c r="L9" s="12" t="s">
        <v>22</v>
      </c>
    </row>
    <row r="10" spans="1:12" ht="10.9" customHeight="1" x14ac:dyDescent="0.2">
      <c r="A10" s="15">
        <v>45382</v>
      </c>
      <c r="B10" s="16" t="s">
        <v>17</v>
      </c>
      <c r="C10" s="16" t="s">
        <v>18</v>
      </c>
      <c r="D10" s="16" t="s">
        <v>19</v>
      </c>
      <c r="E10" s="16" t="s">
        <v>23</v>
      </c>
      <c r="F10" s="16" t="s">
        <v>21</v>
      </c>
      <c r="G10" s="17">
        <v>68.180000000000007</v>
      </c>
      <c r="H10" s="17">
        <v>0</v>
      </c>
      <c r="I10" s="17">
        <f>((I9 + G10) - H10)</f>
        <v>186.41000000000003</v>
      </c>
      <c r="J10" s="17">
        <v>0</v>
      </c>
      <c r="K10" s="18">
        <v>0</v>
      </c>
      <c r="L10" s="16" t="s">
        <v>22</v>
      </c>
    </row>
    <row r="11" spans="1:12" ht="10.9" customHeight="1" x14ac:dyDescent="0.2">
      <c r="A11" s="15">
        <v>45382</v>
      </c>
      <c r="B11" s="16" t="s">
        <v>17</v>
      </c>
      <c r="C11" s="16" t="s">
        <v>18</v>
      </c>
      <c r="D11" s="16" t="s">
        <v>19</v>
      </c>
      <c r="E11" s="16" t="s">
        <v>24</v>
      </c>
      <c r="F11" s="16" t="s">
        <v>21</v>
      </c>
      <c r="G11" s="17">
        <v>66.37</v>
      </c>
      <c r="H11" s="17">
        <v>0</v>
      </c>
      <c r="I11" s="17">
        <f>((I10 + G11) - H11)</f>
        <v>252.78000000000003</v>
      </c>
      <c r="J11" s="17">
        <v>0</v>
      </c>
      <c r="K11" s="18">
        <v>0</v>
      </c>
      <c r="L11" s="16" t="s">
        <v>22</v>
      </c>
    </row>
    <row r="12" spans="1:12" ht="10.9" customHeight="1" x14ac:dyDescent="0.2">
      <c r="A12" s="15">
        <v>45382</v>
      </c>
      <c r="B12" s="16" t="s">
        <v>17</v>
      </c>
      <c r="C12" s="16" t="s">
        <v>18</v>
      </c>
      <c r="D12" s="16" t="s">
        <v>19</v>
      </c>
      <c r="E12" s="16" t="s">
        <v>25</v>
      </c>
      <c r="F12" s="16" t="s">
        <v>26</v>
      </c>
      <c r="G12" s="17">
        <v>137.1</v>
      </c>
      <c r="H12" s="17">
        <v>0</v>
      </c>
      <c r="I12" s="17">
        <f>((I11 + G12) - H12)</f>
        <v>389.88</v>
      </c>
      <c r="J12" s="17">
        <v>20.57</v>
      </c>
      <c r="K12" s="18">
        <v>15</v>
      </c>
      <c r="L12" s="16" t="s">
        <v>27</v>
      </c>
    </row>
    <row r="13" spans="1:12" ht="10.9" customHeight="1" x14ac:dyDescent="0.2">
      <c r="A13" s="15">
        <v>45382</v>
      </c>
      <c r="B13" s="16" t="s">
        <v>17</v>
      </c>
      <c r="C13" s="16" t="s">
        <v>18</v>
      </c>
      <c r="D13" s="16" t="s">
        <v>19</v>
      </c>
      <c r="E13" s="16" t="s">
        <v>28</v>
      </c>
      <c r="F13" s="16" t="s">
        <v>26</v>
      </c>
      <c r="G13" s="17">
        <v>0</v>
      </c>
      <c r="H13" s="17">
        <v>194.94</v>
      </c>
      <c r="I13" s="17">
        <f>((I12 + G13) - H13)</f>
        <v>194.94</v>
      </c>
      <c r="J13" s="17">
        <v>-29.24</v>
      </c>
      <c r="K13" s="18">
        <v>15</v>
      </c>
      <c r="L13" s="16" t="s">
        <v>27</v>
      </c>
    </row>
    <row r="14" spans="1:12" ht="10.9" customHeight="1" x14ac:dyDescent="0.2">
      <c r="A14" s="19" t="s">
        <v>29</v>
      </c>
      <c r="B14" s="19"/>
      <c r="C14" s="19"/>
      <c r="D14" s="19"/>
      <c r="E14" s="19"/>
      <c r="F14" s="19"/>
      <c r="G14" s="20">
        <f>SUM(G9:G13)</f>
        <v>389.88</v>
      </c>
      <c r="H14" s="20">
        <f>SUM(H9:H13)</f>
        <v>194.94</v>
      </c>
      <c r="I14" s="20">
        <f>I13</f>
        <v>194.94</v>
      </c>
      <c r="J14" s="20">
        <f>SUM(J9:J13)</f>
        <v>-8.6699999999999982</v>
      </c>
      <c r="K14" s="19"/>
      <c r="L14" s="19"/>
    </row>
    <row r="15" spans="1:12" ht="10.9" customHeight="1" x14ac:dyDescent="0.2">
      <c r="A15" s="19" t="s">
        <v>30</v>
      </c>
      <c r="B15" s="19"/>
      <c r="C15" s="19"/>
      <c r="D15" s="19"/>
      <c r="E15" s="19"/>
      <c r="F15" s="19"/>
      <c r="G15" s="20">
        <v>194.94</v>
      </c>
      <c r="H15" s="20">
        <v>0</v>
      </c>
      <c r="I15" s="20">
        <v>0</v>
      </c>
      <c r="J15" s="20">
        <v>0</v>
      </c>
      <c r="K15" s="19"/>
      <c r="L15" s="19"/>
    </row>
    <row r="16" spans="1:12" ht="10.9" customHeight="1" x14ac:dyDescent="0.2">
      <c r="A16" s="9" t="s">
        <v>31</v>
      </c>
      <c r="B16" s="9"/>
      <c r="C16" s="9"/>
      <c r="D16" s="9"/>
      <c r="E16" s="9"/>
      <c r="F16" s="9"/>
      <c r="G16" s="10">
        <v>194.94</v>
      </c>
      <c r="H16" s="10">
        <v>0</v>
      </c>
      <c r="I16" s="10">
        <f>I13</f>
        <v>194.94</v>
      </c>
      <c r="J16" s="10">
        <v>0</v>
      </c>
      <c r="K16" s="9"/>
      <c r="L16" s="9"/>
    </row>
    <row r="17" spans="1:12" ht="13.35" customHeight="1" x14ac:dyDescent="0.2"/>
    <row r="18" spans="1:12" ht="10.9" customHeight="1" x14ac:dyDescent="0.2">
      <c r="A18" s="21" t="s">
        <v>32</v>
      </c>
      <c r="B18" s="21"/>
      <c r="C18" s="21"/>
      <c r="D18" s="21"/>
      <c r="E18" s="21"/>
      <c r="F18" s="21"/>
      <c r="G18" s="22">
        <f>G14</f>
        <v>389.88</v>
      </c>
      <c r="H18" s="22">
        <f>H14</f>
        <v>194.94</v>
      </c>
      <c r="I18" s="22">
        <f>(G18 - H18)</f>
        <v>194.94</v>
      </c>
      <c r="J18" s="22">
        <f>J14</f>
        <v>-8.6699999999999982</v>
      </c>
      <c r="K18" s="21"/>
      <c r="L18" s="21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  Kumar</cp:lastModifiedBy>
  <dcterms:modified xsi:type="dcterms:W3CDTF">2025-04-14T16:23:05Z</dcterms:modified>
</cp:coreProperties>
</file>