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kshay\Documents\Data Analysis\Retail Sales Analysis Problem\"/>
    </mc:Choice>
  </mc:AlternateContent>
  <xr:revisionPtr revIDLastSave="0" documentId="13_ncr:1_{28F33029-2185-499B-A56E-4C40BC7D5C9B}" xr6:coauthVersionLast="36" xr6:coauthVersionMax="47" xr10:uidLastSave="{00000000-0000-0000-0000-000000000000}"/>
  <bookViews>
    <workbookView xWindow="0" yWindow="0" windowWidth="23040" windowHeight="8940" firstSheet="1" activeTab="3" xr2:uid="{00000000-000D-0000-FFFF-FFFF00000000}"/>
  </bookViews>
  <sheets>
    <sheet name="Sales Data" sheetId="1" r:id="rId1"/>
    <sheet name="Regional and Category" sheetId="2" r:id="rId2"/>
    <sheet name="Customer Segmentation" sheetId="4" r:id="rId3"/>
    <sheet name="Disount and Profit" sheetId="6" r:id="rId4"/>
    <sheet name="Time Based Trend" sheetId="5" r:id="rId5"/>
    <sheet name="Product Profitability" sheetId="7" r:id="rId6"/>
  </sheets>
  <definedNames>
    <definedName name="_xlcn.WorksheetConnection_Sales_Data_Submission.xlsxdata" hidden="1">data[]</definedName>
  </definedNames>
  <calcPr calcId="191028"/>
  <pivotCaches>
    <pivotCache cacheId="0" r:id="rId7"/>
    <pivotCache cacheId="1" r:id="rId8"/>
    <pivotCache cacheId="2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Sales_Data_Submission.xlsx!data"/>
        </x15:modelTables>
      </x15:dataModel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C4" i="2" l="1"/>
  <c r="C6" i="2"/>
  <c r="C7" i="2"/>
  <c r="C5" i="2"/>
  <c r="B4" i="2"/>
  <c r="B6" i="2"/>
  <c r="B7" i="2"/>
  <c r="B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C8F69F-4FE4-4C76-BE9D-3A514ADAF49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2206A7-D100-46C8-A839-A1845B942376}" name="WorksheetConnection_Sales_Data_Submission.xlsx!data" type="102" refreshedVersion="6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Sales_Data_Submission.xlsxdata"/>
        </x15:connection>
      </ext>
    </extLst>
  </connection>
</connections>
</file>

<file path=xl/sharedStrings.xml><?xml version="1.0" encoding="utf-8"?>
<sst xmlns="http://schemas.openxmlformats.org/spreadsheetml/2006/main" count="2594" uniqueCount="557">
  <si>
    <t>Order ID</t>
  </si>
  <si>
    <t>Order Date</t>
  </si>
  <si>
    <t>Region</t>
  </si>
  <si>
    <t>Customer Segment</t>
  </si>
  <si>
    <t>Product Category</t>
  </si>
  <si>
    <t>Product Name</t>
  </si>
  <si>
    <t>Sales</t>
  </si>
  <si>
    <t>Quantity</t>
  </si>
  <si>
    <t>Discount (%)</t>
  </si>
  <si>
    <t>Profit</t>
  </si>
  <si>
    <t>ORD1000</t>
  </si>
  <si>
    <t>West</t>
  </si>
  <si>
    <t>Individual</t>
  </si>
  <si>
    <t>Clothing</t>
  </si>
  <si>
    <t>Shirt</t>
  </si>
  <si>
    <t>ORD1001</t>
  </si>
  <si>
    <t>East</t>
  </si>
  <si>
    <t>Corporate</t>
  </si>
  <si>
    <t>Electronics</t>
  </si>
  <si>
    <t>Headphones</t>
  </si>
  <si>
    <t>ORD1002</t>
  </si>
  <si>
    <t>Smartphone</t>
  </si>
  <si>
    <t>ORD1003</t>
  </si>
  <si>
    <t>Small Business</t>
  </si>
  <si>
    <t>Pants</t>
  </si>
  <si>
    <t>ORD1004</t>
  </si>
  <si>
    <t>ORD1005</t>
  </si>
  <si>
    <t>South</t>
  </si>
  <si>
    <t>ORD1006</t>
  </si>
  <si>
    <t>Shoes</t>
  </si>
  <si>
    <t>ORD1007</t>
  </si>
  <si>
    <t>ORD1008</t>
  </si>
  <si>
    <t>ORD1009</t>
  </si>
  <si>
    <t>Home Appliances</t>
  </si>
  <si>
    <t>Air Conditioner</t>
  </si>
  <si>
    <t>ORD1010</t>
  </si>
  <si>
    <t>ORD1011</t>
  </si>
  <si>
    <t>Microwave</t>
  </si>
  <si>
    <t>ORD1012</t>
  </si>
  <si>
    <t>Refrigerator</t>
  </si>
  <si>
    <t>ORD1013</t>
  </si>
  <si>
    <t>ORD1014</t>
  </si>
  <si>
    <t>Jacket</t>
  </si>
  <si>
    <t>ORD1015</t>
  </si>
  <si>
    <t>North</t>
  </si>
  <si>
    <t>Laptop</t>
  </si>
  <si>
    <t>ORD1016</t>
  </si>
  <si>
    <t>ORD1017</t>
  </si>
  <si>
    <t>ORD1018</t>
  </si>
  <si>
    <t>ORD1019</t>
  </si>
  <si>
    <t>ORD1020</t>
  </si>
  <si>
    <t>ORD1021</t>
  </si>
  <si>
    <t>Tablet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</si>
  <si>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</si>
  <si>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</si>
  <si>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</si>
  <si>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</si>
  <si>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</si>
  <si>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</si>
  <si>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</si>
  <si>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</si>
  <si>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</si>
  <si>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</si>
  <si>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</si>
  <si>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</si>
  <si>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</si>
  <si>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</si>
  <si>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Vacuum Cleaner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</si>
  <si>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</si>
  <si>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</si>
  <si>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</si>
  <si>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</si>
  <si>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</si>
  <si>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</si>
  <si>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</si>
  <si>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</si>
  <si>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</si>
  <si>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</si>
  <si>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</si>
  <si>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</si>
  <si>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</si>
  <si>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</si>
  <si>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</si>
  <si>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</si>
  <si>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</si>
  <si>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</si>
  <si>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</si>
  <si>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</si>
  <si>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</si>
  <si>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</si>
  <si>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</si>
  <si>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</si>
  <si>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</si>
  <si>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</si>
  <si>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</si>
  <si>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</si>
  <si>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</si>
  <si>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</si>
  <si>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</si>
  <si>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</si>
  <si>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</si>
  <si>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</si>
  <si>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</si>
  <si>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</si>
  <si>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</si>
  <si>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</si>
  <si>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</si>
  <si>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</si>
  <si>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</si>
  <si>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</si>
  <si>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</si>
  <si>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</si>
  <si>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</si>
  <si>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</si>
  <si>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</si>
  <si>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</si>
  <si>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</si>
  <si>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</si>
  <si>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</si>
  <si>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</si>
  <si>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</si>
  <si>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</si>
  <si>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</si>
  <si>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</si>
  <si>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</si>
  <si>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</si>
  <si>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</si>
  <si>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</si>
  <si>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</si>
  <si>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</si>
  <si>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</si>
  <si>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</si>
  <si>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</si>
  <si>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</si>
  <si>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</si>
  <si>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</si>
  <si>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</si>
  <si>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</si>
  <si>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</si>
  <si>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</si>
  <si>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</si>
  <si>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</si>
  <si>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</si>
  <si>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</si>
  <si>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</si>
  <si>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</si>
  <si>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</si>
  <si>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</si>
  <si>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</si>
  <si>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</si>
  <si>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</si>
  <si>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</si>
  <si>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</si>
  <si>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</si>
  <si>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</si>
  <si>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</si>
  <si>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</si>
  <si>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</si>
  <si>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</si>
  <si>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</si>
  <si>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</si>
  <si>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</si>
  <si>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</si>
  <si>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</si>
  <si>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</si>
  <si>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</si>
  <si>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</si>
  <si>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</si>
  <si>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</si>
  <si>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</si>
  <si>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</si>
  <si>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</si>
  <si>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</si>
  <si>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</si>
  <si>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</si>
  <si>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</si>
  <si>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</si>
  <si>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</si>
  <si>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</si>
  <si>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</si>
  <si>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</si>
  <si>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</si>
  <si>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</si>
  <si>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</si>
  <si>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</si>
  <si>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</si>
  <si>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</si>
  <si>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</si>
  <si>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</si>
  <si>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</si>
  <si>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</si>
  <si>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</si>
  <si>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</si>
  <si>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</si>
  <si>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</si>
  <si>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</si>
  <si>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</si>
  <si>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</si>
  <si>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</si>
  <si>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</si>
  <si>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</si>
  <si>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</si>
  <si>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</si>
  <si>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</si>
  <si>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</si>
  <si>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</si>
  <si>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</si>
  <si>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</si>
  <si>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</si>
  <si>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</si>
  <si>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</si>
  <si>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</si>
  <si>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</si>
  <si>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</si>
  <si>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</si>
  <si>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</si>
  <si>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</si>
  <si>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</si>
  <si>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</si>
  <si>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</si>
  <si>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</si>
  <si>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</si>
  <si>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</si>
  <si>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</si>
  <si>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</si>
  <si>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</si>
  <si>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</si>
  <si>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</si>
  <si>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</si>
  <si>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</si>
  <si>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</si>
  <si>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</si>
  <si>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</si>
  <si>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</si>
  <si>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</si>
  <si>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</si>
  <si>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ORD1204</t>
  </si>
  <si>
    <t>ORD1205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</si>
  <si>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</si>
  <si>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</si>
  <si>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</si>
  <si>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</si>
  <si>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</si>
  <si>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</si>
  <si>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</si>
  <si>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</si>
  <si>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</si>
  <si>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ORD1215</t>
  </si>
  <si>
    <t>ORD1216</t>
  </si>
  <si>
    <t>ORD1217</t>
  </si>
  <si>
    <t>ORD1218</t>
  </si>
  <si>
    <t>ORD1219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</si>
  <si>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</si>
  <si>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</si>
  <si>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</si>
  <si>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</si>
  <si>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</si>
  <si>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</si>
  <si>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</si>
  <si>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</si>
  <si>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</si>
  <si>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</si>
  <si>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</si>
  <si>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</si>
  <si>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</si>
  <si>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</si>
  <si>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</si>
  <si>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</si>
  <si>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</si>
  <si>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</si>
  <si>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</si>
  <si>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</si>
  <si>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</si>
  <si>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</si>
  <si>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</si>
  <si>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</si>
  <si>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</si>
  <si>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</si>
  <si>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</si>
  <si>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</si>
  <si>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</si>
  <si>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ORD1249</t>
  </si>
  <si>
    <t>ORD1250</t>
  </si>
  <si>
    <t>ORD1251</t>
  </si>
  <si>
    <t>ORD1252</t>
  </si>
  <si>
    <t>ORD1253</t>
  </si>
  <si>
    <t>ORD1254</t>
  </si>
  <si>
    <t>ORD1255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</si>
  <si>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</si>
  <si>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</si>
  <si>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</si>
  <si>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</si>
  <si>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</si>
  <si>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</si>
  <si>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</si>
  <si>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</si>
  <si>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</si>
  <si>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</si>
  <si>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</si>
  <si>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</si>
  <si>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</si>
  <si>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</si>
  <si>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ORD1270</t>
  </si>
  <si>
    <t>ORD1271</t>
  </si>
  <si>
    <t>ORD1272</t>
  </si>
  <si>
    <t>ORD1273</t>
  </si>
  <si>
    <t>ORD1274</t>
  </si>
  <si>
    <t>ORD1275</t>
  </si>
  <si>
    <t>ORD1276</t>
  </si>
  <si>
    <t>ORD1277</t>
  </si>
  <si>
    <t>ORD1278</t>
  </si>
  <si>
    <t>ORD1279</t>
  </si>
  <si>
    <t>ORD1280</t>
  </si>
  <si>
    <t>ORD1281</t>
  </si>
  <si>
    <t>ORD1282</t>
  </si>
  <si>
    <t>ORD1283</t>
  </si>
  <si>
    <t>ORD1284</t>
  </si>
  <si>
    <t>ORD1285</t>
  </si>
  <si>
    <t>ORD1286</t>
  </si>
  <si>
    <t>ORD1287</t>
  </si>
  <si>
    <t>ORD1288</t>
  </si>
  <si>
    <t>ORD1289</t>
  </si>
  <si>
    <t>ORD1290</t>
  </si>
  <si>
    <t>ORD1291</t>
  </si>
  <si>
    <t>ORD1292</t>
  </si>
  <si>
    <t>ORD1293</t>
  </si>
  <si>
    <t>ORD1294</t>
  </si>
  <si>
    <t>ORD1295</t>
  </si>
  <si>
    <t>ORD1296</t>
  </si>
  <si>
    <t>ORD1297</t>
  </si>
  <si>
    <t>ORD1298</t>
  </si>
  <si>
    <t>ORD1299</t>
  </si>
  <si>
    <t>ORD1300</t>
  </si>
  <si>
    <t>ORD1301</t>
  </si>
  <si>
    <t>ORD1302</t>
  </si>
  <si>
    <t>ORD1303</t>
  </si>
  <si>
    <t>ORD1304</t>
  </si>
  <si>
    <t>ORD1305</t>
  </si>
  <si>
    <t>ORD1306</t>
  </si>
  <si>
    <t>ORD1307</t>
  </si>
  <si>
    <t>ORD1308</t>
  </si>
  <si>
    <t>ORD1309</t>
  </si>
  <si>
    <t>ORD1310</t>
  </si>
  <si>
    <t>ORD1311</t>
  </si>
  <si>
    <t>ORD1312</t>
  </si>
  <si>
    <t>ORD1313</t>
  </si>
  <si>
    <t>ORD1314</t>
  </si>
  <si>
    <t>ORD1315</t>
  </si>
  <si>
    <t>ORD1316</t>
  </si>
  <si>
    <t>ORD1317</t>
  </si>
  <si>
    <t>ORD1318</t>
  </si>
  <si>
    <t>ORD1319</t>
  </si>
  <si>
    <t>ORD1320</t>
  </si>
  <si>
    <t>ORD1321</t>
  </si>
  <si>
    <t>ORD1322</t>
  </si>
  <si>
    <t>ORD1323</t>
  </si>
  <si>
    <t>ORD1324</t>
  </si>
  <si>
    <t>ORD1325</t>
  </si>
  <si>
    <t>ORD1326</t>
  </si>
  <si>
    <t>ORD1327</t>
  </si>
  <si>
    <t>ORD1328</t>
  </si>
  <si>
    <t>ORD1329</t>
  </si>
  <si>
    <t>ORD1330</t>
  </si>
  <si>
    <t>ORD1331</t>
  </si>
  <si>
    <t>ORD1332</t>
  </si>
  <si>
    <t>ORD1333</t>
  </si>
  <si>
    <t>ORD1334</t>
  </si>
  <si>
    <t>ORD1335</t>
  </si>
  <si>
    <t>ORD1336</t>
  </si>
  <si>
    <t>ORD1337</t>
  </si>
  <si>
    <t>ORD1338</t>
  </si>
  <si>
    <t>ORD1339</t>
  </si>
  <si>
    <t>ORD1340</t>
  </si>
  <si>
    <t>ORD1341</t>
  </si>
  <si>
    <t>ORD1342</t>
  </si>
  <si>
    <t>ORD1343</t>
  </si>
  <si>
    <t>ORD1344</t>
  </si>
  <si>
    <t>ORD1345</t>
  </si>
  <si>
    <t>ORD1346</t>
  </si>
  <si>
    <t>ORD1347</t>
  </si>
  <si>
    <t>ORD1348</t>
  </si>
  <si>
    <t>ORD1349</t>
  </si>
  <si>
    <t>ORD1350</t>
  </si>
  <si>
    <t>ORD1351</t>
  </si>
  <si>
    <t>ORD1352</t>
  </si>
  <si>
    <t>ORD1353</t>
  </si>
  <si>
    <t>ORD1354</t>
  </si>
  <si>
    <t>ORD1355</t>
  </si>
  <si>
    <t>ORD1356</t>
  </si>
  <si>
    <t>ORD1357</t>
  </si>
  <si>
    <t>ORD1358</t>
  </si>
  <si>
    <t>ORD1359</t>
  </si>
  <si>
    <t>ORD1360</t>
  </si>
  <si>
    <t>ORD1361</t>
  </si>
  <si>
    <t>ORD1362</t>
  </si>
  <si>
    <t>ORD1363</t>
  </si>
  <si>
    <t>ORD1364</t>
  </si>
  <si>
    <t>ORD1365</t>
  </si>
  <si>
    <t>ORD1366</t>
  </si>
  <si>
    <t>ORD1367</t>
  </si>
  <si>
    <t>ORD1368</t>
  </si>
  <si>
    <t>ORD1369</t>
  </si>
  <si>
    <t>ORD1370</t>
  </si>
  <si>
    <t>ORD1371</t>
  </si>
  <si>
    <t>ORD1372</t>
  </si>
  <si>
    <t>ORD1373</t>
  </si>
  <si>
    <t>ORD1374</t>
  </si>
  <si>
    <t>ORD1375</t>
  </si>
  <si>
    <t>ORD1376</t>
  </si>
  <si>
    <t>ORD1377</t>
  </si>
  <si>
    <t>ORD1378</t>
  </si>
  <si>
    <t>ORD1379</t>
  </si>
  <si>
    <t>ORD1380</t>
  </si>
  <si>
    <t>ORD1381</t>
  </si>
  <si>
    <t>ORD1382</t>
  </si>
  <si>
    <t>ORD1383</t>
  </si>
  <si>
    <t>ORD1384</t>
  </si>
  <si>
    <t>ORD1385</t>
  </si>
  <si>
    <t>ORD1386</t>
  </si>
  <si>
    <t>ORD1387</t>
  </si>
  <si>
    <t>ORD1388</t>
  </si>
  <si>
    <t>ORD1389</t>
  </si>
  <si>
    <t>ORD1390</t>
  </si>
  <si>
    <t>ORD1391</t>
  </si>
  <si>
    <t>ORD1392</t>
  </si>
  <si>
    <t>ORD1393</t>
  </si>
  <si>
    <t>ORD1394</t>
  </si>
  <si>
    <t>ORD1395</t>
  </si>
  <si>
    <t>ORD1396</t>
  </si>
  <si>
    <t>ORD1397</t>
  </si>
  <si>
    <t>ORD1398</t>
  </si>
  <si>
    <t>ORD1399</t>
  </si>
  <si>
    <t>ORD1400</t>
  </si>
  <si>
    <t>ORD1401</t>
  </si>
  <si>
    <t>ORD1402</t>
  </si>
  <si>
    <t>ORD1403</t>
  </si>
  <si>
    <t>ORD1404</t>
  </si>
  <si>
    <t>ORD1405</t>
  </si>
  <si>
    <t>ORD1406</t>
  </si>
  <si>
    <t>ORD1407</t>
  </si>
  <si>
    <t>ORD1408</t>
  </si>
  <si>
    <t>ORD1409</t>
  </si>
  <si>
    <t>ORD1410</t>
  </si>
  <si>
    <t>ORD1411</t>
  </si>
  <si>
    <t>ORD1412</t>
  </si>
  <si>
    <t>ORD1413</t>
  </si>
  <si>
    <t>ORD1414</t>
  </si>
  <si>
    <t>ORD1415</t>
  </si>
  <si>
    <t>ORD1416</t>
  </si>
  <si>
    <t>ORD1417</t>
  </si>
  <si>
    <t>ORD1418</t>
  </si>
  <si>
    <t>ORD1419</t>
  </si>
  <si>
    <t>ORD1420</t>
  </si>
  <si>
    <t>ORD1421</t>
  </si>
  <si>
    <t>ORD1422</t>
  </si>
  <si>
    <t>ORD1423</t>
  </si>
  <si>
    <t>ORD1424</t>
  </si>
  <si>
    <t>ORD1425</t>
  </si>
  <si>
    <t>ORD1426</t>
  </si>
  <si>
    <t>ORD1427</t>
  </si>
  <si>
    <t>ORD1428</t>
  </si>
  <si>
    <t>ORD1429</t>
  </si>
  <si>
    <t>ORD1430</t>
  </si>
  <si>
    <t>ORD1431</t>
  </si>
  <si>
    <t>ORD1432</t>
  </si>
  <si>
    <t>ORD1433</t>
  </si>
  <si>
    <t>ORD1434</t>
  </si>
  <si>
    <t>ORD1435</t>
  </si>
  <si>
    <t>ORD1436</t>
  </si>
  <si>
    <t>ORD1437</t>
  </si>
  <si>
    <t>ORD1438</t>
  </si>
  <si>
    <t>ORD1439</t>
  </si>
  <si>
    <t>ORD1440</t>
  </si>
  <si>
    <t>ORD1441</t>
  </si>
  <si>
    <t>ORD1442</t>
  </si>
  <si>
    <t>ORD1443</t>
  </si>
  <si>
    <t>ORD1444</t>
  </si>
  <si>
    <t>ORD1445</t>
  </si>
  <si>
    <t>ORD1446</t>
  </si>
  <si>
    <t>ORD1447</t>
  </si>
  <si>
    <t>ORD1448</t>
  </si>
  <si>
    <t>ORD1449</t>
  </si>
  <si>
    <t>ORD1450</t>
  </si>
  <si>
    <t>ORD1451</t>
  </si>
  <si>
    <t>ORD1452</t>
  </si>
  <si>
    <t>ORD1453</t>
  </si>
  <si>
    <t>ORD1454</t>
  </si>
  <si>
    <t>ORD1455</t>
  </si>
  <si>
    <t>ORD1456</t>
  </si>
  <si>
    <t>ORD1457</t>
  </si>
  <si>
    <t>ORD1458</t>
  </si>
  <si>
    <t>ORD1459</t>
  </si>
  <si>
    <t>ORD1460</t>
  </si>
  <si>
    <t>ORD1461</t>
  </si>
  <si>
    <t>ORD1462</t>
  </si>
  <si>
    <t>ORD1463</t>
  </si>
  <si>
    <t>ORD1464</t>
  </si>
  <si>
    <t>ORD1465</t>
  </si>
  <si>
    <t>ORD1466</t>
  </si>
  <si>
    <t>ORD1467</t>
  </si>
  <si>
    <t>ORD1468</t>
  </si>
  <si>
    <t>ORD1469</t>
  </si>
  <si>
    <t>ORD1470</t>
  </si>
  <si>
    <t>ORD1471</t>
  </si>
  <si>
    <t>ORD1472</t>
  </si>
  <si>
    <t>ORD1473</t>
  </si>
  <si>
    <t>ORD1474</t>
  </si>
  <si>
    <t>ORD1475</t>
  </si>
  <si>
    <t>ORD1476</t>
  </si>
  <si>
    <t>ORD1477</t>
  </si>
  <si>
    <t>ORD1478</t>
  </si>
  <si>
    <t>ORD1479</t>
  </si>
  <si>
    <t>ORD1480</t>
  </si>
  <si>
    <t>ORD1481</t>
  </si>
  <si>
    <t>ORD1482</t>
  </si>
  <si>
    <t>ORD1483</t>
  </si>
  <si>
    <t>ORD1484</t>
  </si>
  <si>
    <t>ORD1485</t>
  </si>
  <si>
    <t>ORD1486</t>
  </si>
  <si>
    <t>ORD1487</t>
  </si>
  <si>
    <t>ORD1488</t>
  </si>
  <si>
    <t>ORD1489</t>
  </si>
  <si>
    <t>ORD1490</t>
  </si>
  <si>
    <t>ORD1491</t>
  </si>
  <si>
    <t>ORD1492</t>
  </si>
  <si>
    <t>ORD1493</t>
  </si>
  <si>
    <t>ORD1494</t>
  </si>
  <si>
    <t>ORD1495</t>
  </si>
  <si>
    <t>ORD1496</t>
  </si>
  <si>
    <t>ORD1497</t>
  </si>
  <si>
    <t>ORD1498</t>
  </si>
  <si>
    <t>ORD1499</t>
  </si>
  <si>
    <t>Total Sales</t>
  </si>
  <si>
    <t>Total Profits</t>
  </si>
  <si>
    <t>Sum of Sales</t>
  </si>
  <si>
    <t>Sum of Profit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</si>
  <si>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</si>
  <si>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</si>
  <si>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</si>
  <si>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</si>
  <si>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</si>
  <si>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</si>
  <si>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</si>
  <si>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</si>
  <si>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</si>
  <si>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</si>
  <si>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</si>
  <si>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</si>
  <si>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</si>
  <si>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</si>
  <si>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</si>
  <si>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Profit Margin</t>
  </si>
  <si>
    <t>Discount Range</t>
  </si>
  <si>
    <t>0-5%</t>
  </si>
  <si>
    <t>10-20%</t>
  </si>
  <si>
    <t>20%+</t>
  </si>
  <si>
    <t>5-10%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</si>
</sst>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yyyy\-mm\-dd\ hh:mm:ss"/>
    <numFmt numFmtId="165" formatCode="_([$$-409]* #,##0.00_);_([$$-409]* \(#,##0.00\);_([$$-409]* &quot;-&quot;??_);_(@_)"/>
    <numFmt numFmtId="166" formatCode="_(&quot;$&quot;* #,##0_);_(&quot;$&quot;* \(#,##0\);_(&quot;$&quot;* &quot;-&quot;??_);_(@_)"/>
    <numFmt numFmtId="167" formatCode="0%;\-0%;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0" borderId="2" xfId="0" applyFont="1" applyBorder="1"/>
    <xf numFmtId="166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 applyAlignment="1">
      <alignment horizontal="left"/>
    </xf>
    <xf numFmtId="167" fontId="0" fillId="0" borderId="0" xfId="0" applyNumberFormat="1"/>
    <xf numFmtId="0" fontId="0" fillId="0" borderId="3" xfId="0" applyBorder="1"/>
  </cellXfs>
  <cellStyles count="2">
    <cellStyle name="Currency" xfId="1" builtinId="4"/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[$$-409]* #,##0.00_);_([$$-409]* \(#,##0.00\);_([$$-409]* &quot;-&quot;??_);_(@_)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165" formatCode="_([$$-409]* #,##0.00_);_([$$-409]* \(#,##0.00\);_([$$-409]* &quot;-&quot;??_);_(@_)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'Regional and Category'!$B$3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'Regional and Category'!$A$4:$A$7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'Regional and Category'!$B$4:$B$7</c:f>
              <c:numCache>
                <c:formatCode>_("$"* #,##0_);_("$"* \(#,##0\);_("$"* "-"??_);_(@_)</c:formatCode>
                <c:ptCount val="4"/>
                <c:pt idx="0">
                  <c:v>276941.68</c:v>
                </c:pt>
                <c:pt idx="1">
                  <c:v>258051.67999999996</c:v>
                </c:pt>
                <c:pt idx="2">
                  <c:v>228283.49000000008</c:v>
                </c:pt>
                <c:pt idx="3">
                  <c:v>209165.52000000002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F-417E-8AB8-18822D097551}"/>
            </c:ext>
          </c:extLst>
        </c:ser>
        <c:ser>
          <c:idx val="1"/>
          <c:order val="1"/>
          <c:tx>
            <c:strRef>
              <c:f>'Regional and Category'!$C$3</c:f>
              <c:strCache>
                <c:ptCount val="1"/>
                <c:pt idx="0">
                  <c:v>Total 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'Regional and Category'!$A$4:$A$7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'Regional and Category'!$C$4:$C$7</c:f>
              <c:numCache>
                <c:formatCode>_("$"* #,##0.00_);_("$"* \(#,##0.00\);_("$"* "-"??_);_(@_)</c:formatCode>
                <c:ptCount val="4"/>
                <c:pt idx="0">
                  <c:v>47654.02999999997</c:v>
                </c:pt>
                <c:pt idx="1">
                  <c:v>46660.459999999992</c:v>
                </c:pt>
                <c:pt idx="2">
                  <c:v>38465.590000000018</c:v>
                </c:pt>
                <c:pt idx="3">
                  <c:v>40881.639999999992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F-417E-8AB8-18822D09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7352840"/>
        <c:axId val="43189768"/>
      </c:barChart>
      <c:catAx>
        <c:axId val="847352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9768"/>
        <c:crosses val="autoZero"/>
        <c:auto val="1"/>
        <c:lblAlgn val="ctr"/>
        <c:lblOffset val="100"/>
        <c:noMultiLvlLbl val="0"/>
      </c:catAx>
      <c:valAx>
        <c:axId val="431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52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[Sales_Data_Submission.xlsx]Regional and Category!PivotTable2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'Regional and Category'!$K$3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'Regional and Category'!$J$4:$J$7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Home Appliances</c:v>
                </c:pt>
              </c:strCache>
            </c:strRef>
          </c:cat>
          <c:val>
            <c:numRef>
              <c:f>'Regional and Category'!$K$4:$K$7</c:f>
              <c:numCache>
                <c:formatCode>0.00%</c:formatCode>
                <c:ptCount val="3"/>
                <c:pt idx="0">
                  <c:v>0.79663595408360588</c:v>
                </c:pt>
                <c:pt idx="1">
                  <c:v>0.1179559317965985</c:v>
                </c:pt>
                <c:pt idx="2">
                  <c:v>8.5408114119795667E-2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49ED-869C-A035D2A6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83680"/>
        <c:axId val="737326672"/>
      </c:barChart>
      <c:catAx>
        <c:axId val="7372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26672"/>
        <c:crosses val="autoZero"/>
        <c:auto val="1"/>
        <c:lblAlgn val="ctr"/>
        <c:lblOffset val="100"/>
        <c:noMultiLvlLbl val="0"/>
      </c:catAx>
      <c:valAx>
        <c:axId val="7373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[Sales_Data_Submission.xlsx]Customer Segmentation!PivotTable3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'Customer Segmentation'!$B$1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088-4442-B277-8EB4962B93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088-4442-B277-8EB4962B93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088-4442-B277-8EB4962B93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Segmentation'!$A$2:$A$5</c:f>
              <c:strCache>
                <c:ptCount val="3"/>
                <c:pt idx="0">
                  <c:v>Corporate</c:v>
                </c:pt>
                <c:pt idx="1">
                  <c:v>Individual</c:v>
                </c:pt>
                <c:pt idx="2">
                  <c:v>Small Business</c:v>
                </c:pt>
              </c:strCache>
            </c:strRef>
          </c:cat>
          <c:val>
            <c:numRef>
              <c:f>'Customer Segmentation'!$B$2:$B$5</c:f>
              <c:numCache>
                <c:formatCode>0.00%</c:formatCode>
                <c:ptCount val="3"/>
                <c:pt idx="0">
                  <c:v>0.35636892292136546</c:v>
                </c:pt>
                <c:pt idx="1">
                  <c:v>0.35775055749576179</c:v>
                </c:pt>
                <c:pt idx="2">
                  <c:v>0.28588051958287275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B-4C7D-B7CF-53BBF304F0DB}"/>
            </c:ext>
          </c:extLst>
        </c:ser>
        <c:ser>
          <c:idx val="1"/>
          <c:order val="1"/>
          <c:tx>
            <c:strRef>
              <c:f>'Customer Segmentation'!$C$1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088-4442-B277-8EB4962B93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088-4442-B277-8EB4962B93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088-4442-B277-8EB4962B93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Segmentation'!$A$2:$A$5</c:f>
              <c:strCache>
                <c:ptCount val="3"/>
                <c:pt idx="0">
                  <c:v>Corporate</c:v>
                </c:pt>
                <c:pt idx="1">
                  <c:v>Individual</c:v>
                </c:pt>
                <c:pt idx="2">
                  <c:v>Small Business</c:v>
                </c:pt>
              </c:strCache>
            </c:strRef>
          </c:cat>
          <c:val>
            <c:numRef>
              <c:f>'Customer Segmentation'!$C$2:$C$5</c:f>
              <c:numCache>
                <c:formatCode>0.00%</c:formatCode>
                <c:ptCount val="3"/>
                <c:pt idx="0">
                  <c:v>0.38278666133215788</c:v>
                </c:pt>
                <c:pt idx="1">
                  <c:v>0.32855340831589119</c:v>
                </c:pt>
                <c:pt idx="2">
                  <c:v>0.28865993035195081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B-4C7D-B7CF-53BBF304F0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[Sales_Data_Submission.xlsx]Disount and Profit!PivotTable9</c:name>
    <c:fmtId val="5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'Disount and Profit'!$G$1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'Disount and Profit'!$F$2:$F$6</c:f>
              <c:strCache>
                <c:ptCount val="4"/>
                <c:pt idx="0">
                  <c:v>0-5%</c:v>
                </c:pt>
                <c:pt idx="1">
                  <c:v>5-10%</c:v>
                </c:pt>
                <c:pt idx="2">
                  <c:v>10-20%</c:v>
                </c:pt>
                <c:pt idx="3">
                  <c:v>20%+</c:v>
                </c:pt>
              </c:strCache>
            </c:strRef>
          </c:cat>
          <c:val>
            <c:numRef>
              <c:f>'Disount and Profit'!$G$2:$G$6</c:f>
              <c:numCache>
                <c:formatCode>General</c:formatCode>
                <c:ptCount val="4"/>
                <c:pt idx="0">
                  <c:v>166212.51000000004</c:v>
                </c:pt>
                <c:pt idx="1">
                  <c:v>170580.40000000005</c:v>
                </c:pt>
                <c:pt idx="2">
                  <c:v>287699.01</c:v>
                </c:pt>
                <c:pt idx="3">
                  <c:v>347950.44999999984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C-4388-8302-0D098FF8DF10}"/>
            </c:ext>
          </c:extLst>
        </c:ser>
        <c:ser>
          <c:idx val="1"/>
          <c:order val="1"/>
          <c:tx>
            <c:strRef>
              <c:f>'Disount and Profit'!$H$1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'Disount and Profit'!$F$2:$F$6</c:f>
              <c:strCache>
                <c:ptCount val="4"/>
                <c:pt idx="0">
                  <c:v>0-5%</c:v>
                </c:pt>
                <c:pt idx="1">
                  <c:v>5-10%</c:v>
                </c:pt>
                <c:pt idx="2">
                  <c:v>10-20%</c:v>
                </c:pt>
                <c:pt idx="3">
                  <c:v>20%+</c:v>
                </c:pt>
              </c:strCache>
            </c:strRef>
          </c:cat>
          <c:val>
            <c:numRef>
              <c:f>'Disount and Profit'!$H$2:$H$6</c:f>
              <c:numCache>
                <c:formatCode>General</c:formatCode>
                <c:ptCount val="4"/>
                <c:pt idx="0">
                  <c:v>29453.690000000006</c:v>
                </c:pt>
                <c:pt idx="1">
                  <c:v>30509.320000000003</c:v>
                </c:pt>
                <c:pt idx="2">
                  <c:v>50274.239999999998</c:v>
                </c:pt>
                <c:pt idx="3">
                  <c:v>63424.47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C-4388-8302-0D098FF8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4864"/>
        <c:axId val="811860672"/>
      </c:lineChart>
      <c:catAx>
        <c:axId val="89666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60672"/>
        <c:crosses val="autoZero"/>
        <c:auto val="1"/>
        <c:lblAlgn val="ctr"/>
        <c:lblOffset val="100"/>
        <c:noMultiLvlLbl val="0"/>
      </c:catAx>
      <c:valAx>
        <c:axId val="81186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[Sales_Data_Submission.xlsx]Time Based Trend!PivotTable4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Based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'Time Based Trend'!$A$2:$A$14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Based Trend'!$B$2:$B$14</c:f>
              <c:numCache>
                <c:formatCode>General</c:formatCode>
                <c:ptCount val="12"/>
                <c:pt idx="0">
                  <c:v>153182.94000000003</c:v>
                </c:pt>
                <c:pt idx="1">
                  <c:v>113660.70999999998</c:v>
                </c:pt>
                <c:pt idx="2">
                  <c:v>107817.01999999999</c:v>
                </c:pt>
                <c:pt idx="3">
                  <c:v>113858.05</c:v>
                </c:pt>
                <c:pt idx="4">
                  <c:v>98728.719999999987</c:v>
                </c:pt>
                <c:pt idx="5">
                  <c:v>36785.470000000008</c:v>
                </c:pt>
                <c:pt idx="6">
                  <c:v>56539.459999999992</c:v>
                </c:pt>
                <c:pt idx="7">
                  <c:v>45474.12</c:v>
                </c:pt>
                <c:pt idx="8">
                  <c:v>73149.560000000012</c:v>
                </c:pt>
                <c:pt idx="9">
                  <c:v>73217.5</c:v>
                </c:pt>
                <c:pt idx="10">
                  <c:v>41447.590000000011</c:v>
                </c:pt>
                <c:pt idx="11">
                  <c:v>58581.23000000001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2-4082-B24F-565EF479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04240"/>
        <c:axId val="551077408"/>
      </c:lineChart>
      <c:catAx>
        <c:axId val="735804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7408"/>
        <c:crosses val="autoZero"/>
        <c:auto val="1"/>
        <c:lblAlgn val="ctr"/>
        <c:lblOffset val="100"/>
        <c:noMultiLvlLbl val="0"/>
      </c:catAx>
      <c:valAx>
        <c:axId val="551077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7</xdr:row>
      <xdr:rowOff>68581</xdr:rowOff>
    </xdr:from>
    <xdr:to>
      <xdr:col>7</xdr:col>
      <xdr:colOff>342900</xdr:colOff>
      <xdr:row>24</xdr:row>
      <xdr:rowOff>22861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9B26EF-B313-5B06-2470-C24AD2AB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7</xdr:row>
      <xdr:rowOff>114300</xdr:rowOff>
    </xdr:from>
    <xdr:to>
      <xdr:col>14</xdr:col>
      <xdr:colOff>182880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3E2965-9CF5-4B18-BC1B-9A37486EE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7</xdr:row>
      <xdr:rowOff>83820</xdr:rowOff>
    </xdr:from>
    <xdr:to>
      <xdr:col>6</xdr:col>
      <xdr:colOff>289560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088BC-F6F9-48EE-9EA8-1006375C6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6</xdr:row>
      <xdr:rowOff>160020</xdr:rowOff>
    </xdr:from>
    <xdr:to>
      <xdr:col>11</xdr:col>
      <xdr:colOff>152400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1F1E7-74D0-477F-9205-A10E4AD0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68580</xdr:rowOff>
    </xdr:from>
    <xdr:to>
      <xdr:col>12</xdr:col>
      <xdr:colOff>411480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BBE3F-9106-4ADB-9AFB-572091A8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ay" refreshedDate="45632.506064120367" backgroundQuery="1" createdVersion="6" refreshedVersion="6" minRefreshableVersion="3" recordCount="0" supportSubquery="1" supportAdvancedDrill="1" xr:uid="{E207E2EC-47D4-4188-8E07-BA3FAA916D94}">
  <cacheSource type="external" connectionId="1"/>
  <cacheFields count="4">
    <cacheField name="[data].[Product Name].[Product Name]" caption="Product Name" numFmtId="0" hierarchy="5" level="1">
      <sharedItems count="12">
        <s v="Air Conditioner"/>
        <s v="Headphones"/>
        <s v="Jacket"/>
        <s v="Laptop"/>
        <s v="Microwave"/>
        <s v="Pants"/>
        <s v="Refrigerator"/>
        <s v="Shirt"/>
        <s v="Shoes"/>
        <s v="Smartphone"/>
        <s v="Tablet"/>
        <s v="Vacuum Cleaner"/>
      </sharedItems>
    </cacheField>
    <cacheField name="[Measures].[Sum of Sales]" caption="Sum of Sales" numFmtId="0" hierarchy="10" level="32767"/>
    <cacheField name="[Measures].[Sum of Profit]" caption="Sum of Profit" numFmtId="0" hierarchy="11" level="32767"/>
    <cacheField name="[Measures].[Profit Margin]" caption="Profit Margin" numFmtId="0" hierarchy="12" level="32767"/>
  </cacheFields>
  <cacheHierarchies count="15">
    <cacheHierarchy uniqueName="[data].[Order ID]" caption="Order ID" attribute="1" defaultMemberUniqueName="[data].[Order ID].[All]" allUniqueName="[data].[Order ID].[All]" dimensionUniqueName="[data]" displayFolder="" count="0" memberValueDatatype="130" unbalanced="0"/>
    <cacheHierarchy uniqueName="[data].[Order Date]" caption="Order Date" attribute="1" time="1" defaultMemberUniqueName="[data].[Order Date].[All]" allUniqueName="[data].[Order Date].[All]" dimensionUniqueName="[data]" displayFolder="" count="0" memberValueDatatype="7" unbalanced="0"/>
    <cacheHierarchy uniqueName="[data].[Region]" caption="Region" attribute="1" defaultMemberUniqueName="[data].[Region].[All]" allUniqueName="[data].[Region].[All]" dimensionUniqueName="[data]" displayFolder="" count="0" memberValueDatatype="130" unbalanced="0"/>
    <cacheHierarchy uniqueName="[data].[Customer Segment]" caption="Customer Segment" attribute="1" defaultMemberUniqueName="[data].[Customer Segment].[All]" allUniqueName="[data].[Customer Segment].[All]" dimensionUniqueName="[data]" displayFolder="" count="0" memberValueDatatype="130" unbalanced="0"/>
    <cacheHierarchy uniqueName="[data].[Product Category]" caption="Product Category" attribute="1" defaultMemberUniqueName="[data].[Product Category].[All]" allUniqueName="[data].[Product Category].[All]" dimensionUniqueName="[data]" displayFolder="" count="0" memberValueDatatype="130" unbalanced="0"/>
    <cacheHierarchy uniqueName="[data].[Product Name]" caption="Product Name" attribute="1" defaultMemberUniqueName="[data].[Product Name].[All]" allUniqueName="[data].[Product Name].[All]" dimensionUniqueName="[data]" displayFolder="" count="2" memberValueDatatype="130" unbalanced="0">
      <fieldsUsage count="2">
        <fieldUsage x="-1"/>
        <fieldUsage x="0"/>
      </fieldsUsage>
    </cacheHierarchy>
    <cacheHierarchy uniqueName="[data].[Sales]" caption="Sales" attribute="1" defaultMemberUniqueName="[data].[Sales].[All]" allUniqueName="[data].[Sales].[All]" dimensionUniqueName="[data]" displayFolder="" count="0" memberValueDatatype="5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Discount (%)]" caption="Discount (%)" attribute="1" defaultMemberUniqueName="[data].[Discount (%)].[All]" allUniqueName="[data].[Discount (%)].[All]" dimensionUniqueName="[data]" displayFolder="" count="0" memberValueDatatype="5" unbalanced="0"/>
    <cacheHierarchy uniqueName="[data].[Profit]" caption="Profit" attribute="1" defaultMemberUniqueName="[data].[Profit].[All]" allUniqueName="[data].[Profit].[All]" dimensionUniqueName="[data]" displayFolder="" count="0" memberValueDatatype="5" unbalanced="0"/>
    <cacheHierarchy uniqueName="[Measures].[Sum of Sales]" caption="Sum of Sales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]" caption="Sum of Profit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fit Margin]" caption="Profit Margin" measure="1" displayFolder="" measureGroup="data" count="0" oneField="1">
      <fieldsUsage count="1">
        <fieldUsage x="3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ay" refreshedDate="45632.506064120367" createdVersion="8" refreshedVersion="6" minRefreshableVersion="3" recordCount="500" xr:uid="{FA65A0FC-F6FA-4186-AED8-83142AD04BB7}">
  <cacheSource type="worksheet">
    <worksheetSource name="data"/>
  </cacheSource>
  <cacheFields count="12">
    <cacheField name="Order ID" numFmtId="0">
      <sharedItems/>
    </cacheField>
    <cacheField name="Order Date" numFmtId="164">
      <sharedItems containsSemiMixedTypes="0" containsNonDate="0" containsDate="1" containsString="0" minDate="2023-01-01T00:00:00" maxDate="2024-05-15T00:00:00" count="5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</sharedItems>
      <fieldGroup par="11" base="1">
        <rangePr groupBy="months" startDate="2023-01-01T00:00:00" endDate="2024-05-15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5/2024"/>
        </groupItems>
      </fieldGroup>
    </cacheField>
    <cacheField name="Region" numFmtId="0">
      <sharedItems/>
    </cacheField>
    <cacheField name="Customer Segment" numFmtId="0">
      <sharedItems count="3">
        <s v="Individual"/>
        <s v="Corporate"/>
        <s v="Small Business"/>
      </sharedItems>
    </cacheField>
    <cacheField name="Product Category" numFmtId="0">
      <sharedItems count="3">
        <s v="Clothing"/>
        <s v="Electronics"/>
        <s v="Home Appliances"/>
      </sharedItems>
    </cacheField>
    <cacheField name="Product Name" numFmtId="0">
      <sharedItems/>
    </cacheField>
    <cacheField name="Sales" numFmtId="165">
      <sharedItems containsSemiMixedTypes="0" containsString="0" containsNumber="1" minValue="44.81" maxValue="12511.58"/>
    </cacheField>
    <cacheField name="Quantity" numFmtId="0">
      <sharedItems containsSemiMixedTypes="0" containsString="0" containsNumber="1" containsInteger="1" minValue="1" maxValue="10"/>
    </cacheField>
    <cacheField name="Discount (%)" numFmtId="0">
      <sharedItems containsSemiMixedTypes="0" containsString="0" containsNumber="1" minValue="0.05" maxValue="29.83"/>
    </cacheField>
    <cacheField name="Profit" numFmtId="44">
      <sharedItems containsSemiMixedTypes="0" containsString="0" containsNumber="1" minValue="-886.61" maxValue="3635.12"/>
    </cacheField>
    <cacheField name="Quarters" numFmtId="0" databaseField="0">
      <fieldGroup base="1">
        <rangePr groupBy="quarters" startDate="2023-01-01T00:00:00" endDate="2024-05-15T00:00:00"/>
        <groupItems count="6">
          <s v="&lt;1/1/2023"/>
          <s v="Qtr1"/>
          <s v="Qtr2"/>
          <s v="Qtr3"/>
          <s v="Qtr4"/>
          <s v="&gt;5/15/2024"/>
        </groupItems>
      </fieldGroup>
    </cacheField>
    <cacheField name="Years" numFmtId="0" databaseField="0">
      <fieldGroup base="1">
        <rangePr groupBy="years" startDate="2023-01-01T00:00:00" endDate="2024-05-15T00:00:00"/>
        <groupItems count="4">
          <s v="&lt;1/1/2023"/>
          <s v="2023"/>
          <s v="2024"/>
          <s v="&gt;5/15/2024"/>
        </groupItems>
      </fieldGroup>
    </cacheField>
  </cacheFields>
  <extLst>
    <ext xmlns:x14="http://schemas.microsoft.com/office/spreadsheetml/2009/9/main" uri="{725AE2AE-9491-48be-B2B4-4EB974FC3084}">
      <x14:pivotCacheDefinition pivotCacheId="118651024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ay" refreshedDate="45632.506652777774" createdVersion="6" refreshedVersion="6" minRefreshableVersion="3" recordCount="500" xr:uid="{712064CC-712C-46FD-A7DF-17A69CB6AF3A}">
  <cacheSource type="worksheet">
    <worksheetSource name="Table3"/>
  </cacheSource>
  <cacheFields count="4">
    <cacheField name="Discount (%)" numFmtId="0">
      <sharedItems containsSemiMixedTypes="0" containsString="0" containsNumber="1" minValue="0.05" maxValue="29.83"/>
    </cacheField>
    <cacheField name="Sales" numFmtId="165">
      <sharedItems containsSemiMixedTypes="0" containsString="0" containsNumber="1" minValue="44.81" maxValue="12511.58"/>
    </cacheField>
    <cacheField name="Profit" numFmtId="44">
      <sharedItems containsSemiMixedTypes="0" containsString="0" containsNumber="1" minValue="-886.61" maxValue="3635.12"/>
    </cacheField>
    <cacheField name="Discount Range" numFmtId="0">
      <sharedItems count="4">
        <s v="20%+"/>
        <s v="0-5%"/>
        <s v="10-20%"/>
        <s v="5-10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ORD1000"/>
    <x v="0"/>
    <s v="West"/>
    <x v="0"/>
    <x v="0"/>
    <s v="Shirt"/>
    <n v="1222.99"/>
    <n v="8"/>
    <n v="22.65"/>
    <n v="267.39"/>
  </r>
  <r>
    <s v="ORD1001"/>
    <x v="1"/>
    <s v="East"/>
    <x v="1"/>
    <x v="1"/>
    <s v="Headphones"/>
    <n v="6790.66"/>
    <n v="2"/>
    <n v="4.71"/>
    <n v="871.46"/>
  </r>
  <r>
    <s v="ORD1002"/>
    <x v="2"/>
    <s v="West"/>
    <x v="0"/>
    <x v="1"/>
    <s v="Smartphone"/>
    <n v="3113.53"/>
    <n v="4"/>
    <n v="12.52"/>
    <n v="1215.68"/>
  </r>
  <r>
    <s v="ORD1003"/>
    <x v="3"/>
    <s v="East"/>
    <x v="2"/>
    <x v="0"/>
    <s v="Pants"/>
    <n v="1407.29"/>
    <n v="6"/>
    <n v="5.05"/>
    <n v="438.17"/>
  </r>
  <r>
    <s v="ORD1004"/>
    <x v="4"/>
    <s v="West"/>
    <x v="0"/>
    <x v="1"/>
    <s v="Headphones"/>
    <n v="8385.11"/>
    <n v="1"/>
    <n v="20.81"/>
    <n v="174.31"/>
  </r>
  <r>
    <s v="ORD1005"/>
    <x v="5"/>
    <s v="South"/>
    <x v="1"/>
    <x v="1"/>
    <s v="Headphones"/>
    <n v="1313.37"/>
    <n v="4"/>
    <n v="8.56"/>
    <n v="258.55"/>
  </r>
  <r>
    <s v="ORD1006"/>
    <x v="6"/>
    <s v="South"/>
    <x v="1"/>
    <x v="0"/>
    <s v="Shoes"/>
    <n v="1170.0999999999999"/>
    <n v="9"/>
    <n v="10.07"/>
    <n v="180.5"/>
  </r>
  <r>
    <s v="ORD1007"/>
    <x v="7"/>
    <s v="South"/>
    <x v="0"/>
    <x v="1"/>
    <s v="Smartphone"/>
    <n v="4994.51"/>
    <n v="10"/>
    <n v="18.38"/>
    <n v="1028.27"/>
  </r>
  <r>
    <s v="ORD1008"/>
    <x v="8"/>
    <s v="South"/>
    <x v="1"/>
    <x v="1"/>
    <s v="Headphones"/>
    <n v="9596.56"/>
    <n v="5"/>
    <n v="6.74"/>
    <n v="3635.12"/>
  </r>
  <r>
    <s v="ORD1009"/>
    <x v="9"/>
    <s v="West"/>
    <x v="2"/>
    <x v="2"/>
    <s v="Air Conditioner"/>
    <n v="1172.4100000000001"/>
    <n v="6"/>
    <n v="28.42"/>
    <n v="280.89"/>
  </r>
  <r>
    <s v="ORD1010"/>
    <x v="10"/>
    <s v="West"/>
    <x v="1"/>
    <x v="0"/>
    <s v="Shirt"/>
    <n v="383.51"/>
    <n v="3"/>
    <n v="24.45"/>
    <n v="-4.01"/>
  </r>
  <r>
    <s v="ORD1011"/>
    <x v="11"/>
    <s v="East"/>
    <x v="1"/>
    <x v="2"/>
    <s v="Microwave"/>
    <n v="664.64"/>
    <n v="10"/>
    <n v="4.76"/>
    <n v="149"/>
  </r>
  <r>
    <s v="ORD1012"/>
    <x v="12"/>
    <s v="West"/>
    <x v="0"/>
    <x v="2"/>
    <s v="Refrigerator"/>
    <n v="849.19"/>
    <n v="6"/>
    <n v="12.36"/>
    <n v="76.87"/>
  </r>
  <r>
    <s v="ORD1013"/>
    <x v="13"/>
    <s v="South"/>
    <x v="0"/>
    <x v="2"/>
    <s v="Microwave"/>
    <n v="856.13"/>
    <n v="3"/>
    <n v="12.62"/>
    <n v="126.52"/>
  </r>
  <r>
    <s v="ORD1014"/>
    <x v="14"/>
    <s v="East"/>
    <x v="2"/>
    <x v="0"/>
    <s v="Jacket"/>
    <n v="578.63"/>
    <n v="5"/>
    <n v="17.97"/>
    <n v="128.22999999999999"/>
  </r>
  <r>
    <s v="ORD1015"/>
    <x v="15"/>
    <s v="North"/>
    <x v="1"/>
    <x v="1"/>
    <s v="Laptop"/>
    <n v="2526.59"/>
    <n v="4"/>
    <n v="18.7"/>
    <n v="841.23"/>
  </r>
  <r>
    <s v="ORD1016"/>
    <x v="16"/>
    <s v="North"/>
    <x v="1"/>
    <x v="0"/>
    <s v="Pants"/>
    <n v="1390.39"/>
    <n v="5"/>
    <n v="8.8800000000000008"/>
    <n v="333.09"/>
  </r>
  <r>
    <s v="ORD1017"/>
    <x v="17"/>
    <s v="North"/>
    <x v="1"/>
    <x v="2"/>
    <s v="Refrigerator"/>
    <n v="544.36"/>
    <n v="5"/>
    <n v="12.93"/>
    <n v="174.58"/>
  </r>
  <r>
    <s v="ORD1018"/>
    <x v="18"/>
    <s v="East"/>
    <x v="0"/>
    <x v="0"/>
    <s v="Jacket"/>
    <n v="448.99"/>
    <n v="5"/>
    <n v="23.33"/>
    <n v="32.950000000000003"/>
  </r>
  <r>
    <s v="ORD1019"/>
    <x v="19"/>
    <s v="East"/>
    <x v="1"/>
    <x v="1"/>
    <s v="Smartphone"/>
    <n v="9183.5499999999993"/>
    <n v="5"/>
    <n v="19.71"/>
    <n v="718.67"/>
  </r>
  <r>
    <s v="ORD1020"/>
    <x v="20"/>
    <s v="West"/>
    <x v="1"/>
    <x v="0"/>
    <s v="Shoes"/>
    <n v="435.36"/>
    <n v="4"/>
    <n v="26.64"/>
    <n v="0.96"/>
  </r>
  <r>
    <s v="ORD1021"/>
    <x v="21"/>
    <s v="South"/>
    <x v="0"/>
    <x v="1"/>
    <s v="Tablet"/>
    <n v="5895.54"/>
    <n v="5"/>
    <n v="6.15"/>
    <n v="1524.94"/>
  </r>
  <r>
    <s v="ORD1022"/>
    <x v="22"/>
    <s v="North"/>
    <x v="0"/>
    <x v="2"/>
    <s v="Air Conditioner"/>
    <n v="118.35"/>
    <n v="6"/>
    <n v="15.56"/>
    <n v="14.21"/>
  </r>
  <r>
    <s v="ORD1023"/>
    <x v="23"/>
    <s v="North"/>
    <x v="2"/>
    <x v="0"/>
    <s v="Jacket"/>
    <n v="664.15"/>
    <n v="9"/>
    <n v="2.91"/>
    <n v="-8.2100000000000009"/>
  </r>
  <r>
    <s v="ORD1024"/>
    <x v="24"/>
    <s v="South"/>
    <x v="2"/>
    <x v="2"/>
    <s v="Air Conditioner"/>
    <n v="176.42"/>
    <n v="1"/>
    <n v="6.46"/>
    <n v="16.82"/>
  </r>
  <r>
    <s v="ORD1025"/>
    <x v="25"/>
    <s v="South"/>
    <x v="2"/>
    <x v="2"/>
    <s v="Refrigerator"/>
    <n v="1011.1"/>
    <n v="3"/>
    <n v="5.52"/>
    <n v="86.22"/>
  </r>
  <r>
    <s v="ORD1026"/>
    <x v="26"/>
    <s v="South"/>
    <x v="1"/>
    <x v="1"/>
    <s v="Laptop"/>
    <n v="1836.04"/>
    <n v="9"/>
    <n v="3.46"/>
    <n v="411.1"/>
  </r>
  <r>
    <s v="ORD1027"/>
    <x v="27"/>
    <s v="South"/>
    <x v="0"/>
    <x v="1"/>
    <s v="Laptop"/>
    <n v="3854.54"/>
    <n v="1"/>
    <n v="18.63"/>
    <n v="670.61"/>
  </r>
  <r>
    <s v="ORD1028"/>
    <x v="28"/>
    <s v="South"/>
    <x v="2"/>
    <x v="1"/>
    <s v="Headphones"/>
    <n v="4042.4"/>
    <n v="8"/>
    <n v="1.69"/>
    <n v="1439.92"/>
  </r>
  <r>
    <s v="ORD1029"/>
    <x v="29"/>
    <s v="West"/>
    <x v="0"/>
    <x v="1"/>
    <s v="Smartphone"/>
    <n v="9709.1299999999992"/>
    <n v="5"/>
    <n v="5.37"/>
    <n v="2221.23"/>
  </r>
  <r>
    <s v="ORD1030"/>
    <x v="30"/>
    <s v="South"/>
    <x v="1"/>
    <x v="1"/>
    <s v="Headphones"/>
    <n v="3575.57"/>
    <n v="8"/>
    <n v="18.38"/>
    <n v="1362.14"/>
  </r>
  <r>
    <s v="ORD1031"/>
    <x v="31"/>
    <s v="North"/>
    <x v="1"/>
    <x v="2"/>
    <s v="Microwave"/>
    <n v="625.05999999999995"/>
    <n v="10"/>
    <n v="23.31"/>
    <n v="-29.48"/>
  </r>
  <r>
    <s v="ORD1032"/>
    <x v="32"/>
    <s v="West"/>
    <x v="2"/>
    <x v="2"/>
    <s v="Air Conditioner"/>
    <n v="860.63"/>
    <n v="1"/>
    <n v="27.83"/>
    <n v="104.55"/>
  </r>
  <r>
    <s v="ORD1033"/>
    <x v="33"/>
    <s v="East"/>
    <x v="1"/>
    <x v="0"/>
    <s v="Shirt"/>
    <n v="366.98"/>
    <n v="6"/>
    <n v="19.63"/>
    <n v="39.380000000000003"/>
  </r>
  <r>
    <s v="ORD1034"/>
    <x v="34"/>
    <s v="East"/>
    <x v="1"/>
    <x v="1"/>
    <s v="Headphones"/>
    <n v="1368.35"/>
    <n v="2"/>
    <n v="29.66"/>
    <n v="192.99"/>
  </r>
  <r>
    <s v="ORD1035"/>
    <x v="35"/>
    <s v="South"/>
    <x v="0"/>
    <x v="2"/>
    <s v="Vacuum Cleaner"/>
    <n v="317.81"/>
    <n v="10"/>
    <n v="10.08"/>
    <n v="70.55"/>
  </r>
  <r>
    <s v="ORD1036"/>
    <x v="36"/>
    <s v="West"/>
    <x v="1"/>
    <x v="1"/>
    <s v="Headphones"/>
    <n v="535.04"/>
    <n v="10"/>
    <n v="25.86"/>
    <n v="77.91"/>
  </r>
  <r>
    <s v="ORD1037"/>
    <x v="37"/>
    <s v="West"/>
    <x v="1"/>
    <x v="0"/>
    <s v="Pants"/>
    <n v="340.99"/>
    <n v="10"/>
    <n v="20.82"/>
    <n v="33.44"/>
  </r>
  <r>
    <s v="ORD1038"/>
    <x v="38"/>
    <s v="South"/>
    <x v="0"/>
    <x v="0"/>
    <s v="Shirt"/>
    <n v="1081.3"/>
    <n v="5"/>
    <n v="20.190000000000001"/>
    <n v="250.5"/>
  </r>
  <r>
    <s v="ORD1039"/>
    <x v="39"/>
    <s v="East"/>
    <x v="2"/>
    <x v="2"/>
    <s v="Refrigerator"/>
    <n v="730.44"/>
    <n v="2"/>
    <n v="18.87"/>
    <n v="-12.75"/>
  </r>
  <r>
    <s v="ORD1040"/>
    <x v="40"/>
    <s v="South"/>
    <x v="2"/>
    <x v="2"/>
    <s v="Microwave"/>
    <n v="1042.79"/>
    <n v="1"/>
    <n v="27.98"/>
    <n v="335.19"/>
  </r>
  <r>
    <s v="ORD1041"/>
    <x v="41"/>
    <s v="West"/>
    <x v="0"/>
    <x v="0"/>
    <s v="Shoes"/>
    <n v="559.11"/>
    <n v="10"/>
    <n v="1.08"/>
    <n v="31.59"/>
  </r>
  <r>
    <s v="ORD1042"/>
    <x v="42"/>
    <s v="West"/>
    <x v="0"/>
    <x v="1"/>
    <s v="Headphones"/>
    <n v="6961.87"/>
    <n v="6"/>
    <n v="9.3000000000000007"/>
    <n v="1181.3399999999999"/>
  </r>
  <r>
    <s v="ORD1043"/>
    <x v="43"/>
    <s v="East"/>
    <x v="2"/>
    <x v="1"/>
    <s v="Tablet"/>
    <n v="6453.83"/>
    <n v="7"/>
    <n v="10.09"/>
    <n v="872.84"/>
  </r>
  <r>
    <s v="ORD1044"/>
    <x v="44"/>
    <s v="West"/>
    <x v="2"/>
    <x v="0"/>
    <s v="Pants"/>
    <n v="514.29"/>
    <n v="8"/>
    <n v="22.14"/>
    <n v="42.81"/>
  </r>
  <r>
    <s v="ORD1045"/>
    <x v="45"/>
    <s v="East"/>
    <x v="0"/>
    <x v="1"/>
    <s v="Laptop"/>
    <n v="6728.35"/>
    <n v="1"/>
    <n v="10.29"/>
    <n v="2363.5700000000002"/>
  </r>
  <r>
    <s v="ORD1046"/>
    <x v="46"/>
    <s v="West"/>
    <x v="2"/>
    <x v="2"/>
    <s v="Vacuum Cleaner"/>
    <n v="459.91"/>
    <n v="9"/>
    <n v="21.98"/>
    <n v="50.83"/>
  </r>
  <r>
    <s v="ORD1047"/>
    <x v="47"/>
    <s v="West"/>
    <x v="2"/>
    <x v="1"/>
    <s v="Tablet"/>
    <n v="1355.15"/>
    <n v="8"/>
    <n v="19.41"/>
    <n v="386.33"/>
  </r>
  <r>
    <s v="ORD1048"/>
    <x v="48"/>
    <s v="East"/>
    <x v="1"/>
    <x v="2"/>
    <s v="Refrigerator"/>
    <n v="387.43"/>
    <n v="4"/>
    <n v="3.26"/>
    <n v="97.87"/>
  </r>
  <r>
    <s v="ORD1049"/>
    <x v="49"/>
    <s v="North"/>
    <x v="1"/>
    <x v="1"/>
    <s v="Headphones"/>
    <n v="3055.94"/>
    <n v="3"/>
    <n v="28.84"/>
    <n v="501.5"/>
  </r>
  <r>
    <s v="ORD1050"/>
    <x v="50"/>
    <s v="South"/>
    <x v="0"/>
    <x v="1"/>
    <s v="Smartphone"/>
    <n v="5165.2"/>
    <n v="8"/>
    <n v="10.84"/>
    <n v="882.46"/>
  </r>
  <r>
    <s v="ORD1051"/>
    <x v="51"/>
    <s v="South"/>
    <x v="1"/>
    <x v="1"/>
    <s v="Laptop"/>
    <n v="951.61"/>
    <n v="1"/>
    <n v="21.65"/>
    <n v="279.33999999999997"/>
  </r>
  <r>
    <s v="ORD1052"/>
    <x v="52"/>
    <s v="South"/>
    <x v="2"/>
    <x v="0"/>
    <s v="Shoes"/>
    <n v="697.17"/>
    <n v="3"/>
    <n v="21.13"/>
    <n v="35.25"/>
  </r>
  <r>
    <s v="ORD1053"/>
    <x v="53"/>
    <s v="South"/>
    <x v="0"/>
    <x v="0"/>
    <s v="Jacket"/>
    <n v="622.09"/>
    <n v="7"/>
    <n v="9.7200000000000006"/>
    <n v="60.27"/>
  </r>
  <r>
    <s v="ORD1054"/>
    <x v="54"/>
    <s v="North"/>
    <x v="1"/>
    <x v="0"/>
    <s v="Jacket"/>
    <n v="612.89"/>
    <n v="5"/>
    <n v="13.57"/>
    <n v="217.54"/>
  </r>
  <r>
    <s v="ORD1055"/>
    <x v="55"/>
    <s v="East"/>
    <x v="0"/>
    <x v="0"/>
    <s v="Shoes"/>
    <n v="292.08999999999997"/>
    <n v="2"/>
    <n v="13.58"/>
    <n v="68.19"/>
  </r>
  <r>
    <s v="ORD1056"/>
    <x v="56"/>
    <s v="South"/>
    <x v="1"/>
    <x v="0"/>
    <s v="Pants"/>
    <n v="546.54999999999995"/>
    <n v="1"/>
    <n v="9.77"/>
    <n v="142.87"/>
  </r>
  <r>
    <s v="ORD1057"/>
    <x v="57"/>
    <s v="South"/>
    <x v="0"/>
    <x v="1"/>
    <s v="Smartphone"/>
    <n v="2432.8000000000002"/>
    <n v="1"/>
    <n v="10.07"/>
    <n v="-175.4"/>
  </r>
  <r>
    <s v="ORD1058"/>
    <x v="58"/>
    <s v="West"/>
    <x v="2"/>
    <x v="0"/>
    <s v="Shirt"/>
    <n v="1309.18"/>
    <n v="1"/>
    <n v="4.32"/>
    <n v="382.36"/>
  </r>
  <r>
    <s v="ORD1059"/>
    <x v="59"/>
    <s v="West"/>
    <x v="1"/>
    <x v="0"/>
    <s v="Shoes"/>
    <n v="565.35"/>
    <n v="6"/>
    <n v="5.42"/>
    <n v="80.95"/>
  </r>
  <r>
    <s v="ORD1060"/>
    <x v="60"/>
    <s v="North"/>
    <x v="0"/>
    <x v="2"/>
    <s v="Vacuum Cleaner"/>
    <n v="511.33"/>
    <n v="7"/>
    <n v="24.19"/>
    <n v="78.25"/>
  </r>
  <r>
    <s v="ORD1061"/>
    <x v="61"/>
    <s v="East"/>
    <x v="2"/>
    <x v="2"/>
    <s v="Refrigerator"/>
    <n v="226.56"/>
    <n v="9"/>
    <n v="28.4"/>
    <n v="26.16"/>
  </r>
  <r>
    <s v="ORD1062"/>
    <x v="62"/>
    <s v="North"/>
    <x v="0"/>
    <x v="2"/>
    <s v="Microwave"/>
    <n v="1592.82"/>
    <n v="7"/>
    <n v="24.65"/>
    <n v="477.02"/>
  </r>
  <r>
    <s v="ORD1063"/>
    <x v="63"/>
    <s v="West"/>
    <x v="1"/>
    <x v="1"/>
    <s v="Headphones"/>
    <n v="9177.2099999999991"/>
    <n v="1"/>
    <n v="26.96"/>
    <n v="1521.1"/>
  </r>
  <r>
    <s v="ORD1064"/>
    <x v="64"/>
    <s v="West"/>
    <x v="0"/>
    <x v="1"/>
    <s v="Headphones"/>
    <n v="2252.9"/>
    <n v="5"/>
    <n v="5.28"/>
    <n v="271.83999999999997"/>
  </r>
  <r>
    <s v="ORD1065"/>
    <x v="65"/>
    <s v="North"/>
    <x v="1"/>
    <x v="1"/>
    <s v="Headphones"/>
    <n v="3506.24"/>
    <n v="10"/>
    <n v="0.85"/>
    <n v="648.63"/>
  </r>
  <r>
    <s v="ORD1066"/>
    <x v="66"/>
    <s v="North"/>
    <x v="0"/>
    <x v="0"/>
    <s v="Jacket"/>
    <n v="953.22"/>
    <n v="3"/>
    <n v="0.49"/>
    <n v="321.52"/>
  </r>
  <r>
    <s v="ORD1067"/>
    <x v="67"/>
    <s v="East"/>
    <x v="1"/>
    <x v="1"/>
    <s v="Headphones"/>
    <n v="7179.39"/>
    <n v="7"/>
    <n v="9.18"/>
    <n v="-768.27"/>
  </r>
  <r>
    <s v="ORD1068"/>
    <x v="68"/>
    <s v="North"/>
    <x v="0"/>
    <x v="1"/>
    <s v="Headphones"/>
    <n v="801.68"/>
    <n v="8"/>
    <n v="0.85"/>
    <n v="111.32"/>
  </r>
  <r>
    <s v="ORD1069"/>
    <x v="69"/>
    <s v="East"/>
    <x v="0"/>
    <x v="1"/>
    <s v="Tablet"/>
    <n v="4262.62"/>
    <n v="10"/>
    <n v="3.75"/>
    <n v="1192.78"/>
  </r>
  <r>
    <s v="ORD1070"/>
    <x v="70"/>
    <s v="East"/>
    <x v="1"/>
    <x v="0"/>
    <s v="Pants"/>
    <n v="296.54000000000002"/>
    <n v="7"/>
    <n v="27.53"/>
    <n v="63.38"/>
  </r>
  <r>
    <s v="ORD1071"/>
    <x v="71"/>
    <s v="West"/>
    <x v="0"/>
    <x v="2"/>
    <s v="Microwave"/>
    <n v="418.42"/>
    <n v="7"/>
    <n v="27.72"/>
    <n v="67.77"/>
  </r>
  <r>
    <s v="ORD1072"/>
    <x v="72"/>
    <s v="North"/>
    <x v="2"/>
    <x v="0"/>
    <s v="Pants"/>
    <n v="305.77"/>
    <n v="4"/>
    <n v="15.01"/>
    <n v="40.65"/>
  </r>
  <r>
    <s v="ORD1073"/>
    <x v="73"/>
    <s v="West"/>
    <x v="2"/>
    <x v="1"/>
    <s v="Laptop"/>
    <n v="10944.98"/>
    <n v="6"/>
    <n v="24.31"/>
    <n v="2847.48"/>
  </r>
  <r>
    <s v="ORD1074"/>
    <x v="74"/>
    <s v="East"/>
    <x v="1"/>
    <x v="2"/>
    <s v="Refrigerator"/>
    <n v="495.82"/>
    <n v="3"/>
    <n v="5.87"/>
    <n v="112.57"/>
  </r>
  <r>
    <s v="ORD1075"/>
    <x v="75"/>
    <s v="East"/>
    <x v="1"/>
    <x v="0"/>
    <s v="Shoes"/>
    <n v="48.15"/>
    <n v="4"/>
    <n v="6.32"/>
    <n v="2.76"/>
  </r>
  <r>
    <s v="ORD1076"/>
    <x v="76"/>
    <s v="North"/>
    <x v="2"/>
    <x v="1"/>
    <s v="Tablet"/>
    <n v="4517.4399999999996"/>
    <n v="9"/>
    <n v="22.22"/>
    <n v="834.4"/>
  </r>
  <r>
    <s v="ORD1077"/>
    <x v="77"/>
    <s v="East"/>
    <x v="2"/>
    <x v="0"/>
    <s v="Jacket"/>
    <n v="54.83"/>
    <n v="4"/>
    <n v="8.57"/>
    <n v="7.88"/>
  </r>
  <r>
    <s v="ORD1078"/>
    <x v="78"/>
    <s v="East"/>
    <x v="1"/>
    <x v="0"/>
    <s v="Jacket"/>
    <n v="803.85"/>
    <n v="8"/>
    <n v="26.87"/>
    <n v="227.35"/>
  </r>
  <r>
    <s v="ORD1079"/>
    <x v="79"/>
    <s v="South"/>
    <x v="0"/>
    <x v="2"/>
    <s v="Vacuum Cleaner"/>
    <n v="234.88"/>
    <n v="3"/>
    <n v="11.54"/>
    <n v="4.0599999999999996"/>
  </r>
  <r>
    <s v="ORD1080"/>
    <x v="80"/>
    <s v="East"/>
    <x v="2"/>
    <x v="1"/>
    <s v="Laptop"/>
    <n v="3812.12"/>
    <n v="4"/>
    <n v="29.17"/>
    <n v="991.27"/>
  </r>
  <r>
    <s v="ORD1081"/>
    <x v="81"/>
    <s v="East"/>
    <x v="2"/>
    <x v="2"/>
    <s v="Vacuum Cleaner"/>
    <n v="662.03"/>
    <n v="2"/>
    <n v="0.75"/>
    <n v="-57.87"/>
  </r>
  <r>
    <s v="ORD1082"/>
    <x v="82"/>
    <s v="North"/>
    <x v="1"/>
    <x v="1"/>
    <s v="Headphones"/>
    <n v="8454.6200000000008"/>
    <n v="3"/>
    <n v="20.12"/>
    <n v="2127.04"/>
  </r>
  <r>
    <s v="ORD1083"/>
    <x v="83"/>
    <s v="South"/>
    <x v="2"/>
    <x v="2"/>
    <s v="Air Conditioner"/>
    <n v="265.66000000000003"/>
    <n v="8"/>
    <n v="5.26"/>
    <n v="28.66"/>
  </r>
  <r>
    <s v="ORD1084"/>
    <x v="84"/>
    <s v="West"/>
    <x v="1"/>
    <x v="2"/>
    <s v="Refrigerator"/>
    <n v="99.52"/>
    <n v="10"/>
    <n v="28.93"/>
    <n v="0.25"/>
  </r>
  <r>
    <s v="ORD1085"/>
    <x v="85"/>
    <s v="West"/>
    <x v="1"/>
    <x v="0"/>
    <s v="Pants"/>
    <n v="436.64"/>
    <n v="1"/>
    <n v="1.36"/>
    <n v="42.8"/>
  </r>
  <r>
    <s v="ORD1086"/>
    <x v="86"/>
    <s v="South"/>
    <x v="2"/>
    <x v="2"/>
    <s v="Air Conditioner"/>
    <n v="592.11"/>
    <n v="10"/>
    <n v="18.7"/>
    <n v="56.55"/>
  </r>
  <r>
    <s v="ORD1087"/>
    <x v="87"/>
    <s v="East"/>
    <x v="0"/>
    <x v="1"/>
    <s v="Smartphone"/>
    <n v="1920.11"/>
    <n v="8"/>
    <n v="21.57"/>
    <n v="425.35"/>
  </r>
  <r>
    <s v="ORD1088"/>
    <x v="88"/>
    <s v="South"/>
    <x v="0"/>
    <x v="1"/>
    <s v="Tablet"/>
    <n v="3595.31"/>
    <n v="5"/>
    <n v="15.09"/>
    <n v="398.27"/>
  </r>
  <r>
    <s v="ORD1089"/>
    <x v="89"/>
    <s v="North"/>
    <x v="2"/>
    <x v="2"/>
    <s v="Refrigerator"/>
    <n v="317.01"/>
    <n v="4"/>
    <n v="11.31"/>
    <n v="41.56"/>
  </r>
  <r>
    <s v="ORD1090"/>
    <x v="90"/>
    <s v="East"/>
    <x v="0"/>
    <x v="2"/>
    <s v="Vacuum Cleaner"/>
    <n v="507.76"/>
    <n v="6"/>
    <n v="23.39"/>
    <n v="137.56"/>
  </r>
  <r>
    <s v="ORD1091"/>
    <x v="91"/>
    <s v="South"/>
    <x v="2"/>
    <x v="0"/>
    <s v="Jacket"/>
    <n v="775.7"/>
    <n v="7"/>
    <n v="3.38"/>
    <n v="129.44"/>
  </r>
  <r>
    <s v="ORD1092"/>
    <x v="92"/>
    <s v="South"/>
    <x v="2"/>
    <x v="1"/>
    <s v="Laptop"/>
    <n v="1737.51"/>
    <n v="9"/>
    <n v="16.13"/>
    <n v="49.83"/>
  </r>
  <r>
    <s v="ORD1093"/>
    <x v="93"/>
    <s v="East"/>
    <x v="1"/>
    <x v="0"/>
    <s v="Pants"/>
    <n v="1659.65"/>
    <n v="10"/>
    <n v="13.18"/>
    <n v="332.05"/>
  </r>
  <r>
    <s v="ORD1094"/>
    <x v="94"/>
    <s v="North"/>
    <x v="0"/>
    <x v="1"/>
    <s v="Headphones"/>
    <n v="2707.48"/>
    <n v="2"/>
    <n v="10.72"/>
    <n v="-39.799999999999997"/>
  </r>
  <r>
    <s v="ORD1095"/>
    <x v="95"/>
    <s v="West"/>
    <x v="2"/>
    <x v="1"/>
    <s v="Smartphone"/>
    <n v="2081.08"/>
    <n v="2"/>
    <n v="10.32"/>
    <n v="490.2"/>
  </r>
  <r>
    <s v="ORD1096"/>
    <x v="96"/>
    <s v="North"/>
    <x v="2"/>
    <x v="1"/>
    <s v="Smartphone"/>
    <n v="8653.9"/>
    <n v="3"/>
    <n v="0.95"/>
    <n v="2674.3"/>
  </r>
  <r>
    <s v="ORD1097"/>
    <x v="97"/>
    <s v="South"/>
    <x v="0"/>
    <x v="2"/>
    <s v="Air Conditioner"/>
    <n v="790"/>
    <n v="9"/>
    <n v="21.04"/>
    <n v="160.97999999999999"/>
  </r>
  <r>
    <s v="ORD1098"/>
    <x v="98"/>
    <s v="North"/>
    <x v="2"/>
    <x v="1"/>
    <s v="Smartphone"/>
    <n v="3523.55"/>
    <n v="9"/>
    <n v="9.1199999999999992"/>
    <n v="660.29"/>
  </r>
  <r>
    <s v="ORD1099"/>
    <x v="99"/>
    <s v="East"/>
    <x v="0"/>
    <x v="2"/>
    <s v="Vacuum Cleaner"/>
    <n v="222.61"/>
    <n v="1"/>
    <n v="1.89"/>
    <n v="18.010000000000002"/>
  </r>
  <r>
    <s v="ORD1100"/>
    <x v="100"/>
    <s v="East"/>
    <x v="0"/>
    <x v="2"/>
    <s v="Air Conditioner"/>
    <n v="685.14"/>
    <n v="2"/>
    <n v="21.23"/>
    <n v="193.92"/>
  </r>
  <r>
    <s v="ORD1101"/>
    <x v="101"/>
    <s v="East"/>
    <x v="2"/>
    <x v="0"/>
    <s v="Jacket"/>
    <n v="580.78"/>
    <n v="7"/>
    <n v="6.68"/>
    <n v="142.9"/>
  </r>
  <r>
    <s v="ORD1102"/>
    <x v="102"/>
    <s v="East"/>
    <x v="0"/>
    <x v="1"/>
    <s v="Tablet"/>
    <n v="2565.6799999999998"/>
    <n v="3"/>
    <n v="5.67"/>
    <n v="-272.92"/>
  </r>
  <r>
    <s v="ORD1103"/>
    <x v="103"/>
    <s v="West"/>
    <x v="2"/>
    <x v="2"/>
    <s v="Air Conditioner"/>
    <n v="1070.08"/>
    <n v="1"/>
    <n v="18.63"/>
    <n v="147.04"/>
  </r>
  <r>
    <s v="ORD1104"/>
    <x v="104"/>
    <s v="North"/>
    <x v="1"/>
    <x v="0"/>
    <s v="Jacket"/>
    <n v="1692.1"/>
    <n v="9"/>
    <n v="12.11"/>
    <n v="607.51"/>
  </r>
  <r>
    <s v="ORD1105"/>
    <x v="105"/>
    <s v="West"/>
    <x v="1"/>
    <x v="0"/>
    <s v="Shoes"/>
    <n v="534.29"/>
    <n v="1"/>
    <n v="27.3"/>
    <n v="68.44"/>
  </r>
  <r>
    <s v="ORD1106"/>
    <x v="106"/>
    <s v="North"/>
    <x v="0"/>
    <x v="0"/>
    <s v="Pants"/>
    <n v="147.87"/>
    <n v="3"/>
    <n v="21.32"/>
    <n v="40.11"/>
  </r>
  <r>
    <s v="ORD1107"/>
    <x v="107"/>
    <s v="South"/>
    <x v="2"/>
    <x v="1"/>
    <s v="Laptop"/>
    <n v="4688.13"/>
    <n v="9"/>
    <n v="26.74"/>
    <n v="1410.63"/>
  </r>
  <r>
    <s v="ORD1108"/>
    <x v="108"/>
    <s v="South"/>
    <x v="2"/>
    <x v="1"/>
    <s v="Headphones"/>
    <n v="7448.96"/>
    <n v="9"/>
    <n v="11.47"/>
    <n v="-126.44"/>
  </r>
  <r>
    <s v="ORD1109"/>
    <x v="109"/>
    <s v="North"/>
    <x v="0"/>
    <x v="2"/>
    <s v="Vacuum Cleaner"/>
    <n v="345.11"/>
    <n v="7"/>
    <n v="16.489999999999998"/>
    <n v="107.91"/>
  </r>
  <r>
    <s v="ORD1110"/>
    <x v="110"/>
    <s v="North"/>
    <x v="0"/>
    <x v="0"/>
    <s v="Jacket"/>
    <n v="850.6"/>
    <n v="6"/>
    <n v="17.23"/>
    <n v="24.04"/>
  </r>
  <r>
    <s v="ORD1111"/>
    <x v="111"/>
    <s v="South"/>
    <x v="0"/>
    <x v="2"/>
    <s v="Vacuum Cleaner"/>
    <n v="519.25"/>
    <n v="5"/>
    <n v="8.26"/>
    <n v="91.03"/>
  </r>
  <r>
    <s v="ORD1112"/>
    <x v="112"/>
    <s v="West"/>
    <x v="0"/>
    <x v="0"/>
    <s v="Shoes"/>
    <n v="527.33000000000004"/>
    <n v="4"/>
    <n v="23.6"/>
    <n v="126.17"/>
  </r>
  <r>
    <s v="ORD1113"/>
    <x v="113"/>
    <s v="South"/>
    <x v="2"/>
    <x v="0"/>
    <s v="Jacket"/>
    <n v="45.5"/>
    <n v="1"/>
    <n v="24.31"/>
    <n v="-2.66"/>
  </r>
  <r>
    <s v="ORD1114"/>
    <x v="114"/>
    <s v="South"/>
    <x v="1"/>
    <x v="0"/>
    <s v="Jacket"/>
    <n v="378.59"/>
    <n v="10"/>
    <n v="5.85"/>
    <n v="87.39"/>
  </r>
  <r>
    <s v="ORD1115"/>
    <x v="115"/>
    <s v="North"/>
    <x v="0"/>
    <x v="2"/>
    <s v="Vacuum Cleaner"/>
    <n v="1297.25"/>
    <n v="3"/>
    <n v="6.41"/>
    <n v="183.15"/>
  </r>
  <r>
    <s v="ORD1116"/>
    <x v="116"/>
    <s v="South"/>
    <x v="1"/>
    <x v="0"/>
    <s v="Jacket"/>
    <n v="189.6"/>
    <n v="10"/>
    <n v="10.57"/>
    <n v="55.47"/>
  </r>
  <r>
    <s v="ORD1117"/>
    <x v="117"/>
    <s v="North"/>
    <x v="1"/>
    <x v="1"/>
    <s v="Tablet"/>
    <n v="5658.53"/>
    <n v="8"/>
    <n v="28.45"/>
    <n v="1242.5899999999999"/>
  </r>
  <r>
    <s v="ORD1118"/>
    <x v="118"/>
    <s v="West"/>
    <x v="2"/>
    <x v="0"/>
    <s v="Shoes"/>
    <n v="246.69"/>
    <n v="9"/>
    <n v="13.6"/>
    <n v="46.41"/>
  </r>
  <r>
    <s v="ORD1119"/>
    <x v="119"/>
    <s v="North"/>
    <x v="2"/>
    <x v="1"/>
    <s v="Tablet"/>
    <n v="295.89"/>
    <n v="4"/>
    <n v="21.78"/>
    <n v="107.87"/>
  </r>
  <r>
    <s v="ORD1120"/>
    <x v="120"/>
    <s v="North"/>
    <x v="0"/>
    <x v="1"/>
    <s v="Headphones"/>
    <n v="7600.09"/>
    <n v="5"/>
    <n v="3.26"/>
    <n v="23.5"/>
  </r>
  <r>
    <s v="ORD1121"/>
    <x v="121"/>
    <s v="North"/>
    <x v="1"/>
    <x v="2"/>
    <s v="Microwave"/>
    <n v="1240.47"/>
    <n v="2"/>
    <n v="13.62"/>
    <n v="197.27"/>
  </r>
  <r>
    <s v="ORD1122"/>
    <x v="122"/>
    <s v="South"/>
    <x v="2"/>
    <x v="1"/>
    <s v="Headphones"/>
    <n v="3136.4"/>
    <n v="2"/>
    <n v="2.92"/>
    <n v="64.040000000000006"/>
  </r>
  <r>
    <s v="ORD1123"/>
    <x v="123"/>
    <s v="North"/>
    <x v="0"/>
    <x v="0"/>
    <s v="Shirt"/>
    <n v="458.05"/>
    <n v="1"/>
    <n v="9.16"/>
    <n v="161.72999999999999"/>
  </r>
  <r>
    <s v="ORD1124"/>
    <x v="124"/>
    <s v="West"/>
    <x v="2"/>
    <x v="1"/>
    <s v="Tablet"/>
    <n v="2232.9499999999998"/>
    <n v="6"/>
    <n v="5.5"/>
    <n v="-230.77"/>
  </r>
  <r>
    <s v="ORD1125"/>
    <x v="125"/>
    <s v="East"/>
    <x v="2"/>
    <x v="1"/>
    <s v="Laptop"/>
    <n v="1194.28"/>
    <n v="7"/>
    <n v="28.87"/>
    <n v="174.72"/>
  </r>
  <r>
    <s v="ORD1126"/>
    <x v="126"/>
    <s v="East"/>
    <x v="2"/>
    <x v="2"/>
    <s v="Refrigerator"/>
    <n v="481.15"/>
    <n v="5"/>
    <n v="3.26"/>
    <n v="23.6"/>
  </r>
  <r>
    <s v="ORD1127"/>
    <x v="127"/>
    <s v="West"/>
    <x v="0"/>
    <x v="2"/>
    <s v="Refrigerator"/>
    <n v="637.11"/>
    <n v="1"/>
    <n v="17.32"/>
    <n v="94.79"/>
  </r>
  <r>
    <s v="ORD1128"/>
    <x v="128"/>
    <s v="North"/>
    <x v="0"/>
    <x v="1"/>
    <s v="Laptop"/>
    <n v="3345.14"/>
    <n v="4"/>
    <n v="15.01"/>
    <n v="398.42"/>
  </r>
  <r>
    <s v="ORD1129"/>
    <x v="129"/>
    <s v="East"/>
    <x v="0"/>
    <x v="1"/>
    <s v="Smartphone"/>
    <n v="9451.36"/>
    <n v="5"/>
    <n v="13.75"/>
    <n v="2109.66"/>
  </r>
  <r>
    <s v="ORD1130"/>
    <x v="130"/>
    <s v="East"/>
    <x v="0"/>
    <x v="0"/>
    <s v="Shirt"/>
    <n v="655.08000000000004"/>
    <n v="6"/>
    <n v="7.4"/>
    <n v="130.6"/>
  </r>
  <r>
    <s v="ORD1131"/>
    <x v="131"/>
    <s v="East"/>
    <x v="0"/>
    <x v="1"/>
    <s v="Tablet"/>
    <n v="9415.4699999999993"/>
    <n v="7"/>
    <n v="12.5"/>
    <n v="1806.87"/>
  </r>
  <r>
    <s v="ORD1132"/>
    <x v="132"/>
    <s v="South"/>
    <x v="2"/>
    <x v="1"/>
    <s v="Tablet"/>
    <n v="2755.94"/>
    <n v="9"/>
    <n v="7.21"/>
    <n v="664.84"/>
  </r>
  <r>
    <s v="ORD1133"/>
    <x v="133"/>
    <s v="West"/>
    <x v="2"/>
    <x v="2"/>
    <s v="Refrigerator"/>
    <n v="712.78"/>
    <n v="2"/>
    <n v="7.38"/>
    <n v="124.06"/>
  </r>
  <r>
    <s v="ORD1134"/>
    <x v="134"/>
    <s v="West"/>
    <x v="0"/>
    <x v="2"/>
    <s v="Microwave"/>
    <n v="419.49"/>
    <n v="8"/>
    <n v="7.56"/>
    <n v="119.09"/>
  </r>
  <r>
    <s v="ORD1135"/>
    <x v="135"/>
    <s v="North"/>
    <x v="0"/>
    <x v="1"/>
    <s v="Tablet"/>
    <n v="1149.3800000000001"/>
    <n v="7"/>
    <n v="11.55"/>
    <n v="130.96"/>
  </r>
  <r>
    <s v="ORD1136"/>
    <x v="136"/>
    <s v="West"/>
    <x v="0"/>
    <x v="0"/>
    <s v="Shoes"/>
    <n v="377.71"/>
    <n v="3"/>
    <n v="12.21"/>
    <n v="67.87"/>
  </r>
  <r>
    <s v="ORD1137"/>
    <x v="137"/>
    <s v="North"/>
    <x v="0"/>
    <x v="0"/>
    <s v="Jacket"/>
    <n v="1112.92"/>
    <n v="4"/>
    <n v="5.41"/>
    <n v="128.91999999999999"/>
  </r>
  <r>
    <s v="ORD1138"/>
    <x v="138"/>
    <s v="North"/>
    <x v="1"/>
    <x v="2"/>
    <s v="Refrigerator"/>
    <n v="377.1"/>
    <n v="5"/>
    <n v="16.489999999999998"/>
    <n v="-16.3"/>
  </r>
  <r>
    <s v="ORD1139"/>
    <x v="139"/>
    <s v="West"/>
    <x v="1"/>
    <x v="1"/>
    <s v="Headphones"/>
    <n v="4930.9399999999996"/>
    <n v="5"/>
    <n v="24.31"/>
    <n v="1040.24"/>
  </r>
  <r>
    <s v="ORD1140"/>
    <x v="140"/>
    <s v="South"/>
    <x v="2"/>
    <x v="1"/>
    <s v="Headphones"/>
    <n v="5728.1"/>
    <n v="5"/>
    <n v="21.13"/>
    <n v="122.6"/>
  </r>
  <r>
    <s v="ORD1141"/>
    <x v="141"/>
    <s v="South"/>
    <x v="1"/>
    <x v="0"/>
    <s v="Shirt"/>
    <n v="1000.27"/>
    <n v="3"/>
    <n v="11.97"/>
    <n v="325.95"/>
  </r>
  <r>
    <s v="ORD1142"/>
    <x v="142"/>
    <s v="East"/>
    <x v="0"/>
    <x v="0"/>
    <s v="Shirt"/>
    <n v="400.89"/>
    <n v="10"/>
    <n v="8.93"/>
    <n v="102.44"/>
  </r>
  <r>
    <s v="ORD1143"/>
    <x v="143"/>
    <s v="East"/>
    <x v="0"/>
    <x v="1"/>
    <s v="Laptop"/>
    <n v="9635.09"/>
    <n v="2"/>
    <n v="7.76"/>
    <n v="2055.29"/>
  </r>
  <r>
    <s v="ORD1144"/>
    <x v="144"/>
    <s v="West"/>
    <x v="0"/>
    <x v="0"/>
    <s v="Pants"/>
    <n v="761.88"/>
    <n v="8"/>
    <n v="2.46"/>
    <n v="210.08"/>
  </r>
  <r>
    <s v="ORD1145"/>
    <x v="145"/>
    <s v="East"/>
    <x v="1"/>
    <x v="2"/>
    <s v="Microwave"/>
    <n v="98.93"/>
    <n v="4"/>
    <n v="14.25"/>
    <n v="28.83"/>
  </r>
  <r>
    <s v="ORD1146"/>
    <x v="146"/>
    <s v="West"/>
    <x v="0"/>
    <x v="0"/>
    <s v="Shirt"/>
    <n v="263.27999999999997"/>
    <n v="3"/>
    <n v="10.89"/>
    <n v="33.479999999999997"/>
  </r>
  <r>
    <s v="ORD1147"/>
    <x v="147"/>
    <s v="West"/>
    <x v="0"/>
    <x v="1"/>
    <s v="Tablet"/>
    <n v="3510.05"/>
    <n v="3"/>
    <n v="14.66"/>
    <n v="300.14999999999998"/>
  </r>
  <r>
    <s v="ORD1148"/>
    <x v="148"/>
    <s v="North"/>
    <x v="1"/>
    <x v="0"/>
    <s v="Jacket"/>
    <n v="357.26"/>
    <n v="5"/>
    <n v="29.76"/>
    <n v="74.33"/>
  </r>
  <r>
    <s v="ORD1149"/>
    <x v="149"/>
    <s v="East"/>
    <x v="2"/>
    <x v="1"/>
    <s v="Laptop"/>
    <n v="3454.91"/>
    <n v="6"/>
    <n v="5.48"/>
    <n v="852.11"/>
  </r>
  <r>
    <s v="ORD1150"/>
    <x v="150"/>
    <s v="West"/>
    <x v="1"/>
    <x v="0"/>
    <s v="Jacket"/>
    <n v="484.94"/>
    <n v="3"/>
    <n v="14.56"/>
    <n v="169.28"/>
  </r>
  <r>
    <s v="ORD1151"/>
    <x v="151"/>
    <s v="East"/>
    <x v="2"/>
    <x v="2"/>
    <s v="Vacuum Cleaner"/>
    <n v="363.45"/>
    <n v="1"/>
    <n v="6.43"/>
    <n v="77.150000000000006"/>
  </r>
  <r>
    <s v="ORD1152"/>
    <x v="152"/>
    <s v="South"/>
    <x v="1"/>
    <x v="0"/>
    <s v="Shirt"/>
    <n v="208.94"/>
    <n v="4"/>
    <n v="28.67"/>
    <n v="32.54"/>
  </r>
  <r>
    <s v="ORD1153"/>
    <x v="153"/>
    <s v="East"/>
    <x v="1"/>
    <x v="0"/>
    <s v="Shirt"/>
    <n v="1221.3399999999999"/>
    <n v="6"/>
    <n v="6.98"/>
    <n v="164.74"/>
  </r>
  <r>
    <s v="ORD1154"/>
    <x v="154"/>
    <s v="North"/>
    <x v="1"/>
    <x v="2"/>
    <s v="Refrigerator"/>
    <n v="337.07"/>
    <n v="10"/>
    <n v="27.54"/>
    <n v="8.93"/>
  </r>
  <r>
    <s v="ORD1155"/>
    <x v="155"/>
    <s v="North"/>
    <x v="1"/>
    <x v="0"/>
    <s v="Shirt"/>
    <n v="698.94"/>
    <n v="5"/>
    <n v="6.54"/>
    <n v="-6.66"/>
  </r>
  <r>
    <s v="ORD1156"/>
    <x v="156"/>
    <s v="South"/>
    <x v="1"/>
    <x v="0"/>
    <s v="Shoes"/>
    <n v="979.49"/>
    <n v="7"/>
    <n v="2.3199999999999998"/>
    <n v="251.14"/>
  </r>
  <r>
    <s v="ORD1157"/>
    <x v="157"/>
    <s v="North"/>
    <x v="2"/>
    <x v="1"/>
    <s v="Laptop"/>
    <n v="5725.5"/>
    <n v="7"/>
    <n v="16.36"/>
    <n v="230.57"/>
  </r>
  <r>
    <s v="ORD1158"/>
    <x v="158"/>
    <s v="East"/>
    <x v="0"/>
    <x v="2"/>
    <s v="Microwave"/>
    <n v="142.54"/>
    <n v="10"/>
    <n v="23.89"/>
    <n v="45.58"/>
  </r>
  <r>
    <s v="ORD1159"/>
    <x v="159"/>
    <s v="West"/>
    <x v="2"/>
    <x v="2"/>
    <s v="Vacuum Cleaner"/>
    <n v="683.86"/>
    <n v="8"/>
    <n v="8"/>
    <n v="70.06"/>
  </r>
  <r>
    <s v="ORD1160"/>
    <x v="160"/>
    <s v="West"/>
    <x v="0"/>
    <x v="2"/>
    <s v="Vacuum Cleaner"/>
    <n v="989.37"/>
    <n v="7"/>
    <n v="16.66"/>
    <n v="84.24"/>
  </r>
  <r>
    <s v="ORD1161"/>
    <x v="161"/>
    <s v="North"/>
    <x v="2"/>
    <x v="0"/>
    <s v="Jacket"/>
    <n v="227.09"/>
    <n v="10"/>
    <n v="18.84"/>
    <n v="44.63"/>
  </r>
  <r>
    <s v="ORD1162"/>
    <x v="162"/>
    <s v="North"/>
    <x v="2"/>
    <x v="0"/>
    <s v="Shirt"/>
    <n v="761.94"/>
    <n v="10"/>
    <n v="19.760000000000002"/>
    <n v="190.34"/>
  </r>
  <r>
    <s v="ORD1163"/>
    <x v="163"/>
    <s v="East"/>
    <x v="2"/>
    <x v="2"/>
    <s v="Microwave"/>
    <n v="1572.75"/>
    <n v="6"/>
    <n v="15.08"/>
    <n v="525.41999999999996"/>
  </r>
  <r>
    <s v="ORD1164"/>
    <x v="164"/>
    <s v="East"/>
    <x v="1"/>
    <x v="1"/>
    <s v="Smartphone"/>
    <n v="2184.52"/>
    <n v="1"/>
    <n v="25.03"/>
    <n v="224.8"/>
  </r>
  <r>
    <s v="ORD1165"/>
    <x v="165"/>
    <s v="North"/>
    <x v="1"/>
    <x v="0"/>
    <s v="Pants"/>
    <n v="291.82"/>
    <n v="6"/>
    <n v="2.02"/>
    <n v="49.12"/>
  </r>
  <r>
    <s v="ORD1166"/>
    <x v="166"/>
    <s v="East"/>
    <x v="1"/>
    <x v="0"/>
    <s v="Shoes"/>
    <n v="608.37"/>
    <n v="5"/>
    <n v="3.53"/>
    <n v="58.77"/>
  </r>
  <r>
    <s v="ORD1167"/>
    <x v="167"/>
    <s v="South"/>
    <x v="1"/>
    <x v="0"/>
    <s v="Shirt"/>
    <n v="1356.78"/>
    <n v="10"/>
    <n v="26.08"/>
    <n v="130.53"/>
  </r>
  <r>
    <s v="ORD1168"/>
    <x v="168"/>
    <s v="South"/>
    <x v="1"/>
    <x v="2"/>
    <s v="Refrigerator"/>
    <n v="1062.58"/>
    <n v="9"/>
    <n v="29.36"/>
    <n v="355.58"/>
  </r>
  <r>
    <s v="ORD1169"/>
    <x v="169"/>
    <s v="West"/>
    <x v="2"/>
    <x v="0"/>
    <s v="Shirt"/>
    <n v="1723.63"/>
    <n v="2"/>
    <n v="23.4"/>
    <n v="408.23"/>
  </r>
  <r>
    <s v="ORD1170"/>
    <x v="170"/>
    <s v="North"/>
    <x v="2"/>
    <x v="0"/>
    <s v="Shirt"/>
    <n v="758.4"/>
    <n v="8"/>
    <n v="1.63"/>
    <n v="201.3"/>
  </r>
  <r>
    <s v="ORD1171"/>
    <x v="171"/>
    <s v="North"/>
    <x v="2"/>
    <x v="0"/>
    <s v="Shoes"/>
    <n v="934.46"/>
    <n v="6"/>
    <n v="18.46"/>
    <n v="89.16"/>
  </r>
  <r>
    <s v="ORD1172"/>
    <x v="172"/>
    <s v="South"/>
    <x v="1"/>
    <x v="0"/>
    <s v="Pants"/>
    <n v="377.7"/>
    <n v="8"/>
    <n v="14.38"/>
    <n v="61.47"/>
  </r>
  <r>
    <s v="ORD1173"/>
    <x v="173"/>
    <s v="West"/>
    <x v="2"/>
    <x v="1"/>
    <s v="Laptop"/>
    <n v="8772.44"/>
    <n v="9"/>
    <n v="1.77"/>
    <n v="2541.96"/>
  </r>
  <r>
    <s v="ORD1174"/>
    <x v="174"/>
    <s v="East"/>
    <x v="0"/>
    <x v="0"/>
    <s v="Pants"/>
    <n v="651.38"/>
    <n v="3"/>
    <n v="21.68"/>
    <n v="-24.82"/>
  </r>
  <r>
    <s v="ORD1175"/>
    <x v="175"/>
    <s v="South"/>
    <x v="1"/>
    <x v="2"/>
    <s v="Refrigerator"/>
    <n v="109.75"/>
    <n v="7"/>
    <n v="19.25"/>
    <n v="4.99"/>
  </r>
  <r>
    <s v="ORD1176"/>
    <x v="176"/>
    <s v="West"/>
    <x v="1"/>
    <x v="2"/>
    <s v="Vacuum Cleaner"/>
    <n v="377.09"/>
    <n v="3"/>
    <n v="27.42"/>
    <n v="74.66"/>
  </r>
  <r>
    <s v="ORD1177"/>
    <x v="177"/>
    <s v="West"/>
    <x v="2"/>
    <x v="0"/>
    <s v="Shoes"/>
    <n v="145.35"/>
    <n v="6"/>
    <n v="24.27"/>
    <n v="31.09"/>
  </r>
  <r>
    <s v="ORD1178"/>
    <x v="178"/>
    <s v="South"/>
    <x v="0"/>
    <x v="1"/>
    <s v="Smartphone"/>
    <n v="2482.58"/>
    <n v="3"/>
    <n v="4.34"/>
    <n v="809.06"/>
  </r>
  <r>
    <s v="ORD1179"/>
    <x v="179"/>
    <s v="South"/>
    <x v="0"/>
    <x v="2"/>
    <s v="Microwave"/>
    <n v="794.08"/>
    <n v="3"/>
    <n v="11.62"/>
    <n v="84.88"/>
  </r>
  <r>
    <s v="ORD1180"/>
    <x v="180"/>
    <s v="East"/>
    <x v="0"/>
    <x v="2"/>
    <s v="Vacuum Cleaner"/>
    <n v="242.26"/>
    <n v="7"/>
    <n v="10.46"/>
    <n v="2.6"/>
  </r>
  <r>
    <s v="ORD1181"/>
    <x v="181"/>
    <s v="South"/>
    <x v="2"/>
    <x v="2"/>
    <s v="Vacuum Cleaner"/>
    <n v="180.52"/>
    <n v="4"/>
    <n v="17.510000000000002"/>
    <n v="37.46"/>
  </r>
  <r>
    <s v="ORD1182"/>
    <x v="182"/>
    <s v="East"/>
    <x v="1"/>
    <x v="2"/>
    <s v="Refrigerator"/>
    <n v="840.48"/>
    <n v="9"/>
    <n v="13.71"/>
    <n v="127.36"/>
  </r>
  <r>
    <s v="ORD1183"/>
    <x v="183"/>
    <s v="West"/>
    <x v="0"/>
    <x v="0"/>
    <s v="Pants"/>
    <n v="689.82"/>
    <n v="10"/>
    <n v="6.55"/>
    <n v="199.54"/>
  </r>
  <r>
    <s v="ORD1184"/>
    <x v="184"/>
    <s v="South"/>
    <x v="1"/>
    <x v="2"/>
    <s v="Air Conditioner"/>
    <n v="730.78"/>
    <n v="3"/>
    <n v="15.73"/>
    <n v="107.9"/>
  </r>
  <r>
    <s v="ORD1185"/>
    <x v="185"/>
    <s v="South"/>
    <x v="2"/>
    <x v="0"/>
    <s v="Shirt"/>
    <n v="380.14"/>
    <n v="4"/>
    <n v="19.850000000000001"/>
    <n v="6.34"/>
  </r>
  <r>
    <s v="ORD1186"/>
    <x v="186"/>
    <s v="East"/>
    <x v="1"/>
    <x v="1"/>
    <s v="Tablet"/>
    <n v="4744.4799999999996"/>
    <n v="5"/>
    <n v="20.75"/>
    <n v="479.4"/>
  </r>
  <r>
    <s v="ORD1187"/>
    <x v="187"/>
    <s v="South"/>
    <x v="1"/>
    <x v="1"/>
    <s v="Smartphone"/>
    <n v="4368.13"/>
    <n v="2"/>
    <n v="19.04"/>
    <n v="767.49"/>
  </r>
  <r>
    <s v="ORD1188"/>
    <x v="188"/>
    <s v="West"/>
    <x v="1"/>
    <x v="2"/>
    <s v="Refrigerator"/>
    <n v="57.86"/>
    <n v="9"/>
    <n v="0.83"/>
    <n v="14.66"/>
  </r>
  <r>
    <s v="ORD1189"/>
    <x v="189"/>
    <s v="West"/>
    <x v="1"/>
    <x v="1"/>
    <s v="Smartphone"/>
    <n v="2169.0500000000002"/>
    <n v="3"/>
    <n v="20.62"/>
    <n v="466.44"/>
  </r>
  <r>
    <s v="ORD1190"/>
    <x v="190"/>
    <s v="North"/>
    <x v="0"/>
    <x v="0"/>
    <s v="Pants"/>
    <n v="713.28"/>
    <n v="6"/>
    <n v="16.760000000000002"/>
    <n v="172.8"/>
  </r>
  <r>
    <s v="ORD1191"/>
    <x v="191"/>
    <s v="North"/>
    <x v="1"/>
    <x v="0"/>
    <s v="Shoes"/>
    <n v="512.41999999999996"/>
    <n v="4"/>
    <n v="27.07"/>
    <n v="120.47"/>
  </r>
  <r>
    <s v="ORD1192"/>
    <x v="192"/>
    <s v="West"/>
    <x v="2"/>
    <x v="1"/>
    <s v="Tablet"/>
    <n v="1254.5999999999999"/>
    <n v="9"/>
    <n v="27.32"/>
    <n v="61.56"/>
  </r>
  <r>
    <s v="ORD1193"/>
    <x v="193"/>
    <s v="East"/>
    <x v="0"/>
    <x v="2"/>
    <s v="Refrigerator"/>
    <n v="294.95"/>
    <n v="4"/>
    <n v="12.95"/>
    <n v="27.51"/>
  </r>
  <r>
    <s v="ORD1194"/>
    <x v="194"/>
    <s v="West"/>
    <x v="0"/>
    <x v="2"/>
    <s v="Air Conditioner"/>
    <n v="254.51"/>
    <n v="6"/>
    <n v="25.79"/>
    <n v="90.26"/>
  </r>
  <r>
    <s v="ORD1195"/>
    <x v="195"/>
    <s v="North"/>
    <x v="0"/>
    <x v="2"/>
    <s v="Vacuum Cleaner"/>
    <n v="284.52"/>
    <n v="6"/>
    <n v="8.8800000000000008"/>
    <n v="23.12"/>
  </r>
  <r>
    <s v="ORD1196"/>
    <x v="196"/>
    <s v="South"/>
    <x v="2"/>
    <x v="2"/>
    <s v="Refrigerator"/>
    <n v="154.38"/>
    <n v="10"/>
    <n v="3.91"/>
    <n v="40.119999999999997"/>
  </r>
  <r>
    <s v="ORD1197"/>
    <x v="197"/>
    <s v="North"/>
    <x v="0"/>
    <x v="1"/>
    <s v="Headphones"/>
    <n v="9880"/>
    <n v="6"/>
    <n v="22.69"/>
    <n v="3573.12"/>
  </r>
  <r>
    <s v="ORD1198"/>
    <x v="198"/>
    <s v="West"/>
    <x v="1"/>
    <x v="2"/>
    <s v="Vacuum Cleaner"/>
    <n v="605.59"/>
    <n v="5"/>
    <n v="23.36"/>
    <n v="113.67"/>
  </r>
  <r>
    <s v="ORD1199"/>
    <x v="199"/>
    <s v="West"/>
    <x v="2"/>
    <x v="0"/>
    <s v="Jacket"/>
    <n v="388.79"/>
    <n v="10"/>
    <n v="9.61"/>
    <n v="62.31"/>
  </r>
  <r>
    <s v="ORD1200"/>
    <x v="200"/>
    <s v="East"/>
    <x v="0"/>
    <x v="2"/>
    <s v="Air Conditioner"/>
    <n v="521.99"/>
    <n v="3"/>
    <n v="28.72"/>
    <n v="176.33"/>
  </r>
  <r>
    <s v="ORD1201"/>
    <x v="201"/>
    <s v="East"/>
    <x v="0"/>
    <x v="0"/>
    <s v="Pants"/>
    <n v="824.99"/>
    <n v="10"/>
    <n v="6.81"/>
    <n v="140.11000000000001"/>
  </r>
  <r>
    <s v="ORD1202"/>
    <x v="202"/>
    <s v="South"/>
    <x v="0"/>
    <x v="1"/>
    <s v="Smartphone"/>
    <n v="6396.94"/>
    <n v="3"/>
    <n v="19.55"/>
    <n v="837.82"/>
  </r>
  <r>
    <s v="ORD1203"/>
    <x v="203"/>
    <s v="North"/>
    <x v="0"/>
    <x v="0"/>
    <s v="Pants"/>
    <n v="858.94"/>
    <n v="1"/>
    <n v="0.05"/>
    <n v="177.42"/>
  </r>
  <r>
    <s v="ORD1204"/>
    <x v="204"/>
    <s v="West"/>
    <x v="2"/>
    <x v="1"/>
    <s v="Laptop"/>
    <n v="801.67"/>
    <n v="10"/>
    <n v="0.33"/>
    <n v="112.28"/>
  </r>
  <r>
    <s v="ORD1205"/>
    <x v="205"/>
    <s v="West"/>
    <x v="1"/>
    <x v="1"/>
    <s v="Smartphone"/>
    <n v="9114.17"/>
    <n v="9"/>
    <n v="1.59"/>
    <n v="2470.9699999999998"/>
  </r>
  <r>
    <s v="ORD1206"/>
    <x v="206"/>
    <s v="North"/>
    <x v="1"/>
    <x v="0"/>
    <s v="Pants"/>
    <n v="985.2"/>
    <n v="3"/>
    <n v="3.56"/>
    <n v="231.68"/>
  </r>
  <r>
    <s v="ORD1207"/>
    <x v="207"/>
    <s v="West"/>
    <x v="0"/>
    <x v="2"/>
    <s v="Air Conditioner"/>
    <n v="188.78"/>
    <n v="7"/>
    <n v="15.53"/>
    <n v="-6.22"/>
  </r>
  <r>
    <s v="ORD1208"/>
    <x v="208"/>
    <s v="West"/>
    <x v="1"/>
    <x v="1"/>
    <s v="Headphones"/>
    <n v="6786.88"/>
    <n v="9"/>
    <n v="15.45"/>
    <n v="801.88"/>
  </r>
  <r>
    <s v="ORD1209"/>
    <x v="209"/>
    <s v="East"/>
    <x v="2"/>
    <x v="0"/>
    <s v="Jacket"/>
    <n v="251.64"/>
    <n v="5"/>
    <n v="6.11"/>
    <n v="61.74"/>
  </r>
  <r>
    <s v="ORD1210"/>
    <x v="210"/>
    <s v="East"/>
    <x v="0"/>
    <x v="2"/>
    <s v="Microwave"/>
    <n v="264.14999999999998"/>
    <n v="6"/>
    <n v="0.28999999999999998"/>
    <n v="-3.81"/>
  </r>
  <r>
    <s v="ORD1211"/>
    <x v="211"/>
    <s v="South"/>
    <x v="1"/>
    <x v="0"/>
    <s v="Shoes"/>
    <n v="1039.81"/>
    <n v="7"/>
    <n v="22.89"/>
    <n v="187.56"/>
  </r>
  <r>
    <s v="ORD1212"/>
    <x v="212"/>
    <s v="East"/>
    <x v="2"/>
    <x v="2"/>
    <s v="Refrigerator"/>
    <n v="123.48"/>
    <n v="9"/>
    <n v="20.39"/>
    <n v="29.14"/>
  </r>
  <r>
    <s v="ORD1213"/>
    <x v="213"/>
    <s v="North"/>
    <x v="1"/>
    <x v="2"/>
    <s v="Air Conditioner"/>
    <n v="364.92"/>
    <n v="3"/>
    <n v="6.06"/>
    <n v="87.79"/>
  </r>
  <r>
    <s v="ORD1214"/>
    <x v="214"/>
    <s v="West"/>
    <x v="0"/>
    <x v="1"/>
    <s v="Tablet"/>
    <n v="4915.08"/>
    <n v="5"/>
    <n v="20.67"/>
    <n v="15.73"/>
  </r>
  <r>
    <s v="ORD1215"/>
    <x v="215"/>
    <s v="West"/>
    <x v="2"/>
    <x v="2"/>
    <s v="Refrigerator"/>
    <n v="358.59"/>
    <n v="2"/>
    <n v="23.53"/>
    <n v="16.47"/>
  </r>
  <r>
    <s v="ORD1216"/>
    <x v="216"/>
    <s v="East"/>
    <x v="2"/>
    <x v="2"/>
    <s v="Microwave"/>
    <n v="370.04"/>
    <n v="2"/>
    <n v="19.62"/>
    <n v="117"/>
  </r>
  <r>
    <s v="ORD1217"/>
    <x v="217"/>
    <s v="South"/>
    <x v="2"/>
    <x v="1"/>
    <s v="Headphones"/>
    <n v="2145.9899999999998"/>
    <n v="10"/>
    <n v="16.53"/>
    <n v="644.42999999999995"/>
  </r>
  <r>
    <s v="ORD1218"/>
    <x v="218"/>
    <s v="North"/>
    <x v="2"/>
    <x v="0"/>
    <s v="Pants"/>
    <n v="204.2"/>
    <n v="6"/>
    <n v="9.6300000000000008"/>
    <n v="9.4499999999999993"/>
  </r>
  <r>
    <s v="ORD1219"/>
    <x v="219"/>
    <s v="East"/>
    <x v="1"/>
    <x v="0"/>
    <s v="Shirt"/>
    <n v="1156.6400000000001"/>
    <n v="5"/>
    <n v="4.26"/>
    <n v="286.64"/>
  </r>
  <r>
    <s v="ORD1220"/>
    <x v="220"/>
    <s v="South"/>
    <x v="2"/>
    <x v="0"/>
    <s v="Shoes"/>
    <n v="646.70000000000005"/>
    <n v="5"/>
    <n v="25.3"/>
    <n v="133.88"/>
  </r>
  <r>
    <s v="ORD1221"/>
    <x v="221"/>
    <s v="South"/>
    <x v="0"/>
    <x v="0"/>
    <s v="Shoes"/>
    <n v="207.82"/>
    <n v="4"/>
    <n v="15.4"/>
    <n v="-5.94"/>
  </r>
  <r>
    <s v="ORD1222"/>
    <x v="222"/>
    <s v="South"/>
    <x v="0"/>
    <x v="2"/>
    <s v="Microwave"/>
    <n v="360.65"/>
    <n v="10"/>
    <n v="21.85"/>
    <n v="44.61"/>
  </r>
  <r>
    <s v="ORD1223"/>
    <x v="223"/>
    <s v="East"/>
    <x v="1"/>
    <x v="1"/>
    <s v="Smartphone"/>
    <n v="6337.08"/>
    <n v="10"/>
    <n v="3.88"/>
    <n v="1093.78"/>
  </r>
  <r>
    <s v="ORD1224"/>
    <x v="224"/>
    <s v="East"/>
    <x v="1"/>
    <x v="1"/>
    <s v="Headphones"/>
    <n v="4781.82"/>
    <n v="5"/>
    <n v="22.53"/>
    <n v="1302.1400000000001"/>
  </r>
  <r>
    <s v="ORD1225"/>
    <x v="225"/>
    <s v="West"/>
    <x v="1"/>
    <x v="0"/>
    <s v="Pants"/>
    <n v="255.41"/>
    <n v="5"/>
    <n v="22.43"/>
    <n v="75.77"/>
  </r>
  <r>
    <s v="ORD1226"/>
    <x v="226"/>
    <s v="North"/>
    <x v="1"/>
    <x v="2"/>
    <s v="Air Conditioner"/>
    <n v="219.58"/>
    <n v="4"/>
    <n v="19.71"/>
    <n v="61.3"/>
  </r>
  <r>
    <s v="ORD1227"/>
    <x v="227"/>
    <s v="South"/>
    <x v="1"/>
    <x v="1"/>
    <s v="Headphones"/>
    <n v="1258.83"/>
    <n v="6"/>
    <n v="0.95"/>
    <n v="233.34"/>
  </r>
  <r>
    <s v="ORD1228"/>
    <x v="228"/>
    <s v="South"/>
    <x v="0"/>
    <x v="2"/>
    <s v="Refrigerator"/>
    <n v="321.39"/>
    <n v="6"/>
    <n v="2.15"/>
    <n v="89.75"/>
  </r>
  <r>
    <s v="ORD1229"/>
    <x v="229"/>
    <s v="South"/>
    <x v="2"/>
    <x v="1"/>
    <s v="Laptop"/>
    <n v="1572.56"/>
    <n v="4"/>
    <n v="24.96"/>
    <n v="33.89"/>
  </r>
  <r>
    <s v="ORD1230"/>
    <x v="230"/>
    <s v="East"/>
    <x v="1"/>
    <x v="2"/>
    <s v="Vacuum Cleaner"/>
    <n v="539.87"/>
    <n v="8"/>
    <n v="28.74"/>
    <n v="70.62"/>
  </r>
  <r>
    <s v="ORD1231"/>
    <x v="231"/>
    <s v="South"/>
    <x v="2"/>
    <x v="0"/>
    <s v="Pants"/>
    <n v="67.760000000000005"/>
    <n v="9"/>
    <n v="27.23"/>
    <n v="16.14"/>
  </r>
  <r>
    <s v="ORD1232"/>
    <x v="232"/>
    <s v="South"/>
    <x v="2"/>
    <x v="0"/>
    <s v="Shirt"/>
    <n v="368.18"/>
    <n v="8"/>
    <n v="3.65"/>
    <n v="70.47"/>
  </r>
  <r>
    <s v="ORD1233"/>
    <x v="233"/>
    <s v="West"/>
    <x v="1"/>
    <x v="1"/>
    <s v="Smartphone"/>
    <n v="9653.23"/>
    <n v="5"/>
    <n v="20.53"/>
    <n v="2580.91"/>
  </r>
  <r>
    <s v="ORD1234"/>
    <x v="234"/>
    <s v="West"/>
    <x v="2"/>
    <x v="1"/>
    <s v="Smartphone"/>
    <n v="2192.46"/>
    <n v="2"/>
    <n v="6.84"/>
    <n v="568.96"/>
  </r>
  <r>
    <s v="ORD1235"/>
    <x v="235"/>
    <s v="South"/>
    <x v="0"/>
    <x v="2"/>
    <s v="Air Conditioner"/>
    <n v="991.22"/>
    <n v="6"/>
    <n v="21.08"/>
    <n v="54.74"/>
  </r>
  <r>
    <s v="ORD1236"/>
    <x v="236"/>
    <s v="East"/>
    <x v="2"/>
    <x v="0"/>
    <s v="Jacket"/>
    <n v="1351.85"/>
    <n v="6"/>
    <n v="28.09"/>
    <n v="128.15"/>
  </r>
  <r>
    <s v="ORD1237"/>
    <x v="237"/>
    <s v="West"/>
    <x v="0"/>
    <x v="0"/>
    <s v="Pants"/>
    <n v="666.33"/>
    <n v="8"/>
    <n v="24.66"/>
    <n v="97.44"/>
  </r>
  <r>
    <s v="ORD1238"/>
    <x v="238"/>
    <s v="South"/>
    <x v="2"/>
    <x v="1"/>
    <s v="Laptop"/>
    <n v="1218.75"/>
    <n v="9"/>
    <n v="12.83"/>
    <n v="186.53"/>
  </r>
  <r>
    <s v="ORD1239"/>
    <x v="239"/>
    <s v="North"/>
    <x v="0"/>
    <x v="2"/>
    <s v="Refrigerator"/>
    <n v="754.93"/>
    <n v="9"/>
    <n v="17.09"/>
    <n v="136.69"/>
  </r>
  <r>
    <s v="ORD1240"/>
    <x v="240"/>
    <s v="East"/>
    <x v="2"/>
    <x v="0"/>
    <s v="Shoes"/>
    <n v="234.22"/>
    <n v="3"/>
    <n v="28.53"/>
    <n v="-14.24"/>
  </r>
  <r>
    <s v="ORD1241"/>
    <x v="241"/>
    <s v="West"/>
    <x v="2"/>
    <x v="0"/>
    <s v="Pants"/>
    <n v="709.18"/>
    <n v="10"/>
    <n v="10.08"/>
    <n v="-38.14"/>
  </r>
  <r>
    <s v="ORD1242"/>
    <x v="242"/>
    <s v="West"/>
    <x v="2"/>
    <x v="2"/>
    <s v="Air Conditioner"/>
    <n v="1125.3599999999999"/>
    <n v="5"/>
    <n v="15.15"/>
    <n v="74.88"/>
  </r>
  <r>
    <s v="ORD1243"/>
    <x v="243"/>
    <s v="South"/>
    <x v="1"/>
    <x v="1"/>
    <s v="Smartphone"/>
    <n v="4937.72"/>
    <n v="6"/>
    <n v="12.56"/>
    <n v="735.83"/>
  </r>
  <r>
    <s v="ORD1244"/>
    <x v="244"/>
    <s v="North"/>
    <x v="2"/>
    <x v="1"/>
    <s v="Headphones"/>
    <n v="4762.3999999999996"/>
    <n v="5"/>
    <n v="11.65"/>
    <n v="1548.7"/>
  </r>
  <r>
    <s v="ORD1245"/>
    <x v="245"/>
    <s v="East"/>
    <x v="0"/>
    <x v="0"/>
    <s v="Jacket"/>
    <n v="1197.01"/>
    <n v="6"/>
    <n v="27.25"/>
    <n v="146.08000000000001"/>
  </r>
  <r>
    <s v="ORD1246"/>
    <x v="246"/>
    <s v="North"/>
    <x v="1"/>
    <x v="0"/>
    <s v="Shirt"/>
    <n v="277.85000000000002"/>
    <n v="2"/>
    <n v="3.19"/>
    <n v="45.92"/>
  </r>
  <r>
    <s v="ORD1247"/>
    <x v="247"/>
    <s v="East"/>
    <x v="0"/>
    <x v="0"/>
    <s v="Pants"/>
    <n v="183.41"/>
    <n v="9"/>
    <n v="13.82"/>
    <n v="34.28"/>
  </r>
  <r>
    <s v="ORD1248"/>
    <x v="248"/>
    <s v="West"/>
    <x v="0"/>
    <x v="0"/>
    <s v="Shoes"/>
    <n v="182.84"/>
    <n v="3"/>
    <n v="1.47"/>
    <n v="25.88"/>
  </r>
  <r>
    <s v="ORD1249"/>
    <x v="249"/>
    <s v="North"/>
    <x v="1"/>
    <x v="1"/>
    <s v="Headphones"/>
    <n v="5630.16"/>
    <n v="6"/>
    <n v="27.18"/>
    <n v="1426.86"/>
  </r>
  <r>
    <s v="ORD1250"/>
    <x v="250"/>
    <s v="West"/>
    <x v="1"/>
    <x v="0"/>
    <s v="Shirt"/>
    <n v="128.59"/>
    <n v="10"/>
    <n v="18.38"/>
    <n v="-1.05"/>
  </r>
  <r>
    <s v="ORD1251"/>
    <x v="251"/>
    <s v="East"/>
    <x v="1"/>
    <x v="1"/>
    <s v="Headphones"/>
    <n v="9600.86"/>
    <n v="2"/>
    <n v="11.89"/>
    <n v="2620.1"/>
  </r>
  <r>
    <s v="ORD1252"/>
    <x v="252"/>
    <s v="North"/>
    <x v="1"/>
    <x v="0"/>
    <s v="Shoes"/>
    <n v="646.64"/>
    <n v="1"/>
    <n v="15.5"/>
    <n v="202.74"/>
  </r>
  <r>
    <s v="ORD1253"/>
    <x v="253"/>
    <s v="East"/>
    <x v="1"/>
    <x v="2"/>
    <s v="Air Conditioner"/>
    <n v="566.86"/>
    <n v="3"/>
    <n v="3.59"/>
    <n v="117.82"/>
  </r>
  <r>
    <s v="ORD1254"/>
    <x v="254"/>
    <s v="East"/>
    <x v="2"/>
    <x v="1"/>
    <s v="Smartphone"/>
    <n v="6255.64"/>
    <n v="8"/>
    <n v="12.09"/>
    <n v="1281.49"/>
  </r>
  <r>
    <s v="ORD1255"/>
    <x v="255"/>
    <s v="West"/>
    <x v="0"/>
    <x v="1"/>
    <s v="Laptop"/>
    <n v="12511.58"/>
    <n v="7"/>
    <n v="28.69"/>
    <n v="2194.98"/>
  </r>
  <r>
    <s v="ORD1256"/>
    <x v="256"/>
    <s v="South"/>
    <x v="0"/>
    <x v="2"/>
    <s v="Microwave"/>
    <n v="664.6"/>
    <n v="7"/>
    <n v="7.73"/>
    <n v="160.68"/>
  </r>
  <r>
    <s v="ORD1257"/>
    <x v="257"/>
    <s v="East"/>
    <x v="1"/>
    <x v="0"/>
    <s v="Pants"/>
    <n v="885.56"/>
    <n v="2"/>
    <n v="24.88"/>
    <n v="148.46"/>
  </r>
  <r>
    <s v="ORD1258"/>
    <x v="258"/>
    <s v="North"/>
    <x v="2"/>
    <x v="2"/>
    <s v="Refrigerator"/>
    <n v="91.03"/>
    <n v="2"/>
    <n v="13.79"/>
    <n v="20.05"/>
  </r>
  <r>
    <s v="ORD1259"/>
    <x v="259"/>
    <s v="South"/>
    <x v="1"/>
    <x v="1"/>
    <s v="Headphones"/>
    <n v="2481.36"/>
    <n v="6"/>
    <n v="12.66"/>
    <n v="384"/>
  </r>
  <r>
    <s v="ORD1260"/>
    <x v="260"/>
    <s v="West"/>
    <x v="2"/>
    <x v="0"/>
    <s v="Shirt"/>
    <n v="602.83000000000004"/>
    <n v="2"/>
    <n v="18.829999999999998"/>
    <n v="6.75"/>
  </r>
  <r>
    <s v="ORD1261"/>
    <x v="261"/>
    <s v="South"/>
    <x v="1"/>
    <x v="1"/>
    <s v="Tablet"/>
    <n v="4104.01"/>
    <n v="10"/>
    <n v="14.78"/>
    <n v="847.89"/>
  </r>
  <r>
    <s v="ORD1262"/>
    <x v="262"/>
    <s v="West"/>
    <x v="1"/>
    <x v="2"/>
    <s v="Air Conditioner"/>
    <n v="949.22"/>
    <n v="4"/>
    <n v="16.63"/>
    <n v="345.98"/>
  </r>
  <r>
    <s v="ORD1263"/>
    <x v="263"/>
    <s v="West"/>
    <x v="2"/>
    <x v="1"/>
    <s v="Headphones"/>
    <n v="2419.9299999999998"/>
    <n v="8"/>
    <n v="4.87"/>
    <n v="-30.67"/>
  </r>
  <r>
    <s v="ORD1264"/>
    <x v="264"/>
    <s v="South"/>
    <x v="2"/>
    <x v="1"/>
    <s v="Smartphone"/>
    <n v="2356.21"/>
    <n v="1"/>
    <n v="23.08"/>
    <n v="530.69000000000005"/>
  </r>
  <r>
    <s v="ORD1265"/>
    <x v="265"/>
    <s v="West"/>
    <x v="2"/>
    <x v="2"/>
    <s v="Vacuum Cleaner"/>
    <n v="384.41"/>
    <n v="3"/>
    <n v="25.13"/>
    <n v="71.75"/>
  </r>
  <r>
    <s v="ORD1266"/>
    <x v="266"/>
    <s v="West"/>
    <x v="1"/>
    <x v="2"/>
    <s v="Refrigerator"/>
    <n v="1317.86"/>
    <n v="4"/>
    <n v="10.15"/>
    <n v="330.29"/>
  </r>
  <r>
    <s v="ORD1267"/>
    <x v="267"/>
    <s v="West"/>
    <x v="2"/>
    <x v="0"/>
    <s v="Pants"/>
    <n v="1004.15"/>
    <n v="1"/>
    <n v="12.15"/>
    <n v="311.70999999999998"/>
  </r>
  <r>
    <s v="ORD1268"/>
    <x v="268"/>
    <s v="West"/>
    <x v="0"/>
    <x v="1"/>
    <s v="Smartphone"/>
    <n v="2456.0300000000002"/>
    <n v="7"/>
    <n v="4.3499999999999996"/>
    <n v="555.59"/>
  </r>
  <r>
    <s v="ORD1269"/>
    <x v="269"/>
    <s v="South"/>
    <x v="2"/>
    <x v="0"/>
    <s v="Pants"/>
    <n v="1319.87"/>
    <n v="9"/>
    <n v="29.59"/>
    <n v="131.96"/>
  </r>
  <r>
    <s v="ORD1270"/>
    <x v="270"/>
    <s v="South"/>
    <x v="0"/>
    <x v="2"/>
    <s v="Refrigerator"/>
    <n v="87.88"/>
    <n v="3"/>
    <n v="25.36"/>
    <n v="2.84"/>
  </r>
  <r>
    <s v="ORD1271"/>
    <x v="271"/>
    <s v="North"/>
    <x v="2"/>
    <x v="2"/>
    <s v="Refrigerator"/>
    <n v="557.11"/>
    <n v="6"/>
    <n v="13.12"/>
    <n v="64.459999999999994"/>
  </r>
  <r>
    <s v="ORD1272"/>
    <x v="272"/>
    <s v="East"/>
    <x v="0"/>
    <x v="1"/>
    <s v="Laptop"/>
    <n v="4585.9399999999996"/>
    <n v="3"/>
    <n v="9.8800000000000008"/>
    <n v="1541.86"/>
  </r>
  <r>
    <s v="ORD1273"/>
    <x v="273"/>
    <s v="North"/>
    <x v="0"/>
    <x v="0"/>
    <s v="Pants"/>
    <n v="542.77"/>
    <n v="6"/>
    <n v="15.05"/>
    <n v="82.37"/>
  </r>
  <r>
    <s v="ORD1274"/>
    <x v="274"/>
    <s v="North"/>
    <x v="1"/>
    <x v="0"/>
    <s v="Shoes"/>
    <n v="106.41"/>
    <n v="9"/>
    <n v="3.47"/>
    <n v="21.09"/>
  </r>
  <r>
    <s v="ORD1275"/>
    <x v="275"/>
    <s v="South"/>
    <x v="1"/>
    <x v="2"/>
    <s v="Microwave"/>
    <n v="873.01"/>
    <n v="4"/>
    <n v="12.36"/>
    <n v="63.55"/>
  </r>
  <r>
    <s v="ORD1276"/>
    <x v="276"/>
    <s v="West"/>
    <x v="2"/>
    <x v="1"/>
    <s v="Headphones"/>
    <n v="3065.94"/>
    <n v="10"/>
    <n v="7.97"/>
    <n v="810.78"/>
  </r>
  <r>
    <s v="ORD1277"/>
    <x v="277"/>
    <s v="West"/>
    <x v="1"/>
    <x v="0"/>
    <s v="Shirt"/>
    <n v="187.21"/>
    <n v="6"/>
    <n v="3.55"/>
    <n v="48.15"/>
  </r>
  <r>
    <s v="ORD1278"/>
    <x v="278"/>
    <s v="East"/>
    <x v="2"/>
    <x v="0"/>
    <s v="Pants"/>
    <n v="691.28"/>
    <n v="1"/>
    <n v="0.27"/>
    <n v="178.08"/>
  </r>
  <r>
    <s v="ORD1279"/>
    <x v="279"/>
    <s v="South"/>
    <x v="0"/>
    <x v="1"/>
    <s v="Laptop"/>
    <n v="5416.34"/>
    <n v="7"/>
    <n v="21.66"/>
    <n v="494.59"/>
  </r>
  <r>
    <s v="ORD1280"/>
    <x v="280"/>
    <s v="North"/>
    <x v="1"/>
    <x v="2"/>
    <s v="Air Conditioner"/>
    <n v="817.27"/>
    <n v="8"/>
    <n v="1.77"/>
    <n v="273.19"/>
  </r>
  <r>
    <s v="ORD1281"/>
    <x v="281"/>
    <s v="North"/>
    <x v="1"/>
    <x v="1"/>
    <s v="Tablet"/>
    <n v="2923.29"/>
    <n v="4"/>
    <n v="8.25"/>
    <n v="621.04999999999995"/>
  </r>
  <r>
    <s v="ORD1282"/>
    <x v="282"/>
    <s v="West"/>
    <x v="1"/>
    <x v="1"/>
    <s v="Smartphone"/>
    <n v="5319.96"/>
    <n v="2"/>
    <n v="13.17"/>
    <n v="1552.28"/>
  </r>
  <r>
    <s v="ORD1283"/>
    <x v="283"/>
    <s v="West"/>
    <x v="1"/>
    <x v="1"/>
    <s v="Headphones"/>
    <n v="6967.15"/>
    <n v="3"/>
    <n v="28.92"/>
    <n v="1223.71"/>
  </r>
  <r>
    <s v="ORD1284"/>
    <x v="284"/>
    <s v="South"/>
    <x v="0"/>
    <x v="1"/>
    <s v="Tablet"/>
    <n v="6250.79"/>
    <n v="4"/>
    <n v="1.92"/>
    <n v="-220.45"/>
  </r>
  <r>
    <s v="ORD1285"/>
    <x v="285"/>
    <s v="North"/>
    <x v="1"/>
    <x v="1"/>
    <s v="Laptop"/>
    <n v="2161.83"/>
    <n v="8"/>
    <n v="23.29"/>
    <n v="755.55"/>
  </r>
  <r>
    <s v="ORD1286"/>
    <x v="286"/>
    <s v="West"/>
    <x v="0"/>
    <x v="1"/>
    <s v="Tablet"/>
    <n v="3037.49"/>
    <n v="7"/>
    <n v="19.55"/>
    <n v="-249.21"/>
  </r>
  <r>
    <s v="ORD1287"/>
    <x v="287"/>
    <s v="West"/>
    <x v="2"/>
    <x v="0"/>
    <s v="Shirt"/>
    <n v="836.68"/>
    <n v="9"/>
    <n v="26.14"/>
    <n v="77.62"/>
  </r>
  <r>
    <s v="ORD1288"/>
    <x v="288"/>
    <s v="East"/>
    <x v="2"/>
    <x v="0"/>
    <s v="Shirt"/>
    <n v="466.45"/>
    <n v="10"/>
    <n v="27.76"/>
    <n v="168.9"/>
  </r>
  <r>
    <s v="ORD1289"/>
    <x v="289"/>
    <s v="West"/>
    <x v="0"/>
    <x v="1"/>
    <s v="Tablet"/>
    <n v="6320.45"/>
    <n v="8"/>
    <n v="24.28"/>
    <n v="422.75"/>
  </r>
  <r>
    <s v="ORD1290"/>
    <x v="290"/>
    <s v="East"/>
    <x v="2"/>
    <x v="2"/>
    <s v="Air Conditioner"/>
    <n v="975.85"/>
    <n v="8"/>
    <n v="1.7"/>
    <n v="-49.85"/>
  </r>
  <r>
    <s v="ORD1291"/>
    <x v="291"/>
    <s v="South"/>
    <x v="2"/>
    <x v="1"/>
    <s v="Laptop"/>
    <n v="3909.82"/>
    <n v="3"/>
    <n v="1.59"/>
    <n v="894.38"/>
  </r>
  <r>
    <s v="ORD1292"/>
    <x v="292"/>
    <s v="West"/>
    <x v="0"/>
    <x v="2"/>
    <s v="Vacuum Cleaner"/>
    <n v="869.19"/>
    <n v="10"/>
    <n v="8.06"/>
    <n v="139.79"/>
  </r>
  <r>
    <s v="ORD1293"/>
    <x v="293"/>
    <s v="North"/>
    <x v="1"/>
    <x v="2"/>
    <s v="Refrigerator"/>
    <n v="946.98"/>
    <n v="1"/>
    <n v="10.4"/>
    <n v="265.25"/>
  </r>
  <r>
    <s v="ORD1294"/>
    <x v="294"/>
    <s v="East"/>
    <x v="2"/>
    <x v="1"/>
    <s v="Tablet"/>
    <n v="7980.44"/>
    <n v="9"/>
    <n v="26.87"/>
    <n v="1689.96"/>
  </r>
  <r>
    <s v="ORD1295"/>
    <x v="295"/>
    <s v="East"/>
    <x v="2"/>
    <x v="1"/>
    <s v="Tablet"/>
    <n v="2560.89"/>
    <n v="4"/>
    <n v="4.47"/>
    <n v="41.37"/>
  </r>
  <r>
    <s v="ORD1296"/>
    <x v="296"/>
    <s v="West"/>
    <x v="0"/>
    <x v="0"/>
    <s v="Shoes"/>
    <n v="517.36"/>
    <n v="6"/>
    <n v="10.89"/>
    <n v="180.51"/>
  </r>
  <r>
    <s v="ORD1297"/>
    <x v="297"/>
    <s v="East"/>
    <x v="1"/>
    <x v="0"/>
    <s v="Pants"/>
    <n v="805.63"/>
    <n v="3"/>
    <n v="26.31"/>
    <n v="188.91"/>
  </r>
  <r>
    <s v="ORD1298"/>
    <x v="298"/>
    <s v="East"/>
    <x v="0"/>
    <x v="2"/>
    <s v="Refrigerator"/>
    <n v="857.43"/>
    <n v="4"/>
    <n v="11.16"/>
    <n v="51.59"/>
  </r>
  <r>
    <s v="ORD1299"/>
    <x v="299"/>
    <s v="West"/>
    <x v="1"/>
    <x v="0"/>
    <s v="Pants"/>
    <n v="710.5"/>
    <n v="6"/>
    <n v="0.39"/>
    <n v="146.94999999999999"/>
  </r>
  <r>
    <s v="ORD1300"/>
    <x v="300"/>
    <s v="South"/>
    <x v="2"/>
    <x v="1"/>
    <s v="Laptop"/>
    <n v="2886.1"/>
    <n v="6"/>
    <n v="16.52"/>
    <n v="605.38"/>
  </r>
  <r>
    <s v="ORD1301"/>
    <x v="301"/>
    <s v="West"/>
    <x v="1"/>
    <x v="2"/>
    <s v="Refrigerator"/>
    <n v="762.17"/>
    <n v="6"/>
    <n v="2.27"/>
    <n v="-22.55"/>
  </r>
  <r>
    <s v="ORD1302"/>
    <x v="302"/>
    <s v="East"/>
    <x v="0"/>
    <x v="1"/>
    <s v="Tablet"/>
    <n v="2512.64"/>
    <n v="9"/>
    <n v="14.15"/>
    <n v="408.86"/>
  </r>
  <r>
    <s v="ORD1303"/>
    <x v="303"/>
    <s v="North"/>
    <x v="1"/>
    <x v="1"/>
    <s v="Smartphone"/>
    <n v="938.18"/>
    <n v="7"/>
    <n v="7.19"/>
    <n v="52.17"/>
  </r>
  <r>
    <s v="ORD1304"/>
    <x v="304"/>
    <s v="South"/>
    <x v="0"/>
    <x v="0"/>
    <s v="Shoes"/>
    <n v="1010.52"/>
    <n v="2"/>
    <n v="24.77"/>
    <n v="168.44"/>
  </r>
  <r>
    <s v="ORD1305"/>
    <x v="305"/>
    <s v="North"/>
    <x v="1"/>
    <x v="2"/>
    <s v="Vacuum Cleaner"/>
    <n v="296.99"/>
    <n v="8"/>
    <n v="9.98"/>
    <n v="81.650000000000006"/>
  </r>
  <r>
    <s v="ORD1306"/>
    <x v="306"/>
    <s v="North"/>
    <x v="1"/>
    <x v="1"/>
    <s v="Tablet"/>
    <n v="4143.5600000000004"/>
    <n v="4"/>
    <n v="18.309999999999999"/>
    <n v="890.91"/>
  </r>
  <r>
    <s v="ORD1307"/>
    <x v="307"/>
    <s v="West"/>
    <x v="0"/>
    <x v="2"/>
    <s v="Microwave"/>
    <n v="400.97"/>
    <n v="5"/>
    <n v="22.91"/>
    <n v="131.24"/>
  </r>
  <r>
    <s v="ORD1308"/>
    <x v="308"/>
    <s v="North"/>
    <x v="2"/>
    <x v="2"/>
    <s v="Air Conditioner"/>
    <n v="1174.3499999999999"/>
    <n v="3"/>
    <n v="25.68"/>
    <n v="144.93"/>
  </r>
  <r>
    <s v="ORD1309"/>
    <x v="309"/>
    <s v="South"/>
    <x v="1"/>
    <x v="0"/>
    <s v="Shirt"/>
    <n v="359.26"/>
    <n v="7"/>
    <n v="24.68"/>
    <n v="83.86"/>
  </r>
  <r>
    <s v="ORD1310"/>
    <x v="310"/>
    <s v="South"/>
    <x v="0"/>
    <x v="0"/>
    <s v="Shirt"/>
    <n v="316.56"/>
    <n v="4"/>
    <n v="6.07"/>
    <n v="56.96"/>
  </r>
  <r>
    <s v="ORD1311"/>
    <x v="311"/>
    <s v="North"/>
    <x v="1"/>
    <x v="1"/>
    <s v="Laptop"/>
    <n v="8260.98"/>
    <n v="5"/>
    <n v="1.45"/>
    <n v="1566.68"/>
  </r>
  <r>
    <s v="ORD1312"/>
    <x v="312"/>
    <s v="South"/>
    <x v="2"/>
    <x v="0"/>
    <s v="Jacket"/>
    <n v="674.01"/>
    <n v="4"/>
    <n v="29.61"/>
    <n v="185.01"/>
  </r>
  <r>
    <s v="ORD1313"/>
    <x v="313"/>
    <s v="South"/>
    <x v="1"/>
    <x v="1"/>
    <s v="Headphones"/>
    <n v="2976.81"/>
    <n v="9"/>
    <n v="3.84"/>
    <n v="797.53"/>
  </r>
  <r>
    <s v="ORD1314"/>
    <x v="314"/>
    <s v="East"/>
    <x v="2"/>
    <x v="0"/>
    <s v="Pants"/>
    <n v="390.72"/>
    <n v="3"/>
    <n v="17.3"/>
    <n v="118.96"/>
  </r>
  <r>
    <s v="ORD1315"/>
    <x v="315"/>
    <s v="North"/>
    <x v="1"/>
    <x v="0"/>
    <s v="Pants"/>
    <n v="288.99"/>
    <n v="3"/>
    <n v="8.68"/>
    <n v="94.26"/>
  </r>
  <r>
    <s v="ORD1316"/>
    <x v="316"/>
    <s v="West"/>
    <x v="0"/>
    <x v="1"/>
    <s v="Tablet"/>
    <n v="5698.16"/>
    <n v="2"/>
    <n v="26.91"/>
    <n v="502.4"/>
  </r>
  <r>
    <s v="ORD1317"/>
    <x v="317"/>
    <s v="West"/>
    <x v="1"/>
    <x v="0"/>
    <s v="Jacket"/>
    <n v="88.49"/>
    <n v="10"/>
    <n v="8.89"/>
    <n v="16.260000000000002"/>
  </r>
  <r>
    <s v="ORD1318"/>
    <x v="318"/>
    <s v="West"/>
    <x v="0"/>
    <x v="1"/>
    <s v="Tablet"/>
    <n v="1743.77"/>
    <n v="3"/>
    <n v="13.69"/>
    <n v="472.82"/>
  </r>
  <r>
    <s v="ORD1319"/>
    <x v="319"/>
    <s v="East"/>
    <x v="2"/>
    <x v="2"/>
    <s v="Refrigerator"/>
    <n v="125.76"/>
    <n v="10"/>
    <n v="25.61"/>
    <n v="16.2"/>
  </r>
  <r>
    <s v="ORD1320"/>
    <x v="320"/>
    <s v="North"/>
    <x v="0"/>
    <x v="0"/>
    <s v="Pants"/>
    <n v="358.4"/>
    <n v="2"/>
    <n v="18.27"/>
    <n v="9.32"/>
  </r>
  <r>
    <s v="ORD1321"/>
    <x v="321"/>
    <s v="East"/>
    <x v="0"/>
    <x v="2"/>
    <s v="Vacuum Cleaner"/>
    <n v="301.64"/>
    <n v="10"/>
    <n v="11.28"/>
    <n v="16.52"/>
  </r>
  <r>
    <s v="ORD1322"/>
    <x v="322"/>
    <s v="West"/>
    <x v="1"/>
    <x v="2"/>
    <s v="Microwave"/>
    <n v="279.95"/>
    <n v="1"/>
    <n v="20.59"/>
    <n v="74.349999999999994"/>
  </r>
  <r>
    <s v="ORD1323"/>
    <x v="323"/>
    <s v="East"/>
    <x v="0"/>
    <x v="2"/>
    <s v="Air Conditioner"/>
    <n v="227.74"/>
    <n v="6"/>
    <n v="22.51"/>
    <n v="50.29"/>
  </r>
  <r>
    <s v="ORD1324"/>
    <x v="324"/>
    <s v="North"/>
    <x v="2"/>
    <x v="1"/>
    <s v="Headphones"/>
    <n v="3914.71"/>
    <n v="10"/>
    <n v="7.89"/>
    <n v="1263.6099999999999"/>
  </r>
  <r>
    <s v="ORD1325"/>
    <x v="325"/>
    <s v="North"/>
    <x v="0"/>
    <x v="0"/>
    <s v="Pants"/>
    <n v="85.85"/>
    <n v="2"/>
    <n v="14.62"/>
    <n v="27.28"/>
  </r>
  <r>
    <s v="ORD1326"/>
    <x v="326"/>
    <s v="South"/>
    <x v="0"/>
    <x v="2"/>
    <s v="Refrigerator"/>
    <n v="637.99"/>
    <n v="4"/>
    <n v="16.5"/>
    <n v="193.59"/>
  </r>
  <r>
    <s v="ORD1327"/>
    <x v="327"/>
    <s v="East"/>
    <x v="0"/>
    <x v="1"/>
    <s v="Laptop"/>
    <n v="2904.8"/>
    <n v="3"/>
    <n v="9.08"/>
    <n v="406.94"/>
  </r>
  <r>
    <s v="ORD1328"/>
    <x v="328"/>
    <s v="North"/>
    <x v="1"/>
    <x v="1"/>
    <s v="Tablet"/>
    <n v="2499.9499999999998"/>
    <n v="10"/>
    <n v="25.39"/>
    <n v="163.63"/>
  </r>
  <r>
    <s v="ORD1329"/>
    <x v="329"/>
    <s v="East"/>
    <x v="1"/>
    <x v="2"/>
    <s v="Microwave"/>
    <n v="231.4"/>
    <n v="2"/>
    <n v="15.62"/>
    <n v="34.200000000000003"/>
  </r>
  <r>
    <s v="ORD1330"/>
    <x v="330"/>
    <s v="South"/>
    <x v="2"/>
    <x v="2"/>
    <s v="Microwave"/>
    <n v="225.64"/>
    <n v="10"/>
    <n v="5.25"/>
    <n v="68.86"/>
  </r>
  <r>
    <s v="ORD1331"/>
    <x v="331"/>
    <s v="East"/>
    <x v="0"/>
    <x v="0"/>
    <s v="Pants"/>
    <n v="611.76"/>
    <n v="6"/>
    <n v="14.23"/>
    <n v="128.69"/>
  </r>
  <r>
    <s v="ORD1332"/>
    <x v="332"/>
    <s v="North"/>
    <x v="2"/>
    <x v="0"/>
    <s v="Pants"/>
    <n v="381"/>
    <n v="6"/>
    <n v="12.9"/>
    <n v="142.47"/>
  </r>
  <r>
    <s v="ORD1333"/>
    <x v="333"/>
    <s v="West"/>
    <x v="1"/>
    <x v="2"/>
    <s v="Microwave"/>
    <n v="836.86"/>
    <n v="9"/>
    <n v="15.05"/>
    <n v="104.32"/>
  </r>
  <r>
    <s v="ORD1334"/>
    <x v="334"/>
    <s v="South"/>
    <x v="0"/>
    <x v="1"/>
    <s v="Tablet"/>
    <n v="6208.57"/>
    <n v="9"/>
    <n v="17.420000000000002"/>
    <n v="690.54"/>
  </r>
  <r>
    <s v="ORD1335"/>
    <x v="335"/>
    <s v="West"/>
    <x v="1"/>
    <x v="0"/>
    <s v="Shoes"/>
    <n v="344.06"/>
    <n v="9"/>
    <n v="15.41"/>
    <n v="86.2"/>
  </r>
  <r>
    <s v="ORD1336"/>
    <x v="336"/>
    <s v="South"/>
    <x v="0"/>
    <x v="0"/>
    <s v="Shoes"/>
    <n v="668.38"/>
    <n v="2"/>
    <n v="13.99"/>
    <n v="18.22"/>
  </r>
  <r>
    <s v="ORD1337"/>
    <x v="337"/>
    <s v="North"/>
    <x v="1"/>
    <x v="1"/>
    <s v="Laptop"/>
    <n v="3810.61"/>
    <n v="3"/>
    <n v="6.9"/>
    <n v="746.36"/>
  </r>
  <r>
    <s v="ORD1338"/>
    <x v="338"/>
    <s v="South"/>
    <x v="2"/>
    <x v="1"/>
    <s v="Laptop"/>
    <n v="6308.03"/>
    <n v="5"/>
    <n v="13.53"/>
    <n v="-304.36"/>
  </r>
  <r>
    <s v="ORD1339"/>
    <x v="339"/>
    <s v="North"/>
    <x v="0"/>
    <x v="1"/>
    <s v="Tablet"/>
    <n v="389.73"/>
    <n v="7"/>
    <n v="21.44"/>
    <n v="110.85"/>
  </r>
  <r>
    <s v="ORD1340"/>
    <x v="340"/>
    <s v="West"/>
    <x v="2"/>
    <x v="0"/>
    <s v="Shoes"/>
    <n v="351.04"/>
    <n v="7"/>
    <n v="2.34"/>
    <n v="87.77"/>
  </r>
  <r>
    <s v="ORD1341"/>
    <x v="341"/>
    <s v="West"/>
    <x v="2"/>
    <x v="1"/>
    <s v="Tablet"/>
    <n v="2808.87"/>
    <n v="2"/>
    <n v="21.66"/>
    <n v="664.84"/>
  </r>
  <r>
    <s v="ORD1342"/>
    <x v="342"/>
    <s v="West"/>
    <x v="0"/>
    <x v="0"/>
    <s v="Jacket"/>
    <n v="703.41"/>
    <n v="9"/>
    <n v="7.98"/>
    <n v="146.49"/>
  </r>
  <r>
    <s v="ORD1343"/>
    <x v="343"/>
    <s v="West"/>
    <x v="2"/>
    <x v="0"/>
    <s v="Shirt"/>
    <n v="673.34"/>
    <n v="1"/>
    <n v="17"/>
    <n v="158.22"/>
  </r>
  <r>
    <s v="ORD1344"/>
    <x v="344"/>
    <s v="East"/>
    <x v="0"/>
    <x v="0"/>
    <s v="Pants"/>
    <n v="800.94"/>
    <n v="6"/>
    <n v="28.06"/>
    <n v="15.61"/>
  </r>
  <r>
    <s v="ORD1345"/>
    <x v="345"/>
    <s v="North"/>
    <x v="2"/>
    <x v="2"/>
    <s v="Vacuum Cleaner"/>
    <n v="631.32000000000005"/>
    <n v="7"/>
    <n v="16.64"/>
    <n v="65.62"/>
  </r>
  <r>
    <s v="ORD1346"/>
    <x v="346"/>
    <s v="West"/>
    <x v="0"/>
    <x v="0"/>
    <s v="Jacket"/>
    <n v="671.99"/>
    <n v="4"/>
    <n v="3.75"/>
    <n v="103.25"/>
  </r>
  <r>
    <s v="ORD1347"/>
    <x v="347"/>
    <s v="East"/>
    <x v="0"/>
    <x v="1"/>
    <s v="Smartphone"/>
    <n v="5853.34"/>
    <n v="5"/>
    <n v="26.61"/>
    <n v="1681.34"/>
  </r>
  <r>
    <s v="ORD1348"/>
    <x v="348"/>
    <s v="South"/>
    <x v="1"/>
    <x v="0"/>
    <s v="Shirt"/>
    <n v="277.38"/>
    <n v="10"/>
    <n v="17.059999999999999"/>
    <n v="26.54"/>
  </r>
  <r>
    <s v="ORD1349"/>
    <x v="349"/>
    <s v="North"/>
    <x v="2"/>
    <x v="0"/>
    <s v="Pants"/>
    <n v="365.88"/>
    <n v="5"/>
    <n v="11.17"/>
    <n v="82.62"/>
  </r>
  <r>
    <s v="ORD1350"/>
    <x v="350"/>
    <s v="East"/>
    <x v="2"/>
    <x v="0"/>
    <s v="Pants"/>
    <n v="505.17"/>
    <n v="10"/>
    <n v="19.89"/>
    <n v="81.09"/>
  </r>
  <r>
    <s v="ORD1351"/>
    <x v="351"/>
    <s v="East"/>
    <x v="2"/>
    <x v="2"/>
    <s v="Microwave"/>
    <n v="44.81"/>
    <n v="7"/>
    <n v="14.9"/>
    <n v="1.99"/>
  </r>
  <r>
    <s v="ORD1352"/>
    <x v="352"/>
    <s v="North"/>
    <x v="2"/>
    <x v="0"/>
    <s v="Shirt"/>
    <n v="654.35"/>
    <n v="8"/>
    <n v="10.61"/>
    <n v="109.85"/>
  </r>
  <r>
    <s v="ORD1353"/>
    <x v="353"/>
    <s v="North"/>
    <x v="0"/>
    <x v="0"/>
    <s v="Jacket"/>
    <n v="1315.98"/>
    <n v="1"/>
    <n v="12.21"/>
    <n v="389.26"/>
  </r>
  <r>
    <s v="ORD1354"/>
    <x v="354"/>
    <s v="East"/>
    <x v="2"/>
    <x v="0"/>
    <s v="Shoes"/>
    <n v="1195.8399999999999"/>
    <n v="3"/>
    <n v="12.27"/>
    <n v="262.64"/>
  </r>
  <r>
    <s v="ORD1355"/>
    <x v="355"/>
    <s v="North"/>
    <x v="0"/>
    <x v="2"/>
    <s v="Vacuum Cleaner"/>
    <n v="628.17999999999995"/>
    <n v="2"/>
    <n v="13.71"/>
    <n v="-55.66"/>
  </r>
  <r>
    <s v="ORD1356"/>
    <x v="356"/>
    <s v="West"/>
    <x v="1"/>
    <x v="0"/>
    <s v="Shirt"/>
    <n v="425.69"/>
    <n v="9"/>
    <n v="4.0999999999999996"/>
    <n v="11.44"/>
  </r>
  <r>
    <s v="ORD1357"/>
    <x v="357"/>
    <s v="South"/>
    <x v="1"/>
    <x v="2"/>
    <s v="Air Conditioner"/>
    <n v="522.02"/>
    <n v="4"/>
    <n v="21.35"/>
    <n v="34.119999999999997"/>
  </r>
  <r>
    <s v="ORD1358"/>
    <x v="358"/>
    <s v="South"/>
    <x v="1"/>
    <x v="2"/>
    <s v="Refrigerator"/>
    <n v="866.35"/>
    <n v="3"/>
    <n v="11.29"/>
    <n v="223.05"/>
  </r>
  <r>
    <s v="ORD1359"/>
    <x v="359"/>
    <s v="West"/>
    <x v="1"/>
    <x v="1"/>
    <s v="Smartphone"/>
    <n v="9519.91"/>
    <n v="4"/>
    <n v="22.08"/>
    <n v="2458.69"/>
  </r>
  <r>
    <s v="ORD1360"/>
    <x v="360"/>
    <s v="East"/>
    <x v="0"/>
    <x v="1"/>
    <s v="Headphones"/>
    <n v="2605.48"/>
    <n v="2"/>
    <n v="1.1299999999999999"/>
    <n v="506.2"/>
  </r>
  <r>
    <s v="ORD1361"/>
    <x v="361"/>
    <s v="South"/>
    <x v="1"/>
    <x v="1"/>
    <s v="Headphones"/>
    <n v="2062.25"/>
    <n v="6"/>
    <n v="29.47"/>
    <n v="136.97"/>
  </r>
  <r>
    <s v="ORD1362"/>
    <x v="362"/>
    <s v="North"/>
    <x v="2"/>
    <x v="1"/>
    <s v="Smartphone"/>
    <n v="4412.33"/>
    <n v="4"/>
    <n v="26.19"/>
    <n v="57.65"/>
  </r>
  <r>
    <s v="ORD1363"/>
    <x v="363"/>
    <s v="North"/>
    <x v="2"/>
    <x v="2"/>
    <s v="Air Conditioner"/>
    <n v="132.87"/>
    <n v="8"/>
    <n v="2.41"/>
    <n v="13.17"/>
  </r>
  <r>
    <s v="ORD1364"/>
    <x v="364"/>
    <s v="South"/>
    <x v="2"/>
    <x v="1"/>
    <s v="Laptop"/>
    <n v="2823.11"/>
    <n v="5"/>
    <n v="1.0900000000000001"/>
    <n v="625.22"/>
  </r>
  <r>
    <s v="ORD1365"/>
    <x v="365"/>
    <s v="North"/>
    <x v="1"/>
    <x v="0"/>
    <s v="Shirt"/>
    <n v="426.68"/>
    <n v="1"/>
    <n v="26.99"/>
    <n v="66.98"/>
  </r>
  <r>
    <s v="ORD1366"/>
    <x v="366"/>
    <s v="North"/>
    <x v="1"/>
    <x v="0"/>
    <s v="Shoes"/>
    <n v="347.5"/>
    <n v="10"/>
    <n v="15.16"/>
    <n v="40.74"/>
  </r>
  <r>
    <s v="ORD1367"/>
    <x v="367"/>
    <s v="East"/>
    <x v="0"/>
    <x v="1"/>
    <s v="Tablet"/>
    <n v="2165.2399999999998"/>
    <n v="3"/>
    <n v="4.17"/>
    <n v="590.20000000000005"/>
  </r>
  <r>
    <s v="ORD1368"/>
    <x v="368"/>
    <s v="North"/>
    <x v="2"/>
    <x v="2"/>
    <s v="Microwave"/>
    <n v="1244.24"/>
    <n v="7"/>
    <n v="12.39"/>
    <n v="274.32"/>
  </r>
  <r>
    <s v="ORD1369"/>
    <x v="369"/>
    <s v="East"/>
    <x v="2"/>
    <x v="0"/>
    <s v="Jacket"/>
    <n v="598.61"/>
    <n v="6"/>
    <n v="25.9"/>
    <n v="131.77000000000001"/>
  </r>
  <r>
    <s v="ORD1370"/>
    <x v="370"/>
    <s v="West"/>
    <x v="0"/>
    <x v="1"/>
    <s v="Smartphone"/>
    <n v="3308.36"/>
    <n v="9"/>
    <n v="25.04"/>
    <n v="1085"/>
  </r>
  <r>
    <s v="ORD1371"/>
    <x v="371"/>
    <s v="North"/>
    <x v="0"/>
    <x v="2"/>
    <s v="Air Conditioner"/>
    <n v="99.22"/>
    <n v="3"/>
    <n v="0.11"/>
    <n v="19.39"/>
  </r>
  <r>
    <s v="ORD1372"/>
    <x v="372"/>
    <s v="North"/>
    <x v="2"/>
    <x v="1"/>
    <s v="Tablet"/>
    <n v="6321.39"/>
    <n v="8"/>
    <n v="23.81"/>
    <n v="1391.49"/>
  </r>
  <r>
    <s v="ORD1373"/>
    <x v="373"/>
    <s v="South"/>
    <x v="2"/>
    <x v="2"/>
    <s v="Air Conditioner"/>
    <n v="409.32"/>
    <n v="3"/>
    <n v="16.79"/>
    <n v="72.599999999999994"/>
  </r>
  <r>
    <s v="ORD1374"/>
    <x v="374"/>
    <s v="North"/>
    <x v="0"/>
    <x v="2"/>
    <s v="Microwave"/>
    <n v="1062.57"/>
    <n v="10"/>
    <n v="2.5"/>
    <n v="209.49"/>
  </r>
  <r>
    <s v="ORD1375"/>
    <x v="375"/>
    <s v="West"/>
    <x v="0"/>
    <x v="0"/>
    <s v="Shirt"/>
    <n v="1457.32"/>
    <n v="4"/>
    <n v="28.45"/>
    <n v="266.8"/>
  </r>
  <r>
    <s v="ORD1376"/>
    <x v="376"/>
    <s v="West"/>
    <x v="1"/>
    <x v="1"/>
    <s v="Smartphone"/>
    <n v="3121.16"/>
    <n v="3"/>
    <n v="3.77"/>
    <n v="692.32"/>
  </r>
  <r>
    <s v="ORD1377"/>
    <x v="377"/>
    <s v="West"/>
    <x v="0"/>
    <x v="0"/>
    <s v="Jacket"/>
    <n v="242.72"/>
    <n v="9"/>
    <n v="19.28"/>
    <n v="35.92"/>
  </r>
  <r>
    <s v="ORD1378"/>
    <x v="378"/>
    <s v="East"/>
    <x v="0"/>
    <x v="2"/>
    <s v="Refrigerator"/>
    <n v="833.85"/>
    <n v="4"/>
    <n v="26.83"/>
    <n v="173.52"/>
  </r>
  <r>
    <s v="ORD1379"/>
    <x v="379"/>
    <s v="South"/>
    <x v="1"/>
    <x v="2"/>
    <s v="Vacuum Cleaner"/>
    <n v="522.99"/>
    <n v="7"/>
    <n v="24.08"/>
    <n v="38.03"/>
  </r>
  <r>
    <s v="ORD1380"/>
    <x v="380"/>
    <s v="East"/>
    <x v="0"/>
    <x v="1"/>
    <s v="Tablet"/>
    <n v="3982.72"/>
    <n v="10"/>
    <n v="24.01"/>
    <n v="271.02"/>
  </r>
  <r>
    <s v="ORD1381"/>
    <x v="381"/>
    <s v="East"/>
    <x v="1"/>
    <x v="1"/>
    <s v="Tablet"/>
    <n v="4307.79"/>
    <n v="9"/>
    <n v="0.66"/>
    <n v="685.39"/>
  </r>
  <r>
    <s v="ORD1382"/>
    <x v="382"/>
    <s v="West"/>
    <x v="0"/>
    <x v="1"/>
    <s v="Smartphone"/>
    <n v="3908.79"/>
    <n v="4"/>
    <n v="29.83"/>
    <n v="238.76"/>
  </r>
  <r>
    <s v="ORD1383"/>
    <x v="383"/>
    <s v="South"/>
    <x v="2"/>
    <x v="0"/>
    <s v="Pants"/>
    <n v="309.70999999999998"/>
    <n v="10"/>
    <n v="12.5"/>
    <n v="-5.17"/>
  </r>
  <r>
    <s v="ORD1384"/>
    <x v="384"/>
    <s v="South"/>
    <x v="0"/>
    <x v="1"/>
    <s v="Tablet"/>
    <n v="1169.99"/>
    <n v="8"/>
    <n v="25.25"/>
    <n v="236.21"/>
  </r>
  <r>
    <s v="ORD1385"/>
    <x v="385"/>
    <s v="East"/>
    <x v="0"/>
    <x v="1"/>
    <s v="Smartphone"/>
    <n v="2019.97"/>
    <n v="6"/>
    <n v="0.18"/>
    <n v="322.97000000000003"/>
  </r>
  <r>
    <s v="ORD1386"/>
    <x v="386"/>
    <s v="West"/>
    <x v="1"/>
    <x v="0"/>
    <s v="Shoes"/>
    <n v="623.1"/>
    <n v="5"/>
    <n v="9.99"/>
    <n v="151.13999999999999"/>
  </r>
  <r>
    <s v="ORD1387"/>
    <x v="387"/>
    <s v="North"/>
    <x v="0"/>
    <x v="2"/>
    <s v="Microwave"/>
    <n v="1055.8699999999999"/>
    <n v="2"/>
    <n v="12.85"/>
    <n v="375.2"/>
  </r>
  <r>
    <s v="ORD1388"/>
    <x v="388"/>
    <s v="West"/>
    <x v="1"/>
    <x v="2"/>
    <s v="Vacuum Cleaner"/>
    <n v="454.72"/>
    <n v="10"/>
    <n v="24.89"/>
    <n v="82.21"/>
  </r>
  <r>
    <s v="ORD1389"/>
    <x v="389"/>
    <s v="East"/>
    <x v="1"/>
    <x v="1"/>
    <s v="Laptop"/>
    <n v="12406.39"/>
    <n v="5"/>
    <n v="27.61"/>
    <n v="1241.0899999999999"/>
  </r>
  <r>
    <s v="ORD1390"/>
    <x v="390"/>
    <s v="East"/>
    <x v="0"/>
    <x v="1"/>
    <s v="Smartphone"/>
    <n v="6413.16"/>
    <n v="4"/>
    <n v="27.32"/>
    <n v="2032.31"/>
  </r>
  <r>
    <s v="ORD1391"/>
    <x v="391"/>
    <s v="East"/>
    <x v="1"/>
    <x v="2"/>
    <s v="Vacuum Cleaner"/>
    <n v="366.68"/>
    <n v="8"/>
    <n v="11.04"/>
    <n v="25.34"/>
  </r>
  <r>
    <s v="ORD1392"/>
    <x v="392"/>
    <s v="East"/>
    <x v="1"/>
    <x v="1"/>
    <s v="Tablet"/>
    <n v="5377.41"/>
    <n v="6"/>
    <n v="1.06"/>
    <n v="683.97"/>
  </r>
  <r>
    <s v="ORD1393"/>
    <x v="393"/>
    <s v="North"/>
    <x v="0"/>
    <x v="0"/>
    <s v="Pants"/>
    <n v="377.73"/>
    <n v="4"/>
    <n v="8.58"/>
    <n v="-37.67"/>
  </r>
  <r>
    <s v="ORD1394"/>
    <x v="394"/>
    <s v="West"/>
    <x v="0"/>
    <x v="0"/>
    <s v="Shirt"/>
    <n v="209.93"/>
    <n v="4"/>
    <n v="29.59"/>
    <n v="35.21"/>
  </r>
  <r>
    <s v="ORD1395"/>
    <x v="395"/>
    <s v="South"/>
    <x v="2"/>
    <x v="0"/>
    <s v="Shirt"/>
    <n v="126.7"/>
    <n v="4"/>
    <n v="21.45"/>
    <n v="27.08"/>
  </r>
  <r>
    <s v="ORD1396"/>
    <x v="396"/>
    <s v="East"/>
    <x v="2"/>
    <x v="2"/>
    <s v="Refrigerator"/>
    <n v="913.73"/>
    <n v="9"/>
    <n v="20.25"/>
    <n v="167.83"/>
  </r>
  <r>
    <s v="ORD1397"/>
    <x v="397"/>
    <s v="South"/>
    <x v="1"/>
    <x v="2"/>
    <s v="Vacuum Cleaner"/>
    <n v="601.72"/>
    <n v="4"/>
    <n v="2.52"/>
    <n v="142.02000000000001"/>
  </r>
  <r>
    <s v="ORD1398"/>
    <x v="398"/>
    <s v="West"/>
    <x v="0"/>
    <x v="2"/>
    <s v="Air Conditioner"/>
    <n v="375.28"/>
    <n v="9"/>
    <n v="2.92"/>
    <n v="106.56"/>
  </r>
  <r>
    <s v="ORD1399"/>
    <x v="399"/>
    <s v="West"/>
    <x v="0"/>
    <x v="0"/>
    <s v="Shirt"/>
    <n v="1519.53"/>
    <n v="4"/>
    <n v="26.76"/>
    <n v="415.63"/>
  </r>
  <r>
    <s v="ORD1400"/>
    <x v="400"/>
    <s v="East"/>
    <x v="0"/>
    <x v="1"/>
    <s v="Tablet"/>
    <n v="4068.34"/>
    <n v="1"/>
    <n v="16.52"/>
    <n v="690.74"/>
  </r>
  <r>
    <s v="ORD1401"/>
    <x v="401"/>
    <s v="East"/>
    <x v="1"/>
    <x v="2"/>
    <s v="Microwave"/>
    <n v="748.73"/>
    <n v="9"/>
    <n v="23.05"/>
    <n v="55.45"/>
  </r>
  <r>
    <s v="ORD1402"/>
    <x v="402"/>
    <s v="North"/>
    <x v="1"/>
    <x v="0"/>
    <s v="Shoes"/>
    <n v="389.73"/>
    <n v="4"/>
    <n v="21.09"/>
    <n v="119.41"/>
  </r>
  <r>
    <s v="ORD1403"/>
    <x v="403"/>
    <s v="East"/>
    <x v="1"/>
    <x v="1"/>
    <s v="Headphones"/>
    <n v="11002.21"/>
    <n v="6"/>
    <n v="5.55"/>
    <n v="3222.81"/>
  </r>
  <r>
    <s v="ORD1404"/>
    <x v="404"/>
    <s v="West"/>
    <x v="1"/>
    <x v="1"/>
    <s v="Tablet"/>
    <n v="1589.89"/>
    <n v="9"/>
    <n v="14.89"/>
    <n v="73.41"/>
  </r>
  <r>
    <s v="ORD1405"/>
    <x v="405"/>
    <s v="West"/>
    <x v="1"/>
    <x v="1"/>
    <s v="Laptop"/>
    <n v="10300.57"/>
    <n v="4"/>
    <n v="22.42"/>
    <n v="1836.49"/>
  </r>
  <r>
    <s v="ORD1406"/>
    <x v="406"/>
    <s v="North"/>
    <x v="2"/>
    <x v="1"/>
    <s v="Headphones"/>
    <n v="2837.49"/>
    <n v="9"/>
    <n v="19.239999999999998"/>
    <n v="102.6"/>
  </r>
  <r>
    <s v="ORD1407"/>
    <x v="407"/>
    <s v="North"/>
    <x v="1"/>
    <x v="0"/>
    <s v="Shirt"/>
    <n v="619.25"/>
    <n v="6"/>
    <n v="8.89"/>
    <n v="-13.57"/>
  </r>
  <r>
    <s v="ORD1408"/>
    <x v="408"/>
    <s v="North"/>
    <x v="1"/>
    <x v="0"/>
    <s v="Pants"/>
    <n v="358.94"/>
    <n v="4"/>
    <n v="5.76"/>
    <n v="108.35"/>
  </r>
  <r>
    <s v="ORD1409"/>
    <x v="409"/>
    <s v="East"/>
    <x v="1"/>
    <x v="2"/>
    <s v="Refrigerator"/>
    <n v="654.39"/>
    <n v="10"/>
    <n v="28.19"/>
    <n v="81.99"/>
  </r>
  <r>
    <s v="ORD1410"/>
    <x v="410"/>
    <s v="West"/>
    <x v="2"/>
    <x v="1"/>
    <s v="Headphones"/>
    <n v="2696.49"/>
    <n v="1"/>
    <n v="14.82"/>
    <n v="155.25"/>
  </r>
  <r>
    <s v="ORD1411"/>
    <x v="411"/>
    <s v="East"/>
    <x v="0"/>
    <x v="1"/>
    <s v="Tablet"/>
    <n v="7200.79"/>
    <n v="4"/>
    <n v="5.61"/>
    <n v="-886.61"/>
  </r>
  <r>
    <s v="ORD1412"/>
    <x v="412"/>
    <s v="North"/>
    <x v="2"/>
    <x v="0"/>
    <s v="Pants"/>
    <n v="1446.81"/>
    <n v="5"/>
    <n v="0.55000000000000004"/>
    <n v="347.69"/>
  </r>
  <r>
    <s v="ORD1413"/>
    <x v="413"/>
    <s v="North"/>
    <x v="0"/>
    <x v="0"/>
    <s v="Shoes"/>
    <n v="1680.6"/>
    <n v="5"/>
    <n v="28.53"/>
    <n v="583.20000000000005"/>
  </r>
  <r>
    <s v="ORD1414"/>
    <x v="414"/>
    <s v="South"/>
    <x v="1"/>
    <x v="2"/>
    <s v="Vacuum Cleaner"/>
    <n v="365.94"/>
    <n v="9"/>
    <n v="5.86"/>
    <n v="-23.1"/>
  </r>
  <r>
    <s v="ORD1415"/>
    <x v="415"/>
    <s v="East"/>
    <x v="1"/>
    <x v="1"/>
    <s v="Headphones"/>
    <n v="9524.23"/>
    <n v="1"/>
    <n v="8.61"/>
    <n v="1766.05"/>
  </r>
  <r>
    <s v="ORD1416"/>
    <x v="416"/>
    <s v="West"/>
    <x v="2"/>
    <x v="2"/>
    <s v="Air Conditioner"/>
    <n v="245.56"/>
    <n v="10"/>
    <n v="0.73"/>
    <n v="46.09"/>
  </r>
  <r>
    <s v="ORD1417"/>
    <x v="417"/>
    <s v="South"/>
    <x v="1"/>
    <x v="2"/>
    <s v="Air Conditioner"/>
    <n v="267.36"/>
    <n v="6"/>
    <n v="3.16"/>
    <n v="57.24"/>
  </r>
  <r>
    <s v="ORD1418"/>
    <x v="418"/>
    <s v="East"/>
    <x v="1"/>
    <x v="0"/>
    <s v="Shoes"/>
    <n v="485.87"/>
    <n v="8"/>
    <n v="9.84"/>
    <n v="27.08"/>
  </r>
  <r>
    <s v="ORD1419"/>
    <x v="419"/>
    <s v="South"/>
    <x v="1"/>
    <x v="1"/>
    <s v="Headphones"/>
    <n v="2270.73"/>
    <n v="4"/>
    <n v="3.87"/>
    <n v="541.28"/>
  </r>
  <r>
    <s v="ORD1420"/>
    <x v="420"/>
    <s v="North"/>
    <x v="1"/>
    <x v="0"/>
    <s v="Pants"/>
    <n v="1294.25"/>
    <n v="7"/>
    <n v="8.7200000000000006"/>
    <n v="108.05"/>
  </r>
  <r>
    <s v="ORD1421"/>
    <x v="421"/>
    <s v="East"/>
    <x v="1"/>
    <x v="1"/>
    <s v="Laptop"/>
    <n v="2938.93"/>
    <n v="6"/>
    <n v="26.73"/>
    <n v="-203.67"/>
  </r>
  <r>
    <s v="ORD1422"/>
    <x v="422"/>
    <s v="West"/>
    <x v="1"/>
    <x v="2"/>
    <s v="Vacuum Cleaner"/>
    <n v="177.1"/>
    <n v="4"/>
    <n v="21.12"/>
    <n v="54.67"/>
  </r>
  <r>
    <s v="ORD1423"/>
    <x v="423"/>
    <s v="South"/>
    <x v="0"/>
    <x v="2"/>
    <s v="Air Conditioner"/>
    <n v="285.04000000000002"/>
    <n v="4"/>
    <n v="14.17"/>
    <n v="28.62"/>
  </r>
  <r>
    <s v="ORD1424"/>
    <x v="424"/>
    <s v="East"/>
    <x v="2"/>
    <x v="2"/>
    <s v="Refrigerator"/>
    <n v="426.36"/>
    <n v="2"/>
    <n v="17.559999999999999"/>
    <n v="118.08"/>
  </r>
  <r>
    <s v="ORD1425"/>
    <x v="425"/>
    <s v="North"/>
    <x v="0"/>
    <x v="2"/>
    <s v="Vacuum Cleaner"/>
    <n v="584.89"/>
    <n v="6"/>
    <n v="11.1"/>
    <n v="138.65"/>
  </r>
  <r>
    <s v="ORD1426"/>
    <x v="426"/>
    <s v="South"/>
    <x v="0"/>
    <x v="2"/>
    <s v="Vacuum Cleaner"/>
    <n v="1004.87"/>
    <n v="4"/>
    <n v="22.55"/>
    <n v="333.87"/>
  </r>
  <r>
    <s v="ORD1427"/>
    <x v="427"/>
    <s v="North"/>
    <x v="1"/>
    <x v="0"/>
    <s v="Shoes"/>
    <n v="452.74"/>
    <n v="4"/>
    <n v="28.67"/>
    <n v="92.95"/>
  </r>
  <r>
    <s v="ORD1428"/>
    <x v="428"/>
    <s v="East"/>
    <x v="1"/>
    <x v="0"/>
    <s v="Shirt"/>
    <n v="586.70000000000005"/>
    <n v="9"/>
    <n v="17.03"/>
    <n v="190.08"/>
  </r>
  <r>
    <s v="ORD1429"/>
    <x v="429"/>
    <s v="South"/>
    <x v="1"/>
    <x v="1"/>
    <s v="Smartphone"/>
    <n v="943.81"/>
    <n v="8"/>
    <n v="11.87"/>
    <n v="-42.69"/>
  </r>
  <r>
    <s v="ORD1430"/>
    <x v="430"/>
    <s v="East"/>
    <x v="0"/>
    <x v="1"/>
    <s v="Tablet"/>
    <n v="5053.6099999999997"/>
    <n v="9"/>
    <n v="28.11"/>
    <n v="536.91"/>
  </r>
  <r>
    <s v="ORD1431"/>
    <x v="431"/>
    <s v="North"/>
    <x v="1"/>
    <x v="0"/>
    <s v="Pants"/>
    <n v="119.23"/>
    <n v="5"/>
    <n v="29.79"/>
    <n v="10.44"/>
  </r>
  <r>
    <s v="ORD1432"/>
    <x v="432"/>
    <s v="West"/>
    <x v="1"/>
    <x v="2"/>
    <s v="Microwave"/>
    <n v="209.02"/>
    <n v="2"/>
    <n v="9.31"/>
    <n v="8.24"/>
  </r>
  <r>
    <s v="ORD1433"/>
    <x v="433"/>
    <s v="East"/>
    <x v="1"/>
    <x v="0"/>
    <s v="Shirt"/>
    <n v="244.78"/>
    <n v="10"/>
    <n v="18.010000000000002"/>
    <n v="37.299999999999997"/>
  </r>
  <r>
    <s v="ORD1434"/>
    <x v="434"/>
    <s v="South"/>
    <x v="1"/>
    <x v="2"/>
    <s v="Vacuum Cleaner"/>
    <n v="128.91999999999999"/>
    <n v="6"/>
    <n v="26.49"/>
    <n v="3.67"/>
  </r>
  <r>
    <s v="ORD1435"/>
    <x v="435"/>
    <s v="South"/>
    <x v="2"/>
    <x v="0"/>
    <s v="Shirt"/>
    <n v="659.96"/>
    <n v="2"/>
    <n v="8.49"/>
    <n v="158.78"/>
  </r>
  <r>
    <s v="ORD1436"/>
    <x v="436"/>
    <s v="North"/>
    <x v="1"/>
    <x v="0"/>
    <s v="Shirt"/>
    <n v="435.67"/>
    <n v="7"/>
    <n v="27.18"/>
    <n v="34.119999999999997"/>
  </r>
  <r>
    <s v="ORD1437"/>
    <x v="437"/>
    <s v="South"/>
    <x v="2"/>
    <x v="0"/>
    <s v="Shoes"/>
    <n v="977.93"/>
    <n v="6"/>
    <n v="8.35"/>
    <n v="-27.99"/>
  </r>
  <r>
    <s v="ORD1438"/>
    <x v="438"/>
    <s v="South"/>
    <x v="0"/>
    <x v="0"/>
    <s v="Jacket"/>
    <n v="106.13"/>
    <n v="4"/>
    <n v="28.14"/>
    <n v="11.6"/>
  </r>
  <r>
    <s v="ORD1439"/>
    <x v="439"/>
    <s v="North"/>
    <x v="0"/>
    <x v="2"/>
    <s v="Air Conditioner"/>
    <n v="965.12"/>
    <n v="7"/>
    <n v="14.32"/>
    <n v="185.52"/>
  </r>
  <r>
    <s v="ORD1440"/>
    <x v="440"/>
    <s v="East"/>
    <x v="1"/>
    <x v="0"/>
    <s v="Pants"/>
    <n v="463.63"/>
    <n v="7"/>
    <n v="0.47"/>
    <n v="109.87"/>
  </r>
  <r>
    <s v="ORD1441"/>
    <x v="441"/>
    <s v="West"/>
    <x v="2"/>
    <x v="2"/>
    <s v="Vacuum Cleaner"/>
    <n v="1456.49"/>
    <n v="6"/>
    <n v="27.51"/>
    <n v="323.57"/>
  </r>
  <r>
    <s v="ORD1442"/>
    <x v="442"/>
    <s v="East"/>
    <x v="1"/>
    <x v="2"/>
    <s v="Refrigerator"/>
    <n v="834.91"/>
    <n v="7"/>
    <n v="16.62"/>
    <n v="188.35"/>
  </r>
  <r>
    <s v="ORD1443"/>
    <x v="443"/>
    <s v="South"/>
    <x v="1"/>
    <x v="2"/>
    <s v="Vacuum Cleaner"/>
    <n v="751.51"/>
    <n v="7"/>
    <n v="20.8"/>
    <n v="83.83"/>
  </r>
  <r>
    <s v="ORD1444"/>
    <x v="444"/>
    <s v="South"/>
    <x v="0"/>
    <x v="1"/>
    <s v="Smartphone"/>
    <n v="5847.34"/>
    <n v="6"/>
    <n v="26.67"/>
    <n v="-153.13999999999999"/>
  </r>
  <r>
    <s v="ORD1445"/>
    <x v="445"/>
    <s v="South"/>
    <x v="0"/>
    <x v="2"/>
    <s v="Refrigerator"/>
    <n v="284.23"/>
    <n v="4"/>
    <n v="27.16"/>
    <n v="75.61"/>
  </r>
  <r>
    <s v="ORD1446"/>
    <x v="446"/>
    <s v="South"/>
    <x v="0"/>
    <x v="2"/>
    <s v="Vacuum Cleaner"/>
    <n v="504.8"/>
    <n v="5"/>
    <n v="0.8"/>
    <n v="172.15"/>
  </r>
  <r>
    <s v="ORD1447"/>
    <x v="447"/>
    <s v="West"/>
    <x v="2"/>
    <x v="1"/>
    <s v="Tablet"/>
    <n v="867.04"/>
    <n v="4"/>
    <n v="18.489999999999998"/>
    <n v="246.97"/>
  </r>
  <r>
    <s v="ORD1448"/>
    <x v="448"/>
    <s v="South"/>
    <x v="0"/>
    <x v="2"/>
    <s v="Air Conditioner"/>
    <n v="828.81"/>
    <n v="3"/>
    <n v="24.45"/>
    <n v="311.61"/>
  </r>
  <r>
    <s v="ORD1449"/>
    <x v="449"/>
    <s v="South"/>
    <x v="0"/>
    <x v="1"/>
    <s v="Smartphone"/>
    <n v="8388.1299999999992"/>
    <n v="8"/>
    <n v="9.2100000000000009"/>
    <n v="1929.51"/>
  </r>
  <r>
    <s v="ORD1450"/>
    <x v="450"/>
    <s v="West"/>
    <x v="2"/>
    <x v="0"/>
    <s v="Shoes"/>
    <n v="529.72"/>
    <n v="8"/>
    <n v="0.86"/>
    <n v="62.56"/>
  </r>
  <r>
    <s v="ORD1451"/>
    <x v="451"/>
    <s v="West"/>
    <x v="2"/>
    <x v="2"/>
    <s v="Refrigerator"/>
    <n v="101.01"/>
    <n v="5"/>
    <n v="15.52"/>
    <n v="20.97"/>
  </r>
  <r>
    <s v="ORD1452"/>
    <x v="452"/>
    <s v="East"/>
    <x v="2"/>
    <x v="0"/>
    <s v="Shirt"/>
    <n v="1035.1199999999999"/>
    <n v="9"/>
    <n v="1.77"/>
    <n v="335.92"/>
  </r>
  <r>
    <s v="ORD1453"/>
    <x v="453"/>
    <s v="South"/>
    <x v="2"/>
    <x v="0"/>
    <s v="Shoes"/>
    <n v="403.05"/>
    <n v="8"/>
    <n v="16.13"/>
    <n v="59.85"/>
  </r>
  <r>
    <s v="ORD1454"/>
    <x v="454"/>
    <s v="South"/>
    <x v="0"/>
    <x v="1"/>
    <s v="Smartphone"/>
    <n v="2863.7"/>
    <n v="8"/>
    <n v="8.51"/>
    <n v="340.7"/>
  </r>
  <r>
    <s v="ORD1455"/>
    <x v="455"/>
    <s v="South"/>
    <x v="0"/>
    <x v="2"/>
    <s v="Microwave"/>
    <n v="879.02"/>
    <n v="6"/>
    <n v="21.41"/>
    <n v="174.72"/>
  </r>
  <r>
    <s v="ORD1456"/>
    <x v="456"/>
    <s v="West"/>
    <x v="1"/>
    <x v="0"/>
    <s v="Jacket"/>
    <n v="342.91"/>
    <n v="10"/>
    <n v="26.98"/>
    <n v="117.01"/>
  </r>
  <r>
    <s v="ORD1457"/>
    <x v="457"/>
    <s v="South"/>
    <x v="1"/>
    <x v="0"/>
    <s v="Shirt"/>
    <n v="768.57"/>
    <n v="4"/>
    <n v="4.34"/>
    <n v="-36.840000000000003"/>
  </r>
  <r>
    <s v="ORD1458"/>
    <x v="458"/>
    <s v="West"/>
    <x v="0"/>
    <x v="0"/>
    <s v="Pants"/>
    <n v="928.67"/>
    <n v="9"/>
    <n v="1.65"/>
    <n v="279.97000000000003"/>
  </r>
  <r>
    <s v="ORD1459"/>
    <x v="459"/>
    <s v="North"/>
    <x v="2"/>
    <x v="2"/>
    <s v="Air Conditioner"/>
    <n v="683.39"/>
    <n v="1"/>
    <n v="15.12"/>
    <n v="154.82"/>
  </r>
  <r>
    <s v="ORD1460"/>
    <x v="460"/>
    <s v="North"/>
    <x v="2"/>
    <x v="1"/>
    <s v="Smartphone"/>
    <n v="9241.27"/>
    <n v="1"/>
    <n v="0.85"/>
    <n v="378.17"/>
  </r>
  <r>
    <s v="ORD1461"/>
    <x v="461"/>
    <s v="South"/>
    <x v="0"/>
    <x v="1"/>
    <s v="Laptop"/>
    <n v="2887.69"/>
    <n v="3"/>
    <n v="28.28"/>
    <n v="1103.6300000000001"/>
  </r>
  <r>
    <s v="ORD1462"/>
    <x v="462"/>
    <s v="North"/>
    <x v="0"/>
    <x v="2"/>
    <s v="Refrigerator"/>
    <n v="447.86"/>
    <n v="2"/>
    <n v="9.32"/>
    <n v="80.430000000000007"/>
  </r>
  <r>
    <s v="ORD1463"/>
    <x v="463"/>
    <s v="East"/>
    <x v="2"/>
    <x v="2"/>
    <s v="Air Conditioner"/>
    <n v="717.72"/>
    <n v="4"/>
    <n v="2.19"/>
    <n v="55.88"/>
  </r>
  <r>
    <s v="ORD1464"/>
    <x v="464"/>
    <s v="North"/>
    <x v="2"/>
    <x v="1"/>
    <s v="Headphones"/>
    <n v="9084.83"/>
    <n v="10"/>
    <n v="23.52"/>
    <n v="2215.5300000000002"/>
  </r>
  <r>
    <s v="ORD1465"/>
    <x v="465"/>
    <s v="East"/>
    <x v="1"/>
    <x v="0"/>
    <s v="Shoes"/>
    <n v="1186.8699999999999"/>
    <n v="1"/>
    <n v="5.01"/>
    <n v="48.71"/>
  </r>
  <r>
    <s v="ORD1466"/>
    <x v="466"/>
    <s v="South"/>
    <x v="0"/>
    <x v="1"/>
    <s v="Laptop"/>
    <n v="3402.35"/>
    <n v="10"/>
    <n v="27.74"/>
    <n v="238.15"/>
  </r>
  <r>
    <s v="ORD1467"/>
    <x v="467"/>
    <s v="North"/>
    <x v="1"/>
    <x v="1"/>
    <s v="Laptop"/>
    <n v="1692.19"/>
    <n v="2"/>
    <n v="16.579999999999998"/>
    <n v="281.74"/>
  </r>
  <r>
    <s v="ORD1468"/>
    <x v="468"/>
    <s v="East"/>
    <x v="2"/>
    <x v="2"/>
    <s v="Refrigerator"/>
    <n v="552.79"/>
    <n v="1"/>
    <n v="3.42"/>
    <n v="188.39"/>
  </r>
  <r>
    <s v="ORD1469"/>
    <x v="469"/>
    <s v="South"/>
    <x v="1"/>
    <x v="2"/>
    <s v="Refrigerator"/>
    <n v="131.31"/>
    <n v="2"/>
    <n v="23.7"/>
    <n v="-13.38"/>
  </r>
  <r>
    <s v="ORD1470"/>
    <x v="470"/>
    <s v="West"/>
    <x v="0"/>
    <x v="2"/>
    <s v="Microwave"/>
    <n v="66.319999999999993"/>
    <n v="2"/>
    <n v="13.47"/>
    <n v="19.73"/>
  </r>
  <r>
    <s v="ORD1471"/>
    <x v="471"/>
    <s v="North"/>
    <x v="0"/>
    <x v="2"/>
    <s v="Vacuum Cleaner"/>
    <n v="442.31"/>
    <n v="9"/>
    <n v="4.13"/>
    <n v="97.79"/>
  </r>
  <r>
    <s v="ORD1472"/>
    <x v="472"/>
    <s v="West"/>
    <x v="1"/>
    <x v="2"/>
    <s v="Microwave"/>
    <n v="975.64"/>
    <n v="4"/>
    <n v="28.17"/>
    <n v="36.659999999999997"/>
  </r>
  <r>
    <s v="ORD1473"/>
    <x v="473"/>
    <s v="North"/>
    <x v="0"/>
    <x v="0"/>
    <s v="Shirt"/>
    <n v="1441.64"/>
    <n v="5"/>
    <n v="9.8800000000000008"/>
    <n v="230.74"/>
  </r>
  <r>
    <s v="ORD1474"/>
    <x v="474"/>
    <s v="South"/>
    <x v="2"/>
    <x v="1"/>
    <s v="Tablet"/>
    <n v="4429.87"/>
    <n v="6"/>
    <n v="28.71"/>
    <n v="1218.75"/>
  </r>
  <r>
    <s v="ORD1475"/>
    <x v="475"/>
    <s v="East"/>
    <x v="1"/>
    <x v="1"/>
    <s v="Tablet"/>
    <n v="4549.9799999999996"/>
    <n v="4"/>
    <n v="10.71"/>
    <n v="1097.72"/>
  </r>
  <r>
    <s v="ORD1476"/>
    <x v="476"/>
    <s v="North"/>
    <x v="0"/>
    <x v="1"/>
    <s v="Tablet"/>
    <n v="3750.18"/>
    <n v="7"/>
    <n v="9.81"/>
    <n v="415.94"/>
  </r>
  <r>
    <s v="ORD1477"/>
    <x v="477"/>
    <s v="East"/>
    <x v="1"/>
    <x v="2"/>
    <s v="Microwave"/>
    <n v="750.39"/>
    <n v="4"/>
    <n v="3.42"/>
    <n v="121.59"/>
  </r>
  <r>
    <s v="ORD1478"/>
    <x v="478"/>
    <s v="South"/>
    <x v="2"/>
    <x v="0"/>
    <s v="Jacket"/>
    <n v="218.25"/>
    <n v="5"/>
    <n v="29.19"/>
    <n v="9.1300000000000008"/>
  </r>
  <r>
    <s v="ORD1479"/>
    <x v="479"/>
    <s v="South"/>
    <x v="2"/>
    <x v="1"/>
    <s v="Headphones"/>
    <n v="5482.91"/>
    <n v="10"/>
    <n v="16.559999999999999"/>
    <n v="1251.79"/>
  </r>
  <r>
    <s v="ORD1480"/>
    <x v="480"/>
    <s v="East"/>
    <x v="0"/>
    <x v="0"/>
    <s v="Jacket"/>
    <n v="148.6"/>
    <n v="2"/>
    <n v="16.920000000000002"/>
    <n v="21.49"/>
  </r>
  <r>
    <s v="ORD1481"/>
    <x v="481"/>
    <s v="West"/>
    <x v="2"/>
    <x v="0"/>
    <s v="Shoes"/>
    <n v="681.22"/>
    <n v="1"/>
    <n v="21.79"/>
    <n v="97"/>
  </r>
  <r>
    <s v="ORD1482"/>
    <x v="482"/>
    <s v="North"/>
    <x v="1"/>
    <x v="0"/>
    <s v="Pants"/>
    <n v="1177.49"/>
    <n v="7"/>
    <n v="13.45"/>
    <n v="456.5"/>
  </r>
  <r>
    <s v="ORD1483"/>
    <x v="483"/>
    <s v="North"/>
    <x v="0"/>
    <x v="2"/>
    <s v="Microwave"/>
    <n v="233.74"/>
    <n v="8"/>
    <n v="0.28000000000000003"/>
    <n v="-15.58"/>
  </r>
  <r>
    <s v="ORD1484"/>
    <x v="484"/>
    <s v="North"/>
    <x v="2"/>
    <x v="1"/>
    <s v="Tablet"/>
    <n v="4277.6499999999996"/>
    <n v="2"/>
    <n v="15.28"/>
    <n v="1659.72"/>
  </r>
  <r>
    <s v="ORD1485"/>
    <x v="485"/>
    <s v="West"/>
    <x v="2"/>
    <x v="0"/>
    <s v="Pants"/>
    <n v="736.83"/>
    <n v="2"/>
    <n v="12.15"/>
    <n v="173.08"/>
  </r>
  <r>
    <s v="ORD1486"/>
    <x v="486"/>
    <s v="North"/>
    <x v="1"/>
    <x v="2"/>
    <s v="Microwave"/>
    <n v="62.06"/>
    <n v="3"/>
    <n v="4.08"/>
    <n v="13.57"/>
  </r>
  <r>
    <s v="ORD1487"/>
    <x v="487"/>
    <s v="South"/>
    <x v="1"/>
    <x v="0"/>
    <s v="Jacket"/>
    <n v="267.95"/>
    <n v="5"/>
    <n v="2.93"/>
    <n v="66.069999999999993"/>
  </r>
  <r>
    <s v="ORD1488"/>
    <x v="488"/>
    <s v="East"/>
    <x v="2"/>
    <x v="0"/>
    <s v="Shoes"/>
    <n v="971.77"/>
    <n v="5"/>
    <n v="27.53"/>
    <n v="338.35"/>
  </r>
  <r>
    <s v="ORD1489"/>
    <x v="489"/>
    <s v="East"/>
    <x v="0"/>
    <x v="0"/>
    <s v="Shoes"/>
    <n v="301.64"/>
    <n v="8"/>
    <n v="7.95"/>
    <n v="-37.64"/>
  </r>
  <r>
    <s v="ORD1490"/>
    <x v="490"/>
    <s v="South"/>
    <x v="0"/>
    <x v="2"/>
    <s v="Microwave"/>
    <n v="179.14"/>
    <n v="6"/>
    <n v="23.15"/>
    <n v="35.93"/>
  </r>
  <r>
    <s v="ORD1491"/>
    <x v="491"/>
    <s v="West"/>
    <x v="2"/>
    <x v="1"/>
    <s v="Smartphone"/>
    <n v="4528.74"/>
    <n v="9"/>
    <n v="15.52"/>
    <n v="1063.5999999999999"/>
  </r>
  <r>
    <s v="ORD1492"/>
    <x v="492"/>
    <s v="West"/>
    <x v="2"/>
    <x v="1"/>
    <s v="Laptop"/>
    <n v="3513.95"/>
    <n v="2"/>
    <n v="17.52"/>
    <n v="557.54999999999995"/>
  </r>
  <r>
    <s v="ORD1493"/>
    <x v="493"/>
    <s v="South"/>
    <x v="0"/>
    <x v="1"/>
    <s v="Smartphone"/>
    <n v="3319.16"/>
    <n v="1"/>
    <n v="27.55"/>
    <n v="1007.01"/>
  </r>
  <r>
    <s v="ORD1494"/>
    <x v="494"/>
    <s v="North"/>
    <x v="2"/>
    <x v="1"/>
    <s v="Tablet"/>
    <n v="4539.28"/>
    <n v="7"/>
    <n v="9.7200000000000006"/>
    <n v="638.17999999999995"/>
  </r>
  <r>
    <s v="ORD1495"/>
    <x v="495"/>
    <s v="West"/>
    <x v="0"/>
    <x v="0"/>
    <s v="Pants"/>
    <n v="1149.92"/>
    <n v="2"/>
    <n v="1.52"/>
    <n v="-62.48"/>
  </r>
  <r>
    <s v="ORD1496"/>
    <x v="496"/>
    <s v="South"/>
    <x v="2"/>
    <x v="2"/>
    <s v="Air Conditioner"/>
    <n v="226.03"/>
    <n v="5"/>
    <n v="25.85"/>
    <n v="43.47"/>
  </r>
  <r>
    <s v="ORD1497"/>
    <x v="497"/>
    <s v="West"/>
    <x v="0"/>
    <x v="1"/>
    <s v="Headphones"/>
    <n v="903.51"/>
    <n v="9"/>
    <n v="14.76"/>
    <n v="127.48"/>
  </r>
  <r>
    <s v="ORD1498"/>
    <x v="498"/>
    <s v="East"/>
    <x v="1"/>
    <x v="0"/>
    <s v="Jacket"/>
    <n v="585.75"/>
    <n v="5"/>
    <n v="12.52"/>
    <n v="33.81"/>
  </r>
  <r>
    <s v="ORD1499"/>
    <x v="499"/>
    <s v="East"/>
    <x v="2"/>
    <x v="0"/>
    <s v="Jacket"/>
    <n v="800.41"/>
    <n v="1"/>
    <n v="17.350000000000001"/>
    <n v="185.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2.65"/>
    <n v="1222.99"/>
    <n v="267.39"/>
    <x v="0"/>
  </r>
  <r>
    <n v="4.71"/>
    <n v="6790.66"/>
    <n v="871.46"/>
    <x v="1"/>
  </r>
  <r>
    <n v="12.52"/>
    <n v="3113.53"/>
    <n v="1215.68"/>
    <x v="2"/>
  </r>
  <r>
    <n v="5.05"/>
    <n v="1407.29"/>
    <n v="438.17"/>
    <x v="3"/>
  </r>
  <r>
    <n v="20.81"/>
    <n v="8385.11"/>
    <n v="174.31"/>
    <x v="0"/>
  </r>
  <r>
    <n v="8.56"/>
    <n v="1313.37"/>
    <n v="258.55"/>
    <x v="3"/>
  </r>
  <r>
    <n v="10.07"/>
    <n v="1170.0999999999999"/>
    <n v="180.5"/>
    <x v="2"/>
  </r>
  <r>
    <n v="18.38"/>
    <n v="4994.51"/>
    <n v="1028.27"/>
    <x v="2"/>
  </r>
  <r>
    <n v="6.74"/>
    <n v="9596.56"/>
    <n v="3635.12"/>
    <x v="3"/>
  </r>
  <r>
    <n v="28.42"/>
    <n v="1172.4100000000001"/>
    <n v="280.89"/>
    <x v="0"/>
  </r>
  <r>
    <n v="24.45"/>
    <n v="383.51"/>
    <n v="-4.01"/>
    <x v="0"/>
  </r>
  <r>
    <n v="4.76"/>
    <n v="664.64"/>
    <n v="149"/>
    <x v="1"/>
  </r>
  <r>
    <n v="12.36"/>
    <n v="849.19"/>
    <n v="76.87"/>
    <x v="2"/>
  </r>
  <r>
    <n v="12.62"/>
    <n v="856.13"/>
    <n v="126.52"/>
    <x v="2"/>
  </r>
  <r>
    <n v="17.97"/>
    <n v="578.63"/>
    <n v="128.22999999999999"/>
    <x v="2"/>
  </r>
  <r>
    <n v="18.7"/>
    <n v="2526.59"/>
    <n v="841.23"/>
    <x v="2"/>
  </r>
  <r>
    <n v="8.8800000000000008"/>
    <n v="1390.39"/>
    <n v="333.09"/>
    <x v="3"/>
  </r>
  <r>
    <n v="12.93"/>
    <n v="544.36"/>
    <n v="174.58"/>
    <x v="2"/>
  </r>
  <r>
    <n v="23.33"/>
    <n v="448.99"/>
    <n v="32.950000000000003"/>
    <x v="0"/>
  </r>
  <r>
    <n v="19.71"/>
    <n v="9183.5499999999993"/>
    <n v="718.67"/>
    <x v="2"/>
  </r>
  <r>
    <n v="26.64"/>
    <n v="435.36"/>
    <n v="0.96"/>
    <x v="0"/>
  </r>
  <r>
    <n v="6.15"/>
    <n v="5895.54"/>
    <n v="1524.94"/>
    <x v="3"/>
  </r>
  <r>
    <n v="15.56"/>
    <n v="118.35"/>
    <n v="14.21"/>
    <x v="2"/>
  </r>
  <r>
    <n v="2.91"/>
    <n v="664.15"/>
    <n v="-8.2100000000000009"/>
    <x v="1"/>
  </r>
  <r>
    <n v="6.46"/>
    <n v="176.42"/>
    <n v="16.82"/>
    <x v="3"/>
  </r>
  <r>
    <n v="5.52"/>
    <n v="1011.1"/>
    <n v="86.22"/>
    <x v="3"/>
  </r>
  <r>
    <n v="3.46"/>
    <n v="1836.04"/>
    <n v="411.1"/>
    <x v="1"/>
  </r>
  <r>
    <n v="18.63"/>
    <n v="3854.54"/>
    <n v="670.61"/>
    <x v="2"/>
  </r>
  <r>
    <n v="1.69"/>
    <n v="4042.4"/>
    <n v="1439.92"/>
    <x v="1"/>
  </r>
  <r>
    <n v="5.37"/>
    <n v="9709.1299999999992"/>
    <n v="2221.23"/>
    <x v="3"/>
  </r>
  <r>
    <n v="18.38"/>
    <n v="3575.57"/>
    <n v="1362.14"/>
    <x v="2"/>
  </r>
  <r>
    <n v="23.31"/>
    <n v="625.05999999999995"/>
    <n v="-29.48"/>
    <x v="0"/>
  </r>
  <r>
    <n v="27.83"/>
    <n v="860.63"/>
    <n v="104.55"/>
    <x v="0"/>
  </r>
  <r>
    <n v="19.63"/>
    <n v="366.98"/>
    <n v="39.380000000000003"/>
    <x v="2"/>
  </r>
  <r>
    <n v="29.66"/>
    <n v="1368.35"/>
    <n v="192.99"/>
    <x v="0"/>
  </r>
  <r>
    <n v="10.08"/>
    <n v="317.81"/>
    <n v="70.55"/>
    <x v="2"/>
  </r>
  <r>
    <n v="25.86"/>
    <n v="535.04"/>
    <n v="77.91"/>
    <x v="0"/>
  </r>
  <r>
    <n v="20.82"/>
    <n v="340.99"/>
    <n v="33.44"/>
    <x v="0"/>
  </r>
  <r>
    <n v="20.190000000000001"/>
    <n v="1081.3"/>
    <n v="250.5"/>
    <x v="0"/>
  </r>
  <r>
    <n v="18.87"/>
    <n v="730.44"/>
    <n v="-12.75"/>
    <x v="2"/>
  </r>
  <r>
    <n v="27.98"/>
    <n v="1042.79"/>
    <n v="335.19"/>
    <x v="0"/>
  </r>
  <r>
    <n v="1.08"/>
    <n v="559.11"/>
    <n v="31.59"/>
    <x v="1"/>
  </r>
  <r>
    <n v="9.3000000000000007"/>
    <n v="6961.87"/>
    <n v="1181.3399999999999"/>
    <x v="3"/>
  </r>
  <r>
    <n v="10.09"/>
    <n v="6453.83"/>
    <n v="872.84"/>
    <x v="2"/>
  </r>
  <r>
    <n v="22.14"/>
    <n v="514.29"/>
    <n v="42.81"/>
    <x v="0"/>
  </r>
  <r>
    <n v="10.29"/>
    <n v="6728.35"/>
    <n v="2363.5700000000002"/>
    <x v="2"/>
  </r>
  <r>
    <n v="21.98"/>
    <n v="459.91"/>
    <n v="50.83"/>
    <x v="0"/>
  </r>
  <r>
    <n v="19.41"/>
    <n v="1355.15"/>
    <n v="386.33"/>
    <x v="2"/>
  </r>
  <r>
    <n v="3.26"/>
    <n v="387.43"/>
    <n v="97.87"/>
    <x v="1"/>
  </r>
  <r>
    <n v="28.84"/>
    <n v="3055.94"/>
    <n v="501.5"/>
    <x v="0"/>
  </r>
  <r>
    <n v="10.84"/>
    <n v="5165.2"/>
    <n v="882.46"/>
    <x v="2"/>
  </r>
  <r>
    <n v="21.65"/>
    <n v="951.61"/>
    <n v="279.33999999999997"/>
    <x v="0"/>
  </r>
  <r>
    <n v="21.13"/>
    <n v="697.17"/>
    <n v="35.25"/>
    <x v="0"/>
  </r>
  <r>
    <n v="9.7200000000000006"/>
    <n v="622.09"/>
    <n v="60.27"/>
    <x v="3"/>
  </r>
  <r>
    <n v="13.57"/>
    <n v="612.89"/>
    <n v="217.54"/>
    <x v="2"/>
  </r>
  <r>
    <n v="13.58"/>
    <n v="292.08999999999997"/>
    <n v="68.19"/>
    <x v="2"/>
  </r>
  <r>
    <n v="9.77"/>
    <n v="546.54999999999995"/>
    <n v="142.87"/>
    <x v="3"/>
  </r>
  <r>
    <n v="10.07"/>
    <n v="2432.8000000000002"/>
    <n v="-175.4"/>
    <x v="2"/>
  </r>
  <r>
    <n v="4.32"/>
    <n v="1309.18"/>
    <n v="382.36"/>
    <x v="1"/>
  </r>
  <r>
    <n v="5.42"/>
    <n v="565.35"/>
    <n v="80.95"/>
    <x v="3"/>
  </r>
  <r>
    <n v="24.19"/>
    <n v="511.33"/>
    <n v="78.25"/>
    <x v="0"/>
  </r>
  <r>
    <n v="28.4"/>
    <n v="226.56"/>
    <n v="26.16"/>
    <x v="0"/>
  </r>
  <r>
    <n v="24.65"/>
    <n v="1592.82"/>
    <n v="477.02"/>
    <x v="0"/>
  </r>
  <r>
    <n v="26.96"/>
    <n v="9177.2099999999991"/>
    <n v="1521.1"/>
    <x v="0"/>
  </r>
  <r>
    <n v="5.28"/>
    <n v="2252.9"/>
    <n v="271.83999999999997"/>
    <x v="3"/>
  </r>
  <r>
    <n v="0.85"/>
    <n v="3506.24"/>
    <n v="648.63"/>
    <x v="1"/>
  </r>
  <r>
    <n v="0.49"/>
    <n v="953.22"/>
    <n v="321.52"/>
    <x v="1"/>
  </r>
  <r>
    <n v="9.18"/>
    <n v="7179.39"/>
    <n v="-768.27"/>
    <x v="3"/>
  </r>
  <r>
    <n v="0.85"/>
    <n v="801.68"/>
    <n v="111.32"/>
    <x v="1"/>
  </r>
  <r>
    <n v="3.75"/>
    <n v="4262.62"/>
    <n v="1192.78"/>
    <x v="1"/>
  </r>
  <r>
    <n v="27.53"/>
    <n v="296.54000000000002"/>
    <n v="63.38"/>
    <x v="0"/>
  </r>
  <r>
    <n v="27.72"/>
    <n v="418.42"/>
    <n v="67.77"/>
    <x v="0"/>
  </r>
  <r>
    <n v="15.01"/>
    <n v="305.77"/>
    <n v="40.65"/>
    <x v="2"/>
  </r>
  <r>
    <n v="24.31"/>
    <n v="10944.98"/>
    <n v="2847.48"/>
    <x v="0"/>
  </r>
  <r>
    <n v="5.87"/>
    <n v="495.82"/>
    <n v="112.57"/>
    <x v="3"/>
  </r>
  <r>
    <n v="6.32"/>
    <n v="48.15"/>
    <n v="2.76"/>
    <x v="3"/>
  </r>
  <r>
    <n v="22.22"/>
    <n v="4517.4399999999996"/>
    <n v="834.4"/>
    <x v="0"/>
  </r>
  <r>
    <n v="8.57"/>
    <n v="54.83"/>
    <n v="7.88"/>
    <x v="3"/>
  </r>
  <r>
    <n v="26.87"/>
    <n v="803.85"/>
    <n v="227.35"/>
    <x v="0"/>
  </r>
  <r>
    <n v="11.54"/>
    <n v="234.88"/>
    <n v="4.0599999999999996"/>
    <x v="2"/>
  </r>
  <r>
    <n v="29.17"/>
    <n v="3812.12"/>
    <n v="991.27"/>
    <x v="0"/>
  </r>
  <r>
    <n v="0.75"/>
    <n v="662.03"/>
    <n v="-57.87"/>
    <x v="1"/>
  </r>
  <r>
    <n v="20.12"/>
    <n v="8454.6200000000008"/>
    <n v="2127.04"/>
    <x v="0"/>
  </r>
  <r>
    <n v="5.26"/>
    <n v="265.66000000000003"/>
    <n v="28.66"/>
    <x v="3"/>
  </r>
  <r>
    <n v="28.93"/>
    <n v="99.52"/>
    <n v="0.25"/>
    <x v="0"/>
  </r>
  <r>
    <n v="1.36"/>
    <n v="436.64"/>
    <n v="42.8"/>
    <x v="1"/>
  </r>
  <r>
    <n v="18.7"/>
    <n v="592.11"/>
    <n v="56.55"/>
    <x v="2"/>
  </r>
  <r>
    <n v="21.57"/>
    <n v="1920.11"/>
    <n v="425.35"/>
    <x v="0"/>
  </r>
  <r>
    <n v="15.09"/>
    <n v="3595.31"/>
    <n v="398.27"/>
    <x v="2"/>
  </r>
  <r>
    <n v="11.31"/>
    <n v="317.01"/>
    <n v="41.56"/>
    <x v="2"/>
  </r>
  <r>
    <n v="23.39"/>
    <n v="507.76"/>
    <n v="137.56"/>
    <x v="0"/>
  </r>
  <r>
    <n v="3.38"/>
    <n v="775.7"/>
    <n v="129.44"/>
    <x v="1"/>
  </r>
  <r>
    <n v="16.13"/>
    <n v="1737.51"/>
    <n v="49.83"/>
    <x v="2"/>
  </r>
  <r>
    <n v="13.18"/>
    <n v="1659.65"/>
    <n v="332.05"/>
    <x v="2"/>
  </r>
  <r>
    <n v="10.72"/>
    <n v="2707.48"/>
    <n v="-39.799999999999997"/>
    <x v="2"/>
  </r>
  <r>
    <n v="10.32"/>
    <n v="2081.08"/>
    <n v="490.2"/>
    <x v="2"/>
  </r>
  <r>
    <n v="0.95"/>
    <n v="8653.9"/>
    <n v="2674.3"/>
    <x v="1"/>
  </r>
  <r>
    <n v="21.04"/>
    <n v="790"/>
    <n v="160.97999999999999"/>
    <x v="0"/>
  </r>
  <r>
    <n v="9.1199999999999992"/>
    <n v="3523.55"/>
    <n v="660.29"/>
    <x v="3"/>
  </r>
  <r>
    <n v="1.89"/>
    <n v="222.61"/>
    <n v="18.010000000000002"/>
    <x v="1"/>
  </r>
  <r>
    <n v="21.23"/>
    <n v="685.14"/>
    <n v="193.92"/>
    <x v="0"/>
  </r>
  <r>
    <n v="6.68"/>
    <n v="580.78"/>
    <n v="142.9"/>
    <x v="3"/>
  </r>
  <r>
    <n v="5.67"/>
    <n v="2565.6799999999998"/>
    <n v="-272.92"/>
    <x v="3"/>
  </r>
  <r>
    <n v="18.63"/>
    <n v="1070.08"/>
    <n v="147.04"/>
    <x v="2"/>
  </r>
  <r>
    <n v="12.11"/>
    <n v="1692.1"/>
    <n v="607.51"/>
    <x v="2"/>
  </r>
  <r>
    <n v="27.3"/>
    <n v="534.29"/>
    <n v="68.44"/>
    <x v="0"/>
  </r>
  <r>
    <n v="21.32"/>
    <n v="147.87"/>
    <n v="40.11"/>
    <x v="0"/>
  </r>
  <r>
    <n v="26.74"/>
    <n v="4688.13"/>
    <n v="1410.63"/>
    <x v="0"/>
  </r>
  <r>
    <n v="11.47"/>
    <n v="7448.96"/>
    <n v="-126.44"/>
    <x v="2"/>
  </r>
  <r>
    <n v="16.489999999999998"/>
    <n v="345.11"/>
    <n v="107.91"/>
    <x v="2"/>
  </r>
  <r>
    <n v="17.23"/>
    <n v="850.6"/>
    <n v="24.04"/>
    <x v="2"/>
  </r>
  <r>
    <n v="8.26"/>
    <n v="519.25"/>
    <n v="91.03"/>
    <x v="3"/>
  </r>
  <r>
    <n v="23.6"/>
    <n v="527.33000000000004"/>
    <n v="126.17"/>
    <x v="0"/>
  </r>
  <r>
    <n v="24.31"/>
    <n v="45.5"/>
    <n v="-2.66"/>
    <x v="0"/>
  </r>
  <r>
    <n v="5.85"/>
    <n v="378.59"/>
    <n v="87.39"/>
    <x v="3"/>
  </r>
  <r>
    <n v="6.41"/>
    <n v="1297.25"/>
    <n v="183.15"/>
    <x v="3"/>
  </r>
  <r>
    <n v="10.57"/>
    <n v="189.6"/>
    <n v="55.47"/>
    <x v="2"/>
  </r>
  <r>
    <n v="28.45"/>
    <n v="5658.53"/>
    <n v="1242.5899999999999"/>
    <x v="0"/>
  </r>
  <r>
    <n v="13.6"/>
    <n v="246.69"/>
    <n v="46.41"/>
    <x v="2"/>
  </r>
  <r>
    <n v="21.78"/>
    <n v="295.89"/>
    <n v="107.87"/>
    <x v="0"/>
  </r>
  <r>
    <n v="3.26"/>
    <n v="7600.09"/>
    <n v="23.5"/>
    <x v="1"/>
  </r>
  <r>
    <n v="13.62"/>
    <n v="1240.47"/>
    <n v="197.27"/>
    <x v="2"/>
  </r>
  <r>
    <n v="2.92"/>
    <n v="3136.4"/>
    <n v="64.040000000000006"/>
    <x v="1"/>
  </r>
  <r>
    <n v="9.16"/>
    <n v="458.05"/>
    <n v="161.72999999999999"/>
    <x v="3"/>
  </r>
  <r>
    <n v="5.5"/>
    <n v="2232.9499999999998"/>
    <n v="-230.77"/>
    <x v="3"/>
  </r>
  <r>
    <n v="28.87"/>
    <n v="1194.28"/>
    <n v="174.72"/>
    <x v="0"/>
  </r>
  <r>
    <n v="3.26"/>
    <n v="481.15"/>
    <n v="23.6"/>
    <x v="1"/>
  </r>
  <r>
    <n v="17.32"/>
    <n v="637.11"/>
    <n v="94.79"/>
    <x v="2"/>
  </r>
  <r>
    <n v="15.01"/>
    <n v="3345.14"/>
    <n v="398.42"/>
    <x v="2"/>
  </r>
  <r>
    <n v="13.75"/>
    <n v="9451.36"/>
    <n v="2109.66"/>
    <x v="2"/>
  </r>
  <r>
    <n v="7.4"/>
    <n v="655.08000000000004"/>
    <n v="130.6"/>
    <x v="3"/>
  </r>
  <r>
    <n v="12.5"/>
    <n v="9415.4699999999993"/>
    <n v="1806.87"/>
    <x v="2"/>
  </r>
  <r>
    <n v="7.21"/>
    <n v="2755.94"/>
    <n v="664.84"/>
    <x v="3"/>
  </r>
  <r>
    <n v="7.38"/>
    <n v="712.78"/>
    <n v="124.06"/>
    <x v="3"/>
  </r>
  <r>
    <n v="7.56"/>
    <n v="419.49"/>
    <n v="119.09"/>
    <x v="3"/>
  </r>
  <r>
    <n v="11.55"/>
    <n v="1149.3800000000001"/>
    <n v="130.96"/>
    <x v="2"/>
  </r>
  <r>
    <n v="12.21"/>
    <n v="377.71"/>
    <n v="67.87"/>
    <x v="2"/>
  </r>
  <r>
    <n v="5.41"/>
    <n v="1112.92"/>
    <n v="128.91999999999999"/>
    <x v="3"/>
  </r>
  <r>
    <n v="16.489999999999998"/>
    <n v="377.1"/>
    <n v="-16.3"/>
    <x v="2"/>
  </r>
  <r>
    <n v="24.31"/>
    <n v="4930.9399999999996"/>
    <n v="1040.24"/>
    <x v="0"/>
  </r>
  <r>
    <n v="21.13"/>
    <n v="5728.1"/>
    <n v="122.6"/>
    <x v="0"/>
  </r>
  <r>
    <n v="11.97"/>
    <n v="1000.27"/>
    <n v="325.95"/>
    <x v="2"/>
  </r>
  <r>
    <n v="8.93"/>
    <n v="400.89"/>
    <n v="102.44"/>
    <x v="3"/>
  </r>
  <r>
    <n v="7.76"/>
    <n v="9635.09"/>
    <n v="2055.29"/>
    <x v="3"/>
  </r>
  <r>
    <n v="2.46"/>
    <n v="761.88"/>
    <n v="210.08"/>
    <x v="1"/>
  </r>
  <r>
    <n v="14.25"/>
    <n v="98.93"/>
    <n v="28.83"/>
    <x v="2"/>
  </r>
  <r>
    <n v="10.89"/>
    <n v="263.27999999999997"/>
    <n v="33.479999999999997"/>
    <x v="2"/>
  </r>
  <r>
    <n v="14.66"/>
    <n v="3510.05"/>
    <n v="300.14999999999998"/>
    <x v="2"/>
  </r>
  <r>
    <n v="29.76"/>
    <n v="357.26"/>
    <n v="74.33"/>
    <x v="0"/>
  </r>
  <r>
    <n v="5.48"/>
    <n v="3454.91"/>
    <n v="852.11"/>
    <x v="3"/>
  </r>
  <r>
    <n v="14.56"/>
    <n v="484.94"/>
    <n v="169.28"/>
    <x v="2"/>
  </r>
  <r>
    <n v="6.43"/>
    <n v="363.45"/>
    <n v="77.150000000000006"/>
    <x v="3"/>
  </r>
  <r>
    <n v="28.67"/>
    <n v="208.94"/>
    <n v="32.54"/>
    <x v="0"/>
  </r>
  <r>
    <n v="6.98"/>
    <n v="1221.3399999999999"/>
    <n v="164.74"/>
    <x v="3"/>
  </r>
  <r>
    <n v="27.54"/>
    <n v="337.07"/>
    <n v="8.93"/>
    <x v="0"/>
  </r>
  <r>
    <n v="6.54"/>
    <n v="698.94"/>
    <n v="-6.66"/>
    <x v="3"/>
  </r>
  <r>
    <n v="2.3199999999999998"/>
    <n v="979.49"/>
    <n v="251.14"/>
    <x v="1"/>
  </r>
  <r>
    <n v="16.36"/>
    <n v="5725.5"/>
    <n v="230.57"/>
    <x v="2"/>
  </r>
  <r>
    <n v="23.89"/>
    <n v="142.54"/>
    <n v="45.58"/>
    <x v="0"/>
  </r>
  <r>
    <n v="8"/>
    <n v="683.86"/>
    <n v="70.06"/>
    <x v="3"/>
  </r>
  <r>
    <n v="16.66"/>
    <n v="989.37"/>
    <n v="84.24"/>
    <x v="2"/>
  </r>
  <r>
    <n v="18.84"/>
    <n v="227.09"/>
    <n v="44.63"/>
    <x v="2"/>
  </r>
  <r>
    <n v="19.760000000000002"/>
    <n v="761.94"/>
    <n v="190.34"/>
    <x v="2"/>
  </r>
  <r>
    <n v="15.08"/>
    <n v="1572.75"/>
    <n v="525.41999999999996"/>
    <x v="2"/>
  </r>
  <r>
    <n v="25.03"/>
    <n v="2184.52"/>
    <n v="224.8"/>
    <x v="0"/>
  </r>
  <r>
    <n v="2.02"/>
    <n v="291.82"/>
    <n v="49.12"/>
    <x v="1"/>
  </r>
  <r>
    <n v="3.53"/>
    <n v="608.37"/>
    <n v="58.77"/>
    <x v="1"/>
  </r>
  <r>
    <n v="26.08"/>
    <n v="1356.78"/>
    <n v="130.53"/>
    <x v="0"/>
  </r>
  <r>
    <n v="29.36"/>
    <n v="1062.58"/>
    <n v="355.58"/>
    <x v="0"/>
  </r>
  <r>
    <n v="23.4"/>
    <n v="1723.63"/>
    <n v="408.23"/>
    <x v="0"/>
  </r>
  <r>
    <n v="1.63"/>
    <n v="758.4"/>
    <n v="201.3"/>
    <x v="1"/>
  </r>
  <r>
    <n v="18.46"/>
    <n v="934.46"/>
    <n v="89.16"/>
    <x v="2"/>
  </r>
  <r>
    <n v="14.38"/>
    <n v="377.7"/>
    <n v="61.47"/>
    <x v="2"/>
  </r>
  <r>
    <n v="1.77"/>
    <n v="8772.44"/>
    <n v="2541.96"/>
    <x v="1"/>
  </r>
  <r>
    <n v="21.68"/>
    <n v="651.38"/>
    <n v="-24.82"/>
    <x v="0"/>
  </r>
  <r>
    <n v="19.25"/>
    <n v="109.75"/>
    <n v="4.99"/>
    <x v="2"/>
  </r>
  <r>
    <n v="27.42"/>
    <n v="377.09"/>
    <n v="74.66"/>
    <x v="0"/>
  </r>
  <r>
    <n v="24.27"/>
    <n v="145.35"/>
    <n v="31.09"/>
    <x v="0"/>
  </r>
  <r>
    <n v="4.34"/>
    <n v="2482.58"/>
    <n v="809.06"/>
    <x v="1"/>
  </r>
  <r>
    <n v="11.62"/>
    <n v="794.08"/>
    <n v="84.88"/>
    <x v="2"/>
  </r>
  <r>
    <n v="10.46"/>
    <n v="242.26"/>
    <n v="2.6"/>
    <x v="2"/>
  </r>
  <r>
    <n v="17.510000000000002"/>
    <n v="180.52"/>
    <n v="37.46"/>
    <x v="2"/>
  </r>
  <r>
    <n v="13.71"/>
    <n v="840.48"/>
    <n v="127.36"/>
    <x v="2"/>
  </r>
  <r>
    <n v="6.55"/>
    <n v="689.82"/>
    <n v="199.54"/>
    <x v="3"/>
  </r>
  <r>
    <n v="15.73"/>
    <n v="730.78"/>
    <n v="107.9"/>
    <x v="2"/>
  </r>
  <r>
    <n v="19.850000000000001"/>
    <n v="380.14"/>
    <n v="6.34"/>
    <x v="2"/>
  </r>
  <r>
    <n v="20.75"/>
    <n v="4744.4799999999996"/>
    <n v="479.4"/>
    <x v="0"/>
  </r>
  <r>
    <n v="19.04"/>
    <n v="4368.13"/>
    <n v="767.49"/>
    <x v="2"/>
  </r>
  <r>
    <n v="0.83"/>
    <n v="57.86"/>
    <n v="14.66"/>
    <x v="1"/>
  </r>
  <r>
    <n v="20.62"/>
    <n v="2169.0500000000002"/>
    <n v="466.44"/>
    <x v="0"/>
  </r>
  <r>
    <n v="16.760000000000002"/>
    <n v="713.28"/>
    <n v="172.8"/>
    <x v="2"/>
  </r>
  <r>
    <n v="27.07"/>
    <n v="512.41999999999996"/>
    <n v="120.47"/>
    <x v="0"/>
  </r>
  <r>
    <n v="27.32"/>
    <n v="1254.5999999999999"/>
    <n v="61.56"/>
    <x v="0"/>
  </r>
  <r>
    <n v="12.95"/>
    <n v="294.95"/>
    <n v="27.51"/>
    <x v="2"/>
  </r>
  <r>
    <n v="25.79"/>
    <n v="254.51"/>
    <n v="90.26"/>
    <x v="0"/>
  </r>
  <r>
    <n v="8.8800000000000008"/>
    <n v="284.52"/>
    <n v="23.12"/>
    <x v="3"/>
  </r>
  <r>
    <n v="3.91"/>
    <n v="154.38"/>
    <n v="40.119999999999997"/>
    <x v="1"/>
  </r>
  <r>
    <n v="22.69"/>
    <n v="9880"/>
    <n v="3573.12"/>
    <x v="0"/>
  </r>
  <r>
    <n v="23.36"/>
    <n v="605.59"/>
    <n v="113.67"/>
    <x v="0"/>
  </r>
  <r>
    <n v="9.61"/>
    <n v="388.79"/>
    <n v="62.31"/>
    <x v="3"/>
  </r>
  <r>
    <n v="28.72"/>
    <n v="521.99"/>
    <n v="176.33"/>
    <x v="0"/>
  </r>
  <r>
    <n v="6.81"/>
    <n v="824.99"/>
    <n v="140.11000000000001"/>
    <x v="3"/>
  </r>
  <r>
    <n v="19.55"/>
    <n v="6396.94"/>
    <n v="837.82"/>
    <x v="2"/>
  </r>
  <r>
    <n v="0.05"/>
    <n v="858.94"/>
    <n v="177.42"/>
    <x v="1"/>
  </r>
  <r>
    <n v="0.33"/>
    <n v="801.67"/>
    <n v="112.28"/>
    <x v="1"/>
  </r>
  <r>
    <n v="1.59"/>
    <n v="9114.17"/>
    <n v="2470.9699999999998"/>
    <x v="1"/>
  </r>
  <r>
    <n v="3.56"/>
    <n v="985.2"/>
    <n v="231.68"/>
    <x v="1"/>
  </r>
  <r>
    <n v="15.53"/>
    <n v="188.78"/>
    <n v="-6.22"/>
    <x v="2"/>
  </r>
  <r>
    <n v="15.45"/>
    <n v="6786.88"/>
    <n v="801.88"/>
    <x v="2"/>
  </r>
  <r>
    <n v="6.11"/>
    <n v="251.64"/>
    <n v="61.74"/>
    <x v="3"/>
  </r>
  <r>
    <n v="0.28999999999999998"/>
    <n v="264.14999999999998"/>
    <n v="-3.81"/>
    <x v="1"/>
  </r>
  <r>
    <n v="22.89"/>
    <n v="1039.81"/>
    <n v="187.56"/>
    <x v="0"/>
  </r>
  <r>
    <n v="20.39"/>
    <n v="123.48"/>
    <n v="29.14"/>
    <x v="0"/>
  </r>
  <r>
    <n v="6.06"/>
    <n v="364.92"/>
    <n v="87.79"/>
    <x v="3"/>
  </r>
  <r>
    <n v="20.67"/>
    <n v="4915.08"/>
    <n v="15.73"/>
    <x v="0"/>
  </r>
  <r>
    <n v="23.53"/>
    <n v="358.59"/>
    <n v="16.47"/>
    <x v="0"/>
  </r>
  <r>
    <n v="19.62"/>
    <n v="370.04"/>
    <n v="117"/>
    <x v="2"/>
  </r>
  <r>
    <n v="16.53"/>
    <n v="2145.9899999999998"/>
    <n v="644.42999999999995"/>
    <x v="2"/>
  </r>
  <r>
    <n v="9.6300000000000008"/>
    <n v="204.2"/>
    <n v="9.4499999999999993"/>
    <x v="3"/>
  </r>
  <r>
    <n v="4.26"/>
    <n v="1156.6400000000001"/>
    <n v="286.64"/>
    <x v="1"/>
  </r>
  <r>
    <n v="25.3"/>
    <n v="646.70000000000005"/>
    <n v="133.88"/>
    <x v="0"/>
  </r>
  <r>
    <n v="15.4"/>
    <n v="207.82"/>
    <n v="-5.94"/>
    <x v="2"/>
  </r>
  <r>
    <n v="21.85"/>
    <n v="360.65"/>
    <n v="44.61"/>
    <x v="0"/>
  </r>
  <r>
    <n v="3.88"/>
    <n v="6337.08"/>
    <n v="1093.78"/>
    <x v="1"/>
  </r>
  <r>
    <n v="22.53"/>
    <n v="4781.82"/>
    <n v="1302.1400000000001"/>
    <x v="0"/>
  </r>
  <r>
    <n v="22.43"/>
    <n v="255.41"/>
    <n v="75.77"/>
    <x v="0"/>
  </r>
  <r>
    <n v="19.71"/>
    <n v="219.58"/>
    <n v="61.3"/>
    <x v="2"/>
  </r>
  <r>
    <n v="0.95"/>
    <n v="1258.83"/>
    <n v="233.34"/>
    <x v="1"/>
  </r>
  <r>
    <n v="2.15"/>
    <n v="321.39"/>
    <n v="89.75"/>
    <x v="1"/>
  </r>
  <r>
    <n v="24.96"/>
    <n v="1572.56"/>
    <n v="33.89"/>
    <x v="0"/>
  </r>
  <r>
    <n v="28.74"/>
    <n v="539.87"/>
    <n v="70.62"/>
    <x v="0"/>
  </r>
  <r>
    <n v="27.23"/>
    <n v="67.760000000000005"/>
    <n v="16.14"/>
    <x v="0"/>
  </r>
  <r>
    <n v="3.65"/>
    <n v="368.18"/>
    <n v="70.47"/>
    <x v="1"/>
  </r>
  <r>
    <n v="20.53"/>
    <n v="9653.23"/>
    <n v="2580.91"/>
    <x v="0"/>
  </r>
  <r>
    <n v="6.84"/>
    <n v="2192.46"/>
    <n v="568.96"/>
    <x v="3"/>
  </r>
  <r>
    <n v="21.08"/>
    <n v="991.22"/>
    <n v="54.74"/>
    <x v="0"/>
  </r>
  <r>
    <n v="28.09"/>
    <n v="1351.85"/>
    <n v="128.15"/>
    <x v="0"/>
  </r>
  <r>
    <n v="24.66"/>
    <n v="666.33"/>
    <n v="97.44"/>
    <x v="0"/>
  </r>
  <r>
    <n v="12.83"/>
    <n v="1218.75"/>
    <n v="186.53"/>
    <x v="2"/>
  </r>
  <r>
    <n v="17.09"/>
    <n v="754.93"/>
    <n v="136.69"/>
    <x v="2"/>
  </r>
  <r>
    <n v="28.53"/>
    <n v="234.22"/>
    <n v="-14.24"/>
    <x v="0"/>
  </r>
  <r>
    <n v="10.08"/>
    <n v="709.18"/>
    <n v="-38.14"/>
    <x v="2"/>
  </r>
  <r>
    <n v="15.15"/>
    <n v="1125.3599999999999"/>
    <n v="74.88"/>
    <x v="2"/>
  </r>
  <r>
    <n v="12.56"/>
    <n v="4937.72"/>
    <n v="735.83"/>
    <x v="2"/>
  </r>
  <r>
    <n v="11.65"/>
    <n v="4762.3999999999996"/>
    <n v="1548.7"/>
    <x v="2"/>
  </r>
  <r>
    <n v="27.25"/>
    <n v="1197.01"/>
    <n v="146.08000000000001"/>
    <x v="0"/>
  </r>
  <r>
    <n v="3.19"/>
    <n v="277.85000000000002"/>
    <n v="45.92"/>
    <x v="1"/>
  </r>
  <r>
    <n v="13.82"/>
    <n v="183.41"/>
    <n v="34.28"/>
    <x v="2"/>
  </r>
  <r>
    <n v="1.47"/>
    <n v="182.84"/>
    <n v="25.88"/>
    <x v="1"/>
  </r>
  <r>
    <n v="27.18"/>
    <n v="5630.16"/>
    <n v="1426.86"/>
    <x v="0"/>
  </r>
  <r>
    <n v="18.38"/>
    <n v="128.59"/>
    <n v="-1.05"/>
    <x v="2"/>
  </r>
  <r>
    <n v="11.89"/>
    <n v="9600.86"/>
    <n v="2620.1"/>
    <x v="2"/>
  </r>
  <r>
    <n v="15.5"/>
    <n v="646.64"/>
    <n v="202.74"/>
    <x v="2"/>
  </r>
  <r>
    <n v="3.59"/>
    <n v="566.86"/>
    <n v="117.82"/>
    <x v="1"/>
  </r>
  <r>
    <n v="12.09"/>
    <n v="6255.64"/>
    <n v="1281.49"/>
    <x v="2"/>
  </r>
  <r>
    <n v="28.69"/>
    <n v="12511.58"/>
    <n v="2194.98"/>
    <x v="0"/>
  </r>
  <r>
    <n v="7.73"/>
    <n v="664.6"/>
    <n v="160.68"/>
    <x v="3"/>
  </r>
  <r>
    <n v="24.88"/>
    <n v="885.56"/>
    <n v="148.46"/>
    <x v="0"/>
  </r>
  <r>
    <n v="13.79"/>
    <n v="91.03"/>
    <n v="20.05"/>
    <x v="2"/>
  </r>
  <r>
    <n v="12.66"/>
    <n v="2481.36"/>
    <n v="384"/>
    <x v="2"/>
  </r>
  <r>
    <n v="18.829999999999998"/>
    <n v="602.83000000000004"/>
    <n v="6.75"/>
    <x v="2"/>
  </r>
  <r>
    <n v="14.78"/>
    <n v="4104.01"/>
    <n v="847.89"/>
    <x v="2"/>
  </r>
  <r>
    <n v="16.63"/>
    <n v="949.22"/>
    <n v="345.98"/>
    <x v="2"/>
  </r>
  <r>
    <n v="4.87"/>
    <n v="2419.9299999999998"/>
    <n v="-30.67"/>
    <x v="1"/>
  </r>
  <r>
    <n v="23.08"/>
    <n v="2356.21"/>
    <n v="530.69000000000005"/>
    <x v="0"/>
  </r>
  <r>
    <n v="25.13"/>
    <n v="384.41"/>
    <n v="71.75"/>
    <x v="0"/>
  </r>
  <r>
    <n v="10.15"/>
    <n v="1317.86"/>
    <n v="330.29"/>
    <x v="2"/>
  </r>
  <r>
    <n v="12.15"/>
    <n v="1004.15"/>
    <n v="311.70999999999998"/>
    <x v="2"/>
  </r>
  <r>
    <n v="4.3499999999999996"/>
    <n v="2456.0300000000002"/>
    <n v="555.59"/>
    <x v="1"/>
  </r>
  <r>
    <n v="29.59"/>
    <n v="1319.87"/>
    <n v="131.96"/>
    <x v="0"/>
  </r>
  <r>
    <n v="25.36"/>
    <n v="87.88"/>
    <n v="2.84"/>
    <x v="0"/>
  </r>
  <r>
    <n v="13.12"/>
    <n v="557.11"/>
    <n v="64.459999999999994"/>
    <x v="2"/>
  </r>
  <r>
    <n v="9.8800000000000008"/>
    <n v="4585.9399999999996"/>
    <n v="1541.86"/>
    <x v="3"/>
  </r>
  <r>
    <n v="15.05"/>
    <n v="542.77"/>
    <n v="82.37"/>
    <x v="2"/>
  </r>
  <r>
    <n v="3.47"/>
    <n v="106.41"/>
    <n v="21.09"/>
    <x v="1"/>
  </r>
  <r>
    <n v="12.36"/>
    <n v="873.01"/>
    <n v="63.55"/>
    <x v="2"/>
  </r>
  <r>
    <n v="7.97"/>
    <n v="3065.94"/>
    <n v="810.78"/>
    <x v="3"/>
  </r>
  <r>
    <n v="3.55"/>
    <n v="187.21"/>
    <n v="48.15"/>
    <x v="1"/>
  </r>
  <r>
    <n v="0.27"/>
    <n v="691.28"/>
    <n v="178.08"/>
    <x v="1"/>
  </r>
  <r>
    <n v="21.66"/>
    <n v="5416.34"/>
    <n v="494.59"/>
    <x v="0"/>
  </r>
  <r>
    <n v="1.77"/>
    <n v="817.27"/>
    <n v="273.19"/>
    <x v="1"/>
  </r>
  <r>
    <n v="8.25"/>
    <n v="2923.29"/>
    <n v="621.04999999999995"/>
    <x v="3"/>
  </r>
  <r>
    <n v="13.17"/>
    <n v="5319.96"/>
    <n v="1552.28"/>
    <x v="2"/>
  </r>
  <r>
    <n v="28.92"/>
    <n v="6967.15"/>
    <n v="1223.71"/>
    <x v="0"/>
  </r>
  <r>
    <n v="1.92"/>
    <n v="6250.79"/>
    <n v="-220.45"/>
    <x v="1"/>
  </r>
  <r>
    <n v="23.29"/>
    <n v="2161.83"/>
    <n v="755.55"/>
    <x v="0"/>
  </r>
  <r>
    <n v="19.55"/>
    <n v="3037.49"/>
    <n v="-249.21"/>
    <x v="2"/>
  </r>
  <r>
    <n v="26.14"/>
    <n v="836.68"/>
    <n v="77.62"/>
    <x v="0"/>
  </r>
  <r>
    <n v="27.76"/>
    <n v="466.45"/>
    <n v="168.9"/>
    <x v="0"/>
  </r>
  <r>
    <n v="24.28"/>
    <n v="6320.45"/>
    <n v="422.75"/>
    <x v="0"/>
  </r>
  <r>
    <n v="1.7"/>
    <n v="975.85"/>
    <n v="-49.85"/>
    <x v="1"/>
  </r>
  <r>
    <n v="1.59"/>
    <n v="3909.82"/>
    <n v="894.38"/>
    <x v="1"/>
  </r>
  <r>
    <n v="8.06"/>
    <n v="869.19"/>
    <n v="139.79"/>
    <x v="3"/>
  </r>
  <r>
    <n v="10.4"/>
    <n v="946.98"/>
    <n v="265.25"/>
    <x v="2"/>
  </r>
  <r>
    <n v="26.87"/>
    <n v="7980.44"/>
    <n v="1689.96"/>
    <x v="0"/>
  </r>
  <r>
    <n v="4.47"/>
    <n v="2560.89"/>
    <n v="41.37"/>
    <x v="1"/>
  </r>
  <r>
    <n v="10.89"/>
    <n v="517.36"/>
    <n v="180.51"/>
    <x v="2"/>
  </r>
  <r>
    <n v="26.31"/>
    <n v="805.63"/>
    <n v="188.91"/>
    <x v="0"/>
  </r>
  <r>
    <n v="11.16"/>
    <n v="857.43"/>
    <n v="51.59"/>
    <x v="2"/>
  </r>
  <r>
    <n v="0.39"/>
    <n v="710.5"/>
    <n v="146.94999999999999"/>
    <x v="1"/>
  </r>
  <r>
    <n v="16.52"/>
    <n v="2886.1"/>
    <n v="605.38"/>
    <x v="2"/>
  </r>
  <r>
    <n v="2.27"/>
    <n v="762.17"/>
    <n v="-22.55"/>
    <x v="1"/>
  </r>
  <r>
    <n v="14.15"/>
    <n v="2512.64"/>
    <n v="408.86"/>
    <x v="2"/>
  </r>
  <r>
    <n v="7.19"/>
    <n v="938.18"/>
    <n v="52.17"/>
    <x v="3"/>
  </r>
  <r>
    <n v="24.77"/>
    <n v="1010.52"/>
    <n v="168.44"/>
    <x v="0"/>
  </r>
  <r>
    <n v="9.98"/>
    <n v="296.99"/>
    <n v="81.650000000000006"/>
    <x v="3"/>
  </r>
  <r>
    <n v="18.309999999999999"/>
    <n v="4143.5600000000004"/>
    <n v="890.91"/>
    <x v="2"/>
  </r>
  <r>
    <n v="22.91"/>
    <n v="400.97"/>
    <n v="131.24"/>
    <x v="0"/>
  </r>
  <r>
    <n v="25.68"/>
    <n v="1174.3499999999999"/>
    <n v="144.93"/>
    <x v="0"/>
  </r>
  <r>
    <n v="24.68"/>
    <n v="359.26"/>
    <n v="83.86"/>
    <x v="0"/>
  </r>
  <r>
    <n v="6.07"/>
    <n v="316.56"/>
    <n v="56.96"/>
    <x v="3"/>
  </r>
  <r>
    <n v="1.45"/>
    <n v="8260.98"/>
    <n v="1566.68"/>
    <x v="1"/>
  </r>
  <r>
    <n v="29.61"/>
    <n v="674.01"/>
    <n v="185.01"/>
    <x v="0"/>
  </r>
  <r>
    <n v="3.84"/>
    <n v="2976.81"/>
    <n v="797.53"/>
    <x v="1"/>
  </r>
  <r>
    <n v="17.3"/>
    <n v="390.72"/>
    <n v="118.96"/>
    <x v="2"/>
  </r>
  <r>
    <n v="8.68"/>
    <n v="288.99"/>
    <n v="94.26"/>
    <x v="3"/>
  </r>
  <r>
    <n v="26.91"/>
    <n v="5698.16"/>
    <n v="502.4"/>
    <x v="0"/>
  </r>
  <r>
    <n v="8.89"/>
    <n v="88.49"/>
    <n v="16.260000000000002"/>
    <x v="3"/>
  </r>
  <r>
    <n v="13.69"/>
    <n v="1743.77"/>
    <n v="472.82"/>
    <x v="2"/>
  </r>
  <r>
    <n v="25.61"/>
    <n v="125.76"/>
    <n v="16.2"/>
    <x v="0"/>
  </r>
  <r>
    <n v="18.27"/>
    <n v="358.4"/>
    <n v="9.32"/>
    <x v="2"/>
  </r>
  <r>
    <n v="11.28"/>
    <n v="301.64"/>
    <n v="16.52"/>
    <x v="2"/>
  </r>
  <r>
    <n v="20.59"/>
    <n v="279.95"/>
    <n v="74.349999999999994"/>
    <x v="0"/>
  </r>
  <r>
    <n v="22.51"/>
    <n v="227.74"/>
    <n v="50.29"/>
    <x v="0"/>
  </r>
  <r>
    <n v="7.89"/>
    <n v="3914.71"/>
    <n v="1263.6099999999999"/>
    <x v="3"/>
  </r>
  <r>
    <n v="14.62"/>
    <n v="85.85"/>
    <n v="27.28"/>
    <x v="2"/>
  </r>
  <r>
    <n v="16.5"/>
    <n v="637.99"/>
    <n v="193.59"/>
    <x v="2"/>
  </r>
  <r>
    <n v="9.08"/>
    <n v="2904.8"/>
    <n v="406.94"/>
    <x v="3"/>
  </r>
  <r>
    <n v="25.39"/>
    <n v="2499.9499999999998"/>
    <n v="163.63"/>
    <x v="0"/>
  </r>
  <r>
    <n v="15.62"/>
    <n v="231.4"/>
    <n v="34.200000000000003"/>
    <x v="2"/>
  </r>
  <r>
    <n v="5.25"/>
    <n v="225.64"/>
    <n v="68.86"/>
    <x v="3"/>
  </r>
  <r>
    <n v="14.23"/>
    <n v="611.76"/>
    <n v="128.69"/>
    <x v="2"/>
  </r>
  <r>
    <n v="12.9"/>
    <n v="381"/>
    <n v="142.47"/>
    <x v="2"/>
  </r>
  <r>
    <n v="15.05"/>
    <n v="836.86"/>
    <n v="104.32"/>
    <x v="2"/>
  </r>
  <r>
    <n v="17.420000000000002"/>
    <n v="6208.57"/>
    <n v="690.54"/>
    <x v="2"/>
  </r>
  <r>
    <n v="15.41"/>
    <n v="344.06"/>
    <n v="86.2"/>
    <x v="2"/>
  </r>
  <r>
    <n v="13.99"/>
    <n v="668.38"/>
    <n v="18.22"/>
    <x v="2"/>
  </r>
  <r>
    <n v="6.9"/>
    <n v="3810.61"/>
    <n v="746.36"/>
    <x v="3"/>
  </r>
  <r>
    <n v="13.53"/>
    <n v="6308.03"/>
    <n v="-304.36"/>
    <x v="2"/>
  </r>
  <r>
    <n v="21.44"/>
    <n v="389.73"/>
    <n v="110.85"/>
    <x v="0"/>
  </r>
  <r>
    <n v="2.34"/>
    <n v="351.04"/>
    <n v="87.77"/>
    <x v="1"/>
  </r>
  <r>
    <n v="21.66"/>
    <n v="2808.87"/>
    <n v="664.84"/>
    <x v="0"/>
  </r>
  <r>
    <n v="7.98"/>
    <n v="703.41"/>
    <n v="146.49"/>
    <x v="3"/>
  </r>
  <r>
    <n v="17"/>
    <n v="673.34"/>
    <n v="158.22"/>
    <x v="2"/>
  </r>
  <r>
    <n v="28.06"/>
    <n v="800.94"/>
    <n v="15.61"/>
    <x v="0"/>
  </r>
  <r>
    <n v="16.64"/>
    <n v="631.32000000000005"/>
    <n v="65.62"/>
    <x v="2"/>
  </r>
  <r>
    <n v="3.75"/>
    <n v="671.99"/>
    <n v="103.25"/>
    <x v="1"/>
  </r>
  <r>
    <n v="26.61"/>
    <n v="5853.34"/>
    <n v="1681.34"/>
    <x v="0"/>
  </r>
  <r>
    <n v="17.059999999999999"/>
    <n v="277.38"/>
    <n v="26.54"/>
    <x v="2"/>
  </r>
  <r>
    <n v="11.17"/>
    <n v="365.88"/>
    <n v="82.62"/>
    <x v="2"/>
  </r>
  <r>
    <n v="19.89"/>
    <n v="505.17"/>
    <n v="81.09"/>
    <x v="2"/>
  </r>
  <r>
    <n v="14.9"/>
    <n v="44.81"/>
    <n v="1.99"/>
    <x v="2"/>
  </r>
  <r>
    <n v="10.61"/>
    <n v="654.35"/>
    <n v="109.85"/>
    <x v="2"/>
  </r>
  <r>
    <n v="12.21"/>
    <n v="1315.98"/>
    <n v="389.26"/>
    <x v="2"/>
  </r>
  <r>
    <n v="12.27"/>
    <n v="1195.8399999999999"/>
    <n v="262.64"/>
    <x v="2"/>
  </r>
  <r>
    <n v="13.71"/>
    <n v="628.17999999999995"/>
    <n v="-55.66"/>
    <x v="2"/>
  </r>
  <r>
    <n v="4.0999999999999996"/>
    <n v="425.69"/>
    <n v="11.44"/>
    <x v="1"/>
  </r>
  <r>
    <n v="21.35"/>
    <n v="522.02"/>
    <n v="34.119999999999997"/>
    <x v="0"/>
  </r>
  <r>
    <n v="11.29"/>
    <n v="866.35"/>
    <n v="223.05"/>
    <x v="2"/>
  </r>
  <r>
    <n v="22.08"/>
    <n v="9519.91"/>
    <n v="2458.69"/>
    <x v="0"/>
  </r>
  <r>
    <n v="1.1299999999999999"/>
    <n v="2605.48"/>
    <n v="506.2"/>
    <x v="1"/>
  </r>
  <r>
    <n v="29.47"/>
    <n v="2062.25"/>
    <n v="136.97"/>
    <x v="0"/>
  </r>
  <r>
    <n v="26.19"/>
    <n v="4412.33"/>
    <n v="57.65"/>
    <x v="0"/>
  </r>
  <r>
    <n v="2.41"/>
    <n v="132.87"/>
    <n v="13.17"/>
    <x v="1"/>
  </r>
  <r>
    <n v="1.0900000000000001"/>
    <n v="2823.11"/>
    <n v="625.22"/>
    <x v="1"/>
  </r>
  <r>
    <n v="26.99"/>
    <n v="426.68"/>
    <n v="66.98"/>
    <x v="0"/>
  </r>
  <r>
    <n v="15.16"/>
    <n v="347.5"/>
    <n v="40.74"/>
    <x v="2"/>
  </r>
  <r>
    <n v="4.17"/>
    <n v="2165.2399999999998"/>
    <n v="590.20000000000005"/>
    <x v="1"/>
  </r>
  <r>
    <n v="12.39"/>
    <n v="1244.24"/>
    <n v="274.32"/>
    <x v="2"/>
  </r>
  <r>
    <n v="25.9"/>
    <n v="598.61"/>
    <n v="131.77000000000001"/>
    <x v="0"/>
  </r>
  <r>
    <n v="25.04"/>
    <n v="3308.36"/>
    <n v="1085"/>
    <x v="0"/>
  </r>
  <r>
    <n v="0.11"/>
    <n v="99.22"/>
    <n v="19.39"/>
    <x v="1"/>
  </r>
  <r>
    <n v="23.81"/>
    <n v="6321.39"/>
    <n v="1391.49"/>
    <x v="0"/>
  </r>
  <r>
    <n v="16.79"/>
    <n v="409.32"/>
    <n v="72.599999999999994"/>
    <x v="2"/>
  </r>
  <r>
    <n v="2.5"/>
    <n v="1062.57"/>
    <n v="209.49"/>
    <x v="1"/>
  </r>
  <r>
    <n v="28.45"/>
    <n v="1457.32"/>
    <n v="266.8"/>
    <x v="0"/>
  </r>
  <r>
    <n v="3.77"/>
    <n v="3121.16"/>
    <n v="692.32"/>
    <x v="1"/>
  </r>
  <r>
    <n v="19.28"/>
    <n v="242.72"/>
    <n v="35.92"/>
    <x v="2"/>
  </r>
  <r>
    <n v="26.83"/>
    <n v="833.85"/>
    <n v="173.52"/>
    <x v="0"/>
  </r>
  <r>
    <n v="24.08"/>
    <n v="522.99"/>
    <n v="38.03"/>
    <x v="0"/>
  </r>
  <r>
    <n v="24.01"/>
    <n v="3982.72"/>
    <n v="271.02"/>
    <x v="0"/>
  </r>
  <r>
    <n v="0.66"/>
    <n v="4307.79"/>
    <n v="685.39"/>
    <x v="1"/>
  </r>
  <r>
    <n v="29.83"/>
    <n v="3908.79"/>
    <n v="238.76"/>
    <x v="0"/>
  </r>
  <r>
    <n v="12.5"/>
    <n v="309.70999999999998"/>
    <n v="-5.17"/>
    <x v="2"/>
  </r>
  <r>
    <n v="25.25"/>
    <n v="1169.99"/>
    <n v="236.21"/>
    <x v="0"/>
  </r>
  <r>
    <n v="0.18"/>
    <n v="2019.97"/>
    <n v="322.97000000000003"/>
    <x v="1"/>
  </r>
  <r>
    <n v="9.99"/>
    <n v="623.1"/>
    <n v="151.13999999999999"/>
    <x v="3"/>
  </r>
  <r>
    <n v="12.85"/>
    <n v="1055.8699999999999"/>
    <n v="375.2"/>
    <x v="2"/>
  </r>
  <r>
    <n v="24.89"/>
    <n v="454.72"/>
    <n v="82.21"/>
    <x v="0"/>
  </r>
  <r>
    <n v="27.61"/>
    <n v="12406.39"/>
    <n v="1241.0899999999999"/>
    <x v="0"/>
  </r>
  <r>
    <n v="27.32"/>
    <n v="6413.16"/>
    <n v="2032.31"/>
    <x v="0"/>
  </r>
  <r>
    <n v="11.04"/>
    <n v="366.68"/>
    <n v="25.34"/>
    <x v="2"/>
  </r>
  <r>
    <n v="1.06"/>
    <n v="5377.41"/>
    <n v="683.97"/>
    <x v="1"/>
  </r>
  <r>
    <n v="8.58"/>
    <n v="377.73"/>
    <n v="-37.67"/>
    <x v="3"/>
  </r>
  <r>
    <n v="29.59"/>
    <n v="209.93"/>
    <n v="35.21"/>
    <x v="0"/>
  </r>
  <r>
    <n v="21.45"/>
    <n v="126.7"/>
    <n v="27.08"/>
    <x v="0"/>
  </r>
  <r>
    <n v="20.25"/>
    <n v="913.73"/>
    <n v="167.83"/>
    <x v="0"/>
  </r>
  <r>
    <n v="2.52"/>
    <n v="601.72"/>
    <n v="142.02000000000001"/>
    <x v="1"/>
  </r>
  <r>
    <n v="2.92"/>
    <n v="375.28"/>
    <n v="106.56"/>
    <x v="1"/>
  </r>
  <r>
    <n v="26.76"/>
    <n v="1519.53"/>
    <n v="415.63"/>
    <x v="0"/>
  </r>
  <r>
    <n v="16.52"/>
    <n v="4068.34"/>
    <n v="690.74"/>
    <x v="2"/>
  </r>
  <r>
    <n v="23.05"/>
    <n v="748.73"/>
    <n v="55.45"/>
    <x v="0"/>
  </r>
  <r>
    <n v="21.09"/>
    <n v="389.73"/>
    <n v="119.41"/>
    <x v="0"/>
  </r>
  <r>
    <n v="5.55"/>
    <n v="11002.21"/>
    <n v="3222.81"/>
    <x v="3"/>
  </r>
  <r>
    <n v="14.89"/>
    <n v="1589.89"/>
    <n v="73.41"/>
    <x v="2"/>
  </r>
  <r>
    <n v="22.42"/>
    <n v="10300.57"/>
    <n v="1836.49"/>
    <x v="0"/>
  </r>
  <r>
    <n v="19.239999999999998"/>
    <n v="2837.49"/>
    <n v="102.6"/>
    <x v="2"/>
  </r>
  <r>
    <n v="8.89"/>
    <n v="619.25"/>
    <n v="-13.57"/>
    <x v="3"/>
  </r>
  <r>
    <n v="5.76"/>
    <n v="358.94"/>
    <n v="108.35"/>
    <x v="3"/>
  </r>
  <r>
    <n v="28.19"/>
    <n v="654.39"/>
    <n v="81.99"/>
    <x v="0"/>
  </r>
  <r>
    <n v="14.82"/>
    <n v="2696.49"/>
    <n v="155.25"/>
    <x v="2"/>
  </r>
  <r>
    <n v="5.61"/>
    <n v="7200.79"/>
    <n v="-886.61"/>
    <x v="3"/>
  </r>
  <r>
    <n v="0.55000000000000004"/>
    <n v="1446.81"/>
    <n v="347.69"/>
    <x v="1"/>
  </r>
  <r>
    <n v="28.53"/>
    <n v="1680.6"/>
    <n v="583.20000000000005"/>
    <x v="0"/>
  </r>
  <r>
    <n v="5.86"/>
    <n v="365.94"/>
    <n v="-23.1"/>
    <x v="3"/>
  </r>
  <r>
    <n v="8.61"/>
    <n v="9524.23"/>
    <n v="1766.05"/>
    <x v="3"/>
  </r>
  <r>
    <n v="0.73"/>
    <n v="245.56"/>
    <n v="46.09"/>
    <x v="1"/>
  </r>
  <r>
    <n v="3.16"/>
    <n v="267.36"/>
    <n v="57.24"/>
    <x v="1"/>
  </r>
  <r>
    <n v="9.84"/>
    <n v="485.87"/>
    <n v="27.08"/>
    <x v="3"/>
  </r>
  <r>
    <n v="3.87"/>
    <n v="2270.73"/>
    <n v="541.28"/>
    <x v="1"/>
  </r>
  <r>
    <n v="8.7200000000000006"/>
    <n v="1294.25"/>
    <n v="108.05"/>
    <x v="3"/>
  </r>
  <r>
    <n v="26.73"/>
    <n v="2938.93"/>
    <n v="-203.67"/>
    <x v="0"/>
  </r>
  <r>
    <n v="21.12"/>
    <n v="177.1"/>
    <n v="54.67"/>
    <x v="0"/>
  </r>
  <r>
    <n v="14.17"/>
    <n v="285.04000000000002"/>
    <n v="28.62"/>
    <x v="2"/>
  </r>
  <r>
    <n v="17.559999999999999"/>
    <n v="426.36"/>
    <n v="118.08"/>
    <x v="2"/>
  </r>
  <r>
    <n v="11.1"/>
    <n v="584.89"/>
    <n v="138.65"/>
    <x v="2"/>
  </r>
  <r>
    <n v="22.55"/>
    <n v="1004.87"/>
    <n v="333.87"/>
    <x v="0"/>
  </r>
  <r>
    <n v="28.67"/>
    <n v="452.74"/>
    <n v="92.95"/>
    <x v="0"/>
  </r>
  <r>
    <n v="17.03"/>
    <n v="586.70000000000005"/>
    <n v="190.08"/>
    <x v="2"/>
  </r>
  <r>
    <n v="11.87"/>
    <n v="943.81"/>
    <n v="-42.69"/>
    <x v="2"/>
  </r>
  <r>
    <n v="28.11"/>
    <n v="5053.6099999999997"/>
    <n v="536.91"/>
    <x v="0"/>
  </r>
  <r>
    <n v="29.79"/>
    <n v="119.23"/>
    <n v="10.44"/>
    <x v="0"/>
  </r>
  <r>
    <n v="9.31"/>
    <n v="209.02"/>
    <n v="8.24"/>
    <x v="3"/>
  </r>
  <r>
    <n v="18.010000000000002"/>
    <n v="244.78"/>
    <n v="37.299999999999997"/>
    <x v="2"/>
  </r>
  <r>
    <n v="26.49"/>
    <n v="128.91999999999999"/>
    <n v="3.67"/>
    <x v="0"/>
  </r>
  <r>
    <n v="8.49"/>
    <n v="659.96"/>
    <n v="158.78"/>
    <x v="3"/>
  </r>
  <r>
    <n v="27.18"/>
    <n v="435.67"/>
    <n v="34.119999999999997"/>
    <x v="0"/>
  </r>
  <r>
    <n v="8.35"/>
    <n v="977.93"/>
    <n v="-27.99"/>
    <x v="3"/>
  </r>
  <r>
    <n v="28.14"/>
    <n v="106.13"/>
    <n v="11.6"/>
    <x v="0"/>
  </r>
  <r>
    <n v="14.32"/>
    <n v="965.12"/>
    <n v="185.52"/>
    <x v="2"/>
  </r>
  <r>
    <n v="0.47"/>
    <n v="463.63"/>
    <n v="109.87"/>
    <x v="1"/>
  </r>
  <r>
    <n v="27.51"/>
    <n v="1456.49"/>
    <n v="323.57"/>
    <x v="0"/>
  </r>
  <r>
    <n v="16.62"/>
    <n v="834.91"/>
    <n v="188.35"/>
    <x v="2"/>
  </r>
  <r>
    <n v="20.8"/>
    <n v="751.51"/>
    <n v="83.83"/>
    <x v="0"/>
  </r>
  <r>
    <n v="26.67"/>
    <n v="5847.34"/>
    <n v="-153.13999999999999"/>
    <x v="0"/>
  </r>
  <r>
    <n v="27.16"/>
    <n v="284.23"/>
    <n v="75.61"/>
    <x v="0"/>
  </r>
  <r>
    <n v="0.8"/>
    <n v="504.8"/>
    <n v="172.15"/>
    <x v="1"/>
  </r>
  <r>
    <n v="18.489999999999998"/>
    <n v="867.04"/>
    <n v="246.97"/>
    <x v="2"/>
  </r>
  <r>
    <n v="24.45"/>
    <n v="828.81"/>
    <n v="311.61"/>
    <x v="0"/>
  </r>
  <r>
    <n v="9.2100000000000009"/>
    <n v="8388.1299999999992"/>
    <n v="1929.51"/>
    <x v="3"/>
  </r>
  <r>
    <n v="0.86"/>
    <n v="529.72"/>
    <n v="62.56"/>
    <x v="1"/>
  </r>
  <r>
    <n v="15.52"/>
    <n v="101.01"/>
    <n v="20.97"/>
    <x v="2"/>
  </r>
  <r>
    <n v="1.77"/>
    <n v="1035.1199999999999"/>
    <n v="335.92"/>
    <x v="1"/>
  </r>
  <r>
    <n v="16.13"/>
    <n v="403.05"/>
    <n v="59.85"/>
    <x v="2"/>
  </r>
  <r>
    <n v="8.51"/>
    <n v="2863.7"/>
    <n v="340.7"/>
    <x v="3"/>
  </r>
  <r>
    <n v="21.41"/>
    <n v="879.02"/>
    <n v="174.72"/>
    <x v="0"/>
  </r>
  <r>
    <n v="26.98"/>
    <n v="342.91"/>
    <n v="117.01"/>
    <x v="0"/>
  </r>
  <r>
    <n v="4.34"/>
    <n v="768.57"/>
    <n v="-36.840000000000003"/>
    <x v="1"/>
  </r>
  <r>
    <n v="1.65"/>
    <n v="928.67"/>
    <n v="279.97000000000003"/>
    <x v="1"/>
  </r>
  <r>
    <n v="15.12"/>
    <n v="683.39"/>
    <n v="154.82"/>
    <x v="2"/>
  </r>
  <r>
    <n v="0.85"/>
    <n v="9241.27"/>
    <n v="378.17"/>
    <x v="1"/>
  </r>
  <r>
    <n v="28.28"/>
    <n v="2887.69"/>
    <n v="1103.6300000000001"/>
    <x v="0"/>
  </r>
  <r>
    <n v="9.32"/>
    <n v="447.86"/>
    <n v="80.430000000000007"/>
    <x v="3"/>
  </r>
  <r>
    <n v="2.19"/>
    <n v="717.72"/>
    <n v="55.88"/>
    <x v="1"/>
  </r>
  <r>
    <n v="23.52"/>
    <n v="9084.83"/>
    <n v="2215.5300000000002"/>
    <x v="0"/>
  </r>
  <r>
    <n v="5.01"/>
    <n v="1186.8699999999999"/>
    <n v="48.71"/>
    <x v="3"/>
  </r>
  <r>
    <n v="27.74"/>
    <n v="3402.35"/>
    <n v="238.15"/>
    <x v="0"/>
  </r>
  <r>
    <n v="16.579999999999998"/>
    <n v="1692.19"/>
    <n v="281.74"/>
    <x v="2"/>
  </r>
  <r>
    <n v="3.42"/>
    <n v="552.79"/>
    <n v="188.39"/>
    <x v="1"/>
  </r>
  <r>
    <n v="23.7"/>
    <n v="131.31"/>
    <n v="-13.38"/>
    <x v="0"/>
  </r>
  <r>
    <n v="13.47"/>
    <n v="66.319999999999993"/>
    <n v="19.73"/>
    <x v="2"/>
  </r>
  <r>
    <n v="4.13"/>
    <n v="442.31"/>
    <n v="97.79"/>
    <x v="1"/>
  </r>
  <r>
    <n v="28.17"/>
    <n v="975.64"/>
    <n v="36.659999999999997"/>
    <x v="0"/>
  </r>
  <r>
    <n v="9.8800000000000008"/>
    <n v="1441.64"/>
    <n v="230.74"/>
    <x v="3"/>
  </r>
  <r>
    <n v="28.71"/>
    <n v="4429.87"/>
    <n v="1218.75"/>
    <x v="0"/>
  </r>
  <r>
    <n v="10.71"/>
    <n v="4549.9799999999996"/>
    <n v="1097.72"/>
    <x v="2"/>
  </r>
  <r>
    <n v="9.81"/>
    <n v="3750.18"/>
    <n v="415.94"/>
    <x v="3"/>
  </r>
  <r>
    <n v="3.42"/>
    <n v="750.39"/>
    <n v="121.59"/>
    <x v="1"/>
  </r>
  <r>
    <n v="29.19"/>
    <n v="218.25"/>
    <n v="9.1300000000000008"/>
    <x v="0"/>
  </r>
  <r>
    <n v="16.559999999999999"/>
    <n v="5482.91"/>
    <n v="1251.79"/>
    <x v="2"/>
  </r>
  <r>
    <n v="16.920000000000002"/>
    <n v="148.6"/>
    <n v="21.49"/>
    <x v="2"/>
  </r>
  <r>
    <n v="21.79"/>
    <n v="681.22"/>
    <n v="97"/>
    <x v="0"/>
  </r>
  <r>
    <n v="13.45"/>
    <n v="1177.49"/>
    <n v="456.5"/>
    <x v="2"/>
  </r>
  <r>
    <n v="0.28000000000000003"/>
    <n v="233.74"/>
    <n v="-15.58"/>
    <x v="1"/>
  </r>
  <r>
    <n v="15.28"/>
    <n v="4277.6499999999996"/>
    <n v="1659.72"/>
    <x v="2"/>
  </r>
  <r>
    <n v="12.15"/>
    <n v="736.83"/>
    <n v="173.08"/>
    <x v="2"/>
  </r>
  <r>
    <n v="4.08"/>
    <n v="62.06"/>
    <n v="13.57"/>
    <x v="1"/>
  </r>
  <r>
    <n v="2.93"/>
    <n v="267.95"/>
    <n v="66.069999999999993"/>
    <x v="1"/>
  </r>
  <r>
    <n v="27.53"/>
    <n v="971.77"/>
    <n v="338.35"/>
    <x v="0"/>
  </r>
  <r>
    <n v="7.95"/>
    <n v="301.64"/>
    <n v="-37.64"/>
    <x v="3"/>
  </r>
  <r>
    <n v="23.15"/>
    <n v="179.14"/>
    <n v="35.93"/>
    <x v="0"/>
  </r>
  <r>
    <n v="15.52"/>
    <n v="4528.74"/>
    <n v="1063.5999999999999"/>
    <x v="2"/>
  </r>
  <r>
    <n v="17.52"/>
    <n v="3513.95"/>
    <n v="557.54999999999995"/>
    <x v="2"/>
  </r>
  <r>
    <n v="27.55"/>
    <n v="3319.16"/>
    <n v="1007.01"/>
    <x v="0"/>
  </r>
  <r>
    <n v="9.7200000000000006"/>
    <n v="4539.28"/>
    <n v="638.17999999999995"/>
    <x v="3"/>
  </r>
  <r>
    <n v="1.52"/>
    <n v="1149.92"/>
    <n v="-62.48"/>
    <x v="1"/>
  </r>
  <r>
    <n v="25.85"/>
    <n v="226.03"/>
    <n v="43.47"/>
    <x v="0"/>
  </r>
  <r>
    <n v="14.76"/>
    <n v="903.51"/>
    <n v="127.48"/>
    <x v="2"/>
  </r>
  <r>
    <n v="12.52"/>
    <n v="585.75"/>
    <n v="33.81"/>
    <x v="2"/>
  </r>
  <r>
    <n v="17.350000000000001"/>
    <n v="800.41"/>
    <n v="185.7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32425-0A45-433D-8CA0-2D6F00B3437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3:K7" firstHeaderRow="1" firstDataRow="1" firstDataCol="1"/>
  <pivotFields count="12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showAll="0"/>
    <pivotField showAll="0"/>
    <pivotField dataField="1"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Profit" fld="9" showDataAs="percentOfTota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C4660-7167-4DE2-9DE7-D5555DAD389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:C5" firstHeaderRow="0" firstDataRow="1" firstDataCol="1"/>
  <pivotFields count="12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5" showAll="0"/>
    <pivotField showAll="0"/>
    <pivotField showAll="0"/>
    <pivotField dataField="1"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6" showDataAs="percentOfTotal" baseField="0" baseItem="0" numFmtId="10"/>
    <dataField name="Sum of Profit" fld="9" showDataAs="percentOfTotal" baseField="0" baseItem="0" numFmtId="10"/>
  </dataFields>
  <chartFormats count="8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E8208-FE1A-4491-9A52-3522906AB84C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:H6" firstHeaderRow="0" firstDataRow="1" firstDataCol="1"/>
  <pivotFields count="4">
    <pivotField showAll="0"/>
    <pivotField dataField="1" numFmtId="165" showAll="0"/>
    <pivotField dataField="1" numFmtId="44"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Sum of Profit" fld="2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EA0F9-7A5D-4B48-82BE-1696CE5B6EAE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:B14" firstHeaderRow="1" firstDataRow="1" firstDataCol="1"/>
  <pivotFields count="12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numFmtId="165" showAll="0"/>
    <pivotField showAll="0"/>
    <pivotField showAll="0"/>
    <pivotField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6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5F28C-B673-41AD-ABFA-01EBA634E9E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N26" firstHeaderRow="1" firstDataRow="2" firstDataCol="1"/>
  <pivotFields count="12">
    <pivotField showAll="0"/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165" showAll="0"/>
    <pivotField showAll="0"/>
    <pivotField showAll="0"/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6" baseField="0" baseItem="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4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14450-179A-4C95-8AC9-A028AD796DA5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4" firstHeaderRow="0" firstDataRow="1" firstDataCol="1"/>
  <pivotFields count="4"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 v="2"/>
    </i>
    <i>
      <x v="9"/>
    </i>
    <i>
      <x v="4"/>
    </i>
    <i>
      <x v="5"/>
    </i>
    <i>
      <x v="3"/>
    </i>
    <i>
      <x v="7"/>
    </i>
    <i>
      <x v="1"/>
    </i>
    <i>
      <x/>
    </i>
    <i>
      <x v="6"/>
    </i>
    <i>
      <x v="8"/>
    </i>
    <i>
      <x v="11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Profit" fld="2" baseField="0" baseItem="0"/>
    <dataField fld="3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ubmission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D713C-26CF-4F03-B1E7-1537CD9A4168}" name="data" displayName="data" ref="A1:J501" totalsRowShown="0" headerRowDxfId="11" headerRowBorderDxfId="10" tableBorderDxfId="9">
  <autoFilter ref="A1:J501" xr:uid="{37CD713C-26CF-4F03-B1E7-1537CD9A4168}"/>
  <tableColumns count="10">
    <tableColumn id="1" xr3:uid="{E10213E6-2C36-45DB-BE9C-1744D847613E}" name="Order ID"/>
    <tableColumn id="2" xr3:uid="{EC2144C1-6447-4F43-8A66-1A886FBD3DE5}" name="Order Date" dataDxfId="8"/>
    <tableColumn id="3" xr3:uid="{4BF89770-550C-4C70-915F-B09E0582745E}" name="Region"/>
    <tableColumn id="4" xr3:uid="{E748AD86-E46D-4EB2-B904-816E4A042FC1}" name="Customer Segment"/>
    <tableColumn id="5" xr3:uid="{A0CEE520-A898-4D2B-91C9-6B411682A77F}" name="Product Category"/>
    <tableColumn id="6" xr3:uid="{7FA7E794-31CB-4FFE-94F0-A33B65B72F4F}" name="Product Name"/>
    <tableColumn id="7" xr3:uid="{15D34338-D8C6-4C66-845C-7281AFBE28F0}" name="Sales" dataDxfId="7"/>
    <tableColumn id="8" xr3:uid="{891A61DD-1BD3-405C-976E-ECFEA5D354CC}" name="Quantity"/>
    <tableColumn id="9" xr3:uid="{400709E9-9CEB-40F2-AC62-6DE6AC319CF3}" name="Discount (%)"/>
    <tableColumn id="10" xr3:uid="{1CD6DAAC-E44A-4BF2-AE5F-654B4A505D7C}" name="Profit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E9633-858A-424B-9FC2-18FC701C2F77}" name="Table2" displayName="Table2" ref="A3:C7" totalsRowShown="0">
  <autoFilter ref="A3:C7" xr:uid="{50EE9633-858A-424B-9FC2-18FC701C2F77}"/>
  <sortState ref="A4:C7">
    <sortCondition descending="1" ref="B3:B7"/>
  </sortState>
  <tableColumns count="3">
    <tableColumn id="1" xr3:uid="{A50C9E96-07BE-4D39-B1CA-47C7A6BB39D8}" name="Region" dataDxfId="6"/>
    <tableColumn id="2" xr3:uid="{E68AFD7F-9D06-4BDD-B47F-17AD94FAC279}" name="Total Sales" dataDxfId="5" dataCellStyle="Currency">
      <calculatedColumnFormula>SUMIFS(data[Sales],data[Region],A4)</calculatedColumnFormula>
    </tableColumn>
    <tableColumn id="3" xr3:uid="{E5737785-4329-40C2-8EE3-D9F087BC20CC}" name="Total Profits" dataDxfId="4" dataCellStyle="Currency">
      <calculatedColumnFormula>SUMIFS(data[Profit],data[Region],A4)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07E49B-B41F-4382-BAF0-EA3253E483A2}" name="Table3" displayName="Table3" ref="A1:D501" totalsRowShown="0" headerRowBorderDxfId="3">
  <autoFilter ref="A1:D501" xr:uid="{31037F4C-2DB2-454C-B309-FE42C1F9F1E8}"/>
  <tableColumns count="4">
    <tableColumn id="1" xr3:uid="{D6947352-5E2E-4C1F-AD18-F26A7C2BC539}" name="Discount (%)"/>
    <tableColumn id="2" xr3:uid="{55DD27D6-0E5D-4878-8A0C-06DA9BDD6768}" name="Sales" dataDxfId="2"/>
    <tableColumn id="3" xr3:uid="{DC01BBE3-4F08-495E-89F9-7C65157209C1}" name="Profit" dataDxfId="1" dataCellStyle="Currency"/>
    <tableColumn id="4" xr3:uid="{961724D2-FF29-4948-9E0B-E67F6A392B0E}" name="Discount Range" dataDxfId="0">
      <calculatedColumnFormula>IF(A2&lt;=5, "0-5%", IF(A2&lt;=10, "5-10%", IF(A2&lt;=20, "10-20%", "20%+")))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4F4740A-0CC8-4192-8ADA-D944E7018E3B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ygs9k-vCMXkw6XOYKyXSN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zoomScaleNormal="100" workbookViewId="0">
      <selection activeCell="J1" activeCellId="2" sqref="G1:G1048576 I1:I1048576 J1:J1048576"/>
    </sheetView>
  </sheetViews>
  <sheetFormatPr defaultRowHeight="14.4" x14ac:dyDescent="0.3"/>
  <cols>
    <col min="1" max="1" width="12.44140625" bestFit="1" customWidth="1"/>
    <col min="2" max="2" width="19" bestFit="1" customWidth="1"/>
    <col min="3" max="3" width="11.33203125" bestFit="1" customWidth="1"/>
    <col min="4" max="4" width="21.6640625" bestFit="1" customWidth="1"/>
    <col min="5" max="5" width="20.33203125" bestFit="1" customWidth="1"/>
    <col min="6" max="6" width="17.6640625" bestFit="1" customWidth="1"/>
    <col min="7" max="7" width="11.109375" style="4" bestFit="1" customWidth="1"/>
    <col min="8" max="8" width="12.6640625" bestFit="1" customWidth="1"/>
    <col min="9" max="9" width="16" bestFit="1" customWidth="1"/>
    <col min="10" max="10" width="10.33203125" style="6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5" t="s">
        <v>9</v>
      </c>
    </row>
    <row r="2" spans="1:10" x14ac:dyDescent="0.3">
      <c r="A2" t="s">
        <v>10</v>
      </c>
      <c r="B2" s="1">
        <v>44927</v>
      </c>
      <c r="C2" t="s">
        <v>11</v>
      </c>
      <c r="D2" t="s">
        <v>12</v>
      </c>
      <c r="E2" t="s">
        <v>13</v>
      </c>
      <c r="F2" t="s">
        <v>14</v>
      </c>
      <c r="G2" s="4">
        <v>1222.99</v>
      </c>
      <c r="H2">
        <v>8</v>
      </c>
      <c r="I2">
        <v>22.65</v>
      </c>
      <c r="J2" s="6">
        <v>267.39</v>
      </c>
    </row>
    <row r="3" spans="1:10" x14ac:dyDescent="0.3">
      <c r="A3" t="s">
        <v>15</v>
      </c>
      <c r="B3" s="1">
        <v>44928</v>
      </c>
      <c r="C3" t="s">
        <v>16</v>
      </c>
      <c r="D3" t="s">
        <v>17</v>
      </c>
      <c r="E3" t="s">
        <v>18</v>
      </c>
      <c r="F3" t="s">
        <v>19</v>
      </c>
      <c r="G3" s="4">
        <v>6790.66</v>
      </c>
      <c r="H3">
        <v>2</v>
      </c>
      <c r="I3">
        <v>4.71</v>
      </c>
      <c r="J3" s="6">
        <v>871.46</v>
      </c>
    </row>
    <row r="4" spans="1:10" x14ac:dyDescent="0.3">
      <c r="A4" t="s">
        <v>20</v>
      </c>
      <c r="B4" s="1">
        <v>44929</v>
      </c>
      <c r="C4" t="s">
        <v>11</v>
      </c>
      <c r="D4" t="s">
        <v>12</v>
      </c>
      <c r="E4" t="s">
        <v>18</v>
      </c>
      <c r="F4" t="s">
        <v>21</v>
      </c>
      <c r="G4" s="4">
        <v>3113.53</v>
      </c>
      <c r="H4">
        <v>4</v>
      </c>
      <c r="I4">
        <v>12.52</v>
      </c>
      <c r="J4" s="6">
        <v>1215.68</v>
      </c>
    </row>
    <row r="5" spans="1:10" x14ac:dyDescent="0.3">
      <c r="A5" t="s">
        <v>22</v>
      </c>
      <c r="B5" s="1">
        <v>44930</v>
      </c>
      <c r="C5" t="s">
        <v>16</v>
      </c>
      <c r="D5" t="s">
        <v>23</v>
      </c>
      <c r="E5" t="s">
        <v>13</v>
      </c>
      <c r="F5" t="s">
        <v>24</v>
      </c>
      <c r="G5" s="4">
        <v>1407.29</v>
      </c>
      <c r="H5">
        <v>6</v>
      </c>
      <c r="I5">
        <v>5.05</v>
      </c>
      <c r="J5" s="6">
        <v>438.17</v>
      </c>
    </row>
    <row r="6" spans="1:10" x14ac:dyDescent="0.3">
      <c r="A6" t="s">
        <v>25</v>
      </c>
      <c r="B6" s="1">
        <v>44931</v>
      </c>
      <c r="C6" t="s">
        <v>11</v>
      </c>
      <c r="D6" t="s">
        <v>12</v>
      </c>
      <c r="E6" t="s">
        <v>18</v>
      </c>
      <c r="F6" t="s">
        <v>19</v>
      </c>
      <c r="G6" s="4">
        <v>8385.11</v>
      </c>
      <c r="H6">
        <v>1</v>
      </c>
      <c r="I6">
        <v>20.81</v>
      </c>
      <c r="J6" s="6">
        <v>174.31</v>
      </c>
    </row>
    <row r="7" spans="1:10" x14ac:dyDescent="0.3">
      <c r="A7" t="s">
        <v>26</v>
      </c>
      <c r="B7" s="1">
        <v>44932</v>
      </c>
      <c r="C7" t="s">
        <v>27</v>
      </c>
      <c r="D7" t="s">
        <v>17</v>
      </c>
      <c r="E7" t="s">
        <v>18</v>
      </c>
      <c r="F7" t="s">
        <v>19</v>
      </c>
      <c r="G7" s="4">
        <v>1313.37</v>
      </c>
      <c r="H7">
        <v>4</v>
      </c>
      <c r="I7">
        <v>8.56</v>
      </c>
      <c r="J7" s="6">
        <v>258.55</v>
      </c>
    </row>
    <row r="8" spans="1:10" x14ac:dyDescent="0.3">
      <c r="A8" t="s">
        <v>28</v>
      </c>
      <c r="B8" s="1">
        <v>44933</v>
      </c>
      <c r="C8" t="s">
        <v>27</v>
      </c>
      <c r="D8" t="s">
        <v>17</v>
      </c>
      <c r="E8" t="s">
        <v>13</v>
      </c>
      <c r="F8" t="s">
        <v>29</v>
      </c>
      <c r="G8" s="4">
        <v>1170.0999999999999</v>
      </c>
      <c r="H8">
        <v>9</v>
      </c>
      <c r="I8">
        <v>10.07</v>
      </c>
      <c r="J8" s="6">
        <v>180.5</v>
      </c>
    </row>
    <row r="9" spans="1:10" x14ac:dyDescent="0.3">
      <c r="A9" t="s">
        <v>30</v>
      </c>
      <c r="B9" s="1">
        <v>44934</v>
      </c>
      <c r="C9" t="s">
        <v>27</v>
      </c>
      <c r="D9" t="s">
        <v>12</v>
      </c>
      <c r="E9" t="s">
        <v>18</v>
      </c>
      <c r="F9" t="s">
        <v>21</v>
      </c>
      <c r="G9" s="4">
        <v>4994.51</v>
      </c>
      <c r="H9">
        <v>10</v>
      </c>
      <c r="I9">
        <v>18.38</v>
      </c>
      <c r="J9" s="6">
        <v>1028.27</v>
      </c>
    </row>
    <row r="10" spans="1:10" x14ac:dyDescent="0.3">
      <c r="A10" t="s">
        <v>31</v>
      </c>
      <c r="B10" s="1">
        <v>44935</v>
      </c>
      <c r="C10" t="s">
        <v>27</v>
      </c>
      <c r="D10" t="s">
        <v>17</v>
      </c>
      <c r="E10" t="s">
        <v>18</v>
      </c>
      <c r="F10" t="s">
        <v>19</v>
      </c>
      <c r="G10" s="4">
        <v>9596.56</v>
      </c>
      <c r="H10">
        <v>5</v>
      </c>
      <c r="I10">
        <v>6.74</v>
      </c>
      <c r="J10" s="6">
        <v>3635.12</v>
      </c>
    </row>
    <row r="11" spans="1:10" x14ac:dyDescent="0.3">
      <c r="A11" t="s">
        <v>32</v>
      </c>
      <c r="B11" s="1">
        <v>44936</v>
      </c>
      <c r="C11" t="s">
        <v>11</v>
      </c>
      <c r="D11" t="s">
        <v>23</v>
      </c>
      <c r="E11" t="s">
        <v>33</v>
      </c>
      <c r="F11" t="s">
        <v>34</v>
      </c>
      <c r="G11" s="4">
        <v>1172.4100000000001</v>
      </c>
      <c r="H11">
        <v>6</v>
      </c>
      <c r="I11">
        <v>28.42</v>
      </c>
      <c r="J11" s="6">
        <v>280.89</v>
      </c>
    </row>
    <row r="12" spans="1:10" x14ac:dyDescent="0.3">
      <c r="A12" t="s">
        <v>35</v>
      </c>
      <c r="B12" s="1">
        <v>44937</v>
      </c>
      <c r="C12" t="s">
        <v>11</v>
      </c>
      <c r="D12" t="s">
        <v>17</v>
      </c>
      <c r="E12" t="s">
        <v>13</v>
      </c>
      <c r="F12" t="s">
        <v>14</v>
      </c>
      <c r="G12" s="4">
        <v>383.51</v>
      </c>
      <c r="H12">
        <v>3</v>
      </c>
      <c r="I12">
        <v>24.45</v>
      </c>
      <c r="J12" s="6">
        <v>-4.01</v>
      </c>
    </row>
    <row r="13" spans="1:10" x14ac:dyDescent="0.3">
      <c r="A13" t="s">
        <v>36</v>
      </c>
      <c r="B13" s="1">
        <v>44938</v>
      </c>
      <c r="C13" t="s">
        <v>16</v>
      </c>
      <c r="D13" t="s">
        <v>17</v>
      </c>
      <c r="E13" t="s">
        <v>33</v>
      </c>
      <c r="F13" t="s">
        <v>37</v>
      </c>
      <c r="G13" s="4">
        <v>664.64</v>
      </c>
      <c r="H13">
        <v>10</v>
      </c>
      <c r="I13">
        <v>4.76</v>
      </c>
      <c r="J13" s="6">
        <v>149</v>
      </c>
    </row>
    <row r="14" spans="1:10" x14ac:dyDescent="0.3">
      <c r="A14" t="s">
        <v>38</v>
      </c>
      <c r="B14" s="1">
        <v>44939</v>
      </c>
      <c r="C14" t="s">
        <v>11</v>
      </c>
      <c r="D14" t="s">
        <v>12</v>
      </c>
      <c r="E14" t="s">
        <v>33</v>
      </c>
      <c r="F14" t="s">
        <v>39</v>
      </c>
      <c r="G14" s="4">
        <v>849.19</v>
      </c>
      <c r="H14">
        <v>6</v>
      </c>
      <c r="I14">
        <v>12.36</v>
      </c>
      <c r="J14" s="6">
        <v>76.87</v>
      </c>
    </row>
    <row r="15" spans="1:10" x14ac:dyDescent="0.3">
      <c r="A15" t="s">
        <v>40</v>
      </c>
      <c r="B15" s="1">
        <v>44940</v>
      </c>
      <c r="C15" t="s">
        <v>27</v>
      </c>
      <c r="D15" t="s">
        <v>12</v>
      </c>
      <c r="E15" t="s">
        <v>33</v>
      </c>
      <c r="F15" t="s">
        <v>37</v>
      </c>
      <c r="G15" s="4">
        <v>856.13</v>
      </c>
      <c r="H15">
        <v>3</v>
      </c>
      <c r="I15">
        <v>12.62</v>
      </c>
      <c r="J15" s="6">
        <v>126.52</v>
      </c>
    </row>
    <row r="16" spans="1:10" x14ac:dyDescent="0.3">
      <c r="A16" t="s">
        <v>41</v>
      </c>
      <c r="B16" s="1">
        <v>44941</v>
      </c>
      <c r="C16" t="s">
        <v>16</v>
      </c>
      <c r="D16" t="s">
        <v>23</v>
      </c>
      <c r="E16" t="s">
        <v>13</v>
      </c>
      <c r="F16" t="s">
        <v>42</v>
      </c>
      <c r="G16" s="4">
        <v>578.63</v>
      </c>
      <c r="H16">
        <v>5</v>
      </c>
      <c r="I16">
        <v>17.97</v>
      </c>
      <c r="J16" s="6">
        <v>128.22999999999999</v>
      </c>
    </row>
    <row r="17" spans="1:10" x14ac:dyDescent="0.3">
      <c r="A17" t="s">
        <v>43</v>
      </c>
      <c r="B17" s="1">
        <v>44942</v>
      </c>
      <c r="C17" t="s">
        <v>44</v>
      </c>
      <c r="D17" t="s">
        <v>17</v>
      </c>
      <c r="E17" t="s">
        <v>18</v>
      </c>
      <c r="F17" t="s">
        <v>45</v>
      </c>
      <c r="G17" s="4">
        <v>2526.59</v>
      </c>
      <c r="H17">
        <v>4</v>
      </c>
      <c r="I17">
        <v>18.7</v>
      </c>
      <c r="J17" s="6">
        <v>841.23</v>
      </c>
    </row>
    <row r="18" spans="1:10" x14ac:dyDescent="0.3">
      <c r="A18" t="s">
        <v>46</v>
      </c>
      <c r="B18" s="1">
        <v>44943</v>
      </c>
      <c r="C18" t="s">
        <v>44</v>
      </c>
      <c r="D18" t="s">
        <v>17</v>
      </c>
      <c r="E18" t="s">
        <v>13</v>
      </c>
      <c r="F18" t="s">
        <v>24</v>
      </c>
      <c r="G18" s="4">
        <v>1390.39</v>
      </c>
      <c r="H18">
        <v>5</v>
      </c>
      <c r="I18">
        <v>8.8800000000000008</v>
      </c>
      <c r="J18" s="6">
        <v>333.09</v>
      </c>
    </row>
    <row r="19" spans="1:10" x14ac:dyDescent="0.3">
      <c r="A19" t="s">
        <v>47</v>
      </c>
      <c r="B19" s="1">
        <v>44944</v>
      </c>
      <c r="C19" t="s">
        <v>44</v>
      </c>
      <c r="D19" t="s">
        <v>17</v>
      </c>
      <c r="E19" t="s">
        <v>33</v>
      </c>
      <c r="F19" t="s">
        <v>39</v>
      </c>
      <c r="G19" s="4">
        <v>544.36</v>
      </c>
      <c r="H19">
        <v>5</v>
      </c>
      <c r="I19">
        <v>12.93</v>
      </c>
      <c r="J19" s="6">
        <v>174.58</v>
      </c>
    </row>
    <row r="20" spans="1:10" x14ac:dyDescent="0.3">
      <c r="A20" t="s">
        <v>48</v>
      </c>
      <c r="B20" s="1">
        <v>44945</v>
      </c>
      <c r="C20" t="s">
        <v>16</v>
      </c>
      <c r="D20" t="s">
        <v>12</v>
      </c>
      <c r="E20" t="s">
        <v>13</v>
      </c>
      <c r="F20" t="s">
        <v>42</v>
      </c>
      <c r="G20" s="4">
        <v>448.99</v>
      </c>
      <c r="H20">
        <v>5</v>
      </c>
      <c r="I20">
        <v>23.33</v>
      </c>
      <c r="J20" s="6">
        <v>32.950000000000003</v>
      </c>
    </row>
    <row r="21" spans="1:10" x14ac:dyDescent="0.3">
      <c r="A21" t="s">
        <v>49</v>
      </c>
      <c r="B21" s="1">
        <v>44946</v>
      </c>
      <c r="C21" t="s">
        <v>16</v>
      </c>
      <c r="D21" t="s">
        <v>17</v>
      </c>
      <c r="E21" t="s">
        <v>18</v>
      </c>
      <c r="F21" t="s">
        <v>21</v>
      </c>
      <c r="G21" s="4">
        <v>9183.5499999999993</v>
      </c>
      <c r="H21">
        <v>5</v>
      </c>
      <c r="I21">
        <v>19.71</v>
      </c>
      <c r="J21" s="6">
        <v>718.67</v>
      </c>
    </row>
    <row r="22" spans="1:10" x14ac:dyDescent="0.3">
      <c r="A22" t="s">
        <v>50</v>
      </c>
      <c r="B22" s="1">
        <v>44947</v>
      </c>
      <c r="C22" t="s">
        <v>11</v>
      </c>
      <c r="D22" t="s">
        <v>17</v>
      </c>
      <c r="E22" t="s">
        <v>13</v>
      </c>
      <c r="F22" t="s">
        <v>29</v>
      </c>
      <c r="G22" s="4">
        <v>435.36</v>
      </c>
      <c r="H22">
        <v>4</v>
      </c>
      <c r="I22">
        <v>26.64</v>
      </c>
      <c r="J22" s="6">
        <v>0.96</v>
      </c>
    </row>
    <row r="23" spans="1:10" x14ac:dyDescent="0.3">
      <c r="A23" t="s">
        <v>51</v>
      </c>
      <c r="B23" s="1">
        <v>44948</v>
      </c>
      <c r="C23" t="s">
        <v>27</v>
      </c>
      <c r="D23" t="s">
        <v>12</v>
      </c>
      <c r="E23" t="s">
        <v>18</v>
      </c>
      <c r="F23" t="s">
        <v>52</v>
      </c>
      <c r="G23" s="4">
        <v>5895.54</v>
      </c>
      <c r="H23">
        <v>5</v>
      </c>
      <c r="I23">
        <v>6.15</v>
      </c>
      <c r="J23" s="6">
        <v>1524.94</v>
      </c>
    </row>
    <row r="24" spans="1:10" x14ac:dyDescent="0.3">
      <c r="A24" t="s">
        <v>53</v>
      </c>
      <c r="B24" s="1">
        <v>44949</v>
      </c>
      <c r="C24" t="s">
        <v>44</v>
      </c>
      <c r="D24" t="s">
        <v>12</v>
      </c>
      <c r="E24" t="s">
        <v>33</v>
      </c>
      <c r="F24" t="s">
        <v>34</v>
      </c>
      <c r="G24" s="4">
        <v>118.35</v>
      </c>
      <c r="H24">
        <v>6</v>
      </c>
      <c r="I24">
        <v>15.56</v>
      </c>
      <c r="J24" s="6">
        <v>14.21</v>
      </c>
    </row>
    <row r="25" spans="1:10" x14ac:dyDescent="0.3">
      <c r="A25" t="s">
        <v>54</v>
      </c>
      <c r="B25" s="1">
        <v>44950</v>
      </c>
      <c r="C25" t="s">
        <v>44</v>
      </c>
      <c r="D25" t="s">
        <v>23</v>
      </c>
      <c r="E25" t="s">
        <v>13</v>
      </c>
      <c r="F25" t="s">
        <v>42</v>
      </c>
      <c r="G25" s="4">
        <v>664.15</v>
      </c>
      <c r="H25">
        <v>9</v>
      </c>
      <c r="I25">
        <v>2.91</v>
      </c>
      <c r="J25" s="6">
        <v>-8.2100000000000009</v>
      </c>
    </row>
    <row r="26" spans="1:10" x14ac:dyDescent="0.3">
      <c r="A26" t="s">
        <v>55</v>
      </c>
      <c r="B26" s="1">
        <v>44951</v>
      </c>
      <c r="C26" t="s">
        <v>27</v>
      </c>
      <c r="D26" t="s">
        <v>23</v>
      </c>
      <c r="E26" t="s">
        <v>33</v>
      </c>
      <c r="F26" t="s">
        <v>34</v>
      </c>
      <c r="G26" s="4">
        <v>176.42</v>
      </c>
      <c r="H26">
        <v>1</v>
      </c>
      <c r="I26">
        <v>6.46</v>
      </c>
      <c r="J26" s="6">
        <v>16.82</v>
      </c>
    </row>
    <row r="27" spans="1:10" x14ac:dyDescent="0.3">
      <c r="A27" t="s">
        <v>56</v>
      </c>
      <c r="B27" s="1">
        <v>44952</v>
      </c>
      <c r="C27" t="s">
        <v>27</v>
      </c>
      <c r="D27" t="s">
        <v>23</v>
      </c>
      <c r="E27" t="s">
        <v>33</v>
      </c>
      <c r="F27" t="s">
        <v>39</v>
      </c>
      <c r="G27" s="4">
        <v>1011.1</v>
      </c>
      <c r="H27">
        <v>3</v>
      </c>
      <c r="I27">
        <v>5.52</v>
      </c>
      <c r="J27" s="6">
        <v>86.22</v>
      </c>
    </row>
    <row r="28" spans="1:10" x14ac:dyDescent="0.3">
      <c r="A28" t="s">
        <v>57</v>
      </c>
      <c r="B28" s="1">
        <v>44953</v>
      </c>
      <c r="C28" t="s">
        <v>27</v>
      </c>
      <c r="D28" t="s">
        <v>17</v>
      </c>
      <c r="E28" t="s">
        <v>18</v>
      </c>
      <c r="F28" t="s">
        <v>45</v>
      </c>
      <c r="G28" s="4">
        <v>1836.04</v>
      </c>
      <c r="H28">
        <v>9</v>
      </c>
      <c r="I28">
        <v>3.46</v>
      </c>
      <c r="J28" s="6">
        <v>411.1</v>
      </c>
    </row>
    <row r="29" spans="1:10" x14ac:dyDescent="0.3">
      <c r="A29" t="s">
        <v>58</v>
      </c>
      <c r="B29" s="1">
        <v>44954</v>
      </c>
      <c r="C29" t="s">
        <v>27</v>
      </c>
      <c r="D29" t="s">
        <v>12</v>
      </c>
      <c r="E29" t="s">
        <v>18</v>
      </c>
      <c r="F29" t="s">
        <v>45</v>
      </c>
      <c r="G29" s="4">
        <v>3854.54</v>
      </c>
      <c r="H29">
        <v>1</v>
      </c>
      <c r="I29">
        <v>18.63</v>
      </c>
      <c r="J29" s="6">
        <v>670.61</v>
      </c>
    </row>
    <row r="30" spans="1:10" x14ac:dyDescent="0.3">
      <c r="A30" t="s">
        <v>59</v>
      </c>
      <c r="B30" s="1">
        <v>44955</v>
      </c>
      <c r="C30" t="s">
        <v>27</v>
      </c>
      <c r="D30" t="s">
        <v>23</v>
      </c>
      <c r="E30" t="s">
        <v>18</v>
      </c>
      <c r="F30" t="s">
        <v>19</v>
      </c>
      <c r="G30" s="4">
        <v>4042.4</v>
      </c>
      <c r="H30">
        <v>8</v>
      </c>
      <c r="I30">
        <v>1.69</v>
      </c>
      <c r="J30" s="6">
        <v>1439.92</v>
      </c>
    </row>
    <row r="31" spans="1:10" x14ac:dyDescent="0.3">
      <c r="A31" t="s">
        <v>60</v>
      </c>
      <c r="B31" s="1">
        <v>44956</v>
      </c>
      <c r="C31" t="s">
        <v>11</v>
      </c>
      <c r="D31" t="s">
        <v>12</v>
      </c>
      <c r="E31" t="s">
        <v>18</v>
      </c>
      <c r="F31" t="s">
        <v>21</v>
      </c>
      <c r="G31" s="4">
        <v>9709.1299999999992</v>
      </c>
      <c r="H31">
        <v>5</v>
      </c>
      <c r="I31">
        <v>5.37</v>
      </c>
      <c r="J31" s="6">
        <v>2221.23</v>
      </c>
    </row>
    <row r="32" spans="1:10" x14ac:dyDescent="0.3">
      <c r="A32" t="s">
        <v>61</v>
      </c>
      <c r="B32" s="1">
        <v>44957</v>
      </c>
      <c r="C32" t="s">
        <v>27</v>
      </c>
      <c r="D32" t="s">
        <v>17</v>
      </c>
      <c r="E32" t="s">
        <v>18</v>
      </c>
      <c r="F32" t="s">
        <v>19</v>
      </c>
      <c r="G32" s="4">
        <v>3575.57</v>
      </c>
      <c r="H32">
        <v>8</v>
      </c>
      <c r="I32">
        <v>18.38</v>
      </c>
      <c r="J32" s="6">
        <v>1362.14</v>
      </c>
    </row>
    <row r="33" spans="1:10" x14ac:dyDescent="0.3">
      <c r="A33" t="s">
        <v>62</v>
      </c>
      <c r="B33" s="1">
        <v>44958</v>
      </c>
      <c r="C33" t="s">
        <v>44</v>
      </c>
      <c r="D33" t="s">
        <v>17</v>
      </c>
      <c r="E33" t="s">
        <v>33</v>
      </c>
      <c r="F33" t="s">
        <v>37</v>
      </c>
      <c r="G33" s="4">
        <v>625.05999999999995</v>
      </c>
      <c r="H33">
        <v>10</v>
      </c>
      <c r="I33">
        <v>23.31</v>
      </c>
      <c r="J33" s="6">
        <v>-29.48</v>
      </c>
    </row>
    <row r="34" spans="1:10" x14ac:dyDescent="0.3">
      <c r="A34" t="s">
        <v>63</v>
      </c>
      <c r="B34" s="1">
        <v>44959</v>
      </c>
      <c r="C34" t="s">
        <v>11</v>
      </c>
      <c r="D34" t="s">
        <v>23</v>
      </c>
      <c r="E34" t="s">
        <v>33</v>
      </c>
      <c r="F34" t="s">
        <v>34</v>
      </c>
      <c r="G34" s="4">
        <v>860.63</v>
      </c>
      <c r="H34">
        <v>1</v>
      </c>
      <c r="I34">
        <v>27.83</v>
      </c>
      <c r="J34" s="6">
        <v>104.55</v>
      </c>
    </row>
    <row r="35" spans="1:10" x14ac:dyDescent="0.3">
      <c r="A35" t="s">
        <v>64</v>
      </c>
      <c r="B35" s="1">
        <v>44960</v>
      </c>
      <c r="C35" t="s">
        <v>16</v>
      </c>
      <c r="D35" t="s">
        <v>17</v>
      </c>
      <c r="E35" t="s">
        <v>13</v>
      </c>
      <c r="F35" t="s">
        <v>14</v>
      </c>
      <c r="G35" s="4">
        <v>366.98</v>
      </c>
      <c r="H35">
        <v>6</v>
      </c>
      <c r="I35">
        <v>19.63</v>
      </c>
      <c r="J35" s="6">
        <v>39.380000000000003</v>
      </c>
    </row>
    <row r="36" spans="1:10" x14ac:dyDescent="0.3">
      <c r="A36" t="s">
        <v>65</v>
      </c>
      <c r="B36" s="1">
        <v>44961</v>
      </c>
      <c r="C36" t="s">
        <v>16</v>
      </c>
      <c r="D36" t="s">
        <v>17</v>
      </c>
      <c r="E36" t="s">
        <v>18</v>
      </c>
      <c r="F36" t="s">
        <v>19</v>
      </c>
      <c r="G36" s="4">
        <v>1368.35</v>
      </c>
      <c r="H36">
        <v>2</v>
      </c>
      <c r="I36">
        <v>29.66</v>
      </c>
      <c r="J36" s="6">
        <v>192.99</v>
      </c>
    </row>
    <row r="37" spans="1:10" x14ac:dyDescent="0.3">
      <c r="A37" t="s">
        <v>66</v>
      </c>
      <c r="B37" s="1">
        <v>44962</v>
      </c>
      <c r="C37" t="s">
        <v>27</v>
      </c>
      <c r="D37" t="s">
        <v>12</v>
      </c>
      <c r="E37" t="s">
        <v>33</v>
      </c>
      <c r="F37" t="s">
        <v>67</v>
      </c>
      <c r="G37" s="4">
        <v>317.81</v>
      </c>
      <c r="H37">
        <v>10</v>
      </c>
      <c r="I37">
        <v>10.08</v>
      </c>
      <c r="J37" s="6">
        <v>70.55</v>
      </c>
    </row>
    <row r="38" spans="1:10" x14ac:dyDescent="0.3">
      <c r="A38" t="s">
        <v>68</v>
      </c>
      <c r="B38" s="1">
        <v>44963</v>
      </c>
      <c r="C38" t="s">
        <v>11</v>
      </c>
      <c r="D38" t="s">
        <v>17</v>
      </c>
      <c r="E38" t="s">
        <v>18</v>
      </c>
      <c r="F38" t="s">
        <v>19</v>
      </c>
      <c r="G38" s="4">
        <v>535.04</v>
      </c>
      <c r="H38">
        <v>10</v>
      </c>
      <c r="I38">
        <v>25.86</v>
      </c>
      <c r="J38" s="6">
        <v>77.91</v>
      </c>
    </row>
    <row r="39" spans="1:10" x14ac:dyDescent="0.3">
      <c r="A39" t="s">
        <v>69</v>
      </c>
      <c r="B39" s="1">
        <v>44964</v>
      </c>
      <c r="C39" t="s">
        <v>11</v>
      </c>
      <c r="D39" t="s">
        <v>17</v>
      </c>
      <c r="E39" t="s">
        <v>13</v>
      </c>
      <c r="F39" t="s">
        <v>24</v>
      </c>
      <c r="G39" s="4">
        <v>340.99</v>
      </c>
      <c r="H39">
        <v>10</v>
      </c>
      <c r="I39">
        <v>20.82</v>
      </c>
      <c r="J39" s="6">
        <v>33.44</v>
      </c>
    </row>
    <row r="40" spans="1:10" x14ac:dyDescent="0.3">
      <c r="A40" t="s">
        <v>70</v>
      </c>
      <c r="B40" s="1">
        <v>44965</v>
      </c>
      <c r="C40" t="s">
        <v>27</v>
      </c>
      <c r="D40" t="s">
        <v>12</v>
      </c>
      <c r="E40" t="s">
        <v>13</v>
      </c>
      <c r="F40" t="s">
        <v>14</v>
      </c>
      <c r="G40" s="4">
        <v>1081.3</v>
      </c>
      <c r="H40">
        <v>5</v>
      </c>
      <c r="I40">
        <v>20.190000000000001</v>
      </c>
      <c r="J40" s="6">
        <v>250.5</v>
      </c>
    </row>
    <row r="41" spans="1:10" x14ac:dyDescent="0.3">
      <c r="A41" t="s">
        <v>71</v>
      </c>
      <c r="B41" s="1">
        <v>44966</v>
      </c>
      <c r="C41" t="s">
        <v>16</v>
      </c>
      <c r="D41" t="s">
        <v>23</v>
      </c>
      <c r="E41" t="s">
        <v>33</v>
      </c>
      <c r="F41" t="s">
        <v>39</v>
      </c>
      <c r="G41" s="4">
        <v>730.44</v>
      </c>
      <c r="H41">
        <v>2</v>
      </c>
      <c r="I41">
        <v>18.87</v>
      </c>
      <c r="J41" s="6">
        <v>-12.75</v>
      </c>
    </row>
    <row r="42" spans="1:10" x14ac:dyDescent="0.3">
      <c r="A42" t="s">
        <v>72</v>
      </c>
      <c r="B42" s="1">
        <v>44967</v>
      </c>
      <c r="C42" t="s">
        <v>27</v>
      </c>
      <c r="D42" t="s">
        <v>23</v>
      </c>
      <c r="E42" t="s">
        <v>33</v>
      </c>
      <c r="F42" t="s">
        <v>37</v>
      </c>
      <c r="G42" s="4">
        <v>1042.79</v>
      </c>
      <c r="H42">
        <v>1</v>
      </c>
      <c r="I42">
        <v>27.98</v>
      </c>
      <c r="J42" s="6">
        <v>335.19</v>
      </c>
    </row>
    <row r="43" spans="1:10" x14ac:dyDescent="0.3">
      <c r="A43" t="s">
        <v>73</v>
      </c>
      <c r="B43" s="1">
        <v>44968</v>
      </c>
      <c r="C43" t="s">
        <v>11</v>
      </c>
      <c r="D43" t="s">
        <v>12</v>
      </c>
      <c r="E43" t="s">
        <v>13</v>
      </c>
      <c r="F43" t="s">
        <v>29</v>
      </c>
      <c r="G43" s="4">
        <v>559.11</v>
      </c>
      <c r="H43">
        <v>10</v>
      </c>
      <c r="I43">
        <v>1.08</v>
      </c>
      <c r="J43" s="6">
        <v>31.59</v>
      </c>
    </row>
    <row r="44" spans="1:10" x14ac:dyDescent="0.3">
      <c r="A44" t="s">
        <v>74</v>
      </c>
      <c r="B44" s="1">
        <v>44969</v>
      </c>
      <c r="C44" t="s">
        <v>11</v>
      </c>
      <c r="D44" t="s">
        <v>12</v>
      </c>
      <c r="E44" t="s">
        <v>18</v>
      </c>
      <c r="F44" t="s">
        <v>19</v>
      </c>
      <c r="G44" s="4">
        <v>6961.87</v>
      </c>
      <c r="H44">
        <v>6</v>
      </c>
      <c r="I44">
        <v>9.3000000000000007</v>
      </c>
      <c r="J44" s="6">
        <v>1181.3399999999999</v>
      </c>
    </row>
    <row r="45" spans="1:10" x14ac:dyDescent="0.3">
      <c r="A45" t="s">
        <v>75</v>
      </c>
      <c r="B45" s="1">
        <v>44970</v>
      </c>
      <c r="C45" t="s">
        <v>16</v>
      </c>
      <c r="D45" t="s">
        <v>23</v>
      </c>
      <c r="E45" t="s">
        <v>18</v>
      </c>
      <c r="F45" t="s">
        <v>52</v>
      </c>
      <c r="G45" s="4">
        <v>6453.83</v>
      </c>
      <c r="H45">
        <v>7</v>
      </c>
      <c r="I45">
        <v>10.09</v>
      </c>
      <c r="J45" s="6">
        <v>872.84</v>
      </c>
    </row>
    <row r="46" spans="1:10" x14ac:dyDescent="0.3">
      <c r="A46" t="s">
        <v>76</v>
      </c>
      <c r="B46" s="1">
        <v>44971</v>
      </c>
      <c r="C46" t="s">
        <v>11</v>
      </c>
      <c r="D46" t="s">
        <v>23</v>
      </c>
      <c r="E46" t="s">
        <v>13</v>
      </c>
      <c r="F46" t="s">
        <v>24</v>
      </c>
      <c r="G46" s="4">
        <v>514.29</v>
      </c>
      <c r="H46">
        <v>8</v>
      </c>
      <c r="I46">
        <v>22.14</v>
      </c>
      <c r="J46" s="6">
        <v>42.81</v>
      </c>
    </row>
    <row r="47" spans="1:10" x14ac:dyDescent="0.3">
      <c r="A47" t="s">
        <v>77</v>
      </c>
      <c r="B47" s="1">
        <v>44972</v>
      </c>
      <c r="C47" t="s">
        <v>16</v>
      </c>
      <c r="D47" t="s">
        <v>12</v>
      </c>
      <c r="E47" t="s">
        <v>18</v>
      </c>
      <c r="F47" t="s">
        <v>45</v>
      </c>
      <c r="G47" s="4">
        <v>6728.35</v>
      </c>
      <c r="H47">
        <v>1</v>
      </c>
      <c r="I47">
        <v>10.29</v>
      </c>
      <c r="J47" s="6">
        <v>2363.5700000000002</v>
      </c>
    </row>
    <row r="48" spans="1:10" x14ac:dyDescent="0.3">
      <c r="A48" t="s">
        <v>78</v>
      </c>
      <c r="B48" s="1">
        <v>44973</v>
      </c>
      <c r="C48" t="s">
        <v>11</v>
      </c>
      <c r="D48" t="s">
        <v>23</v>
      </c>
      <c r="E48" t="s">
        <v>33</v>
      </c>
      <c r="F48" t="s">
        <v>67</v>
      </c>
      <c r="G48" s="4">
        <v>459.91</v>
      </c>
      <c r="H48">
        <v>9</v>
      </c>
      <c r="I48">
        <v>21.98</v>
      </c>
      <c r="J48" s="6">
        <v>50.83</v>
      </c>
    </row>
    <row r="49" spans="1:10" x14ac:dyDescent="0.3">
      <c r="A49" t="s">
        <v>79</v>
      </c>
      <c r="B49" s="1">
        <v>44974</v>
      </c>
      <c r="C49" t="s">
        <v>11</v>
      </c>
      <c r="D49" t="s">
        <v>23</v>
      </c>
      <c r="E49" t="s">
        <v>18</v>
      </c>
      <c r="F49" t="s">
        <v>52</v>
      </c>
      <c r="G49" s="4">
        <v>1355.15</v>
      </c>
      <c r="H49">
        <v>8</v>
      </c>
      <c r="I49">
        <v>19.41</v>
      </c>
      <c r="J49" s="6">
        <v>386.33</v>
      </c>
    </row>
    <row r="50" spans="1:10" x14ac:dyDescent="0.3">
      <c r="A50" t="s">
        <v>80</v>
      </c>
      <c r="B50" s="1">
        <v>44975</v>
      </c>
      <c r="C50" t="s">
        <v>16</v>
      </c>
      <c r="D50" t="s">
        <v>17</v>
      </c>
      <c r="E50" t="s">
        <v>33</v>
      </c>
      <c r="F50" t="s">
        <v>39</v>
      </c>
      <c r="G50" s="4">
        <v>387.43</v>
      </c>
      <c r="H50">
        <v>4</v>
      </c>
      <c r="I50">
        <v>3.26</v>
      </c>
      <c r="J50" s="6">
        <v>97.87</v>
      </c>
    </row>
    <row r="51" spans="1:10" x14ac:dyDescent="0.3">
      <c r="A51" t="s">
        <v>81</v>
      </c>
      <c r="B51" s="1">
        <v>44976</v>
      </c>
      <c r="C51" t="s">
        <v>44</v>
      </c>
      <c r="D51" t="s">
        <v>17</v>
      </c>
      <c r="E51" t="s">
        <v>18</v>
      </c>
      <c r="F51" t="s">
        <v>19</v>
      </c>
      <c r="G51" s="4">
        <v>3055.94</v>
      </c>
      <c r="H51">
        <v>3</v>
      </c>
      <c r="I51">
        <v>28.84</v>
      </c>
      <c r="J51" s="6">
        <v>501.5</v>
      </c>
    </row>
    <row r="52" spans="1:10" x14ac:dyDescent="0.3">
      <c r="A52" t="s">
        <v>82</v>
      </c>
      <c r="B52" s="1">
        <v>44977</v>
      </c>
      <c r="C52" t="s">
        <v>27</v>
      </c>
      <c r="D52" t="s">
        <v>12</v>
      </c>
      <c r="E52" t="s">
        <v>18</v>
      </c>
      <c r="F52" t="s">
        <v>21</v>
      </c>
      <c r="G52" s="4">
        <v>5165.2</v>
      </c>
      <c r="H52">
        <v>8</v>
      </c>
      <c r="I52">
        <v>10.84</v>
      </c>
      <c r="J52" s="6">
        <v>882.46</v>
      </c>
    </row>
    <row r="53" spans="1:10" x14ac:dyDescent="0.3">
      <c r="A53" t="s">
        <v>83</v>
      </c>
      <c r="B53" s="1">
        <v>44978</v>
      </c>
      <c r="C53" t="s">
        <v>27</v>
      </c>
      <c r="D53" t="s">
        <v>17</v>
      </c>
      <c r="E53" t="s">
        <v>18</v>
      </c>
      <c r="F53" t="s">
        <v>45</v>
      </c>
      <c r="G53" s="4">
        <v>951.61</v>
      </c>
      <c r="H53">
        <v>1</v>
      </c>
      <c r="I53">
        <v>21.65</v>
      </c>
      <c r="J53" s="6">
        <v>279.33999999999997</v>
      </c>
    </row>
    <row r="54" spans="1:10" x14ac:dyDescent="0.3">
      <c r="A54" t="s">
        <v>84</v>
      </c>
      <c r="B54" s="1">
        <v>44979</v>
      </c>
      <c r="C54" t="s">
        <v>27</v>
      </c>
      <c r="D54" t="s">
        <v>23</v>
      </c>
      <c r="E54" t="s">
        <v>13</v>
      </c>
      <c r="F54" t="s">
        <v>29</v>
      </c>
      <c r="G54" s="4">
        <v>697.17</v>
      </c>
      <c r="H54">
        <v>3</v>
      </c>
      <c r="I54">
        <v>21.13</v>
      </c>
      <c r="J54" s="6">
        <v>35.25</v>
      </c>
    </row>
    <row r="55" spans="1:10" x14ac:dyDescent="0.3">
      <c r="A55" t="s">
        <v>85</v>
      </c>
      <c r="B55" s="1">
        <v>44980</v>
      </c>
      <c r="C55" t="s">
        <v>27</v>
      </c>
      <c r="D55" t="s">
        <v>12</v>
      </c>
      <c r="E55" t="s">
        <v>13</v>
      </c>
      <c r="F55" t="s">
        <v>42</v>
      </c>
      <c r="G55" s="4">
        <v>622.09</v>
      </c>
      <c r="H55">
        <v>7</v>
      </c>
      <c r="I55">
        <v>9.7200000000000006</v>
      </c>
      <c r="J55" s="6">
        <v>60.27</v>
      </c>
    </row>
    <row r="56" spans="1:10" x14ac:dyDescent="0.3">
      <c r="A56" t="s">
        <v>86</v>
      </c>
      <c r="B56" s="1">
        <v>44981</v>
      </c>
      <c r="C56" t="s">
        <v>44</v>
      </c>
      <c r="D56" t="s">
        <v>17</v>
      </c>
      <c r="E56" t="s">
        <v>13</v>
      </c>
      <c r="F56" t="s">
        <v>42</v>
      </c>
      <c r="G56" s="4">
        <v>612.89</v>
      </c>
      <c r="H56">
        <v>5</v>
      </c>
      <c r="I56">
        <v>13.57</v>
      </c>
      <c r="J56" s="6">
        <v>217.54</v>
      </c>
    </row>
    <row r="57" spans="1:10" x14ac:dyDescent="0.3">
      <c r="A57" t="s">
        <v>87</v>
      </c>
      <c r="B57" s="1">
        <v>44982</v>
      </c>
      <c r="C57" t="s">
        <v>16</v>
      </c>
      <c r="D57" t="s">
        <v>12</v>
      </c>
      <c r="E57" t="s">
        <v>13</v>
      </c>
      <c r="F57" t="s">
        <v>29</v>
      </c>
      <c r="G57" s="4">
        <v>292.08999999999997</v>
      </c>
      <c r="H57">
        <v>2</v>
      </c>
      <c r="I57">
        <v>13.58</v>
      </c>
      <c r="J57" s="6">
        <v>68.19</v>
      </c>
    </row>
    <row r="58" spans="1:10" x14ac:dyDescent="0.3">
      <c r="A58" t="s">
        <v>88</v>
      </c>
      <c r="B58" s="1">
        <v>44983</v>
      </c>
      <c r="C58" t="s">
        <v>27</v>
      </c>
      <c r="D58" t="s">
        <v>17</v>
      </c>
      <c r="E58" t="s">
        <v>13</v>
      </c>
      <c r="F58" t="s">
        <v>24</v>
      </c>
      <c r="G58" s="4">
        <v>546.54999999999995</v>
      </c>
      <c r="H58">
        <v>1</v>
      </c>
      <c r="I58">
        <v>9.77</v>
      </c>
      <c r="J58" s="6">
        <v>142.87</v>
      </c>
    </row>
    <row r="59" spans="1:10" x14ac:dyDescent="0.3">
      <c r="A59" t="s">
        <v>89</v>
      </c>
      <c r="B59" s="1">
        <v>44984</v>
      </c>
      <c r="C59" t="s">
        <v>27</v>
      </c>
      <c r="D59" t="s">
        <v>12</v>
      </c>
      <c r="E59" t="s">
        <v>18</v>
      </c>
      <c r="F59" t="s">
        <v>21</v>
      </c>
      <c r="G59" s="4">
        <v>2432.8000000000002</v>
      </c>
      <c r="H59">
        <v>1</v>
      </c>
      <c r="I59">
        <v>10.07</v>
      </c>
      <c r="J59" s="6">
        <v>-175.4</v>
      </c>
    </row>
    <row r="60" spans="1:10" x14ac:dyDescent="0.3">
      <c r="A60" t="s">
        <v>90</v>
      </c>
      <c r="B60" s="1">
        <v>44985</v>
      </c>
      <c r="C60" t="s">
        <v>11</v>
      </c>
      <c r="D60" t="s">
        <v>23</v>
      </c>
      <c r="E60" t="s">
        <v>13</v>
      </c>
      <c r="F60" t="s">
        <v>14</v>
      </c>
      <c r="G60" s="4">
        <v>1309.18</v>
      </c>
      <c r="H60">
        <v>1</v>
      </c>
      <c r="I60">
        <v>4.32</v>
      </c>
      <c r="J60" s="6">
        <v>382.36</v>
      </c>
    </row>
    <row r="61" spans="1:10" x14ac:dyDescent="0.3">
      <c r="A61" t="s">
        <v>91</v>
      </c>
      <c r="B61" s="1">
        <v>44986</v>
      </c>
      <c r="C61" t="s">
        <v>11</v>
      </c>
      <c r="D61" t="s">
        <v>17</v>
      </c>
      <c r="E61" t="s">
        <v>13</v>
      </c>
      <c r="F61" t="s">
        <v>29</v>
      </c>
      <c r="G61" s="4">
        <v>565.35</v>
      </c>
      <c r="H61">
        <v>6</v>
      </c>
      <c r="I61">
        <v>5.42</v>
      </c>
      <c r="J61" s="6">
        <v>80.95</v>
      </c>
    </row>
    <row r="62" spans="1:10" x14ac:dyDescent="0.3">
      <c r="A62" t="s">
        <v>92</v>
      </c>
      <c r="B62" s="1">
        <v>44987</v>
      </c>
      <c r="C62" t="s">
        <v>44</v>
      </c>
      <c r="D62" t="s">
        <v>12</v>
      </c>
      <c r="E62" t="s">
        <v>33</v>
      </c>
      <c r="F62" t="s">
        <v>67</v>
      </c>
      <c r="G62" s="4">
        <v>511.33</v>
      </c>
      <c r="H62">
        <v>7</v>
      </c>
      <c r="I62">
        <v>24.19</v>
      </c>
      <c r="J62" s="6">
        <v>78.25</v>
      </c>
    </row>
    <row r="63" spans="1:10" x14ac:dyDescent="0.3">
      <c r="A63" t="s">
        <v>93</v>
      </c>
      <c r="B63" s="1">
        <v>44988</v>
      </c>
      <c r="C63" t="s">
        <v>16</v>
      </c>
      <c r="D63" t="s">
        <v>23</v>
      </c>
      <c r="E63" t="s">
        <v>33</v>
      </c>
      <c r="F63" t="s">
        <v>39</v>
      </c>
      <c r="G63" s="4">
        <v>226.56</v>
      </c>
      <c r="H63">
        <v>9</v>
      </c>
      <c r="I63">
        <v>28.4</v>
      </c>
      <c r="J63" s="6">
        <v>26.16</v>
      </c>
    </row>
    <row r="64" spans="1:10" x14ac:dyDescent="0.3">
      <c r="A64" t="s">
        <v>94</v>
      </c>
      <c r="B64" s="1">
        <v>44989</v>
      </c>
      <c r="C64" t="s">
        <v>44</v>
      </c>
      <c r="D64" t="s">
        <v>12</v>
      </c>
      <c r="E64" t="s">
        <v>33</v>
      </c>
      <c r="F64" t="s">
        <v>37</v>
      </c>
      <c r="G64" s="4">
        <v>1592.82</v>
      </c>
      <c r="H64">
        <v>7</v>
      </c>
      <c r="I64">
        <v>24.65</v>
      </c>
      <c r="J64" s="6">
        <v>477.02</v>
      </c>
    </row>
    <row r="65" spans="1:10" x14ac:dyDescent="0.3">
      <c r="A65" t="s">
        <v>95</v>
      </c>
      <c r="B65" s="1">
        <v>44990</v>
      </c>
      <c r="C65" t="s">
        <v>11</v>
      </c>
      <c r="D65" t="s">
        <v>17</v>
      </c>
      <c r="E65" t="s">
        <v>18</v>
      </c>
      <c r="F65" t="s">
        <v>19</v>
      </c>
      <c r="G65" s="4">
        <v>9177.2099999999991</v>
      </c>
      <c r="H65">
        <v>1</v>
      </c>
      <c r="I65">
        <v>26.96</v>
      </c>
      <c r="J65" s="6">
        <v>1521.1</v>
      </c>
    </row>
    <row r="66" spans="1:10" x14ac:dyDescent="0.3">
      <c r="A66" t="s">
        <v>96</v>
      </c>
      <c r="B66" s="1">
        <v>44991</v>
      </c>
      <c r="C66" t="s">
        <v>11</v>
      </c>
      <c r="D66" t="s">
        <v>12</v>
      </c>
      <c r="E66" t="s">
        <v>18</v>
      </c>
      <c r="F66" t="s">
        <v>19</v>
      </c>
      <c r="G66" s="4">
        <v>2252.9</v>
      </c>
      <c r="H66">
        <v>5</v>
      </c>
      <c r="I66">
        <v>5.28</v>
      </c>
      <c r="J66" s="6">
        <v>271.83999999999997</v>
      </c>
    </row>
    <row r="67" spans="1:10" x14ac:dyDescent="0.3">
      <c r="A67" t="s">
        <v>97</v>
      </c>
      <c r="B67" s="1">
        <v>44992</v>
      </c>
      <c r="C67" t="s">
        <v>44</v>
      </c>
      <c r="D67" t="s">
        <v>17</v>
      </c>
      <c r="E67" t="s">
        <v>18</v>
      </c>
      <c r="F67" t="s">
        <v>19</v>
      </c>
      <c r="G67" s="4">
        <v>3506.24</v>
      </c>
      <c r="H67">
        <v>10</v>
      </c>
      <c r="I67">
        <v>0.85</v>
      </c>
      <c r="J67" s="6">
        <v>648.63</v>
      </c>
    </row>
    <row r="68" spans="1:10" x14ac:dyDescent="0.3">
      <c r="A68" t="s">
        <v>98</v>
      </c>
      <c r="B68" s="1">
        <v>44993</v>
      </c>
      <c r="C68" t="s">
        <v>44</v>
      </c>
      <c r="D68" t="s">
        <v>12</v>
      </c>
      <c r="E68" t="s">
        <v>13</v>
      </c>
      <c r="F68" t="s">
        <v>42</v>
      </c>
      <c r="G68" s="4">
        <v>953.22</v>
      </c>
      <c r="H68">
        <v>3</v>
      </c>
      <c r="I68">
        <v>0.49</v>
      </c>
      <c r="J68" s="6">
        <v>321.52</v>
      </c>
    </row>
    <row r="69" spans="1:10" x14ac:dyDescent="0.3">
      <c r="A69" t="s">
        <v>99</v>
      </c>
      <c r="B69" s="1">
        <v>44994</v>
      </c>
      <c r="C69" t="s">
        <v>16</v>
      </c>
      <c r="D69" t="s">
        <v>17</v>
      </c>
      <c r="E69" t="s">
        <v>18</v>
      </c>
      <c r="F69" t="s">
        <v>19</v>
      </c>
      <c r="G69" s="4">
        <v>7179.39</v>
      </c>
      <c r="H69">
        <v>7</v>
      </c>
      <c r="I69">
        <v>9.18</v>
      </c>
      <c r="J69" s="6">
        <v>-768.27</v>
      </c>
    </row>
    <row r="70" spans="1:10" x14ac:dyDescent="0.3">
      <c r="A70" t="s">
        <v>100</v>
      </c>
      <c r="B70" s="1">
        <v>44995</v>
      </c>
      <c r="C70" t="s">
        <v>44</v>
      </c>
      <c r="D70" t="s">
        <v>12</v>
      </c>
      <c r="E70" t="s">
        <v>18</v>
      </c>
      <c r="F70" t="s">
        <v>19</v>
      </c>
      <c r="G70" s="4">
        <v>801.68</v>
      </c>
      <c r="H70">
        <v>8</v>
      </c>
      <c r="I70">
        <v>0.85</v>
      </c>
      <c r="J70" s="6">
        <v>111.32</v>
      </c>
    </row>
    <row r="71" spans="1:10" x14ac:dyDescent="0.3">
      <c r="A71" t="s">
        <v>101</v>
      </c>
      <c r="B71" s="1">
        <v>44996</v>
      </c>
      <c r="C71" t="s">
        <v>16</v>
      </c>
      <c r="D71" t="s">
        <v>12</v>
      </c>
      <c r="E71" t="s">
        <v>18</v>
      </c>
      <c r="F71" t="s">
        <v>52</v>
      </c>
      <c r="G71" s="4">
        <v>4262.62</v>
      </c>
      <c r="H71">
        <v>10</v>
      </c>
      <c r="I71">
        <v>3.75</v>
      </c>
      <c r="J71" s="6">
        <v>1192.78</v>
      </c>
    </row>
    <row r="72" spans="1:10" x14ac:dyDescent="0.3">
      <c r="A72" t="s">
        <v>102</v>
      </c>
      <c r="B72" s="1">
        <v>44997</v>
      </c>
      <c r="C72" t="s">
        <v>16</v>
      </c>
      <c r="D72" t="s">
        <v>17</v>
      </c>
      <c r="E72" t="s">
        <v>13</v>
      </c>
      <c r="F72" t="s">
        <v>24</v>
      </c>
      <c r="G72" s="4">
        <v>296.54000000000002</v>
      </c>
      <c r="H72">
        <v>7</v>
      </c>
      <c r="I72">
        <v>27.53</v>
      </c>
      <c r="J72" s="6">
        <v>63.38</v>
      </c>
    </row>
    <row r="73" spans="1:10" x14ac:dyDescent="0.3">
      <c r="A73" t="s">
        <v>103</v>
      </c>
      <c r="B73" s="1">
        <v>44998</v>
      </c>
      <c r="C73" t="s">
        <v>11</v>
      </c>
      <c r="D73" t="s">
        <v>12</v>
      </c>
      <c r="E73" t="s">
        <v>33</v>
      </c>
      <c r="F73" t="s">
        <v>37</v>
      </c>
      <c r="G73" s="4">
        <v>418.42</v>
      </c>
      <c r="H73">
        <v>7</v>
      </c>
      <c r="I73">
        <v>27.72</v>
      </c>
      <c r="J73" s="6">
        <v>67.77</v>
      </c>
    </row>
    <row r="74" spans="1:10" x14ac:dyDescent="0.3">
      <c r="A74" t="s">
        <v>104</v>
      </c>
      <c r="B74" s="1">
        <v>44999</v>
      </c>
      <c r="C74" t="s">
        <v>44</v>
      </c>
      <c r="D74" t="s">
        <v>23</v>
      </c>
      <c r="E74" t="s">
        <v>13</v>
      </c>
      <c r="F74" t="s">
        <v>24</v>
      </c>
      <c r="G74" s="4">
        <v>305.77</v>
      </c>
      <c r="H74">
        <v>4</v>
      </c>
      <c r="I74">
        <v>15.01</v>
      </c>
      <c r="J74" s="6">
        <v>40.65</v>
      </c>
    </row>
    <row r="75" spans="1:10" x14ac:dyDescent="0.3">
      <c r="A75" t="s">
        <v>105</v>
      </c>
      <c r="B75" s="1">
        <v>45000</v>
      </c>
      <c r="C75" t="s">
        <v>11</v>
      </c>
      <c r="D75" t="s">
        <v>23</v>
      </c>
      <c r="E75" t="s">
        <v>18</v>
      </c>
      <c r="F75" t="s">
        <v>45</v>
      </c>
      <c r="G75" s="4">
        <v>10944.98</v>
      </c>
      <c r="H75">
        <v>6</v>
      </c>
      <c r="I75">
        <v>24.31</v>
      </c>
      <c r="J75" s="6">
        <v>2847.48</v>
      </c>
    </row>
    <row r="76" spans="1:10" x14ac:dyDescent="0.3">
      <c r="A76" t="s">
        <v>106</v>
      </c>
      <c r="B76" s="1">
        <v>45001</v>
      </c>
      <c r="C76" t="s">
        <v>16</v>
      </c>
      <c r="D76" t="s">
        <v>17</v>
      </c>
      <c r="E76" t="s">
        <v>33</v>
      </c>
      <c r="F76" t="s">
        <v>39</v>
      </c>
      <c r="G76" s="4">
        <v>495.82</v>
      </c>
      <c r="H76">
        <v>3</v>
      </c>
      <c r="I76">
        <v>5.87</v>
      </c>
      <c r="J76" s="6">
        <v>112.57</v>
      </c>
    </row>
    <row r="77" spans="1:10" x14ac:dyDescent="0.3">
      <c r="A77" t="s">
        <v>107</v>
      </c>
      <c r="B77" s="1">
        <v>45002</v>
      </c>
      <c r="C77" t="s">
        <v>16</v>
      </c>
      <c r="D77" t="s">
        <v>17</v>
      </c>
      <c r="E77" t="s">
        <v>13</v>
      </c>
      <c r="F77" t="s">
        <v>29</v>
      </c>
      <c r="G77" s="4">
        <v>48.15</v>
      </c>
      <c r="H77">
        <v>4</v>
      </c>
      <c r="I77">
        <v>6.32</v>
      </c>
      <c r="J77" s="6">
        <v>2.76</v>
      </c>
    </row>
    <row r="78" spans="1:10" x14ac:dyDescent="0.3">
      <c r="A78" t="s">
        <v>108</v>
      </c>
      <c r="B78" s="1">
        <v>45003</v>
      </c>
      <c r="C78" t="s">
        <v>44</v>
      </c>
      <c r="D78" t="s">
        <v>23</v>
      </c>
      <c r="E78" t="s">
        <v>18</v>
      </c>
      <c r="F78" t="s">
        <v>52</v>
      </c>
      <c r="G78" s="4">
        <v>4517.4399999999996</v>
      </c>
      <c r="H78">
        <v>9</v>
      </c>
      <c r="I78">
        <v>22.22</v>
      </c>
      <c r="J78" s="6">
        <v>834.4</v>
      </c>
    </row>
    <row r="79" spans="1:10" x14ac:dyDescent="0.3">
      <c r="A79" t="s">
        <v>109</v>
      </c>
      <c r="B79" s="1">
        <v>45004</v>
      </c>
      <c r="C79" t="s">
        <v>16</v>
      </c>
      <c r="D79" t="s">
        <v>23</v>
      </c>
      <c r="E79" t="s">
        <v>13</v>
      </c>
      <c r="F79" t="s">
        <v>42</v>
      </c>
      <c r="G79" s="4">
        <v>54.83</v>
      </c>
      <c r="H79">
        <v>4</v>
      </c>
      <c r="I79">
        <v>8.57</v>
      </c>
      <c r="J79" s="6">
        <v>7.88</v>
      </c>
    </row>
    <row r="80" spans="1:10" x14ac:dyDescent="0.3">
      <c r="A80" t="s">
        <v>110</v>
      </c>
      <c r="B80" s="1">
        <v>45005</v>
      </c>
      <c r="C80" t="s">
        <v>16</v>
      </c>
      <c r="D80" t="s">
        <v>17</v>
      </c>
      <c r="E80" t="s">
        <v>13</v>
      </c>
      <c r="F80" t="s">
        <v>42</v>
      </c>
      <c r="G80" s="4">
        <v>803.85</v>
      </c>
      <c r="H80">
        <v>8</v>
      </c>
      <c r="I80">
        <v>26.87</v>
      </c>
      <c r="J80" s="6">
        <v>227.35</v>
      </c>
    </row>
    <row r="81" spans="1:10" x14ac:dyDescent="0.3">
      <c r="A81" t="s">
        <v>111</v>
      </c>
      <c r="B81" s="1">
        <v>45006</v>
      </c>
      <c r="C81" t="s">
        <v>27</v>
      </c>
      <c r="D81" t="s">
        <v>12</v>
      </c>
      <c r="E81" t="s">
        <v>33</v>
      </c>
      <c r="F81" t="s">
        <v>67</v>
      </c>
      <c r="G81" s="4">
        <v>234.88</v>
      </c>
      <c r="H81">
        <v>3</v>
      </c>
      <c r="I81">
        <v>11.54</v>
      </c>
      <c r="J81" s="6">
        <v>4.0599999999999996</v>
      </c>
    </row>
    <row r="82" spans="1:10" x14ac:dyDescent="0.3">
      <c r="A82" t="s">
        <v>112</v>
      </c>
      <c r="B82" s="1">
        <v>45007</v>
      </c>
      <c r="C82" t="s">
        <v>16</v>
      </c>
      <c r="D82" t="s">
        <v>23</v>
      </c>
      <c r="E82" t="s">
        <v>18</v>
      </c>
      <c r="F82" t="s">
        <v>45</v>
      </c>
      <c r="G82" s="4">
        <v>3812.12</v>
      </c>
      <c r="H82">
        <v>4</v>
      </c>
      <c r="I82">
        <v>29.17</v>
      </c>
      <c r="J82" s="6">
        <v>991.27</v>
      </c>
    </row>
    <row r="83" spans="1:10" x14ac:dyDescent="0.3">
      <c r="A83" t="s">
        <v>113</v>
      </c>
      <c r="B83" s="1">
        <v>45008</v>
      </c>
      <c r="C83" t="s">
        <v>16</v>
      </c>
      <c r="D83" t="s">
        <v>23</v>
      </c>
      <c r="E83" t="s">
        <v>33</v>
      </c>
      <c r="F83" t="s">
        <v>67</v>
      </c>
      <c r="G83" s="4">
        <v>662.03</v>
      </c>
      <c r="H83">
        <v>2</v>
      </c>
      <c r="I83">
        <v>0.75</v>
      </c>
      <c r="J83" s="6">
        <v>-57.87</v>
      </c>
    </row>
    <row r="84" spans="1:10" x14ac:dyDescent="0.3">
      <c r="A84" t="s">
        <v>114</v>
      </c>
      <c r="B84" s="1">
        <v>45009</v>
      </c>
      <c r="C84" t="s">
        <v>44</v>
      </c>
      <c r="D84" t="s">
        <v>17</v>
      </c>
      <c r="E84" t="s">
        <v>18</v>
      </c>
      <c r="F84" t="s">
        <v>19</v>
      </c>
      <c r="G84" s="4">
        <v>8454.6200000000008</v>
      </c>
      <c r="H84">
        <v>3</v>
      </c>
      <c r="I84">
        <v>20.12</v>
      </c>
      <c r="J84" s="6">
        <v>2127.04</v>
      </c>
    </row>
    <row r="85" spans="1:10" x14ac:dyDescent="0.3">
      <c r="A85" t="s">
        <v>115</v>
      </c>
      <c r="B85" s="1">
        <v>45010</v>
      </c>
      <c r="C85" t="s">
        <v>27</v>
      </c>
      <c r="D85" t="s">
        <v>23</v>
      </c>
      <c r="E85" t="s">
        <v>33</v>
      </c>
      <c r="F85" t="s">
        <v>34</v>
      </c>
      <c r="G85" s="4">
        <v>265.66000000000003</v>
      </c>
      <c r="H85">
        <v>8</v>
      </c>
      <c r="I85">
        <v>5.26</v>
      </c>
      <c r="J85" s="6">
        <v>28.66</v>
      </c>
    </row>
    <row r="86" spans="1:10" x14ac:dyDescent="0.3">
      <c r="A86" t="s">
        <v>116</v>
      </c>
      <c r="B86" s="1">
        <v>45011</v>
      </c>
      <c r="C86" t="s">
        <v>11</v>
      </c>
      <c r="D86" t="s">
        <v>17</v>
      </c>
      <c r="E86" t="s">
        <v>33</v>
      </c>
      <c r="F86" t="s">
        <v>39</v>
      </c>
      <c r="G86" s="4">
        <v>99.52</v>
      </c>
      <c r="H86">
        <v>10</v>
      </c>
      <c r="I86">
        <v>28.93</v>
      </c>
      <c r="J86" s="6">
        <v>0.25</v>
      </c>
    </row>
    <row r="87" spans="1:10" x14ac:dyDescent="0.3">
      <c r="A87" t="s">
        <v>117</v>
      </c>
      <c r="B87" s="1">
        <v>45012</v>
      </c>
      <c r="C87" t="s">
        <v>11</v>
      </c>
      <c r="D87" t="s">
        <v>17</v>
      </c>
      <c r="E87" t="s">
        <v>13</v>
      </c>
      <c r="F87" t="s">
        <v>24</v>
      </c>
      <c r="G87" s="4">
        <v>436.64</v>
      </c>
      <c r="H87">
        <v>1</v>
      </c>
      <c r="I87">
        <v>1.36</v>
      </c>
      <c r="J87" s="6">
        <v>42.8</v>
      </c>
    </row>
    <row r="88" spans="1:10" x14ac:dyDescent="0.3">
      <c r="A88" t="s">
        <v>118</v>
      </c>
      <c r="B88" s="1">
        <v>45013</v>
      </c>
      <c r="C88" t="s">
        <v>27</v>
      </c>
      <c r="D88" t="s">
        <v>23</v>
      </c>
      <c r="E88" t="s">
        <v>33</v>
      </c>
      <c r="F88" t="s">
        <v>34</v>
      </c>
      <c r="G88" s="4">
        <v>592.11</v>
      </c>
      <c r="H88">
        <v>10</v>
      </c>
      <c r="I88">
        <v>18.7</v>
      </c>
      <c r="J88" s="6">
        <v>56.55</v>
      </c>
    </row>
    <row r="89" spans="1:10" x14ac:dyDescent="0.3">
      <c r="A89" t="s">
        <v>119</v>
      </c>
      <c r="B89" s="1">
        <v>45014</v>
      </c>
      <c r="C89" t="s">
        <v>16</v>
      </c>
      <c r="D89" t="s">
        <v>12</v>
      </c>
      <c r="E89" t="s">
        <v>18</v>
      </c>
      <c r="F89" t="s">
        <v>21</v>
      </c>
      <c r="G89" s="4">
        <v>1920.11</v>
      </c>
      <c r="H89">
        <v>8</v>
      </c>
      <c r="I89">
        <v>21.57</v>
      </c>
      <c r="J89" s="6">
        <v>425.35</v>
      </c>
    </row>
    <row r="90" spans="1:10" x14ac:dyDescent="0.3">
      <c r="A90" t="s">
        <v>120</v>
      </c>
      <c r="B90" s="1">
        <v>45015</v>
      </c>
      <c r="C90" t="s">
        <v>27</v>
      </c>
      <c r="D90" t="s">
        <v>12</v>
      </c>
      <c r="E90" t="s">
        <v>18</v>
      </c>
      <c r="F90" t="s">
        <v>52</v>
      </c>
      <c r="G90" s="4">
        <v>3595.31</v>
      </c>
      <c r="H90">
        <v>5</v>
      </c>
      <c r="I90">
        <v>15.09</v>
      </c>
      <c r="J90" s="6">
        <v>398.27</v>
      </c>
    </row>
    <row r="91" spans="1:10" x14ac:dyDescent="0.3">
      <c r="A91" t="s">
        <v>121</v>
      </c>
      <c r="B91" s="1">
        <v>45016</v>
      </c>
      <c r="C91" t="s">
        <v>44</v>
      </c>
      <c r="D91" t="s">
        <v>23</v>
      </c>
      <c r="E91" t="s">
        <v>33</v>
      </c>
      <c r="F91" t="s">
        <v>39</v>
      </c>
      <c r="G91" s="4">
        <v>317.01</v>
      </c>
      <c r="H91">
        <v>4</v>
      </c>
      <c r="I91">
        <v>11.31</v>
      </c>
      <c r="J91" s="6">
        <v>41.56</v>
      </c>
    </row>
    <row r="92" spans="1:10" x14ac:dyDescent="0.3">
      <c r="A92" t="s">
        <v>122</v>
      </c>
      <c r="B92" s="1">
        <v>45017</v>
      </c>
      <c r="C92" t="s">
        <v>16</v>
      </c>
      <c r="D92" t="s">
        <v>12</v>
      </c>
      <c r="E92" t="s">
        <v>33</v>
      </c>
      <c r="F92" t="s">
        <v>67</v>
      </c>
      <c r="G92" s="4">
        <v>507.76</v>
      </c>
      <c r="H92">
        <v>6</v>
      </c>
      <c r="I92">
        <v>23.39</v>
      </c>
      <c r="J92" s="6">
        <v>137.56</v>
      </c>
    </row>
    <row r="93" spans="1:10" x14ac:dyDescent="0.3">
      <c r="A93" t="s">
        <v>123</v>
      </c>
      <c r="B93" s="1">
        <v>45018</v>
      </c>
      <c r="C93" t="s">
        <v>27</v>
      </c>
      <c r="D93" t="s">
        <v>23</v>
      </c>
      <c r="E93" t="s">
        <v>13</v>
      </c>
      <c r="F93" t="s">
        <v>42</v>
      </c>
      <c r="G93" s="4">
        <v>775.7</v>
      </c>
      <c r="H93">
        <v>7</v>
      </c>
      <c r="I93">
        <v>3.38</v>
      </c>
      <c r="J93" s="6">
        <v>129.44</v>
      </c>
    </row>
    <row r="94" spans="1:10" x14ac:dyDescent="0.3">
      <c r="A94" t="s">
        <v>124</v>
      </c>
      <c r="B94" s="1">
        <v>45019</v>
      </c>
      <c r="C94" t="s">
        <v>27</v>
      </c>
      <c r="D94" t="s">
        <v>23</v>
      </c>
      <c r="E94" t="s">
        <v>18</v>
      </c>
      <c r="F94" t="s">
        <v>45</v>
      </c>
      <c r="G94" s="4">
        <v>1737.51</v>
      </c>
      <c r="H94">
        <v>9</v>
      </c>
      <c r="I94">
        <v>16.13</v>
      </c>
      <c r="J94" s="6">
        <v>49.83</v>
      </c>
    </row>
    <row r="95" spans="1:10" x14ac:dyDescent="0.3">
      <c r="A95" t="s">
        <v>125</v>
      </c>
      <c r="B95" s="1">
        <v>45020</v>
      </c>
      <c r="C95" t="s">
        <v>16</v>
      </c>
      <c r="D95" t="s">
        <v>17</v>
      </c>
      <c r="E95" t="s">
        <v>13</v>
      </c>
      <c r="F95" t="s">
        <v>24</v>
      </c>
      <c r="G95" s="4">
        <v>1659.65</v>
      </c>
      <c r="H95">
        <v>10</v>
      </c>
      <c r="I95">
        <v>13.18</v>
      </c>
      <c r="J95" s="6">
        <v>332.05</v>
      </c>
    </row>
    <row r="96" spans="1:10" x14ac:dyDescent="0.3">
      <c r="A96" t="s">
        <v>126</v>
      </c>
      <c r="B96" s="1">
        <v>45021</v>
      </c>
      <c r="C96" t="s">
        <v>44</v>
      </c>
      <c r="D96" t="s">
        <v>12</v>
      </c>
      <c r="E96" t="s">
        <v>18</v>
      </c>
      <c r="F96" t="s">
        <v>19</v>
      </c>
      <c r="G96" s="4">
        <v>2707.48</v>
      </c>
      <c r="H96">
        <v>2</v>
      </c>
      <c r="I96">
        <v>10.72</v>
      </c>
      <c r="J96" s="6">
        <v>-39.799999999999997</v>
      </c>
    </row>
    <row r="97" spans="1:10" x14ac:dyDescent="0.3">
      <c r="A97" t="s">
        <v>127</v>
      </c>
      <c r="B97" s="1">
        <v>45022</v>
      </c>
      <c r="C97" t="s">
        <v>11</v>
      </c>
      <c r="D97" t="s">
        <v>23</v>
      </c>
      <c r="E97" t="s">
        <v>18</v>
      </c>
      <c r="F97" t="s">
        <v>21</v>
      </c>
      <c r="G97" s="4">
        <v>2081.08</v>
      </c>
      <c r="H97">
        <v>2</v>
      </c>
      <c r="I97">
        <v>10.32</v>
      </c>
      <c r="J97" s="6">
        <v>490.2</v>
      </c>
    </row>
    <row r="98" spans="1:10" x14ac:dyDescent="0.3">
      <c r="A98" t="s">
        <v>128</v>
      </c>
      <c r="B98" s="1">
        <v>45023</v>
      </c>
      <c r="C98" t="s">
        <v>44</v>
      </c>
      <c r="D98" t="s">
        <v>23</v>
      </c>
      <c r="E98" t="s">
        <v>18</v>
      </c>
      <c r="F98" t="s">
        <v>21</v>
      </c>
      <c r="G98" s="4">
        <v>8653.9</v>
      </c>
      <c r="H98">
        <v>3</v>
      </c>
      <c r="I98">
        <v>0.95</v>
      </c>
      <c r="J98" s="6">
        <v>2674.3</v>
      </c>
    </row>
    <row r="99" spans="1:10" x14ac:dyDescent="0.3">
      <c r="A99" t="s">
        <v>129</v>
      </c>
      <c r="B99" s="1">
        <v>45024</v>
      </c>
      <c r="C99" t="s">
        <v>27</v>
      </c>
      <c r="D99" t="s">
        <v>12</v>
      </c>
      <c r="E99" t="s">
        <v>33</v>
      </c>
      <c r="F99" t="s">
        <v>34</v>
      </c>
      <c r="G99" s="4">
        <v>790</v>
      </c>
      <c r="H99">
        <v>9</v>
      </c>
      <c r="I99">
        <v>21.04</v>
      </c>
      <c r="J99" s="6">
        <v>160.97999999999999</v>
      </c>
    </row>
    <row r="100" spans="1:10" x14ac:dyDescent="0.3">
      <c r="A100" t="s">
        <v>130</v>
      </c>
      <c r="B100" s="1">
        <v>45025</v>
      </c>
      <c r="C100" t="s">
        <v>44</v>
      </c>
      <c r="D100" t="s">
        <v>23</v>
      </c>
      <c r="E100" t="s">
        <v>18</v>
      </c>
      <c r="F100" t="s">
        <v>21</v>
      </c>
      <c r="G100" s="4">
        <v>3523.55</v>
      </c>
      <c r="H100">
        <v>9</v>
      </c>
      <c r="I100">
        <v>9.1199999999999992</v>
      </c>
      <c r="J100" s="6">
        <v>660.29</v>
      </c>
    </row>
    <row r="101" spans="1:10" x14ac:dyDescent="0.3">
      <c r="A101" t="s">
        <v>131</v>
      </c>
      <c r="B101" s="1">
        <v>45026</v>
      </c>
      <c r="C101" t="s">
        <v>16</v>
      </c>
      <c r="D101" t="s">
        <v>12</v>
      </c>
      <c r="E101" t="s">
        <v>33</v>
      </c>
      <c r="F101" t="s">
        <v>67</v>
      </c>
      <c r="G101" s="4">
        <v>222.61</v>
      </c>
      <c r="H101">
        <v>1</v>
      </c>
      <c r="I101">
        <v>1.89</v>
      </c>
      <c r="J101" s="6">
        <v>18.010000000000002</v>
      </c>
    </row>
    <row r="102" spans="1:10" x14ac:dyDescent="0.3">
      <c r="A102" t="s">
        <v>132</v>
      </c>
      <c r="B102" s="1">
        <v>45027</v>
      </c>
      <c r="C102" t="s">
        <v>16</v>
      </c>
      <c r="D102" t="s">
        <v>12</v>
      </c>
      <c r="E102" t="s">
        <v>33</v>
      </c>
      <c r="F102" t="s">
        <v>34</v>
      </c>
      <c r="G102" s="4">
        <v>685.14</v>
      </c>
      <c r="H102">
        <v>2</v>
      </c>
      <c r="I102">
        <v>21.23</v>
      </c>
      <c r="J102" s="6">
        <v>193.92</v>
      </c>
    </row>
    <row r="103" spans="1:10" x14ac:dyDescent="0.3">
      <c r="A103" t="s">
        <v>133</v>
      </c>
      <c r="B103" s="1">
        <v>45028</v>
      </c>
      <c r="C103" t="s">
        <v>16</v>
      </c>
      <c r="D103" t="s">
        <v>23</v>
      </c>
      <c r="E103" t="s">
        <v>13</v>
      </c>
      <c r="F103" t="s">
        <v>42</v>
      </c>
      <c r="G103" s="4">
        <v>580.78</v>
      </c>
      <c r="H103">
        <v>7</v>
      </c>
      <c r="I103">
        <v>6.68</v>
      </c>
      <c r="J103" s="6">
        <v>142.9</v>
      </c>
    </row>
    <row r="104" spans="1:10" x14ac:dyDescent="0.3">
      <c r="A104" t="s">
        <v>134</v>
      </c>
      <c r="B104" s="1">
        <v>45029</v>
      </c>
      <c r="C104" t="s">
        <v>16</v>
      </c>
      <c r="D104" t="s">
        <v>12</v>
      </c>
      <c r="E104" t="s">
        <v>18</v>
      </c>
      <c r="F104" t="s">
        <v>52</v>
      </c>
      <c r="G104" s="4">
        <v>2565.6799999999998</v>
      </c>
      <c r="H104">
        <v>3</v>
      </c>
      <c r="I104">
        <v>5.67</v>
      </c>
      <c r="J104" s="6">
        <v>-272.92</v>
      </c>
    </row>
    <row r="105" spans="1:10" x14ac:dyDescent="0.3">
      <c r="A105" t="s">
        <v>135</v>
      </c>
      <c r="B105" s="1">
        <v>45030</v>
      </c>
      <c r="C105" t="s">
        <v>11</v>
      </c>
      <c r="D105" t="s">
        <v>23</v>
      </c>
      <c r="E105" t="s">
        <v>33</v>
      </c>
      <c r="F105" t="s">
        <v>34</v>
      </c>
      <c r="G105" s="4">
        <v>1070.08</v>
      </c>
      <c r="H105">
        <v>1</v>
      </c>
      <c r="I105">
        <v>18.63</v>
      </c>
      <c r="J105" s="6">
        <v>147.04</v>
      </c>
    </row>
    <row r="106" spans="1:10" x14ac:dyDescent="0.3">
      <c r="A106" t="s">
        <v>136</v>
      </c>
      <c r="B106" s="1">
        <v>45031</v>
      </c>
      <c r="C106" t="s">
        <v>44</v>
      </c>
      <c r="D106" t="s">
        <v>17</v>
      </c>
      <c r="E106" t="s">
        <v>13</v>
      </c>
      <c r="F106" t="s">
        <v>42</v>
      </c>
      <c r="G106" s="4">
        <v>1692.1</v>
      </c>
      <c r="H106">
        <v>9</v>
      </c>
      <c r="I106">
        <v>12.11</v>
      </c>
      <c r="J106" s="6">
        <v>607.51</v>
      </c>
    </row>
    <row r="107" spans="1:10" x14ac:dyDescent="0.3">
      <c r="A107" t="s">
        <v>137</v>
      </c>
      <c r="B107" s="1">
        <v>45032</v>
      </c>
      <c r="C107" t="s">
        <v>11</v>
      </c>
      <c r="D107" t="s">
        <v>17</v>
      </c>
      <c r="E107" t="s">
        <v>13</v>
      </c>
      <c r="F107" t="s">
        <v>29</v>
      </c>
      <c r="G107" s="4">
        <v>534.29</v>
      </c>
      <c r="H107">
        <v>1</v>
      </c>
      <c r="I107">
        <v>27.3</v>
      </c>
      <c r="J107" s="6">
        <v>68.44</v>
      </c>
    </row>
    <row r="108" spans="1:10" x14ac:dyDescent="0.3">
      <c r="A108" t="s">
        <v>138</v>
      </c>
      <c r="B108" s="1">
        <v>45033</v>
      </c>
      <c r="C108" t="s">
        <v>44</v>
      </c>
      <c r="D108" t="s">
        <v>12</v>
      </c>
      <c r="E108" t="s">
        <v>13</v>
      </c>
      <c r="F108" t="s">
        <v>24</v>
      </c>
      <c r="G108" s="4">
        <v>147.87</v>
      </c>
      <c r="H108">
        <v>3</v>
      </c>
      <c r="I108">
        <v>21.32</v>
      </c>
      <c r="J108" s="6">
        <v>40.11</v>
      </c>
    </row>
    <row r="109" spans="1:10" x14ac:dyDescent="0.3">
      <c r="A109" t="s">
        <v>139</v>
      </c>
      <c r="B109" s="1">
        <v>45034</v>
      </c>
      <c r="C109" t="s">
        <v>27</v>
      </c>
      <c r="D109" t="s">
        <v>23</v>
      </c>
      <c r="E109" t="s">
        <v>18</v>
      </c>
      <c r="F109" t="s">
        <v>45</v>
      </c>
      <c r="G109" s="4">
        <v>4688.13</v>
      </c>
      <c r="H109">
        <v>9</v>
      </c>
      <c r="I109">
        <v>26.74</v>
      </c>
      <c r="J109" s="6">
        <v>1410.63</v>
      </c>
    </row>
    <row r="110" spans="1:10" x14ac:dyDescent="0.3">
      <c r="A110" t="s">
        <v>140</v>
      </c>
      <c r="B110" s="1">
        <v>45035</v>
      </c>
      <c r="C110" t="s">
        <v>27</v>
      </c>
      <c r="D110" t="s">
        <v>23</v>
      </c>
      <c r="E110" t="s">
        <v>18</v>
      </c>
      <c r="F110" t="s">
        <v>19</v>
      </c>
      <c r="G110" s="4">
        <v>7448.96</v>
      </c>
      <c r="H110">
        <v>9</v>
      </c>
      <c r="I110">
        <v>11.47</v>
      </c>
      <c r="J110" s="6">
        <v>-126.44</v>
      </c>
    </row>
    <row r="111" spans="1:10" x14ac:dyDescent="0.3">
      <c r="A111" t="s">
        <v>141</v>
      </c>
      <c r="B111" s="1">
        <v>45036</v>
      </c>
      <c r="C111" t="s">
        <v>44</v>
      </c>
      <c r="D111" t="s">
        <v>12</v>
      </c>
      <c r="E111" t="s">
        <v>33</v>
      </c>
      <c r="F111" t="s">
        <v>67</v>
      </c>
      <c r="G111" s="4">
        <v>345.11</v>
      </c>
      <c r="H111">
        <v>7</v>
      </c>
      <c r="I111">
        <v>16.489999999999998</v>
      </c>
      <c r="J111" s="6">
        <v>107.91</v>
      </c>
    </row>
    <row r="112" spans="1:10" x14ac:dyDescent="0.3">
      <c r="A112" t="s">
        <v>142</v>
      </c>
      <c r="B112" s="1">
        <v>45037</v>
      </c>
      <c r="C112" t="s">
        <v>44</v>
      </c>
      <c r="D112" t="s">
        <v>12</v>
      </c>
      <c r="E112" t="s">
        <v>13</v>
      </c>
      <c r="F112" t="s">
        <v>42</v>
      </c>
      <c r="G112" s="4">
        <v>850.6</v>
      </c>
      <c r="H112">
        <v>6</v>
      </c>
      <c r="I112">
        <v>17.23</v>
      </c>
      <c r="J112" s="6">
        <v>24.04</v>
      </c>
    </row>
    <row r="113" spans="1:10" x14ac:dyDescent="0.3">
      <c r="A113" t="s">
        <v>143</v>
      </c>
      <c r="B113" s="1">
        <v>45038</v>
      </c>
      <c r="C113" t="s">
        <v>27</v>
      </c>
      <c r="D113" t="s">
        <v>12</v>
      </c>
      <c r="E113" t="s">
        <v>33</v>
      </c>
      <c r="F113" t="s">
        <v>67</v>
      </c>
      <c r="G113" s="4">
        <v>519.25</v>
      </c>
      <c r="H113">
        <v>5</v>
      </c>
      <c r="I113">
        <v>8.26</v>
      </c>
      <c r="J113" s="6">
        <v>91.03</v>
      </c>
    </row>
    <row r="114" spans="1:10" x14ac:dyDescent="0.3">
      <c r="A114" t="s">
        <v>144</v>
      </c>
      <c r="B114" s="1">
        <v>45039</v>
      </c>
      <c r="C114" t="s">
        <v>11</v>
      </c>
      <c r="D114" t="s">
        <v>12</v>
      </c>
      <c r="E114" t="s">
        <v>13</v>
      </c>
      <c r="F114" t="s">
        <v>29</v>
      </c>
      <c r="G114" s="4">
        <v>527.33000000000004</v>
      </c>
      <c r="H114">
        <v>4</v>
      </c>
      <c r="I114">
        <v>23.6</v>
      </c>
      <c r="J114" s="6">
        <v>126.17</v>
      </c>
    </row>
    <row r="115" spans="1:10" x14ac:dyDescent="0.3">
      <c r="A115" t="s">
        <v>145</v>
      </c>
      <c r="B115" s="1">
        <v>45040</v>
      </c>
      <c r="C115" t="s">
        <v>27</v>
      </c>
      <c r="D115" t="s">
        <v>23</v>
      </c>
      <c r="E115" t="s">
        <v>13</v>
      </c>
      <c r="F115" t="s">
        <v>42</v>
      </c>
      <c r="G115" s="4">
        <v>45.5</v>
      </c>
      <c r="H115">
        <v>1</v>
      </c>
      <c r="I115">
        <v>24.31</v>
      </c>
      <c r="J115" s="6">
        <v>-2.66</v>
      </c>
    </row>
    <row r="116" spans="1:10" x14ac:dyDescent="0.3">
      <c r="A116" t="s">
        <v>146</v>
      </c>
      <c r="B116" s="1">
        <v>45041</v>
      </c>
      <c r="C116" t="s">
        <v>27</v>
      </c>
      <c r="D116" t="s">
        <v>17</v>
      </c>
      <c r="E116" t="s">
        <v>13</v>
      </c>
      <c r="F116" t="s">
        <v>42</v>
      </c>
      <c r="G116" s="4">
        <v>378.59</v>
      </c>
      <c r="H116">
        <v>10</v>
      </c>
      <c r="I116">
        <v>5.85</v>
      </c>
      <c r="J116" s="6">
        <v>87.39</v>
      </c>
    </row>
    <row r="117" spans="1:10" x14ac:dyDescent="0.3">
      <c r="A117" t="s">
        <v>147</v>
      </c>
      <c r="B117" s="1">
        <v>45042</v>
      </c>
      <c r="C117" t="s">
        <v>44</v>
      </c>
      <c r="D117" t="s">
        <v>12</v>
      </c>
      <c r="E117" t="s">
        <v>33</v>
      </c>
      <c r="F117" t="s">
        <v>67</v>
      </c>
      <c r="G117" s="4">
        <v>1297.25</v>
      </c>
      <c r="H117">
        <v>3</v>
      </c>
      <c r="I117">
        <v>6.41</v>
      </c>
      <c r="J117" s="6">
        <v>183.15</v>
      </c>
    </row>
    <row r="118" spans="1:10" x14ac:dyDescent="0.3">
      <c r="A118" t="s">
        <v>148</v>
      </c>
      <c r="B118" s="1">
        <v>45043</v>
      </c>
      <c r="C118" t="s">
        <v>27</v>
      </c>
      <c r="D118" t="s">
        <v>17</v>
      </c>
      <c r="E118" t="s">
        <v>13</v>
      </c>
      <c r="F118" t="s">
        <v>42</v>
      </c>
      <c r="G118" s="4">
        <v>189.6</v>
      </c>
      <c r="H118">
        <v>10</v>
      </c>
      <c r="I118">
        <v>10.57</v>
      </c>
      <c r="J118" s="6">
        <v>55.47</v>
      </c>
    </row>
    <row r="119" spans="1:10" x14ac:dyDescent="0.3">
      <c r="A119" t="s">
        <v>149</v>
      </c>
      <c r="B119" s="1">
        <v>45044</v>
      </c>
      <c r="C119" t="s">
        <v>44</v>
      </c>
      <c r="D119" t="s">
        <v>17</v>
      </c>
      <c r="E119" t="s">
        <v>18</v>
      </c>
      <c r="F119" t="s">
        <v>52</v>
      </c>
      <c r="G119" s="4">
        <v>5658.53</v>
      </c>
      <c r="H119">
        <v>8</v>
      </c>
      <c r="I119">
        <v>28.45</v>
      </c>
      <c r="J119" s="6">
        <v>1242.5899999999999</v>
      </c>
    </row>
    <row r="120" spans="1:10" x14ac:dyDescent="0.3">
      <c r="A120" t="s">
        <v>150</v>
      </c>
      <c r="B120" s="1">
        <v>45045</v>
      </c>
      <c r="C120" t="s">
        <v>11</v>
      </c>
      <c r="D120" t="s">
        <v>23</v>
      </c>
      <c r="E120" t="s">
        <v>13</v>
      </c>
      <c r="F120" t="s">
        <v>29</v>
      </c>
      <c r="G120" s="4">
        <v>246.69</v>
      </c>
      <c r="H120">
        <v>9</v>
      </c>
      <c r="I120">
        <v>13.6</v>
      </c>
      <c r="J120" s="6">
        <v>46.41</v>
      </c>
    </row>
    <row r="121" spans="1:10" x14ac:dyDescent="0.3">
      <c r="A121" t="s">
        <v>151</v>
      </c>
      <c r="B121" s="1">
        <v>45046</v>
      </c>
      <c r="C121" t="s">
        <v>44</v>
      </c>
      <c r="D121" t="s">
        <v>23</v>
      </c>
      <c r="E121" t="s">
        <v>18</v>
      </c>
      <c r="F121" t="s">
        <v>52</v>
      </c>
      <c r="G121" s="4">
        <v>295.89</v>
      </c>
      <c r="H121">
        <v>4</v>
      </c>
      <c r="I121">
        <v>21.78</v>
      </c>
      <c r="J121" s="6">
        <v>107.87</v>
      </c>
    </row>
    <row r="122" spans="1:10" x14ac:dyDescent="0.3">
      <c r="A122" t="s">
        <v>152</v>
      </c>
      <c r="B122" s="1">
        <v>45047</v>
      </c>
      <c r="C122" t="s">
        <v>44</v>
      </c>
      <c r="D122" t="s">
        <v>12</v>
      </c>
      <c r="E122" t="s">
        <v>18</v>
      </c>
      <c r="F122" t="s">
        <v>19</v>
      </c>
      <c r="G122" s="4">
        <v>7600.09</v>
      </c>
      <c r="H122">
        <v>5</v>
      </c>
      <c r="I122">
        <v>3.26</v>
      </c>
      <c r="J122" s="6">
        <v>23.5</v>
      </c>
    </row>
    <row r="123" spans="1:10" x14ac:dyDescent="0.3">
      <c r="A123" t="s">
        <v>153</v>
      </c>
      <c r="B123" s="1">
        <v>45048</v>
      </c>
      <c r="C123" t="s">
        <v>44</v>
      </c>
      <c r="D123" t="s">
        <v>17</v>
      </c>
      <c r="E123" t="s">
        <v>33</v>
      </c>
      <c r="F123" t="s">
        <v>37</v>
      </c>
      <c r="G123" s="4">
        <v>1240.47</v>
      </c>
      <c r="H123">
        <v>2</v>
      </c>
      <c r="I123">
        <v>13.62</v>
      </c>
      <c r="J123" s="6">
        <v>197.27</v>
      </c>
    </row>
    <row r="124" spans="1:10" x14ac:dyDescent="0.3">
      <c r="A124" t="s">
        <v>154</v>
      </c>
      <c r="B124" s="1">
        <v>45049</v>
      </c>
      <c r="C124" t="s">
        <v>27</v>
      </c>
      <c r="D124" t="s">
        <v>23</v>
      </c>
      <c r="E124" t="s">
        <v>18</v>
      </c>
      <c r="F124" t="s">
        <v>19</v>
      </c>
      <c r="G124" s="4">
        <v>3136.4</v>
      </c>
      <c r="H124">
        <v>2</v>
      </c>
      <c r="I124">
        <v>2.92</v>
      </c>
      <c r="J124" s="6">
        <v>64.040000000000006</v>
      </c>
    </row>
    <row r="125" spans="1:10" x14ac:dyDescent="0.3">
      <c r="A125" t="s">
        <v>155</v>
      </c>
      <c r="B125" s="1">
        <v>45050</v>
      </c>
      <c r="C125" t="s">
        <v>44</v>
      </c>
      <c r="D125" t="s">
        <v>12</v>
      </c>
      <c r="E125" t="s">
        <v>13</v>
      </c>
      <c r="F125" t="s">
        <v>14</v>
      </c>
      <c r="G125" s="4">
        <v>458.05</v>
      </c>
      <c r="H125">
        <v>1</v>
      </c>
      <c r="I125">
        <v>9.16</v>
      </c>
      <c r="J125" s="6">
        <v>161.72999999999999</v>
      </c>
    </row>
    <row r="126" spans="1:10" x14ac:dyDescent="0.3">
      <c r="A126" t="s">
        <v>156</v>
      </c>
      <c r="B126" s="1">
        <v>45051</v>
      </c>
      <c r="C126" t="s">
        <v>11</v>
      </c>
      <c r="D126" t="s">
        <v>23</v>
      </c>
      <c r="E126" t="s">
        <v>18</v>
      </c>
      <c r="F126" t="s">
        <v>52</v>
      </c>
      <c r="G126" s="4">
        <v>2232.9499999999998</v>
      </c>
      <c r="H126">
        <v>6</v>
      </c>
      <c r="I126">
        <v>5.5</v>
      </c>
      <c r="J126" s="6">
        <v>-230.77</v>
      </c>
    </row>
    <row r="127" spans="1:10" x14ac:dyDescent="0.3">
      <c r="A127" t="s">
        <v>157</v>
      </c>
      <c r="B127" s="1">
        <v>45052</v>
      </c>
      <c r="C127" t="s">
        <v>16</v>
      </c>
      <c r="D127" t="s">
        <v>23</v>
      </c>
      <c r="E127" t="s">
        <v>18</v>
      </c>
      <c r="F127" t="s">
        <v>45</v>
      </c>
      <c r="G127" s="4">
        <v>1194.28</v>
      </c>
      <c r="H127">
        <v>7</v>
      </c>
      <c r="I127">
        <v>28.87</v>
      </c>
      <c r="J127" s="6">
        <v>174.72</v>
      </c>
    </row>
    <row r="128" spans="1:10" x14ac:dyDescent="0.3">
      <c r="A128" t="s">
        <v>158</v>
      </c>
      <c r="B128" s="1">
        <v>45053</v>
      </c>
      <c r="C128" t="s">
        <v>16</v>
      </c>
      <c r="D128" t="s">
        <v>23</v>
      </c>
      <c r="E128" t="s">
        <v>33</v>
      </c>
      <c r="F128" t="s">
        <v>39</v>
      </c>
      <c r="G128" s="4">
        <v>481.15</v>
      </c>
      <c r="H128">
        <v>5</v>
      </c>
      <c r="I128">
        <v>3.26</v>
      </c>
      <c r="J128" s="6">
        <v>23.6</v>
      </c>
    </row>
    <row r="129" spans="1:10" x14ac:dyDescent="0.3">
      <c r="A129" t="s">
        <v>159</v>
      </c>
      <c r="B129" s="1">
        <v>45054</v>
      </c>
      <c r="C129" t="s">
        <v>11</v>
      </c>
      <c r="D129" t="s">
        <v>12</v>
      </c>
      <c r="E129" t="s">
        <v>33</v>
      </c>
      <c r="F129" t="s">
        <v>39</v>
      </c>
      <c r="G129" s="4">
        <v>637.11</v>
      </c>
      <c r="H129">
        <v>1</v>
      </c>
      <c r="I129">
        <v>17.32</v>
      </c>
      <c r="J129" s="6">
        <v>94.79</v>
      </c>
    </row>
    <row r="130" spans="1:10" x14ac:dyDescent="0.3">
      <c r="A130" t="s">
        <v>160</v>
      </c>
      <c r="B130" s="1">
        <v>45055</v>
      </c>
      <c r="C130" t="s">
        <v>44</v>
      </c>
      <c r="D130" t="s">
        <v>12</v>
      </c>
      <c r="E130" t="s">
        <v>18</v>
      </c>
      <c r="F130" t="s">
        <v>45</v>
      </c>
      <c r="G130" s="4">
        <v>3345.14</v>
      </c>
      <c r="H130">
        <v>4</v>
      </c>
      <c r="I130">
        <v>15.01</v>
      </c>
      <c r="J130" s="6">
        <v>398.42</v>
      </c>
    </row>
    <row r="131" spans="1:10" x14ac:dyDescent="0.3">
      <c r="A131" t="s">
        <v>161</v>
      </c>
      <c r="B131" s="1">
        <v>45056</v>
      </c>
      <c r="C131" t="s">
        <v>16</v>
      </c>
      <c r="D131" t="s">
        <v>12</v>
      </c>
      <c r="E131" t="s">
        <v>18</v>
      </c>
      <c r="F131" t="s">
        <v>21</v>
      </c>
      <c r="G131" s="4">
        <v>9451.36</v>
      </c>
      <c r="H131">
        <v>5</v>
      </c>
      <c r="I131">
        <v>13.75</v>
      </c>
      <c r="J131" s="6">
        <v>2109.66</v>
      </c>
    </row>
    <row r="132" spans="1:10" x14ac:dyDescent="0.3">
      <c r="A132" t="s">
        <v>162</v>
      </c>
      <c r="B132" s="1">
        <v>45057</v>
      </c>
      <c r="C132" t="s">
        <v>16</v>
      </c>
      <c r="D132" t="s">
        <v>12</v>
      </c>
      <c r="E132" t="s">
        <v>13</v>
      </c>
      <c r="F132" t="s">
        <v>14</v>
      </c>
      <c r="G132" s="4">
        <v>655.08000000000004</v>
      </c>
      <c r="H132">
        <v>6</v>
      </c>
      <c r="I132">
        <v>7.4</v>
      </c>
      <c r="J132" s="6">
        <v>130.6</v>
      </c>
    </row>
    <row r="133" spans="1:10" x14ac:dyDescent="0.3">
      <c r="A133" t="s">
        <v>163</v>
      </c>
      <c r="B133" s="1">
        <v>45058</v>
      </c>
      <c r="C133" t="s">
        <v>16</v>
      </c>
      <c r="D133" t="s">
        <v>12</v>
      </c>
      <c r="E133" t="s">
        <v>18</v>
      </c>
      <c r="F133" t="s">
        <v>52</v>
      </c>
      <c r="G133" s="4">
        <v>9415.4699999999993</v>
      </c>
      <c r="H133">
        <v>7</v>
      </c>
      <c r="I133">
        <v>12.5</v>
      </c>
      <c r="J133" s="6">
        <v>1806.87</v>
      </c>
    </row>
    <row r="134" spans="1:10" x14ac:dyDescent="0.3">
      <c r="A134" t="s">
        <v>164</v>
      </c>
      <c r="B134" s="1">
        <v>45059</v>
      </c>
      <c r="C134" t="s">
        <v>27</v>
      </c>
      <c r="D134" t="s">
        <v>23</v>
      </c>
      <c r="E134" t="s">
        <v>18</v>
      </c>
      <c r="F134" t="s">
        <v>52</v>
      </c>
      <c r="G134" s="4">
        <v>2755.94</v>
      </c>
      <c r="H134">
        <v>9</v>
      </c>
      <c r="I134">
        <v>7.21</v>
      </c>
      <c r="J134" s="6">
        <v>664.84</v>
      </c>
    </row>
    <row r="135" spans="1:10" x14ac:dyDescent="0.3">
      <c r="A135" t="s">
        <v>165</v>
      </c>
      <c r="B135" s="1">
        <v>45060</v>
      </c>
      <c r="C135" t="s">
        <v>11</v>
      </c>
      <c r="D135" t="s">
        <v>23</v>
      </c>
      <c r="E135" t="s">
        <v>33</v>
      </c>
      <c r="F135" t="s">
        <v>39</v>
      </c>
      <c r="G135" s="4">
        <v>712.78</v>
      </c>
      <c r="H135">
        <v>2</v>
      </c>
      <c r="I135">
        <v>7.38</v>
      </c>
      <c r="J135" s="6">
        <v>124.06</v>
      </c>
    </row>
    <row r="136" spans="1:10" x14ac:dyDescent="0.3">
      <c r="A136" t="s">
        <v>166</v>
      </c>
      <c r="B136" s="1">
        <v>45061</v>
      </c>
      <c r="C136" t="s">
        <v>11</v>
      </c>
      <c r="D136" t="s">
        <v>12</v>
      </c>
      <c r="E136" t="s">
        <v>33</v>
      </c>
      <c r="F136" t="s">
        <v>37</v>
      </c>
      <c r="G136" s="4">
        <v>419.49</v>
      </c>
      <c r="H136">
        <v>8</v>
      </c>
      <c r="I136">
        <v>7.56</v>
      </c>
      <c r="J136" s="6">
        <v>119.09</v>
      </c>
    </row>
    <row r="137" spans="1:10" x14ac:dyDescent="0.3">
      <c r="A137" t="s">
        <v>167</v>
      </c>
      <c r="B137" s="1">
        <v>45062</v>
      </c>
      <c r="C137" t="s">
        <v>44</v>
      </c>
      <c r="D137" t="s">
        <v>12</v>
      </c>
      <c r="E137" t="s">
        <v>18</v>
      </c>
      <c r="F137" t="s">
        <v>52</v>
      </c>
      <c r="G137" s="4">
        <v>1149.3800000000001</v>
      </c>
      <c r="H137">
        <v>7</v>
      </c>
      <c r="I137">
        <v>11.55</v>
      </c>
      <c r="J137" s="6">
        <v>130.96</v>
      </c>
    </row>
    <row r="138" spans="1:10" x14ac:dyDescent="0.3">
      <c r="A138" t="s">
        <v>168</v>
      </c>
      <c r="B138" s="1">
        <v>45063</v>
      </c>
      <c r="C138" t="s">
        <v>11</v>
      </c>
      <c r="D138" t="s">
        <v>12</v>
      </c>
      <c r="E138" t="s">
        <v>13</v>
      </c>
      <c r="F138" t="s">
        <v>29</v>
      </c>
      <c r="G138" s="4">
        <v>377.71</v>
      </c>
      <c r="H138">
        <v>3</v>
      </c>
      <c r="I138">
        <v>12.21</v>
      </c>
      <c r="J138" s="6">
        <v>67.87</v>
      </c>
    </row>
    <row r="139" spans="1:10" x14ac:dyDescent="0.3">
      <c r="A139" t="s">
        <v>169</v>
      </c>
      <c r="B139" s="1">
        <v>45064</v>
      </c>
      <c r="C139" t="s">
        <v>44</v>
      </c>
      <c r="D139" t="s">
        <v>12</v>
      </c>
      <c r="E139" t="s">
        <v>13</v>
      </c>
      <c r="F139" t="s">
        <v>42</v>
      </c>
      <c r="G139" s="4">
        <v>1112.92</v>
      </c>
      <c r="H139">
        <v>4</v>
      </c>
      <c r="I139">
        <v>5.41</v>
      </c>
      <c r="J139" s="6">
        <v>128.91999999999999</v>
      </c>
    </row>
    <row r="140" spans="1:10" x14ac:dyDescent="0.3">
      <c r="A140" t="s">
        <v>170</v>
      </c>
      <c r="B140" s="1">
        <v>45065</v>
      </c>
      <c r="C140" t="s">
        <v>44</v>
      </c>
      <c r="D140" t="s">
        <v>17</v>
      </c>
      <c r="E140" t="s">
        <v>33</v>
      </c>
      <c r="F140" t="s">
        <v>39</v>
      </c>
      <c r="G140" s="4">
        <v>377.1</v>
      </c>
      <c r="H140">
        <v>5</v>
      </c>
      <c r="I140">
        <v>16.489999999999998</v>
      </c>
      <c r="J140" s="6">
        <v>-16.3</v>
      </c>
    </row>
    <row r="141" spans="1:10" x14ac:dyDescent="0.3">
      <c r="A141" t="s">
        <v>171</v>
      </c>
      <c r="B141" s="1">
        <v>45066</v>
      </c>
      <c r="C141" t="s">
        <v>11</v>
      </c>
      <c r="D141" t="s">
        <v>17</v>
      </c>
      <c r="E141" t="s">
        <v>18</v>
      </c>
      <c r="F141" t="s">
        <v>19</v>
      </c>
      <c r="G141" s="4">
        <v>4930.9399999999996</v>
      </c>
      <c r="H141">
        <v>5</v>
      </c>
      <c r="I141">
        <v>24.31</v>
      </c>
      <c r="J141" s="6">
        <v>1040.24</v>
      </c>
    </row>
    <row r="142" spans="1:10" x14ac:dyDescent="0.3">
      <c r="A142" t="s">
        <v>172</v>
      </c>
      <c r="B142" s="1">
        <v>45067</v>
      </c>
      <c r="C142" t="s">
        <v>27</v>
      </c>
      <c r="D142" t="s">
        <v>23</v>
      </c>
      <c r="E142" t="s">
        <v>18</v>
      </c>
      <c r="F142" t="s">
        <v>19</v>
      </c>
      <c r="G142" s="4">
        <v>5728.1</v>
      </c>
      <c r="H142">
        <v>5</v>
      </c>
      <c r="I142">
        <v>21.13</v>
      </c>
      <c r="J142" s="6">
        <v>122.6</v>
      </c>
    </row>
    <row r="143" spans="1:10" x14ac:dyDescent="0.3">
      <c r="A143" t="s">
        <v>173</v>
      </c>
      <c r="B143" s="1">
        <v>45068</v>
      </c>
      <c r="C143" t="s">
        <v>27</v>
      </c>
      <c r="D143" t="s">
        <v>17</v>
      </c>
      <c r="E143" t="s">
        <v>13</v>
      </c>
      <c r="F143" t="s">
        <v>14</v>
      </c>
      <c r="G143" s="4">
        <v>1000.27</v>
      </c>
      <c r="H143">
        <v>3</v>
      </c>
      <c r="I143">
        <v>11.97</v>
      </c>
      <c r="J143" s="6">
        <v>325.95</v>
      </c>
    </row>
    <row r="144" spans="1:10" x14ac:dyDescent="0.3">
      <c r="A144" t="s">
        <v>174</v>
      </c>
      <c r="B144" s="1">
        <v>45069</v>
      </c>
      <c r="C144" t="s">
        <v>16</v>
      </c>
      <c r="D144" t="s">
        <v>12</v>
      </c>
      <c r="E144" t="s">
        <v>13</v>
      </c>
      <c r="F144" t="s">
        <v>14</v>
      </c>
      <c r="G144" s="4">
        <v>400.89</v>
      </c>
      <c r="H144">
        <v>10</v>
      </c>
      <c r="I144">
        <v>8.93</v>
      </c>
      <c r="J144" s="6">
        <v>102.44</v>
      </c>
    </row>
    <row r="145" spans="1:10" x14ac:dyDescent="0.3">
      <c r="A145" t="s">
        <v>175</v>
      </c>
      <c r="B145" s="1">
        <v>45070</v>
      </c>
      <c r="C145" t="s">
        <v>16</v>
      </c>
      <c r="D145" t="s">
        <v>12</v>
      </c>
      <c r="E145" t="s">
        <v>18</v>
      </c>
      <c r="F145" t="s">
        <v>45</v>
      </c>
      <c r="G145" s="4">
        <v>9635.09</v>
      </c>
      <c r="H145">
        <v>2</v>
      </c>
      <c r="I145">
        <v>7.76</v>
      </c>
      <c r="J145" s="6">
        <v>2055.29</v>
      </c>
    </row>
    <row r="146" spans="1:10" x14ac:dyDescent="0.3">
      <c r="A146" t="s">
        <v>176</v>
      </c>
      <c r="B146" s="1">
        <v>45071</v>
      </c>
      <c r="C146" t="s">
        <v>11</v>
      </c>
      <c r="D146" t="s">
        <v>12</v>
      </c>
      <c r="E146" t="s">
        <v>13</v>
      </c>
      <c r="F146" t="s">
        <v>24</v>
      </c>
      <c r="G146" s="4">
        <v>761.88</v>
      </c>
      <c r="H146">
        <v>8</v>
      </c>
      <c r="I146">
        <v>2.46</v>
      </c>
      <c r="J146" s="6">
        <v>210.08</v>
      </c>
    </row>
    <row r="147" spans="1:10" x14ac:dyDescent="0.3">
      <c r="A147" t="s">
        <v>177</v>
      </c>
      <c r="B147" s="1">
        <v>45072</v>
      </c>
      <c r="C147" t="s">
        <v>16</v>
      </c>
      <c r="D147" t="s">
        <v>17</v>
      </c>
      <c r="E147" t="s">
        <v>33</v>
      </c>
      <c r="F147" t="s">
        <v>37</v>
      </c>
      <c r="G147" s="4">
        <v>98.93</v>
      </c>
      <c r="H147">
        <v>4</v>
      </c>
      <c r="I147">
        <v>14.25</v>
      </c>
      <c r="J147" s="6">
        <v>28.83</v>
      </c>
    </row>
    <row r="148" spans="1:10" x14ac:dyDescent="0.3">
      <c r="A148" t="s">
        <v>178</v>
      </c>
      <c r="B148" s="1">
        <v>45073</v>
      </c>
      <c r="C148" t="s">
        <v>11</v>
      </c>
      <c r="D148" t="s">
        <v>12</v>
      </c>
      <c r="E148" t="s">
        <v>13</v>
      </c>
      <c r="F148" t="s">
        <v>14</v>
      </c>
      <c r="G148" s="4">
        <v>263.27999999999997</v>
      </c>
      <c r="H148">
        <v>3</v>
      </c>
      <c r="I148">
        <v>10.89</v>
      </c>
      <c r="J148" s="6">
        <v>33.479999999999997</v>
      </c>
    </row>
    <row r="149" spans="1:10" x14ac:dyDescent="0.3">
      <c r="A149" t="s">
        <v>179</v>
      </c>
      <c r="B149" s="1">
        <v>45074</v>
      </c>
      <c r="C149" t="s">
        <v>11</v>
      </c>
      <c r="D149" t="s">
        <v>12</v>
      </c>
      <c r="E149" t="s">
        <v>18</v>
      </c>
      <c r="F149" t="s">
        <v>52</v>
      </c>
      <c r="G149" s="4">
        <v>3510.05</v>
      </c>
      <c r="H149">
        <v>3</v>
      </c>
      <c r="I149">
        <v>14.66</v>
      </c>
      <c r="J149" s="6">
        <v>300.14999999999998</v>
      </c>
    </row>
    <row r="150" spans="1:10" x14ac:dyDescent="0.3">
      <c r="A150" t="s">
        <v>180</v>
      </c>
      <c r="B150" s="1">
        <v>45075</v>
      </c>
      <c r="C150" t="s">
        <v>44</v>
      </c>
      <c r="D150" t="s">
        <v>17</v>
      </c>
      <c r="E150" t="s">
        <v>13</v>
      </c>
      <c r="F150" t="s">
        <v>42</v>
      </c>
      <c r="G150" s="4">
        <v>357.26</v>
      </c>
      <c r="H150">
        <v>5</v>
      </c>
      <c r="I150">
        <v>29.76</v>
      </c>
      <c r="J150" s="6">
        <v>74.33</v>
      </c>
    </row>
    <row r="151" spans="1:10" x14ac:dyDescent="0.3">
      <c r="A151" t="s">
        <v>181</v>
      </c>
      <c r="B151" s="1">
        <v>45076</v>
      </c>
      <c r="C151" t="s">
        <v>16</v>
      </c>
      <c r="D151" t="s">
        <v>23</v>
      </c>
      <c r="E151" t="s">
        <v>18</v>
      </c>
      <c r="F151" t="s">
        <v>45</v>
      </c>
      <c r="G151" s="4">
        <v>3454.91</v>
      </c>
      <c r="H151">
        <v>6</v>
      </c>
      <c r="I151">
        <v>5.48</v>
      </c>
      <c r="J151" s="6">
        <v>852.11</v>
      </c>
    </row>
    <row r="152" spans="1:10" x14ac:dyDescent="0.3">
      <c r="A152" t="s">
        <v>182</v>
      </c>
      <c r="B152" s="1">
        <v>45077</v>
      </c>
      <c r="C152" t="s">
        <v>11</v>
      </c>
      <c r="D152" t="s">
        <v>17</v>
      </c>
      <c r="E152" t="s">
        <v>13</v>
      </c>
      <c r="F152" t="s">
        <v>42</v>
      </c>
      <c r="G152" s="4">
        <v>484.94</v>
      </c>
      <c r="H152">
        <v>3</v>
      </c>
      <c r="I152">
        <v>14.56</v>
      </c>
      <c r="J152" s="6">
        <v>169.28</v>
      </c>
    </row>
    <row r="153" spans="1:10" x14ac:dyDescent="0.3">
      <c r="A153" t="s">
        <v>183</v>
      </c>
      <c r="B153" s="1">
        <v>45078</v>
      </c>
      <c r="C153" t="s">
        <v>16</v>
      </c>
      <c r="D153" t="s">
        <v>23</v>
      </c>
      <c r="E153" t="s">
        <v>33</v>
      </c>
      <c r="F153" t="s">
        <v>67</v>
      </c>
      <c r="G153" s="4">
        <v>363.45</v>
      </c>
      <c r="H153">
        <v>1</v>
      </c>
      <c r="I153">
        <v>6.43</v>
      </c>
      <c r="J153" s="6">
        <v>77.150000000000006</v>
      </c>
    </row>
    <row r="154" spans="1:10" x14ac:dyDescent="0.3">
      <c r="A154" t="s">
        <v>184</v>
      </c>
      <c r="B154" s="1">
        <v>45079</v>
      </c>
      <c r="C154" t="s">
        <v>27</v>
      </c>
      <c r="D154" t="s">
        <v>17</v>
      </c>
      <c r="E154" t="s">
        <v>13</v>
      </c>
      <c r="F154" t="s">
        <v>14</v>
      </c>
      <c r="G154" s="4">
        <v>208.94</v>
      </c>
      <c r="H154">
        <v>4</v>
      </c>
      <c r="I154">
        <v>28.67</v>
      </c>
      <c r="J154" s="6">
        <v>32.54</v>
      </c>
    </row>
    <row r="155" spans="1:10" x14ac:dyDescent="0.3">
      <c r="A155" t="s">
        <v>185</v>
      </c>
      <c r="B155" s="1">
        <v>45080</v>
      </c>
      <c r="C155" t="s">
        <v>16</v>
      </c>
      <c r="D155" t="s">
        <v>17</v>
      </c>
      <c r="E155" t="s">
        <v>13</v>
      </c>
      <c r="F155" t="s">
        <v>14</v>
      </c>
      <c r="G155" s="4">
        <v>1221.3399999999999</v>
      </c>
      <c r="H155">
        <v>6</v>
      </c>
      <c r="I155">
        <v>6.98</v>
      </c>
      <c r="J155" s="6">
        <v>164.74</v>
      </c>
    </row>
    <row r="156" spans="1:10" x14ac:dyDescent="0.3">
      <c r="A156" t="s">
        <v>186</v>
      </c>
      <c r="B156" s="1">
        <v>45081</v>
      </c>
      <c r="C156" t="s">
        <v>44</v>
      </c>
      <c r="D156" t="s">
        <v>17</v>
      </c>
      <c r="E156" t="s">
        <v>33</v>
      </c>
      <c r="F156" t="s">
        <v>39</v>
      </c>
      <c r="G156" s="4">
        <v>337.07</v>
      </c>
      <c r="H156">
        <v>10</v>
      </c>
      <c r="I156">
        <v>27.54</v>
      </c>
      <c r="J156" s="6">
        <v>8.93</v>
      </c>
    </row>
    <row r="157" spans="1:10" x14ac:dyDescent="0.3">
      <c r="A157" t="s">
        <v>187</v>
      </c>
      <c r="B157" s="1">
        <v>45082</v>
      </c>
      <c r="C157" t="s">
        <v>44</v>
      </c>
      <c r="D157" t="s">
        <v>17</v>
      </c>
      <c r="E157" t="s">
        <v>13</v>
      </c>
      <c r="F157" t="s">
        <v>14</v>
      </c>
      <c r="G157" s="4">
        <v>698.94</v>
      </c>
      <c r="H157">
        <v>5</v>
      </c>
      <c r="I157">
        <v>6.54</v>
      </c>
      <c r="J157" s="6">
        <v>-6.66</v>
      </c>
    </row>
    <row r="158" spans="1:10" x14ac:dyDescent="0.3">
      <c r="A158" t="s">
        <v>188</v>
      </c>
      <c r="B158" s="1">
        <v>45083</v>
      </c>
      <c r="C158" t="s">
        <v>27</v>
      </c>
      <c r="D158" t="s">
        <v>17</v>
      </c>
      <c r="E158" t="s">
        <v>13</v>
      </c>
      <c r="F158" t="s">
        <v>29</v>
      </c>
      <c r="G158" s="4">
        <v>979.49</v>
      </c>
      <c r="H158">
        <v>7</v>
      </c>
      <c r="I158">
        <v>2.3199999999999998</v>
      </c>
      <c r="J158" s="6">
        <v>251.14</v>
      </c>
    </row>
    <row r="159" spans="1:10" x14ac:dyDescent="0.3">
      <c r="A159" t="s">
        <v>189</v>
      </c>
      <c r="B159" s="1">
        <v>45084</v>
      </c>
      <c r="C159" t="s">
        <v>44</v>
      </c>
      <c r="D159" t="s">
        <v>23</v>
      </c>
      <c r="E159" t="s">
        <v>18</v>
      </c>
      <c r="F159" t="s">
        <v>45</v>
      </c>
      <c r="G159" s="4">
        <v>5725.5</v>
      </c>
      <c r="H159">
        <v>7</v>
      </c>
      <c r="I159">
        <v>16.36</v>
      </c>
      <c r="J159" s="6">
        <v>230.57</v>
      </c>
    </row>
    <row r="160" spans="1:10" x14ac:dyDescent="0.3">
      <c r="A160" t="s">
        <v>190</v>
      </c>
      <c r="B160" s="1">
        <v>45085</v>
      </c>
      <c r="C160" t="s">
        <v>16</v>
      </c>
      <c r="D160" t="s">
        <v>12</v>
      </c>
      <c r="E160" t="s">
        <v>33</v>
      </c>
      <c r="F160" t="s">
        <v>37</v>
      </c>
      <c r="G160" s="4">
        <v>142.54</v>
      </c>
      <c r="H160">
        <v>10</v>
      </c>
      <c r="I160">
        <v>23.89</v>
      </c>
      <c r="J160" s="6">
        <v>45.58</v>
      </c>
    </row>
    <row r="161" spans="1:10" x14ac:dyDescent="0.3">
      <c r="A161" t="s">
        <v>191</v>
      </c>
      <c r="B161" s="1">
        <v>45086</v>
      </c>
      <c r="C161" t="s">
        <v>11</v>
      </c>
      <c r="D161" t="s">
        <v>23</v>
      </c>
      <c r="E161" t="s">
        <v>33</v>
      </c>
      <c r="F161" t="s">
        <v>67</v>
      </c>
      <c r="G161" s="4">
        <v>683.86</v>
      </c>
      <c r="H161">
        <v>8</v>
      </c>
      <c r="I161">
        <v>8</v>
      </c>
      <c r="J161" s="6">
        <v>70.06</v>
      </c>
    </row>
    <row r="162" spans="1:10" x14ac:dyDescent="0.3">
      <c r="A162" t="s">
        <v>192</v>
      </c>
      <c r="B162" s="1">
        <v>45087</v>
      </c>
      <c r="C162" t="s">
        <v>11</v>
      </c>
      <c r="D162" t="s">
        <v>12</v>
      </c>
      <c r="E162" t="s">
        <v>33</v>
      </c>
      <c r="F162" t="s">
        <v>67</v>
      </c>
      <c r="G162" s="4">
        <v>989.37</v>
      </c>
      <c r="H162">
        <v>7</v>
      </c>
      <c r="I162">
        <v>16.66</v>
      </c>
      <c r="J162" s="6">
        <v>84.24</v>
      </c>
    </row>
    <row r="163" spans="1:10" x14ac:dyDescent="0.3">
      <c r="A163" t="s">
        <v>193</v>
      </c>
      <c r="B163" s="1">
        <v>45088</v>
      </c>
      <c r="C163" t="s">
        <v>44</v>
      </c>
      <c r="D163" t="s">
        <v>23</v>
      </c>
      <c r="E163" t="s">
        <v>13</v>
      </c>
      <c r="F163" t="s">
        <v>42</v>
      </c>
      <c r="G163" s="4">
        <v>227.09</v>
      </c>
      <c r="H163">
        <v>10</v>
      </c>
      <c r="I163">
        <v>18.84</v>
      </c>
      <c r="J163" s="6">
        <v>44.63</v>
      </c>
    </row>
    <row r="164" spans="1:10" x14ac:dyDescent="0.3">
      <c r="A164" t="s">
        <v>194</v>
      </c>
      <c r="B164" s="1">
        <v>45089</v>
      </c>
      <c r="C164" t="s">
        <v>44</v>
      </c>
      <c r="D164" t="s">
        <v>23</v>
      </c>
      <c r="E164" t="s">
        <v>13</v>
      </c>
      <c r="F164" t="s">
        <v>14</v>
      </c>
      <c r="G164" s="4">
        <v>761.94</v>
      </c>
      <c r="H164">
        <v>10</v>
      </c>
      <c r="I164">
        <v>19.760000000000002</v>
      </c>
      <c r="J164" s="6">
        <v>190.34</v>
      </c>
    </row>
    <row r="165" spans="1:10" x14ac:dyDescent="0.3">
      <c r="A165" t="s">
        <v>195</v>
      </c>
      <c r="B165" s="1">
        <v>45090</v>
      </c>
      <c r="C165" t="s">
        <v>16</v>
      </c>
      <c r="D165" t="s">
        <v>23</v>
      </c>
      <c r="E165" t="s">
        <v>33</v>
      </c>
      <c r="F165" t="s">
        <v>37</v>
      </c>
      <c r="G165" s="4">
        <v>1572.75</v>
      </c>
      <c r="H165">
        <v>6</v>
      </c>
      <c r="I165">
        <v>15.08</v>
      </c>
      <c r="J165" s="6">
        <v>525.41999999999996</v>
      </c>
    </row>
    <row r="166" spans="1:10" x14ac:dyDescent="0.3">
      <c r="A166" t="s">
        <v>196</v>
      </c>
      <c r="B166" s="1">
        <v>45091</v>
      </c>
      <c r="C166" t="s">
        <v>16</v>
      </c>
      <c r="D166" t="s">
        <v>17</v>
      </c>
      <c r="E166" t="s">
        <v>18</v>
      </c>
      <c r="F166" t="s">
        <v>21</v>
      </c>
      <c r="G166" s="4">
        <v>2184.52</v>
      </c>
      <c r="H166">
        <v>1</v>
      </c>
      <c r="I166">
        <v>25.03</v>
      </c>
      <c r="J166" s="6">
        <v>224.8</v>
      </c>
    </row>
    <row r="167" spans="1:10" x14ac:dyDescent="0.3">
      <c r="A167" t="s">
        <v>197</v>
      </c>
      <c r="B167" s="1">
        <v>45092</v>
      </c>
      <c r="C167" t="s">
        <v>44</v>
      </c>
      <c r="D167" t="s">
        <v>17</v>
      </c>
      <c r="E167" t="s">
        <v>13</v>
      </c>
      <c r="F167" t="s">
        <v>24</v>
      </c>
      <c r="G167" s="4">
        <v>291.82</v>
      </c>
      <c r="H167">
        <v>6</v>
      </c>
      <c r="I167">
        <v>2.02</v>
      </c>
      <c r="J167" s="6">
        <v>49.12</v>
      </c>
    </row>
    <row r="168" spans="1:10" x14ac:dyDescent="0.3">
      <c r="A168" t="s">
        <v>198</v>
      </c>
      <c r="B168" s="1">
        <v>45093</v>
      </c>
      <c r="C168" t="s">
        <v>16</v>
      </c>
      <c r="D168" t="s">
        <v>17</v>
      </c>
      <c r="E168" t="s">
        <v>13</v>
      </c>
      <c r="F168" t="s">
        <v>29</v>
      </c>
      <c r="G168" s="4">
        <v>608.37</v>
      </c>
      <c r="H168">
        <v>5</v>
      </c>
      <c r="I168">
        <v>3.53</v>
      </c>
      <c r="J168" s="6">
        <v>58.77</v>
      </c>
    </row>
    <row r="169" spans="1:10" x14ac:dyDescent="0.3">
      <c r="A169" t="s">
        <v>199</v>
      </c>
      <c r="B169" s="1">
        <v>45094</v>
      </c>
      <c r="C169" t="s">
        <v>27</v>
      </c>
      <c r="D169" t="s">
        <v>17</v>
      </c>
      <c r="E169" t="s">
        <v>13</v>
      </c>
      <c r="F169" t="s">
        <v>14</v>
      </c>
      <c r="G169" s="4">
        <v>1356.78</v>
      </c>
      <c r="H169">
        <v>10</v>
      </c>
      <c r="I169">
        <v>26.08</v>
      </c>
      <c r="J169" s="6">
        <v>130.53</v>
      </c>
    </row>
    <row r="170" spans="1:10" x14ac:dyDescent="0.3">
      <c r="A170" t="s">
        <v>200</v>
      </c>
      <c r="B170" s="1">
        <v>45095</v>
      </c>
      <c r="C170" t="s">
        <v>27</v>
      </c>
      <c r="D170" t="s">
        <v>17</v>
      </c>
      <c r="E170" t="s">
        <v>33</v>
      </c>
      <c r="F170" t="s">
        <v>39</v>
      </c>
      <c r="G170" s="4">
        <v>1062.58</v>
      </c>
      <c r="H170">
        <v>9</v>
      </c>
      <c r="I170">
        <v>29.36</v>
      </c>
      <c r="J170" s="6">
        <v>355.58</v>
      </c>
    </row>
    <row r="171" spans="1:10" x14ac:dyDescent="0.3">
      <c r="A171" t="s">
        <v>201</v>
      </c>
      <c r="B171" s="1">
        <v>45096</v>
      </c>
      <c r="C171" t="s">
        <v>11</v>
      </c>
      <c r="D171" t="s">
        <v>23</v>
      </c>
      <c r="E171" t="s">
        <v>13</v>
      </c>
      <c r="F171" t="s">
        <v>14</v>
      </c>
      <c r="G171" s="4">
        <v>1723.63</v>
      </c>
      <c r="H171">
        <v>2</v>
      </c>
      <c r="I171">
        <v>23.4</v>
      </c>
      <c r="J171" s="6">
        <v>408.23</v>
      </c>
    </row>
    <row r="172" spans="1:10" x14ac:dyDescent="0.3">
      <c r="A172" t="s">
        <v>202</v>
      </c>
      <c r="B172" s="1">
        <v>45097</v>
      </c>
      <c r="C172" t="s">
        <v>44</v>
      </c>
      <c r="D172" t="s">
        <v>23</v>
      </c>
      <c r="E172" t="s">
        <v>13</v>
      </c>
      <c r="F172" t="s">
        <v>14</v>
      </c>
      <c r="G172" s="4">
        <v>758.4</v>
      </c>
      <c r="H172">
        <v>8</v>
      </c>
      <c r="I172">
        <v>1.63</v>
      </c>
      <c r="J172" s="6">
        <v>201.3</v>
      </c>
    </row>
    <row r="173" spans="1:10" x14ac:dyDescent="0.3">
      <c r="A173" t="s">
        <v>203</v>
      </c>
      <c r="B173" s="1">
        <v>45098</v>
      </c>
      <c r="C173" t="s">
        <v>44</v>
      </c>
      <c r="D173" t="s">
        <v>23</v>
      </c>
      <c r="E173" t="s">
        <v>13</v>
      </c>
      <c r="F173" t="s">
        <v>29</v>
      </c>
      <c r="G173" s="4">
        <v>934.46</v>
      </c>
      <c r="H173">
        <v>6</v>
      </c>
      <c r="I173">
        <v>18.46</v>
      </c>
      <c r="J173" s="6">
        <v>89.16</v>
      </c>
    </row>
    <row r="174" spans="1:10" x14ac:dyDescent="0.3">
      <c r="A174" t="s">
        <v>204</v>
      </c>
      <c r="B174" s="1">
        <v>45099</v>
      </c>
      <c r="C174" t="s">
        <v>27</v>
      </c>
      <c r="D174" t="s">
        <v>17</v>
      </c>
      <c r="E174" t="s">
        <v>13</v>
      </c>
      <c r="F174" t="s">
        <v>24</v>
      </c>
      <c r="G174" s="4">
        <v>377.7</v>
      </c>
      <c r="H174">
        <v>8</v>
      </c>
      <c r="I174">
        <v>14.38</v>
      </c>
      <c r="J174" s="6">
        <v>61.47</v>
      </c>
    </row>
    <row r="175" spans="1:10" x14ac:dyDescent="0.3">
      <c r="A175" t="s">
        <v>205</v>
      </c>
      <c r="B175" s="1">
        <v>45100</v>
      </c>
      <c r="C175" t="s">
        <v>11</v>
      </c>
      <c r="D175" t="s">
        <v>23</v>
      </c>
      <c r="E175" t="s">
        <v>18</v>
      </c>
      <c r="F175" t="s">
        <v>45</v>
      </c>
      <c r="G175" s="4">
        <v>8772.44</v>
      </c>
      <c r="H175">
        <v>9</v>
      </c>
      <c r="I175">
        <v>1.77</v>
      </c>
      <c r="J175" s="6">
        <v>2541.96</v>
      </c>
    </row>
    <row r="176" spans="1:10" x14ac:dyDescent="0.3">
      <c r="A176" t="s">
        <v>206</v>
      </c>
      <c r="B176" s="1">
        <v>45101</v>
      </c>
      <c r="C176" t="s">
        <v>16</v>
      </c>
      <c r="D176" t="s">
        <v>12</v>
      </c>
      <c r="E176" t="s">
        <v>13</v>
      </c>
      <c r="F176" t="s">
        <v>24</v>
      </c>
      <c r="G176" s="4">
        <v>651.38</v>
      </c>
      <c r="H176">
        <v>3</v>
      </c>
      <c r="I176">
        <v>21.68</v>
      </c>
      <c r="J176" s="6">
        <v>-24.82</v>
      </c>
    </row>
    <row r="177" spans="1:10" x14ac:dyDescent="0.3">
      <c r="A177" t="s">
        <v>207</v>
      </c>
      <c r="B177" s="1">
        <v>45102</v>
      </c>
      <c r="C177" t="s">
        <v>27</v>
      </c>
      <c r="D177" t="s">
        <v>17</v>
      </c>
      <c r="E177" t="s">
        <v>33</v>
      </c>
      <c r="F177" t="s">
        <v>39</v>
      </c>
      <c r="G177" s="4">
        <v>109.75</v>
      </c>
      <c r="H177">
        <v>7</v>
      </c>
      <c r="I177">
        <v>19.25</v>
      </c>
      <c r="J177" s="6">
        <v>4.99</v>
      </c>
    </row>
    <row r="178" spans="1:10" x14ac:dyDescent="0.3">
      <c r="A178" t="s">
        <v>208</v>
      </c>
      <c r="B178" s="1">
        <v>45103</v>
      </c>
      <c r="C178" t="s">
        <v>11</v>
      </c>
      <c r="D178" t="s">
        <v>17</v>
      </c>
      <c r="E178" t="s">
        <v>33</v>
      </c>
      <c r="F178" t="s">
        <v>67</v>
      </c>
      <c r="G178" s="4">
        <v>377.09</v>
      </c>
      <c r="H178">
        <v>3</v>
      </c>
      <c r="I178">
        <v>27.42</v>
      </c>
      <c r="J178" s="6">
        <v>74.66</v>
      </c>
    </row>
    <row r="179" spans="1:10" x14ac:dyDescent="0.3">
      <c r="A179" t="s">
        <v>209</v>
      </c>
      <c r="B179" s="1">
        <v>45104</v>
      </c>
      <c r="C179" t="s">
        <v>11</v>
      </c>
      <c r="D179" t="s">
        <v>23</v>
      </c>
      <c r="E179" t="s">
        <v>13</v>
      </c>
      <c r="F179" t="s">
        <v>29</v>
      </c>
      <c r="G179" s="4">
        <v>145.35</v>
      </c>
      <c r="H179">
        <v>6</v>
      </c>
      <c r="I179">
        <v>24.27</v>
      </c>
      <c r="J179" s="6">
        <v>31.09</v>
      </c>
    </row>
    <row r="180" spans="1:10" x14ac:dyDescent="0.3">
      <c r="A180" t="s">
        <v>210</v>
      </c>
      <c r="B180" s="1">
        <v>45105</v>
      </c>
      <c r="C180" t="s">
        <v>27</v>
      </c>
      <c r="D180" t="s">
        <v>12</v>
      </c>
      <c r="E180" t="s">
        <v>18</v>
      </c>
      <c r="F180" t="s">
        <v>21</v>
      </c>
      <c r="G180" s="4">
        <v>2482.58</v>
      </c>
      <c r="H180">
        <v>3</v>
      </c>
      <c r="I180">
        <v>4.34</v>
      </c>
      <c r="J180" s="6">
        <v>809.06</v>
      </c>
    </row>
    <row r="181" spans="1:10" x14ac:dyDescent="0.3">
      <c r="A181" t="s">
        <v>211</v>
      </c>
      <c r="B181" s="1">
        <v>45106</v>
      </c>
      <c r="C181" t="s">
        <v>27</v>
      </c>
      <c r="D181" t="s">
        <v>12</v>
      </c>
      <c r="E181" t="s">
        <v>33</v>
      </c>
      <c r="F181" t="s">
        <v>37</v>
      </c>
      <c r="G181" s="4">
        <v>794.08</v>
      </c>
      <c r="H181">
        <v>3</v>
      </c>
      <c r="I181">
        <v>11.62</v>
      </c>
      <c r="J181" s="6">
        <v>84.88</v>
      </c>
    </row>
    <row r="182" spans="1:10" x14ac:dyDescent="0.3">
      <c r="A182" t="s">
        <v>212</v>
      </c>
      <c r="B182" s="1">
        <v>45107</v>
      </c>
      <c r="C182" t="s">
        <v>16</v>
      </c>
      <c r="D182" t="s">
        <v>12</v>
      </c>
      <c r="E182" t="s">
        <v>33</v>
      </c>
      <c r="F182" t="s">
        <v>67</v>
      </c>
      <c r="G182" s="4">
        <v>242.26</v>
      </c>
      <c r="H182">
        <v>7</v>
      </c>
      <c r="I182">
        <v>10.46</v>
      </c>
      <c r="J182" s="6">
        <v>2.6</v>
      </c>
    </row>
    <row r="183" spans="1:10" x14ac:dyDescent="0.3">
      <c r="A183" t="s">
        <v>213</v>
      </c>
      <c r="B183" s="1">
        <v>45108</v>
      </c>
      <c r="C183" t="s">
        <v>27</v>
      </c>
      <c r="D183" t="s">
        <v>23</v>
      </c>
      <c r="E183" t="s">
        <v>33</v>
      </c>
      <c r="F183" t="s">
        <v>67</v>
      </c>
      <c r="G183" s="4">
        <v>180.52</v>
      </c>
      <c r="H183">
        <v>4</v>
      </c>
      <c r="I183">
        <v>17.510000000000002</v>
      </c>
      <c r="J183" s="6">
        <v>37.46</v>
      </c>
    </row>
    <row r="184" spans="1:10" x14ac:dyDescent="0.3">
      <c r="A184" t="s">
        <v>214</v>
      </c>
      <c r="B184" s="1">
        <v>45109</v>
      </c>
      <c r="C184" t="s">
        <v>16</v>
      </c>
      <c r="D184" t="s">
        <v>17</v>
      </c>
      <c r="E184" t="s">
        <v>33</v>
      </c>
      <c r="F184" t="s">
        <v>39</v>
      </c>
      <c r="G184" s="4">
        <v>840.48</v>
      </c>
      <c r="H184">
        <v>9</v>
      </c>
      <c r="I184">
        <v>13.71</v>
      </c>
      <c r="J184" s="6">
        <v>127.36</v>
      </c>
    </row>
    <row r="185" spans="1:10" x14ac:dyDescent="0.3">
      <c r="A185" t="s">
        <v>215</v>
      </c>
      <c r="B185" s="1">
        <v>45110</v>
      </c>
      <c r="C185" t="s">
        <v>11</v>
      </c>
      <c r="D185" t="s">
        <v>12</v>
      </c>
      <c r="E185" t="s">
        <v>13</v>
      </c>
      <c r="F185" t="s">
        <v>24</v>
      </c>
      <c r="G185" s="4">
        <v>689.82</v>
      </c>
      <c r="H185">
        <v>10</v>
      </c>
      <c r="I185">
        <v>6.55</v>
      </c>
      <c r="J185" s="6">
        <v>199.54</v>
      </c>
    </row>
    <row r="186" spans="1:10" x14ac:dyDescent="0.3">
      <c r="A186" t="s">
        <v>216</v>
      </c>
      <c r="B186" s="1">
        <v>45111</v>
      </c>
      <c r="C186" t="s">
        <v>27</v>
      </c>
      <c r="D186" t="s">
        <v>17</v>
      </c>
      <c r="E186" t="s">
        <v>33</v>
      </c>
      <c r="F186" t="s">
        <v>34</v>
      </c>
      <c r="G186" s="4">
        <v>730.78</v>
      </c>
      <c r="H186">
        <v>3</v>
      </c>
      <c r="I186">
        <v>15.73</v>
      </c>
      <c r="J186" s="6">
        <v>107.9</v>
      </c>
    </row>
    <row r="187" spans="1:10" x14ac:dyDescent="0.3">
      <c r="A187" t="s">
        <v>217</v>
      </c>
      <c r="B187" s="1">
        <v>45112</v>
      </c>
      <c r="C187" t="s">
        <v>27</v>
      </c>
      <c r="D187" t="s">
        <v>23</v>
      </c>
      <c r="E187" t="s">
        <v>13</v>
      </c>
      <c r="F187" t="s">
        <v>14</v>
      </c>
      <c r="G187" s="4">
        <v>380.14</v>
      </c>
      <c r="H187">
        <v>4</v>
      </c>
      <c r="I187">
        <v>19.850000000000001</v>
      </c>
      <c r="J187" s="6">
        <v>6.34</v>
      </c>
    </row>
    <row r="188" spans="1:10" x14ac:dyDescent="0.3">
      <c r="A188" t="s">
        <v>218</v>
      </c>
      <c r="B188" s="1">
        <v>45113</v>
      </c>
      <c r="C188" t="s">
        <v>16</v>
      </c>
      <c r="D188" t="s">
        <v>17</v>
      </c>
      <c r="E188" t="s">
        <v>18</v>
      </c>
      <c r="F188" t="s">
        <v>52</v>
      </c>
      <c r="G188" s="4">
        <v>4744.4799999999996</v>
      </c>
      <c r="H188">
        <v>5</v>
      </c>
      <c r="I188">
        <v>20.75</v>
      </c>
      <c r="J188" s="6">
        <v>479.4</v>
      </c>
    </row>
    <row r="189" spans="1:10" x14ac:dyDescent="0.3">
      <c r="A189" t="s">
        <v>219</v>
      </c>
      <c r="B189" s="1">
        <v>45114</v>
      </c>
      <c r="C189" t="s">
        <v>27</v>
      </c>
      <c r="D189" t="s">
        <v>17</v>
      </c>
      <c r="E189" t="s">
        <v>18</v>
      </c>
      <c r="F189" t="s">
        <v>21</v>
      </c>
      <c r="G189" s="4">
        <v>4368.13</v>
      </c>
      <c r="H189">
        <v>2</v>
      </c>
      <c r="I189">
        <v>19.04</v>
      </c>
      <c r="J189" s="6">
        <v>767.49</v>
      </c>
    </row>
    <row r="190" spans="1:10" x14ac:dyDescent="0.3">
      <c r="A190" t="s">
        <v>220</v>
      </c>
      <c r="B190" s="1">
        <v>45115</v>
      </c>
      <c r="C190" t="s">
        <v>11</v>
      </c>
      <c r="D190" t="s">
        <v>17</v>
      </c>
      <c r="E190" t="s">
        <v>33</v>
      </c>
      <c r="F190" t="s">
        <v>39</v>
      </c>
      <c r="G190" s="4">
        <v>57.86</v>
      </c>
      <c r="H190">
        <v>9</v>
      </c>
      <c r="I190">
        <v>0.83</v>
      </c>
      <c r="J190" s="6">
        <v>14.66</v>
      </c>
    </row>
    <row r="191" spans="1:10" x14ac:dyDescent="0.3">
      <c r="A191" t="s">
        <v>221</v>
      </c>
      <c r="B191" s="1">
        <v>45116</v>
      </c>
      <c r="C191" t="s">
        <v>11</v>
      </c>
      <c r="D191" t="s">
        <v>17</v>
      </c>
      <c r="E191" t="s">
        <v>18</v>
      </c>
      <c r="F191" t="s">
        <v>21</v>
      </c>
      <c r="G191" s="4">
        <v>2169.0500000000002</v>
      </c>
      <c r="H191">
        <v>3</v>
      </c>
      <c r="I191">
        <v>20.62</v>
      </c>
      <c r="J191" s="6">
        <v>466.44</v>
      </c>
    </row>
    <row r="192" spans="1:10" x14ac:dyDescent="0.3">
      <c r="A192" t="s">
        <v>222</v>
      </c>
      <c r="B192" s="1">
        <v>45117</v>
      </c>
      <c r="C192" t="s">
        <v>44</v>
      </c>
      <c r="D192" t="s">
        <v>12</v>
      </c>
      <c r="E192" t="s">
        <v>13</v>
      </c>
      <c r="F192" t="s">
        <v>24</v>
      </c>
      <c r="G192" s="4">
        <v>713.28</v>
      </c>
      <c r="H192">
        <v>6</v>
      </c>
      <c r="I192">
        <v>16.760000000000002</v>
      </c>
      <c r="J192" s="6">
        <v>172.8</v>
      </c>
    </row>
    <row r="193" spans="1:10" x14ac:dyDescent="0.3">
      <c r="A193" t="s">
        <v>223</v>
      </c>
      <c r="B193" s="1">
        <v>45118</v>
      </c>
      <c r="C193" t="s">
        <v>44</v>
      </c>
      <c r="D193" t="s">
        <v>17</v>
      </c>
      <c r="E193" t="s">
        <v>13</v>
      </c>
      <c r="F193" t="s">
        <v>29</v>
      </c>
      <c r="G193" s="4">
        <v>512.41999999999996</v>
      </c>
      <c r="H193">
        <v>4</v>
      </c>
      <c r="I193">
        <v>27.07</v>
      </c>
      <c r="J193" s="6">
        <v>120.47</v>
      </c>
    </row>
    <row r="194" spans="1:10" x14ac:dyDescent="0.3">
      <c r="A194" t="s">
        <v>224</v>
      </c>
      <c r="B194" s="1">
        <v>45119</v>
      </c>
      <c r="C194" t="s">
        <v>11</v>
      </c>
      <c r="D194" t="s">
        <v>23</v>
      </c>
      <c r="E194" t="s">
        <v>18</v>
      </c>
      <c r="F194" t="s">
        <v>52</v>
      </c>
      <c r="G194" s="4">
        <v>1254.5999999999999</v>
      </c>
      <c r="H194">
        <v>9</v>
      </c>
      <c r="I194">
        <v>27.32</v>
      </c>
      <c r="J194" s="6">
        <v>61.56</v>
      </c>
    </row>
    <row r="195" spans="1:10" x14ac:dyDescent="0.3">
      <c r="A195" t="s">
        <v>225</v>
      </c>
      <c r="B195" s="1">
        <v>45120</v>
      </c>
      <c r="C195" t="s">
        <v>16</v>
      </c>
      <c r="D195" t="s">
        <v>12</v>
      </c>
      <c r="E195" t="s">
        <v>33</v>
      </c>
      <c r="F195" t="s">
        <v>39</v>
      </c>
      <c r="G195" s="4">
        <v>294.95</v>
      </c>
      <c r="H195">
        <v>4</v>
      </c>
      <c r="I195">
        <v>12.95</v>
      </c>
      <c r="J195" s="6">
        <v>27.51</v>
      </c>
    </row>
    <row r="196" spans="1:10" x14ac:dyDescent="0.3">
      <c r="A196" t="s">
        <v>226</v>
      </c>
      <c r="B196" s="1">
        <v>45121</v>
      </c>
      <c r="C196" t="s">
        <v>11</v>
      </c>
      <c r="D196" t="s">
        <v>12</v>
      </c>
      <c r="E196" t="s">
        <v>33</v>
      </c>
      <c r="F196" t="s">
        <v>34</v>
      </c>
      <c r="G196" s="4">
        <v>254.51</v>
      </c>
      <c r="H196">
        <v>6</v>
      </c>
      <c r="I196">
        <v>25.79</v>
      </c>
      <c r="J196" s="6">
        <v>90.26</v>
      </c>
    </row>
    <row r="197" spans="1:10" x14ac:dyDescent="0.3">
      <c r="A197" t="s">
        <v>227</v>
      </c>
      <c r="B197" s="1">
        <v>45122</v>
      </c>
      <c r="C197" t="s">
        <v>44</v>
      </c>
      <c r="D197" t="s">
        <v>12</v>
      </c>
      <c r="E197" t="s">
        <v>33</v>
      </c>
      <c r="F197" t="s">
        <v>67</v>
      </c>
      <c r="G197" s="4">
        <v>284.52</v>
      </c>
      <c r="H197">
        <v>6</v>
      </c>
      <c r="I197">
        <v>8.8800000000000008</v>
      </c>
      <c r="J197" s="6">
        <v>23.12</v>
      </c>
    </row>
    <row r="198" spans="1:10" x14ac:dyDescent="0.3">
      <c r="A198" t="s">
        <v>228</v>
      </c>
      <c r="B198" s="1">
        <v>45123</v>
      </c>
      <c r="C198" t="s">
        <v>27</v>
      </c>
      <c r="D198" t="s">
        <v>23</v>
      </c>
      <c r="E198" t="s">
        <v>33</v>
      </c>
      <c r="F198" t="s">
        <v>39</v>
      </c>
      <c r="G198" s="4">
        <v>154.38</v>
      </c>
      <c r="H198">
        <v>10</v>
      </c>
      <c r="I198">
        <v>3.91</v>
      </c>
      <c r="J198" s="6">
        <v>40.119999999999997</v>
      </c>
    </row>
    <row r="199" spans="1:10" x14ac:dyDescent="0.3">
      <c r="A199" t="s">
        <v>229</v>
      </c>
      <c r="B199" s="1">
        <v>45124</v>
      </c>
      <c r="C199" t="s">
        <v>44</v>
      </c>
      <c r="D199" t="s">
        <v>12</v>
      </c>
      <c r="E199" t="s">
        <v>18</v>
      </c>
      <c r="F199" t="s">
        <v>19</v>
      </c>
      <c r="G199" s="4">
        <v>9880</v>
      </c>
      <c r="H199">
        <v>6</v>
      </c>
      <c r="I199">
        <v>22.69</v>
      </c>
      <c r="J199" s="6">
        <v>3573.12</v>
      </c>
    </row>
    <row r="200" spans="1:10" x14ac:dyDescent="0.3">
      <c r="A200" t="s">
        <v>230</v>
      </c>
      <c r="B200" s="1">
        <v>45125</v>
      </c>
      <c r="C200" t="s">
        <v>11</v>
      </c>
      <c r="D200" t="s">
        <v>17</v>
      </c>
      <c r="E200" t="s">
        <v>33</v>
      </c>
      <c r="F200" t="s">
        <v>67</v>
      </c>
      <c r="G200" s="4">
        <v>605.59</v>
      </c>
      <c r="H200">
        <v>5</v>
      </c>
      <c r="I200">
        <v>23.36</v>
      </c>
      <c r="J200" s="6">
        <v>113.67</v>
      </c>
    </row>
    <row r="201" spans="1:10" x14ac:dyDescent="0.3">
      <c r="A201" t="s">
        <v>231</v>
      </c>
      <c r="B201" s="1">
        <v>45126</v>
      </c>
      <c r="C201" t="s">
        <v>11</v>
      </c>
      <c r="D201" t="s">
        <v>23</v>
      </c>
      <c r="E201" t="s">
        <v>13</v>
      </c>
      <c r="F201" t="s">
        <v>42</v>
      </c>
      <c r="G201" s="4">
        <v>388.79</v>
      </c>
      <c r="H201">
        <v>10</v>
      </c>
      <c r="I201">
        <v>9.61</v>
      </c>
      <c r="J201" s="6">
        <v>62.31</v>
      </c>
    </row>
    <row r="202" spans="1:10" x14ac:dyDescent="0.3">
      <c r="A202" t="s">
        <v>232</v>
      </c>
      <c r="B202" s="1">
        <v>45127</v>
      </c>
      <c r="C202" t="s">
        <v>16</v>
      </c>
      <c r="D202" t="s">
        <v>12</v>
      </c>
      <c r="E202" t="s">
        <v>33</v>
      </c>
      <c r="F202" t="s">
        <v>34</v>
      </c>
      <c r="G202" s="4">
        <v>521.99</v>
      </c>
      <c r="H202">
        <v>3</v>
      </c>
      <c r="I202">
        <v>28.72</v>
      </c>
      <c r="J202" s="6">
        <v>176.33</v>
      </c>
    </row>
    <row r="203" spans="1:10" x14ac:dyDescent="0.3">
      <c r="A203" t="s">
        <v>233</v>
      </c>
      <c r="B203" s="1">
        <v>45128</v>
      </c>
      <c r="C203" t="s">
        <v>16</v>
      </c>
      <c r="D203" t="s">
        <v>12</v>
      </c>
      <c r="E203" t="s">
        <v>13</v>
      </c>
      <c r="F203" t="s">
        <v>24</v>
      </c>
      <c r="G203" s="4">
        <v>824.99</v>
      </c>
      <c r="H203">
        <v>10</v>
      </c>
      <c r="I203">
        <v>6.81</v>
      </c>
      <c r="J203" s="6">
        <v>140.11000000000001</v>
      </c>
    </row>
    <row r="204" spans="1:10" x14ac:dyDescent="0.3">
      <c r="A204" t="s">
        <v>234</v>
      </c>
      <c r="B204" s="1">
        <v>45129</v>
      </c>
      <c r="C204" t="s">
        <v>27</v>
      </c>
      <c r="D204" t="s">
        <v>12</v>
      </c>
      <c r="E204" t="s">
        <v>18</v>
      </c>
      <c r="F204" t="s">
        <v>21</v>
      </c>
      <c r="G204" s="4">
        <v>6396.94</v>
      </c>
      <c r="H204">
        <v>3</v>
      </c>
      <c r="I204">
        <v>19.55</v>
      </c>
      <c r="J204" s="6">
        <v>837.82</v>
      </c>
    </row>
    <row r="205" spans="1:10" x14ac:dyDescent="0.3">
      <c r="A205" t="s">
        <v>235</v>
      </c>
      <c r="B205" s="1">
        <v>45130</v>
      </c>
      <c r="C205" t="s">
        <v>44</v>
      </c>
      <c r="D205" t="s">
        <v>12</v>
      </c>
      <c r="E205" t="s">
        <v>13</v>
      </c>
      <c r="F205" t="s">
        <v>24</v>
      </c>
      <c r="G205" s="4">
        <v>858.94</v>
      </c>
      <c r="H205">
        <v>1</v>
      </c>
      <c r="I205">
        <v>0.05</v>
      </c>
      <c r="J205" s="6">
        <v>177.42</v>
      </c>
    </row>
    <row r="206" spans="1:10" x14ac:dyDescent="0.3">
      <c r="A206" t="s">
        <v>236</v>
      </c>
      <c r="B206" s="1">
        <v>45131</v>
      </c>
      <c r="C206" t="s">
        <v>11</v>
      </c>
      <c r="D206" t="s">
        <v>23</v>
      </c>
      <c r="E206" t="s">
        <v>18</v>
      </c>
      <c r="F206" t="s">
        <v>45</v>
      </c>
      <c r="G206" s="4">
        <v>801.67</v>
      </c>
      <c r="H206">
        <v>10</v>
      </c>
      <c r="I206">
        <v>0.33</v>
      </c>
      <c r="J206" s="6">
        <v>112.28</v>
      </c>
    </row>
    <row r="207" spans="1:10" x14ac:dyDescent="0.3">
      <c r="A207" t="s">
        <v>237</v>
      </c>
      <c r="B207" s="1">
        <v>45132</v>
      </c>
      <c r="C207" t="s">
        <v>11</v>
      </c>
      <c r="D207" t="s">
        <v>17</v>
      </c>
      <c r="E207" t="s">
        <v>18</v>
      </c>
      <c r="F207" t="s">
        <v>21</v>
      </c>
      <c r="G207" s="4">
        <v>9114.17</v>
      </c>
      <c r="H207">
        <v>9</v>
      </c>
      <c r="I207">
        <v>1.59</v>
      </c>
      <c r="J207" s="6">
        <v>2470.9699999999998</v>
      </c>
    </row>
    <row r="208" spans="1:10" x14ac:dyDescent="0.3">
      <c r="A208" t="s">
        <v>238</v>
      </c>
      <c r="B208" s="1">
        <v>45133</v>
      </c>
      <c r="C208" t="s">
        <v>44</v>
      </c>
      <c r="D208" t="s">
        <v>17</v>
      </c>
      <c r="E208" t="s">
        <v>13</v>
      </c>
      <c r="F208" t="s">
        <v>24</v>
      </c>
      <c r="G208" s="4">
        <v>985.2</v>
      </c>
      <c r="H208">
        <v>3</v>
      </c>
      <c r="I208">
        <v>3.56</v>
      </c>
      <c r="J208" s="6">
        <v>231.68</v>
      </c>
    </row>
    <row r="209" spans="1:10" x14ac:dyDescent="0.3">
      <c r="A209" t="s">
        <v>239</v>
      </c>
      <c r="B209" s="1">
        <v>45134</v>
      </c>
      <c r="C209" t="s">
        <v>11</v>
      </c>
      <c r="D209" t="s">
        <v>12</v>
      </c>
      <c r="E209" t="s">
        <v>33</v>
      </c>
      <c r="F209" t="s">
        <v>34</v>
      </c>
      <c r="G209" s="4">
        <v>188.78</v>
      </c>
      <c r="H209">
        <v>7</v>
      </c>
      <c r="I209">
        <v>15.53</v>
      </c>
      <c r="J209" s="6">
        <v>-6.22</v>
      </c>
    </row>
    <row r="210" spans="1:10" x14ac:dyDescent="0.3">
      <c r="A210" t="s">
        <v>240</v>
      </c>
      <c r="B210" s="1">
        <v>45135</v>
      </c>
      <c r="C210" t="s">
        <v>11</v>
      </c>
      <c r="D210" t="s">
        <v>17</v>
      </c>
      <c r="E210" t="s">
        <v>18</v>
      </c>
      <c r="F210" t="s">
        <v>19</v>
      </c>
      <c r="G210" s="4">
        <v>6786.88</v>
      </c>
      <c r="H210">
        <v>9</v>
      </c>
      <c r="I210">
        <v>15.45</v>
      </c>
      <c r="J210" s="6">
        <v>801.88</v>
      </c>
    </row>
    <row r="211" spans="1:10" x14ac:dyDescent="0.3">
      <c r="A211" t="s">
        <v>241</v>
      </c>
      <c r="B211" s="1">
        <v>45136</v>
      </c>
      <c r="C211" t="s">
        <v>16</v>
      </c>
      <c r="D211" t="s">
        <v>23</v>
      </c>
      <c r="E211" t="s">
        <v>13</v>
      </c>
      <c r="F211" t="s">
        <v>42</v>
      </c>
      <c r="G211" s="4">
        <v>251.64</v>
      </c>
      <c r="H211">
        <v>5</v>
      </c>
      <c r="I211">
        <v>6.11</v>
      </c>
      <c r="J211" s="6">
        <v>61.74</v>
      </c>
    </row>
    <row r="212" spans="1:10" x14ac:dyDescent="0.3">
      <c r="A212" t="s">
        <v>242</v>
      </c>
      <c r="B212" s="1">
        <v>45137</v>
      </c>
      <c r="C212" t="s">
        <v>16</v>
      </c>
      <c r="D212" t="s">
        <v>12</v>
      </c>
      <c r="E212" t="s">
        <v>33</v>
      </c>
      <c r="F212" t="s">
        <v>37</v>
      </c>
      <c r="G212" s="4">
        <v>264.14999999999998</v>
      </c>
      <c r="H212">
        <v>6</v>
      </c>
      <c r="I212">
        <v>0.28999999999999998</v>
      </c>
      <c r="J212" s="6">
        <v>-3.81</v>
      </c>
    </row>
    <row r="213" spans="1:10" x14ac:dyDescent="0.3">
      <c r="A213" t="s">
        <v>243</v>
      </c>
      <c r="B213" s="1">
        <v>45138</v>
      </c>
      <c r="C213" t="s">
        <v>27</v>
      </c>
      <c r="D213" t="s">
        <v>17</v>
      </c>
      <c r="E213" t="s">
        <v>13</v>
      </c>
      <c r="F213" t="s">
        <v>29</v>
      </c>
      <c r="G213" s="4">
        <v>1039.81</v>
      </c>
      <c r="H213">
        <v>7</v>
      </c>
      <c r="I213">
        <v>22.89</v>
      </c>
      <c r="J213" s="6">
        <v>187.56</v>
      </c>
    </row>
    <row r="214" spans="1:10" x14ac:dyDescent="0.3">
      <c r="A214" t="s">
        <v>244</v>
      </c>
      <c r="B214" s="1">
        <v>45139</v>
      </c>
      <c r="C214" t="s">
        <v>16</v>
      </c>
      <c r="D214" t="s">
        <v>23</v>
      </c>
      <c r="E214" t="s">
        <v>33</v>
      </c>
      <c r="F214" t="s">
        <v>39</v>
      </c>
      <c r="G214" s="4">
        <v>123.48</v>
      </c>
      <c r="H214">
        <v>9</v>
      </c>
      <c r="I214">
        <v>20.39</v>
      </c>
      <c r="J214" s="6">
        <v>29.14</v>
      </c>
    </row>
    <row r="215" spans="1:10" x14ac:dyDescent="0.3">
      <c r="A215" t="s">
        <v>245</v>
      </c>
      <c r="B215" s="1">
        <v>45140</v>
      </c>
      <c r="C215" t="s">
        <v>44</v>
      </c>
      <c r="D215" t="s">
        <v>17</v>
      </c>
      <c r="E215" t="s">
        <v>33</v>
      </c>
      <c r="F215" t="s">
        <v>34</v>
      </c>
      <c r="G215" s="4">
        <v>364.92</v>
      </c>
      <c r="H215">
        <v>3</v>
      </c>
      <c r="I215">
        <v>6.06</v>
      </c>
      <c r="J215" s="6">
        <v>87.79</v>
      </c>
    </row>
    <row r="216" spans="1:10" x14ac:dyDescent="0.3">
      <c r="A216" t="s">
        <v>246</v>
      </c>
      <c r="B216" s="1">
        <v>45141</v>
      </c>
      <c r="C216" t="s">
        <v>11</v>
      </c>
      <c r="D216" t="s">
        <v>12</v>
      </c>
      <c r="E216" t="s">
        <v>18</v>
      </c>
      <c r="F216" t="s">
        <v>52</v>
      </c>
      <c r="G216" s="4">
        <v>4915.08</v>
      </c>
      <c r="H216">
        <v>5</v>
      </c>
      <c r="I216">
        <v>20.67</v>
      </c>
      <c r="J216" s="6">
        <v>15.73</v>
      </c>
    </row>
    <row r="217" spans="1:10" x14ac:dyDescent="0.3">
      <c r="A217" t="s">
        <v>247</v>
      </c>
      <c r="B217" s="1">
        <v>45142</v>
      </c>
      <c r="C217" t="s">
        <v>11</v>
      </c>
      <c r="D217" t="s">
        <v>23</v>
      </c>
      <c r="E217" t="s">
        <v>33</v>
      </c>
      <c r="F217" t="s">
        <v>39</v>
      </c>
      <c r="G217" s="4">
        <v>358.59</v>
      </c>
      <c r="H217">
        <v>2</v>
      </c>
      <c r="I217">
        <v>23.53</v>
      </c>
      <c r="J217" s="6">
        <v>16.47</v>
      </c>
    </row>
    <row r="218" spans="1:10" x14ac:dyDescent="0.3">
      <c r="A218" t="s">
        <v>248</v>
      </c>
      <c r="B218" s="1">
        <v>45143</v>
      </c>
      <c r="C218" t="s">
        <v>16</v>
      </c>
      <c r="D218" t="s">
        <v>23</v>
      </c>
      <c r="E218" t="s">
        <v>33</v>
      </c>
      <c r="F218" t="s">
        <v>37</v>
      </c>
      <c r="G218" s="4">
        <v>370.04</v>
      </c>
      <c r="H218">
        <v>2</v>
      </c>
      <c r="I218">
        <v>19.62</v>
      </c>
      <c r="J218" s="6">
        <v>117</v>
      </c>
    </row>
    <row r="219" spans="1:10" x14ac:dyDescent="0.3">
      <c r="A219" t="s">
        <v>249</v>
      </c>
      <c r="B219" s="1">
        <v>45144</v>
      </c>
      <c r="C219" t="s">
        <v>27</v>
      </c>
      <c r="D219" t="s">
        <v>23</v>
      </c>
      <c r="E219" t="s">
        <v>18</v>
      </c>
      <c r="F219" t="s">
        <v>19</v>
      </c>
      <c r="G219" s="4">
        <v>2145.9899999999998</v>
      </c>
      <c r="H219">
        <v>10</v>
      </c>
      <c r="I219">
        <v>16.53</v>
      </c>
      <c r="J219" s="6">
        <v>644.42999999999995</v>
      </c>
    </row>
    <row r="220" spans="1:10" x14ac:dyDescent="0.3">
      <c r="A220" t="s">
        <v>250</v>
      </c>
      <c r="B220" s="1">
        <v>45145</v>
      </c>
      <c r="C220" t="s">
        <v>44</v>
      </c>
      <c r="D220" t="s">
        <v>23</v>
      </c>
      <c r="E220" t="s">
        <v>13</v>
      </c>
      <c r="F220" t="s">
        <v>24</v>
      </c>
      <c r="G220" s="4">
        <v>204.2</v>
      </c>
      <c r="H220">
        <v>6</v>
      </c>
      <c r="I220">
        <v>9.6300000000000008</v>
      </c>
      <c r="J220" s="6">
        <v>9.4499999999999993</v>
      </c>
    </row>
    <row r="221" spans="1:10" x14ac:dyDescent="0.3">
      <c r="A221" t="s">
        <v>251</v>
      </c>
      <c r="B221" s="1">
        <v>45146</v>
      </c>
      <c r="C221" t="s">
        <v>16</v>
      </c>
      <c r="D221" t="s">
        <v>17</v>
      </c>
      <c r="E221" t="s">
        <v>13</v>
      </c>
      <c r="F221" t="s">
        <v>14</v>
      </c>
      <c r="G221" s="4">
        <v>1156.6400000000001</v>
      </c>
      <c r="H221">
        <v>5</v>
      </c>
      <c r="I221">
        <v>4.26</v>
      </c>
      <c r="J221" s="6">
        <v>286.64</v>
      </c>
    </row>
    <row r="222" spans="1:10" x14ac:dyDescent="0.3">
      <c r="A222" t="s">
        <v>252</v>
      </c>
      <c r="B222" s="1">
        <v>45147</v>
      </c>
      <c r="C222" t="s">
        <v>27</v>
      </c>
      <c r="D222" t="s">
        <v>23</v>
      </c>
      <c r="E222" t="s">
        <v>13</v>
      </c>
      <c r="F222" t="s">
        <v>29</v>
      </c>
      <c r="G222" s="4">
        <v>646.70000000000005</v>
      </c>
      <c r="H222">
        <v>5</v>
      </c>
      <c r="I222">
        <v>25.3</v>
      </c>
      <c r="J222" s="6">
        <v>133.88</v>
      </c>
    </row>
    <row r="223" spans="1:10" x14ac:dyDescent="0.3">
      <c r="A223" t="s">
        <v>253</v>
      </c>
      <c r="B223" s="1">
        <v>45148</v>
      </c>
      <c r="C223" t="s">
        <v>27</v>
      </c>
      <c r="D223" t="s">
        <v>12</v>
      </c>
      <c r="E223" t="s">
        <v>13</v>
      </c>
      <c r="F223" t="s">
        <v>29</v>
      </c>
      <c r="G223" s="4">
        <v>207.82</v>
      </c>
      <c r="H223">
        <v>4</v>
      </c>
      <c r="I223">
        <v>15.4</v>
      </c>
      <c r="J223" s="6">
        <v>-5.94</v>
      </c>
    </row>
    <row r="224" spans="1:10" x14ac:dyDescent="0.3">
      <c r="A224" t="s">
        <v>254</v>
      </c>
      <c r="B224" s="1">
        <v>45149</v>
      </c>
      <c r="C224" t="s">
        <v>27</v>
      </c>
      <c r="D224" t="s">
        <v>12</v>
      </c>
      <c r="E224" t="s">
        <v>33</v>
      </c>
      <c r="F224" t="s">
        <v>37</v>
      </c>
      <c r="G224" s="4">
        <v>360.65</v>
      </c>
      <c r="H224">
        <v>10</v>
      </c>
      <c r="I224">
        <v>21.85</v>
      </c>
      <c r="J224" s="6">
        <v>44.61</v>
      </c>
    </row>
    <row r="225" spans="1:10" x14ac:dyDescent="0.3">
      <c r="A225" t="s">
        <v>255</v>
      </c>
      <c r="B225" s="1">
        <v>45150</v>
      </c>
      <c r="C225" t="s">
        <v>16</v>
      </c>
      <c r="D225" t="s">
        <v>17</v>
      </c>
      <c r="E225" t="s">
        <v>18</v>
      </c>
      <c r="F225" t="s">
        <v>21</v>
      </c>
      <c r="G225" s="4">
        <v>6337.08</v>
      </c>
      <c r="H225">
        <v>10</v>
      </c>
      <c r="I225">
        <v>3.88</v>
      </c>
      <c r="J225" s="6">
        <v>1093.78</v>
      </c>
    </row>
    <row r="226" spans="1:10" x14ac:dyDescent="0.3">
      <c r="A226" t="s">
        <v>256</v>
      </c>
      <c r="B226" s="1">
        <v>45151</v>
      </c>
      <c r="C226" t="s">
        <v>16</v>
      </c>
      <c r="D226" t="s">
        <v>17</v>
      </c>
      <c r="E226" t="s">
        <v>18</v>
      </c>
      <c r="F226" t="s">
        <v>19</v>
      </c>
      <c r="G226" s="4">
        <v>4781.82</v>
      </c>
      <c r="H226">
        <v>5</v>
      </c>
      <c r="I226">
        <v>22.53</v>
      </c>
      <c r="J226" s="6">
        <v>1302.1400000000001</v>
      </c>
    </row>
    <row r="227" spans="1:10" x14ac:dyDescent="0.3">
      <c r="A227" t="s">
        <v>257</v>
      </c>
      <c r="B227" s="1">
        <v>45152</v>
      </c>
      <c r="C227" t="s">
        <v>11</v>
      </c>
      <c r="D227" t="s">
        <v>17</v>
      </c>
      <c r="E227" t="s">
        <v>13</v>
      </c>
      <c r="F227" t="s">
        <v>24</v>
      </c>
      <c r="G227" s="4">
        <v>255.41</v>
      </c>
      <c r="H227">
        <v>5</v>
      </c>
      <c r="I227">
        <v>22.43</v>
      </c>
      <c r="J227" s="6">
        <v>75.77</v>
      </c>
    </row>
    <row r="228" spans="1:10" x14ac:dyDescent="0.3">
      <c r="A228" t="s">
        <v>258</v>
      </c>
      <c r="B228" s="1">
        <v>45153</v>
      </c>
      <c r="C228" t="s">
        <v>44</v>
      </c>
      <c r="D228" t="s">
        <v>17</v>
      </c>
      <c r="E228" t="s">
        <v>33</v>
      </c>
      <c r="F228" t="s">
        <v>34</v>
      </c>
      <c r="G228" s="4">
        <v>219.58</v>
      </c>
      <c r="H228">
        <v>4</v>
      </c>
      <c r="I228">
        <v>19.71</v>
      </c>
      <c r="J228" s="6">
        <v>61.3</v>
      </c>
    </row>
    <row r="229" spans="1:10" x14ac:dyDescent="0.3">
      <c r="A229" t="s">
        <v>259</v>
      </c>
      <c r="B229" s="1">
        <v>45154</v>
      </c>
      <c r="C229" t="s">
        <v>27</v>
      </c>
      <c r="D229" t="s">
        <v>17</v>
      </c>
      <c r="E229" t="s">
        <v>18</v>
      </c>
      <c r="F229" t="s">
        <v>19</v>
      </c>
      <c r="G229" s="4">
        <v>1258.83</v>
      </c>
      <c r="H229">
        <v>6</v>
      </c>
      <c r="I229">
        <v>0.95</v>
      </c>
      <c r="J229" s="6">
        <v>233.34</v>
      </c>
    </row>
    <row r="230" spans="1:10" x14ac:dyDescent="0.3">
      <c r="A230" t="s">
        <v>260</v>
      </c>
      <c r="B230" s="1">
        <v>45155</v>
      </c>
      <c r="C230" t="s">
        <v>27</v>
      </c>
      <c r="D230" t="s">
        <v>12</v>
      </c>
      <c r="E230" t="s">
        <v>33</v>
      </c>
      <c r="F230" t="s">
        <v>39</v>
      </c>
      <c r="G230" s="4">
        <v>321.39</v>
      </c>
      <c r="H230">
        <v>6</v>
      </c>
      <c r="I230">
        <v>2.15</v>
      </c>
      <c r="J230" s="6">
        <v>89.75</v>
      </c>
    </row>
    <row r="231" spans="1:10" x14ac:dyDescent="0.3">
      <c r="A231" t="s">
        <v>261</v>
      </c>
      <c r="B231" s="1">
        <v>45156</v>
      </c>
      <c r="C231" t="s">
        <v>27</v>
      </c>
      <c r="D231" t="s">
        <v>23</v>
      </c>
      <c r="E231" t="s">
        <v>18</v>
      </c>
      <c r="F231" t="s">
        <v>45</v>
      </c>
      <c r="G231" s="4">
        <v>1572.56</v>
      </c>
      <c r="H231">
        <v>4</v>
      </c>
      <c r="I231">
        <v>24.96</v>
      </c>
      <c r="J231" s="6">
        <v>33.89</v>
      </c>
    </row>
    <row r="232" spans="1:10" x14ac:dyDescent="0.3">
      <c r="A232" t="s">
        <v>262</v>
      </c>
      <c r="B232" s="1">
        <v>45157</v>
      </c>
      <c r="C232" t="s">
        <v>16</v>
      </c>
      <c r="D232" t="s">
        <v>17</v>
      </c>
      <c r="E232" t="s">
        <v>33</v>
      </c>
      <c r="F232" t="s">
        <v>67</v>
      </c>
      <c r="G232" s="4">
        <v>539.87</v>
      </c>
      <c r="H232">
        <v>8</v>
      </c>
      <c r="I232">
        <v>28.74</v>
      </c>
      <c r="J232" s="6">
        <v>70.62</v>
      </c>
    </row>
    <row r="233" spans="1:10" x14ac:dyDescent="0.3">
      <c r="A233" t="s">
        <v>263</v>
      </c>
      <c r="B233" s="1">
        <v>45158</v>
      </c>
      <c r="C233" t="s">
        <v>27</v>
      </c>
      <c r="D233" t="s">
        <v>23</v>
      </c>
      <c r="E233" t="s">
        <v>13</v>
      </c>
      <c r="F233" t="s">
        <v>24</v>
      </c>
      <c r="G233" s="4">
        <v>67.760000000000005</v>
      </c>
      <c r="H233">
        <v>9</v>
      </c>
      <c r="I233">
        <v>27.23</v>
      </c>
      <c r="J233" s="6">
        <v>16.14</v>
      </c>
    </row>
    <row r="234" spans="1:10" x14ac:dyDescent="0.3">
      <c r="A234" t="s">
        <v>264</v>
      </c>
      <c r="B234" s="1">
        <v>45159</v>
      </c>
      <c r="C234" t="s">
        <v>27</v>
      </c>
      <c r="D234" t="s">
        <v>23</v>
      </c>
      <c r="E234" t="s">
        <v>13</v>
      </c>
      <c r="F234" t="s">
        <v>14</v>
      </c>
      <c r="G234" s="4">
        <v>368.18</v>
      </c>
      <c r="H234">
        <v>8</v>
      </c>
      <c r="I234">
        <v>3.65</v>
      </c>
      <c r="J234" s="6">
        <v>70.47</v>
      </c>
    </row>
    <row r="235" spans="1:10" x14ac:dyDescent="0.3">
      <c r="A235" t="s">
        <v>265</v>
      </c>
      <c r="B235" s="1">
        <v>45160</v>
      </c>
      <c r="C235" t="s">
        <v>11</v>
      </c>
      <c r="D235" t="s">
        <v>17</v>
      </c>
      <c r="E235" t="s">
        <v>18</v>
      </c>
      <c r="F235" t="s">
        <v>21</v>
      </c>
      <c r="G235" s="4">
        <v>9653.23</v>
      </c>
      <c r="H235">
        <v>5</v>
      </c>
      <c r="I235">
        <v>20.53</v>
      </c>
      <c r="J235" s="6">
        <v>2580.91</v>
      </c>
    </row>
    <row r="236" spans="1:10" x14ac:dyDescent="0.3">
      <c r="A236" t="s">
        <v>266</v>
      </c>
      <c r="B236" s="1">
        <v>45161</v>
      </c>
      <c r="C236" t="s">
        <v>11</v>
      </c>
      <c r="D236" t="s">
        <v>23</v>
      </c>
      <c r="E236" t="s">
        <v>18</v>
      </c>
      <c r="F236" t="s">
        <v>21</v>
      </c>
      <c r="G236" s="4">
        <v>2192.46</v>
      </c>
      <c r="H236">
        <v>2</v>
      </c>
      <c r="I236">
        <v>6.84</v>
      </c>
      <c r="J236" s="6">
        <v>568.96</v>
      </c>
    </row>
    <row r="237" spans="1:10" x14ac:dyDescent="0.3">
      <c r="A237" t="s">
        <v>267</v>
      </c>
      <c r="B237" s="1">
        <v>45162</v>
      </c>
      <c r="C237" t="s">
        <v>27</v>
      </c>
      <c r="D237" t="s">
        <v>12</v>
      </c>
      <c r="E237" t="s">
        <v>33</v>
      </c>
      <c r="F237" t="s">
        <v>34</v>
      </c>
      <c r="G237" s="4">
        <v>991.22</v>
      </c>
      <c r="H237">
        <v>6</v>
      </c>
      <c r="I237">
        <v>21.08</v>
      </c>
      <c r="J237" s="6">
        <v>54.74</v>
      </c>
    </row>
    <row r="238" spans="1:10" x14ac:dyDescent="0.3">
      <c r="A238" t="s">
        <v>268</v>
      </c>
      <c r="B238" s="1">
        <v>45163</v>
      </c>
      <c r="C238" t="s">
        <v>16</v>
      </c>
      <c r="D238" t="s">
        <v>23</v>
      </c>
      <c r="E238" t="s">
        <v>13</v>
      </c>
      <c r="F238" t="s">
        <v>42</v>
      </c>
      <c r="G238" s="4">
        <v>1351.85</v>
      </c>
      <c r="H238">
        <v>6</v>
      </c>
      <c r="I238">
        <v>28.09</v>
      </c>
      <c r="J238" s="6">
        <v>128.15</v>
      </c>
    </row>
    <row r="239" spans="1:10" x14ac:dyDescent="0.3">
      <c r="A239" t="s">
        <v>269</v>
      </c>
      <c r="B239" s="1">
        <v>45164</v>
      </c>
      <c r="C239" t="s">
        <v>11</v>
      </c>
      <c r="D239" t="s">
        <v>12</v>
      </c>
      <c r="E239" t="s">
        <v>13</v>
      </c>
      <c r="F239" t="s">
        <v>24</v>
      </c>
      <c r="G239" s="4">
        <v>666.33</v>
      </c>
      <c r="H239">
        <v>8</v>
      </c>
      <c r="I239">
        <v>24.66</v>
      </c>
      <c r="J239" s="6">
        <v>97.44</v>
      </c>
    </row>
    <row r="240" spans="1:10" x14ac:dyDescent="0.3">
      <c r="A240" t="s">
        <v>270</v>
      </c>
      <c r="B240" s="1">
        <v>45165</v>
      </c>
      <c r="C240" t="s">
        <v>27</v>
      </c>
      <c r="D240" t="s">
        <v>23</v>
      </c>
      <c r="E240" t="s">
        <v>18</v>
      </c>
      <c r="F240" t="s">
        <v>45</v>
      </c>
      <c r="G240" s="4">
        <v>1218.75</v>
      </c>
      <c r="H240">
        <v>9</v>
      </c>
      <c r="I240">
        <v>12.83</v>
      </c>
      <c r="J240" s="6">
        <v>186.53</v>
      </c>
    </row>
    <row r="241" spans="1:10" x14ac:dyDescent="0.3">
      <c r="A241" t="s">
        <v>271</v>
      </c>
      <c r="B241" s="1">
        <v>45166</v>
      </c>
      <c r="C241" t="s">
        <v>44</v>
      </c>
      <c r="D241" t="s">
        <v>12</v>
      </c>
      <c r="E241" t="s">
        <v>33</v>
      </c>
      <c r="F241" t="s">
        <v>39</v>
      </c>
      <c r="G241" s="4">
        <v>754.93</v>
      </c>
      <c r="H241">
        <v>9</v>
      </c>
      <c r="I241">
        <v>17.09</v>
      </c>
      <c r="J241" s="6">
        <v>136.69</v>
      </c>
    </row>
    <row r="242" spans="1:10" x14ac:dyDescent="0.3">
      <c r="A242" t="s">
        <v>272</v>
      </c>
      <c r="B242" s="1">
        <v>45167</v>
      </c>
      <c r="C242" t="s">
        <v>16</v>
      </c>
      <c r="D242" t="s">
        <v>23</v>
      </c>
      <c r="E242" t="s">
        <v>13</v>
      </c>
      <c r="F242" t="s">
        <v>29</v>
      </c>
      <c r="G242" s="4">
        <v>234.22</v>
      </c>
      <c r="H242">
        <v>3</v>
      </c>
      <c r="I242">
        <v>28.53</v>
      </c>
      <c r="J242" s="6">
        <v>-14.24</v>
      </c>
    </row>
    <row r="243" spans="1:10" x14ac:dyDescent="0.3">
      <c r="A243" t="s">
        <v>273</v>
      </c>
      <c r="B243" s="1">
        <v>45168</v>
      </c>
      <c r="C243" t="s">
        <v>11</v>
      </c>
      <c r="D243" t="s">
        <v>23</v>
      </c>
      <c r="E243" t="s">
        <v>13</v>
      </c>
      <c r="F243" t="s">
        <v>24</v>
      </c>
      <c r="G243" s="4">
        <v>709.18</v>
      </c>
      <c r="H243">
        <v>10</v>
      </c>
      <c r="I243">
        <v>10.08</v>
      </c>
      <c r="J243" s="6">
        <v>-38.14</v>
      </c>
    </row>
    <row r="244" spans="1:10" x14ac:dyDescent="0.3">
      <c r="A244" t="s">
        <v>274</v>
      </c>
      <c r="B244" s="1">
        <v>45169</v>
      </c>
      <c r="C244" t="s">
        <v>11</v>
      </c>
      <c r="D244" t="s">
        <v>23</v>
      </c>
      <c r="E244" t="s">
        <v>33</v>
      </c>
      <c r="F244" t="s">
        <v>34</v>
      </c>
      <c r="G244" s="4">
        <v>1125.3599999999999</v>
      </c>
      <c r="H244">
        <v>5</v>
      </c>
      <c r="I244">
        <v>15.15</v>
      </c>
      <c r="J244" s="6">
        <v>74.88</v>
      </c>
    </row>
    <row r="245" spans="1:10" x14ac:dyDescent="0.3">
      <c r="A245" t="s">
        <v>275</v>
      </c>
      <c r="B245" s="1">
        <v>45170</v>
      </c>
      <c r="C245" t="s">
        <v>27</v>
      </c>
      <c r="D245" t="s">
        <v>17</v>
      </c>
      <c r="E245" t="s">
        <v>18</v>
      </c>
      <c r="F245" t="s">
        <v>21</v>
      </c>
      <c r="G245" s="4">
        <v>4937.72</v>
      </c>
      <c r="H245">
        <v>6</v>
      </c>
      <c r="I245">
        <v>12.56</v>
      </c>
      <c r="J245" s="6">
        <v>735.83</v>
      </c>
    </row>
    <row r="246" spans="1:10" x14ac:dyDescent="0.3">
      <c r="A246" t="s">
        <v>276</v>
      </c>
      <c r="B246" s="1">
        <v>45171</v>
      </c>
      <c r="C246" t="s">
        <v>44</v>
      </c>
      <c r="D246" t="s">
        <v>23</v>
      </c>
      <c r="E246" t="s">
        <v>18</v>
      </c>
      <c r="F246" t="s">
        <v>19</v>
      </c>
      <c r="G246" s="4">
        <v>4762.3999999999996</v>
      </c>
      <c r="H246">
        <v>5</v>
      </c>
      <c r="I246">
        <v>11.65</v>
      </c>
      <c r="J246" s="6">
        <v>1548.7</v>
      </c>
    </row>
    <row r="247" spans="1:10" x14ac:dyDescent="0.3">
      <c r="A247" t="s">
        <v>277</v>
      </c>
      <c r="B247" s="1">
        <v>45172</v>
      </c>
      <c r="C247" t="s">
        <v>16</v>
      </c>
      <c r="D247" t="s">
        <v>12</v>
      </c>
      <c r="E247" t="s">
        <v>13</v>
      </c>
      <c r="F247" t="s">
        <v>42</v>
      </c>
      <c r="G247" s="4">
        <v>1197.01</v>
      </c>
      <c r="H247">
        <v>6</v>
      </c>
      <c r="I247">
        <v>27.25</v>
      </c>
      <c r="J247" s="6">
        <v>146.08000000000001</v>
      </c>
    </row>
    <row r="248" spans="1:10" x14ac:dyDescent="0.3">
      <c r="A248" t="s">
        <v>278</v>
      </c>
      <c r="B248" s="1">
        <v>45173</v>
      </c>
      <c r="C248" t="s">
        <v>44</v>
      </c>
      <c r="D248" t="s">
        <v>17</v>
      </c>
      <c r="E248" t="s">
        <v>13</v>
      </c>
      <c r="F248" t="s">
        <v>14</v>
      </c>
      <c r="G248" s="4">
        <v>277.85000000000002</v>
      </c>
      <c r="H248">
        <v>2</v>
      </c>
      <c r="I248">
        <v>3.19</v>
      </c>
      <c r="J248" s="6">
        <v>45.92</v>
      </c>
    </row>
    <row r="249" spans="1:10" x14ac:dyDescent="0.3">
      <c r="A249" t="s">
        <v>279</v>
      </c>
      <c r="B249" s="1">
        <v>45174</v>
      </c>
      <c r="C249" t="s">
        <v>16</v>
      </c>
      <c r="D249" t="s">
        <v>12</v>
      </c>
      <c r="E249" t="s">
        <v>13</v>
      </c>
      <c r="F249" t="s">
        <v>24</v>
      </c>
      <c r="G249" s="4">
        <v>183.41</v>
      </c>
      <c r="H249">
        <v>9</v>
      </c>
      <c r="I249">
        <v>13.82</v>
      </c>
      <c r="J249" s="6">
        <v>34.28</v>
      </c>
    </row>
    <row r="250" spans="1:10" x14ac:dyDescent="0.3">
      <c r="A250" t="s">
        <v>280</v>
      </c>
      <c r="B250" s="1">
        <v>45175</v>
      </c>
      <c r="C250" t="s">
        <v>11</v>
      </c>
      <c r="D250" t="s">
        <v>12</v>
      </c>
      <c r="E250" t="s">
        <v>13</v>
      </c>
      <c r="F250" t="s">
        <v>29</v>
      </c>
      <c r="G250" s="4">
        <v>182.84</v>
      </c>
      <c r="H250">
        <v>3</v>
      </c>
      <c r="I250">
        <v>1.47</v>
      </c>
      <c r="J250" s="6">
        <v>25.88</v>
      </c>
    </row>
    <row r="251" spans="1:10" x14ac:dyDescent="0.3">
      <c r="A251" t="s">
        <v>281</v>
      </c>
      <c r="B251" s="1">
        <v>45176</v>
      </c>
      <c r="C251" t="s">
        <v>44</v>
      </c>
      <c r="D251" t="s">
        <v>17</v>
      </c>
      <c r="E251" t="s">
        <v>18</v>
      </c>
      <c r="F251" t="s">
        <v>19</v>
      </c>
      <c r="G251" s="4">
        <v>5630.16</v>
      </c>
      <c r="H251">
        <v>6</v>
      </c>
      <c r="I251">
        <v>27.18</v>
      </c>
      <c r="J251" s="6">
        <v>1426.86</v>
      </c>
    </row>
    <row r="252" spans="1:10" x14ac:dyDescent="0.3">
      <c r="A252" t="s">
        <v>282</v>
      </c>
      <c r="B252" s="1">
        <v>45177</v>
      </c>
      <c r="C252" t="s">
        <v>11</v>
      </c>
      <c r="D252" t="s">
        <v>17</v>
      </c>
      <c r="E252" t="s">
        <v>13</v>
      </c>
      <c r="F252" t="s">
        <v>14</v>
      </c>
      <c r="G252" s="4">
        <v>128.59</v>
      </c>
      <c r="H252">
        <v>10</v>
      </c>
      <c r="I252">
        <v>18.38</v>
      </c>
      <c r="J252" s="6">
        <v>-1.05</v>
      </c>
    </row>
    <row r="253" spans="1:10" x14ac:dyDescent="0.3">
      <c r="A253" t="s">
        <v>283</v>
      </c>
      <c r="B253" s="1">
        <v>45178</v>
      </c>
      <c r="C253" t="s">
        <v>16</v>
      </c>
      <c r="D253" t="s">
        <v>17</v>
      </c>
      <c r="E253" t="s">
        <v>18</v>
      </c>
      <c r="F253" t="s">
        <v>19</v>
      </c>
      <c r="G253" s="4">
        <v>9600.86</v>
      </c>
      <c r="H253">
        <v>2</v>
      </c>
      <c r="I253">
        <v>11.89</v>
      </c>
      <c r="J253" s="6">
        <v>2620.1</v>
      </c>
    </row>
    <row r="254" spans="1:10" x14ac:dyDescent="0.3">
      <c r="A254" t="s">
        <v>284</v>
      </c>
      <c r="B254" s="1">
        <v>45179</v>
      </c>
      <c r="C254" t="s">
        <v>44</v>
      </c>
      <c r="D254" t="s">
        <v>17</v>
      </c>
      <c r="E254" t="s">
        <v>13</v>
      </c>
      <c r="F254" t="s">
        <v>29</v>
      </c>
      <c r="G254" s="4">
        <v>646.64</v>
      </c>
      <c r="H254">
        <v>1</v>
      </c>
      <c r="I254">
        <v>15.5</v>
      </c>
      <c r="J254" s="6">
        <v>202.74</v>
      </c>
    </row>
    <row r="255" spans="1:10" x14ac:dyDescent="0.3">
      <c r="A255" t="s">
        <v>285</v>
      </c>
      <c r="B255" s="1">
        <v>45180</v>
      </c>
      <c r="C255" t="s">
        <v>16</v>
      </c>
      <c r="D255" t="s">
        <v>17</v>
      </c>
      <c r="E255" t="s">
        <v>33</v>
      </c>
      <c r="F255" t="s">
        <v>34</v>
      </c>
      <c r="G255" s="4">
        <v>566.86</v>
      </c>
      <c r="H255">
        <v>3</v>
      </c>
      <c r="I255">
        <v>3.59</v>
      </c>
      <c r="J255" s="6">
        <v>117.82</v>
      </c>
    </row>
    <row r="256" spans="1:10" x14ac:dyDescent="0.3">
      <c r="A256" t="s">
        <v>286</v>
      </c>
      <c r="B256" s="1">
        <v>45181</v>
      </c>
      <c r="C256" t="s">
        <v>16</v>
      </c>
      <c r="D256" t="s">
        <v>23</v>
      </c>
      <c r="E256" t="s">
        <v>18</v>
      </c>
      <c r="F256" t="s">
        <v>21</v>
      </c>
      <c r="G256" s="4">
        <v>6255.64</v>
      </c>
      <c r="H256">
        <v>8</v>
      </c>
      <c r="I256">
        <v>12.09</v>
      </c>
      <c r="J256" s="6">
        <v>1281.49</v>
      </c>
    </row>
    <row r="257" spans="1:10" x14ac:dyDescent="0.3">
      <c r="A257" t="s">
        <v>287</v>
      </c>
      <c r="B257" s="1">
        <v>45182</v>
      </c>
      <c r="C257" t="s">
        <v>11</v>
      </c>
      <c r="D257" t="s">
        <v>12</v>
      </c>
      <c r="E257" t="s">
        <v>18</v>
      </c>
      <c r="F257" t="s">
        <v>45</v>
      </c>
      <c r="G257" s="4">
        <v>12511.58</v>
      </c>
      <c r="H257">
        <v>7</v>
      </c>
      <c r="I257">
        <v>28.69</v>
      </c>
      <c r="J257" s="6">
        <v>2194.98</v>
      </c>
    </row>
    <row r="258" spans="1:10" x14ac:dyDescent="0.3">
      <c r="A258" t="s">
        <v>288</v>
      </c>
      <c r="B258" s="1">
        <v>45183</v>
      </c>
      <c r="C258" t="s">
        <v>27</v>
      </c>
      <c r="D258" t="s">
        <v>12</v>
      </c>
      <c r="E258" t="s">
        <v>33</v>
      </c>
      <c r="F258" t="s">
        <v>37</v>
      </c>
      <c r="G258" s="4">
        <v>664.6</v>
      </c>
      <c r="H258">
        <v>7</v>
      </c>
      <c r="I258">
        <v>7.73</v>
      </c>
      <c r="J258" s="6">
        <v>160.68</v>
      </c>
    </row>
    <row r="259" spans="1:10" x14ac:dyDescent="0.3">
      <c r="A259" t="s">
        <v>289</v>
      </c>
      <c r="B259" s="1">
        <v>45184</v>
      </c>
      <c r="C259" t="s">
        <v>16</v>
      </c>
      <c r="D259" t="s">
        <v>17</v>
      </c>
      <c r="E259" t="s">
        <v>13</v>
      </c>
      <c r="F259" t="s">
        <v>24</v>
      </c>
      <c r="G259" s="4">
        <v>885.56</v>
      </c>
      <c r="H259">
        <v>2</v>
      </c>
      <c r="I259">
        <v>24.88</v>
      </c>
      <c r="J259" s="6">
        <v>148.46</v>
      </c>
    </row>
    <row r="260" spans="1:10" x14ac:dyDescent="0.3">
      <c r="A260" t="s">
        <v>290</v>
      </c>
      <c r="B260" s="1">
        <v>45185</v>
      </c>
      <c r="C260" t="s">
        <v>44</v>
      </c>
      <c r="D260" t="s">
        <v>23</v>
      </c>
      <c r="E260" t="s">
        <v>33</v>
      </c>
      <c r="F260" t="s">
        <v>39</v>
      </c>
      <c r="G260" s="4">
        <v>91.03</v>
      </c>
      <c r="H260">
        <v>2</v>
      </c>
      <c r="I260">
        <v>13.79</v>
      </c>
      <c r="J260" s="6">
        <v>20.05</v>
      </c>
    </row>
    <row r="261" spans="1:10" x14ac:dyDescent="0.3">
      <c r="A261" t="s">
        <v>291</v>
      </c>
      <c r="B261" s="1">
        <v>45186</v>
      </c>
      <c r="C261" t="s">
        <v>27</v>
      </c>
      <c r="D261" t="s">
        <v>17</v>
      </c>
      <c r="E261" t="s">
        <v>18</v>
      </c>
      <c r="F261" t="s">
        <v>19</v>
      </c>
      <c r="G261" s="4">
        <v>2481.36</v>
      </c>
      <c r="H261">
        <v>6</v>
      </c>
      <c r="I261">
        <v>12.66</v>
      </c>
      <c r="J261" s="6">
        <v>384</v>
      </c>
    </row>
    <row r="262" spans="1:10" x14ac:dyDescent="0.3">
      <c r="A262" t="s">
        <v>292</v>
      </c>
      <c r="B262" s="1">
        <v>45187</v>
      </c>
      <c r="C262" t="s">
        <v>11</v>
      </c>
      <c r="D262" t="s">
        <v>23</v>
      </c>
      <c r="E262" t="s">
        <v>13</v>
      </c>
      <c r="F262" t="s">
        <v>14</v>
      </c>
      <c r="G262" s="4">
        <v>602.83000000000004</v>
      </c>
      <c r="H262">
        <v>2</v>
      </c>
      <c r="I262">
        <v>18.829999999999998</v>
      </c>
      <c r="J262" s="6">
        <v>6.75</v>
      </c>
    </row>
    <row r="263" spans="1:10" x14ac:dyDescent="0.3">
      <c r="A263" t="s">
        <v>293</v>
      </c>
      <c r="B263" s="1">
        <v>45188</v>
      </c>
      <c r="C263" t="s">
        <v>27</v>
      </c>
      <c r="D263" t="s">
        <v>17</v>
      </c>
      <c r="E263" t="s">
        <v>18</v>
      </c>
      <c r="F263" t="s">
        <v>52</v>
      </c>
      <c r="G263" s="4">
        <v>4104.01</v>
      </c>
      <c r="H263">
        <v>10</v>
      </c>
      <c r="I263">
        <v>14.78</v>
      </c>
      <c r="J263" s="6">
        <v>847.89</v>
      </c>
    </row>
    <row r="264" spans="1:10" x14ac:dyDescent="0.3">
      <c r="A264" t="s">
        <v>294</v>
      </c>
      <c r="B264" s="1">
        <v>45189</v>
      </c>
      <c r="C264" t="s">
        <v>11</v>
      </c>
      <c r="D264" t="s">
        <v>17</v>
      </c>
      <c r="E264" t="s">
        <v>33</v>
      </c>
      <c r="F264" t="s">
        <v>34</v>
      </c>
      <c r="G264" s="4">
        <v>949.22</v>
      </c>
      <c r="H264">
        <v>4</v>
      </c>
      <c r="I264">
        <v>16.63</v>
      </c>
      <c r="J264" s="6">
        <v>345.98</v>
      </c>
    </row>
    <row r="265" spans="1:10" x14ac:dyDescent="0.3">
      <c r="A265" t="s">
        <v>295</v>
      </c>
      <c r="B265" s="1">
        <v>45190</v>
      </c>
      <c r="C265" t="s">
        <v>11</v>
      </c>
      <c r="D265" t="s">
        <v>23</v>
      </c>
      <c r="E265" t="s">
        <v>18</v>
      </c>
      <c r="F265" t="s">
        <v>19</v>
      </c>
      <c r="G265" s="4">
        <v>2419.9299999999998</v>
      </c>
      <c r="H265">
        <v>8</v>
      </c>
      <c r="I265">
        <v>4.87</v>
      </c>
      <c r="J265" s="6">
        <v>-30.67</v>
      </c>
    </row>
    <row r="266" spans="1:10" x14ac:dyDescent="0.3">
      <c r="A266" t="s">
        <v>296</v>
      </c>
      <c r="B266" s="1">
        <v>45191</v>
      </c>
      <c r="C266" t="s">
        <v>27</v>
      </c>
      <c r="D266" t="s">
        <v>23</v>
      </c>
      <c r="E266" t="s">
        <v>18</v>
      </c>
      <c r="F266" t="s">
        <v>21</v>
      </c>
      <c r="G266" s="4">
        <v>2356.21</v>
      </c>
      <c r="H266">
        <v>1</v>
      </c>
      <c r="I266">
        <v>23.08</v>
      </c>
      <c r="J266" s="6">
        <v>530.69000000000005</v>
      </c>
    </row>
    <row r="267" spans="1:10" x14ac:dyDescent="0.3">
      <c r="A267" t="s">
        <v>297</v>
      </c>
      <c r="B267" s="1">
        <v>45192</v>
      </c>
      <c r="C267" t="s">
        <v>11</v>
      </c>
      <c r="D267" t="s">
        <v>23</v>
      </c>
      <c r="E267" t="s">
        <v>33</v>
      </c>
      <c r="F267" t="s">
        <v>67</v>
      </c>
      <c r="G267" s="4">
        <v>384.41</v>
      </c>
      <c r="H267">
        <v>3</v>
      </c>
      <c r="I267">
        <v>25.13</v>
      </c>
      <c r="J267" s="6">
        <v>71.75</v>
      </c>
    </row>
    <row r="268" spans="1:10" x14ac:dyDescent="0.3">
      <c r="A268" t="s">
        <v>298</v>
      </c>
      <c r="B268" s="1">
        <v>45193</v>
      </c>
      <c r="C268" t="s">
        <v>11</v>
      </c>
      <c r="D268" t="s">
        <v>17</v>
      </c>
      <c r="E268" t="s">
        <v>33</v>
      </c>
      <c r="F268" t="s">
        <v>39</v>
      </c>
      <c r="G268" s="4">
        <v>1317.86</v>
      </c>
      <c r="H268">
        <v>4</v>
      </c>
      <c r="I268">
        <v>10.15</v>
      </c>
      <c r="J268" s="6">
        <v>330.29</v>
      </c>
    </row>
    <row r="269" spans="1:10" x14ac:dyDescent="0.3">
      <c r="A269" t="s">
        <v>299</v>
      </c>
      <c r="B269" s="1">
        <v>45194</v>
      </c>
      <c r="C269" t="s">
        <v>11</v>
      </c>
      <c r="D269" t="s">
        <v>23</v>
      </c>
      <c r="E269" t="s">
        <v>13</v>
      </c>
      <c r="F269" t="s">
        <v>24</v>
      </c>
      <c r="G269" s="4">
        <v>1004.15</v>
      </c>
      <c r="H269">
        <v>1</v>
      </c>
      <c r="I269">
        <v>12.15</v>
      </c>
      <c r="J269" s="6">
        <v>311.70999999999998</v>
      </c>
    </row>
    <row r="270" spans="1:10" x14ac:dyDescent="0.3">
      <c r="A270" t="s">
        <v>300</v>
      </c>
      <c r="B270" s="1">
        <v>45195</v>
      </c>
      <c r="C270" t="s">
        <v>11</v>
      </c>
      <c r="D270" t="s">
        <v>12</v>
      </c>
      <c r="E270" t="s">
        <v>18</v>
      </c>
      <c r="F270" t="s">
        <v>21</v>
      </c>
      <c r="G270" s="4">
        <v>2456.0300000000002</v>
      </c>
      <c r="H270">
        <v>7</v>
      </c>
      <c r="I270">
        <v>4.3499999999999996</v>
      </c>
      <c r="J270" s="6">
        <v>555.59</v>
      </c>
    </row>
    <row r="271" spans="1:10" x14ac:dyDescent="0.3">
      <c r="A271" t="s">
        <v>301</v>
      </c>
      <c r="B271" s="1">
        <v>45196</v>
      </c>
      <c r="C271" t="s">
        <v>27</v>
      </c>
      <c r="D271" t="s">
        <v>23</v>
      </c>
      <c r="E271" t="s">
        <v>13</v>
      </c>
      <c r="F271" t="s">
        <v>24</v>
      </c>
      <c r="G271" s="4">
        <v>1319.87</v>
      </c>
      <c r="H271">
        <v>9</v>
      </c>
      <c r="I271">
        <v>29.59</v>
      </c>
      <c r="J271" s="6">
        <v>131.96</v>
      </c>
    </row>
    <row r="272" spans="1:10" x14ac:dyDescent="0.3">
      <c r="A272" t="s">
        <v>302</v>
      </c>
      <c r="B272" s="1">
        <v>45197</v>
      </c>
      <c r="C272" t="s">
        <v>27</v>
      </c>
      <c r="D272" t="s">
        <v>12</v>
      </c>
      <c r="E272" t="s">
        <v>33</v>
      </c>
      <c r="F272" t="s">
        <v>39</v>
      </c>
      <c r="G272" s="4">
        <v>87.88</v>
      </c>
      <c r="H272">
        <v>3</v>
      </c>
      <c r="I272">
        <v>25.36</v>
      </c>
      <c r="J272" s="6">
        <v>2.84</v>
      </c>
    </row>
    <row r="273" spans="1:10" x14ac:dyDescent="0.3">
      <c r="A273" t="s">
        <v>303</v>
      </c>
      <c r="B273" s="1">
        <v>45198</v>
      </c>
      <c r="C273" t="s">
        <v>44</v>
      </c>
      <c r="D273" t="s">
        <v>23</v>
      </c>
      <c r="E273" t="s">
        <v>33</v>
      </c>
      <c r="F273" t="s">
        <v>39</v>
      </c>
      <c r="G273" s="4">
        <v>557.11</v>
      </c>
      <c r="H273">
        <v>6</v>
      </c>
      <c r="I273">
        <v>13.12</v>
      </c>
      <c r="J273" s="6">
        <v>64.459999999999994</v>
      </c>
    </row>
    <row r="274" spans="1:10" x14ac:dyDescent="0.3">
      <c r="A274" t="s">
        <v>304</v>
      </c>
      <c r="B274" s="1">
        <v>45199</v>
      </c>
      <c r="C274" t="s">
        <v>16</v>
      </c>
      <c r="D274" t="s">
        <v>12</v>
      </c>
      <c r="E274" t="s">
        <v>18</v>
      </c>
      <c r="F274" t="s">
        <v>45</v>
      </c>
      <c r="G274" s="4">
        <v>4585.9399999999996</v>
      </c>
      <c r="H274">
        <v>3</v>
      </c>
      <c r="I274">
        <v>9.8800000000000008</v>
      </c>
      <c r="J274" s="6">
        <v>1541.86</v>
      </c>
    </row>
    <row r="275" spans="1:10" x14ac:dyDescent="0.3">
      <c r="A275" t="s">
        <v>305</v>
      </c>
      <c r="B275" s="1">
        <v>45200</v>
      </c>
      <c r="C275" t="s">
        <v>44</v>
      </c>
      <c r="D275" t="s">
        <v>12</v>
      </c>
      <c r="E275" t="s">
        <v>13</v>
      </c>
      <c r="F275" t="s">
        <v>24</v>
      </c>
      <c r="G275" s="4">
        <v>542.77</v>
      </c>
      <c r="H275">
        <v>6</v>
      </c>
      <c r="I275">
        <v>15.05</v>
      </c>
      <c r="J275" s="6">
        <v>82.37</v>
      </c>
    </row>
    <row r="276" spans="1:10" x14ac:dyDescent="0.3">
      <c r="A276" t="s">
        <v>306</v>
      </c>
      <c r="B276" s="1">
        <v>45201</v>
      </c>
      <c r="C276" t="s">
        <v>44</v>
      </c>
      <c r="D276" t="s">
        <v>17</v>
      </c>
      <c r="E276" t="s">
        <v>13</v>
      </c>
      <c r="F276" t="s">
        <v>29</v>
      </c>
      <c r="G276" s="4">
        <v>106.41</v>
      </c>
      <c r="H276">
        <v>9</v>
      </c>
      <c r="I276">
        <v>3.47</v>
      </c>
      <c r="J276" s="6">
        <v>21.09</v>
      </c>
    </row>
    <row r="277" spans="1:10" x14ac:dyDescent="0.3">
      <c r="A277" t="s">
        <v>307</v>
      </c>
      <c r="B277" s="1">
        <v>45202</v>
      </c>
      <c r="C277" t="s">
        <v>27</v>
      </c>
      <c r="D277" t="s">
        <v>17</v>
      </c>
      <c r="E277" t="s">
        <v>33</v>
      </c>
      <c r="F277" t="s">
        <v>37</v>
      </c>
      <c r="G277" s="4">
        <v>873.01</v>
      </c>
      <c r="H277">
        <v>4</v>
      </c>
      <c r="I277">
        <v>12.36</v>
      </c>
      <c r="J277" s="6">
        <v>63.55</v>
      </c>
    </row>
    <row r="278" spans="1:10" x14ac:dyDescent="0.3">
      <c r="A278" t="s">
        <v>308</v>
      </c>
      <c r="B278" s="1">
        <v>45203</v>
      </c>
      <c r="C278" t="s">
        <v>11</v>
      </c>
      <c r="D278" t="s">
        <v>23</v>
      </c>
      <c r="E278" t="s">
        <v>18</v>
      </c>
      <c r="F278" t="s">
        <v>19</v>
      </c>
      <c r="G278" s="4">
        <v>3065.94</v>
      </c>
      <c r="H278">
        <v>10</v>
      </c>
      <c r="I278">
        <v>7.97</v>
      </c>
      <c r="J278" s="6">
        <v>810.78</v>
      </c>
    </row>
    <row r="279" spans="1:10" x14ac:dyDescent="0.3">
      <c r="A279" t="s">
        <v>309</v>
      </c>
      <c r="B279" s="1">
        <v>45204</v>
      </c>
      <c r="C279" t="s">
        <v>11</v>
      </c>
      <c r="D279" t="s">
        <v>17</v>
      </c>
      <c r="E279" t="s">
        <v>13</v>
      </c>
      <c r="F279" t="s">
        <v>14</v>
      </c>
      <c r="G279" s="4">
        <v>187.21</v>
      </c>
      <c r="H279">
        <v>6</v>
      </c>
      <c r="I279">
        <v>3.55</v>
      </c>
      <c r="J279" s="6">
        <v>48.15</v>
      </c>
    </row>
    <row r="280" spans="1:10" x14ac:dyDescent="0.3">
      <c r="A280" t="s">
        <v>310</v>
      </c>
      <c r="B280" s="1">
        <v>45205</v>
      </c>
      <c r="C280" t="s">
        <v>16</v>
      </c>
      <c r="D280" t="s">
        <v>23</v>
      </c>
      <c r="E280" t="s">
        <v>13</v>
      </c>
      <c r="F280" t="s">
        <v>24</v>
      </c>
      <c r="G280" s="4">
        <v>691.28</v>
      </c>
      <c r="H280">
        <v>1</v>
      </c>
      <c r="I280">
        <v>0.27</v>
      </c>
      <c r="J280" s="6">
        <v>178.08</v>
      </c>
    </row>
    <row r="281" spans="1:10" x14ac:dyDescent="0.3">
      <c r="A281" t="s">
        <v>311</v>
      </c>
      <c r="B281" s="1">
        <v>45206</v>
      </c>
      <c r="C281" t="s">
        <v>27</v>
      </c>
      <c r="D281" t="s">
        <v>12</v>
      </c>
      <c r="E281" t="s">
        <v>18</v>
      </c>
      <c r="F281" t="s">
        <v>45</v>
      </c>
      <c r="G281" s="4">
        <v>5416.34</v>
      </c>
      <c r="H281">
        <v>7</v>
      </c>
      <c r="I281">
        <v>21.66</v>
      </c>
      <c r="J281" s="6">
        <v>494.59</v>
      </c>
    </row>
    <row r="282" spans="1:10" x14ac:dyDescent="0.3">
      <c r="A282" t="s">
        <v>312</v>
      </c>
      <c r="B282" s="1">
        <v>45207</v>
      </c>
      <c r="C282" t="s">
        <v>44</v>
      </c>
      <c r="D282" t="s">
        <v>17</v>
      </c>
      <c r="E282" t="s">
        <v>33</v>
      </c>
      <c r="F282" t="s">
        <v>34</v>
      </c>
      <c r="G282" s="4">
        <v>817.27</v>
      </c>
      <c r="H282">
        <v>8</v>
      </c>
      <c r="I282">
        <v>1.77</v>
      </c>
      <c r="J282" s="6">
        <v>273.19</v>
      </c>
    </row>
    <row r="283" spans="1:10" x14ac:dyDescent="0.3">
      <c r="A283" t="s">
        <v>313</v>
      </c>
      <c r="B283" s="1">
        <v>45208</v>
      </c>
      <c r="C283" t="s">
        <v>44</v>
      </c>
      <c r="D283" t="s">
        <v>17</v>
      </c>
      <c r="E283" t="s">
        <v>18</v>
      </c>
      <c r="F283" t="s">
        <v>52</v>
      </c>
      <c r="G283" s="4">
        <v>2923.29</v>
      </c>
      <c r="H283">
        <v>4</v>
      </c>
      <c r="I283">
        <v>8.25</v>
      </c>
      <c r="J283" s="6">
        <v>621.04999999999995</v>
      </c>
    </row>
    <row r="284" spans="1:10" x14ac:dyDescent="0.3">
      <c r="A284" t="s">
        <v>314</v>
      </c>
      <c r="B284" s="1">
        <v>45209</v>
      </c>
      <c r="C284" t="s">
        <v>11</v>
      </c>
      <c r="D284" t="s">
        <v>17</v>
      </c>
      <c r="E284" t="s">
        <v>18</v>
      </c>
      <c r="F284" t="s">
        <v>21</v>
      </c>
      <c r="G284" s="4">
        <v>5319.96</v>
      </c>
      <c r="H284">
        <v>2</v>
      </c>
      <c r="I284">
        <v>13.17</v>
      </c>
      <c r="J284" s="6">
        <v>1552.28</v>
      </c>
    </row>
    <row r="285" spans="1:10" x14ac:dyDescent="0.3">
      <c r="A285" t="s">
        <v>315</v>
      </c>
      <c r="B285" s="1">
        <v>45210</v>
      </c>
      <c r="C285" t="s">
        <v>11</v>
      </c>
      <c r="D285" t="s">
        <v>17</v>
      </c>
      <c r="E285" t="s">
        <v>18</v>
      </c>
      <c r="F285" t="s">
        <v>19</v>
      </c>
      <c r="G285" s="4">
        <v>6967.15</v>
      </c>
      <c r="H285">
        <v>3</v>
      </c>
      <c r="I285">
        <v>28.92</v>
      </c>
      <c r="J285" s="6">
        <v>1223.71</v>
      </c>
    </row>
    <row r="286" spans="1:10" x14ac:dyDescent="0.3">
      <c r="A286" t="s">
        <v>316</v>
      </c>
      <c r="B286" s="1">
        <v>45211</v>
      </c>
      <c r="C286" t="s">
        <v>27</v>
      </c>
      <c r="D286" t="s">
        <v>12</v>
      </c>
      <c r="E286" t="s">
        <v>18</v>
      </c>
      <c r="F286" t="s">
        <v>52</v>
      </c>
      <c r="G286" s="4">
        <v>6250.79</v>
      </c>
      <c r="H286">
        <v>4</v>
      </c>
      <c r="I286">
        <v>1.92</v>
      </c>
      <c r="J286" s="6">
        <v>-220.45</v>
      </c>
    </row>
    <row r="287" spans="1:10" x14ac:dyDescent="0.3">
      <c r="A287" t="s">
        <v>317</v>
      </c>
      <c r="B287" s="1">
        <v>45212</v>
      </c>
      <c r="C287" t="s">
        <v>44</v>
      </c>
      <c r="D287" t="s">
        <v>17</v>
      </c>
      <c r="E287" t="s">
        <v>18</v>
      </c>
      <c r="F287" t="s">
        <v>45</v>
      </c>
      <c r="G287" s="4">
        <v>2161.83</v>
      </c>
      <c r="H287">
        <v>8</v>
      </c>
      <c r="I287">
        <v>23.29</v>
      </c>
      <c r="J287" s="6">
        <v>755.55</v>
      </c>
    </row>
    <row r="288" spans="1:10" x14ac:dyDescent="0.3">
      <c r="A288" t="s">
        <v>318</v>
      </c>
      <c r="B288" s="1">
        <v>45213</v>
      </c>
      <c r="C288" t="s">
        <v>11</v>
      </c>
      <c r="D288" t="s">
        <v>12</v>
      </c>
      <c r="E288" t="s">
        <v>18</v>
      </c>
      <c r="F288" t="s">
        <v>52</v>
      </c>
      <c r="G288" s="4">
        <v>3037.49</v>
      </c>
      <c r="H288">
        <v>7</v>
      </c>
      <c r="I288">
        <v>19.55</v>
      </c>
      <c r="J288" s="6">
        <v>-249.21</v>
      </c>
    </row>
    <row r="289" spans="1:10" x14ac:dyDescent="0.3">
      <c r="A289" t="s">
        <v>319</v>
      </c>
      <c r="B289" s="1">
        <v>45214</v>
      </c>
      <c r="C289" t="s">
        <v>11</v>
      </c>
      <c r="D289" t="s">
        <v>23</v>
      </c>
      <c r="E289" t="s">
        <v>13</v>
      </c>
      <c r="F289" t="s">
        <v>14</v>
      </c>
      <c r="G289" s="4">
        <v>836.68</v>
      </c>
      <c r="H289">
        <v>9</v>
      </c>
      <c r="I289">
        <v>26.14</v>
      </c>
      <c r="J289" s="6">
        <v>77.62</v>
      </c>
    </row>
    <row r="290" spans="1:10" x14ac:dyDescent="0.3">
      <c r="A290" t="s">
        <v>320</v>
      </c>
      <c r="B290" s="1">
        <v>45215</v>
      </c>
      <c r="C290" t="s">
        <v>16</v>
      </c>
      <c r="D290" t="s">
        <v>23</v>
      </c>
      <c r="E290" t="s">
        <v>13</v>
      </c>
      <c r="F290" t="s">
        <v>14</v>
      </c>
      <c r="G290" s="4">
        <v>466.45</v>
      </c>
      <c r="H290">
        <v>10</v>
      </c>
      <c r="I290">
        <v>27.76</v>
      </c>
      <c r="J290" s="6">
        <v>168.9</v>
      </c>
    </row>
    <row r="291" spans="1:10" x14ac:dyDescent="0.3">
      <c r="A291" t="s">
        <v>321</v>
      </c>
      <c r="B291" s="1">
        <v>45216</v>
      </c>
      <c r="C291" t="s">
        <v>11</v>
      </c>
      <c r="D291" t="s">
        <v>12</v>
      </c>
      <c r="E291" t="s">
        <v>18</v>
      </c>
      <c r="F291" t="s">
        <v>52</v>
      </c>
      <c r="G291" s="4">
        <v>6320.45</v>
      </c>
      <c r="H291">
        <v>8</v>
      </c>
      <c r="I291">
        <v>24.28</v>
      </c>
      <c r="J291" s="6">
        <v>422.75</v>
      </c>
    </row>
    <row r="292" spans="1:10" x14ac:dyDescent="0.3">
      <c r="A292" t="s">
        <v>322</v>
      </c>
      <c r="B292" s="1">
        <v>45217</v>
      </c>
      <c r="C292" t="s">
        <v>16</v>
      </c>
      <c r="D292" t="s">
        <v>23</v>
      </c>
      <c r="E292" t="s">
        <v>33</v>
      </c>
      <c r="F292" t="s">
        <v>34</v>
      </c>
      <c r="G292" s="4">
        <v>975.85</v>
      </c>
      <c r="H292">
        <v>8</v>
      </c>
      <c r="I292">
        <v>1.7</v>
      </c>
      <c r="J292" s="6">
        <v>-49.85</v>
      </c>
    </row>
    <row r="293" spans="1:10" x14ac:dyDescent="0.3">
      <c r="A293" t="s">
        <v>323</v>
      </c>
      <c r="B293" s="1">
        <v>45218</v>
      </c>
      <c r="C293" t="s">
        <v>27</v>
      </c>
      <c r="D293" t="s">
        <v>23</v>
      </c>
      <c r="E293" t="s">
        <v>18</v>
      </c>
      <c r="F293" t="s">
        <v>45</v>
      </c>
      <c r="G293" s="4">
        <v>3909.82</v>
      </c>
      <c r="H293">
        <v>3</v>
      </c>
      <c r="I293">
        <v>1.59</v>
      </c>
      <c r="J293" s="6">
        <v>894.38</v>
      </c>
    </row>
    <row r="294" spans="1:10" x14ac:dyDescent="0.3">
      <c r="A294" t="s">
        <v>324</v>
      </c>
      <c r="B294" s="1">
        <v>45219</v>
      </c>
      <c r="C294" t="s">
        <v>11</v>
      </c>
      <c r="D294" t="s">
        <v>12</v>
      </c>
      <c r="E294" t="s">
        <v>33</v>
      </c>
      <c r="F294" t="s">
        <v>67</v>
      </c>
      <c r="G294" s="4">
        <v>869.19</v>
      </c>
      <c r="H294">
        <v>10</v>
      </c>
      <c r="I294">
        <v>8.06</v>
      </c>
      <c r="J294" s="6">
        <v>139.79</v>
      </c>
    </row>
    <row r="295" spans="1:10" x14ac:dyDescent="0.3">
      <c r="A295" t="s">
        <v>325</v>
      </c>
      <c r="B295" s="1">
        <v>45220</v>
      </c>
      <c r="C295" t="s">
        <v>44</v>
      </c>
      <c r="D295" t="s">
        <v>17</v>
      </c>
      <c r="E295" t="s">
        <v>33</v>
      </c>
      <c r="F295" t="s">
        <v>39</v>
      </c>
      <c r="G295" s="4">
        <v>946.98</v>
      </c>
      <c r="H295">
        <v>1</v>
      </c>
      <c r="I295">
        <v>10.4</v>
      </c>
      <c r="J295" s="6">
        <v>265.25</v>
      </c>
    </row>
    <row r="296" spans="1:10" x14ac:dyDescent="0.3">
      <c r="A296" t="s">
        <v>326</v>
      </c>
      <c r="B296" s="1">
        <v>45221</v>
      </c>
      <c r="C296" t="s">
        <v>16</v>
      </c>
      <c r="D296" t="s">
        <v>23</v>
      </c>
      <c r="E296" t="s">
        <v>18</v>
      </c>
      <c r="F296" t="s">
        <v>52</v>
      </c>
      <c r="G296" s="4">
        <v>7980.44</v>
      </c>
      <c r="H296">
        <v>9</v>
      </c>
      <c r="I296">
        <v>26.87</v>
      </c>
      <c r="J296" s="6">
        <v>1689.96</v>
      </c>
    </row>
    <row r="297" spans="1:10" x14ac:dyDescent="0.3">
      <c r="A297" t="s">
        <v>327</v>
      </c>
      <c r="B297" s="1">
        <v>45222</v>
      </c>
      <c r="C297" t="s">
        <v>16</v>
      </c>
      <c r="D297" t="s">
        <v>23</v>
      </c>
      <c r="E297" t="s">
        <v>18</v>
      </c>
      <c r="F297" t="s">
        <v>52</v>
      </c>
      <c r="G297" s="4">
        <v>2560.89</v>
      </c>
      <c r="H297">
        <v>4</v>
      </c>
      <c r="I297">
        <v>4.47</v>
      </c>
      <c r="J297" s="6">
        <v>41.37</v>
      </c>
    </row>
    <row r="298" spans="1:10" x14ac:dyDescent="0.3">
      <c r="A298" t="s">
        <v>328</v>
      </c>
      <c r="B298" s="1">
        <v>45223</v>
      </c>
      <c r="C298" t="s">
        <v>11</v>
      </c>
      <c r="D298" t="s">
        <v>12</v>
      </c>
      <c r="E298" t="s">
        <v>13</v>
      </c>
      <c r="F298" t="s">
        <v>29</v>
      </c>
      <c r="G298" s="4">
        <v>517.36</v>
      </c>
      <c r="H298">
        <v>6</v>
      </c>
      <c r="I298">
        <v>10.89</v>
      </c>
      <c r="J298" s="6">
        <v>180.51</v>
      </c>
    </row>
    <row r="299" spans="1:10" x14ac:dyDescent="0.3">
      <c r="A299" t="s">
        <v>329</v>
      </c>
      <c r="B299" s="1">
        <v>45224</v>
      </c>
      <c r="C299" t="s">
        <v>16</v>
      </c>
      <c r="D299" t="s">
        <v>17</v>
      </c>
      <c r="E299" t="s">
        <v>13</v>
      </c>
      <c r="F299" t="s">
        <v>24</v>
      </c>
      <c r="G299" s="4">
        <v>805.63</v>
      </c>
      <c r="H299">
        <v>3</v>
      </c>
      <c r="I299">
        <v>26.31</v>
      </c>
      <c r="J299" s="6">
        <v>188.91</v>
      </c>
    </row>
    <row r="300" spans="1:10" x14ac:dyDescent="0.3">
      <c r="A300" t="s">
        <v>330</v>
      </c>
      <c r="B300" s="1">
        <v>45225</v>
      </c>
      <c r="C300" t="s">
        <v>16</v>
      </c>
      <c r="D300" t="s">
        <v>12</v>
      </c>
      <c r="E300" t="s">
        <v>33</v>
      </c>
      <c r="F300" t="s">
        <v>39</v>
      </c>
      <c r="G300" s="4">
        <v>857.43</v>
      </c>
      <c r="H300">
        <v>4</v>
      </c>
      <c r="I300">
        <v>11.16</v>
      </c>
      <c r="J300" s="6">
        <v>51.59</v>
      </c>
    </row>
    <row r="301" spans="1:10" x14ac:dyDescent="0.3">
      <c r="A301" t="s">
        <v>331</v>
      </c>
      <c r="B301" s="1">
        <v>45226</v>
      </c>
      <c r="C301" t="s">
        <v>11</v>
      </c>
      <c r="D301" t="s">
        <v>17</v>
      </c>
      <c r="E301" t="s">
        <v>13</v>
      </c>
      <c r="F301" t="s">
        <v>24</v>
      </c>
      <c r="G301" s="4">
        <v>710.5</v>
      </c>
      <c r="H301">
        <v>6</v>
      </c>
      <c r="I301">
        <v>0.39</v>
      </c>
      <c r="J301" s="6">
        <v>146.94999999999999</v>
      </c>
    </row>
    <row r="302" spans="1:10" x14ac:dyDescent="0.3">
      <c r="A302" t="s">
        <v>332</v>
      </c>
      <c r="B302" s="1">
        <v>45227</v>
      </c>
      <c r="C302" t="s">
        <v>27</v>
      </c>
      <c r="D302" t="s">
        <v>23</v>
      </c>
      <c r="E302" t="s">
        <v>18</v>
      </c>
      <c r="F302" t="s">
        <v>45</v>
      </c>
      <c r="G302" s="4">
        <v>2886.1</v>
      </c>
      <c r="H302">
        <v>6</v>
      </c>
      <c r="I302">
        <v>16.52</v>
      </c>
      <c r="J302" s="6">
        <v>605.38</v>
      </c>
    </row>
    <row r="303" spans="1:10" x14ac:dyDescent="0.3">
      <c r="A303" t="s">
        <v>333</v>
      </c>
      <c r="B303" s="1">
        <v>45228</v>
      </c>
      <c r="C303" t="s">
        <v>11</v>
      </c>
      <c r="D303" t="s">
        <v>17</v>
      </c>
      <c r="E303" t="s">
        <v>33</v>
      </c>
      <c r="F303" t="s">
        <v>39</v>
      </c>
      <c r="G303" s="4">
        <v>762.17</v>
      </c>
      <c r="H303">
        <v>6</v>
      </c>
      <c r="I303">
        <v>2.27</v>
      </c>
      <c r="J303" s="6">
        <v>-22.55</v>
      </c>
    </row>
    <row r="304" spans="1:10" x14ac:dyDescent="0.3">
      <c r="A304" t="s">
        <v>334</v>
      </c>
      <c r="B304" s="1">
        <v>45229</v>
      </c>
      <c r="C304" t="s">
        <v>16</v>
      </c>
      <c r="D304" t="s">
        <v>12</v>
      </c>
      <c r="E304" t="s">
        <v>18</v>
      </c>
      <c r="F304" t="s">
        <v>52</v>
      </c>
      <c r="G304" s="4">
        <v>2512.64</v>
      </c>
      <c r="H304">
        <v>9</v>
      </c>
      <c r="I304">
        <v>14.15</v>
      </c>
      <c r="J304" s="6">
        <v>408.86</v>
      </c>
    </row>
    <row r="305" spans="1:10" x14ac:dyDescent="0.3">
      <c r="A305" t="s">
        <v>335</v>
      </c>
      <c r="B305" s="1">
        <v>45230</v>
      </c>
      <c r="C305" t="s">
        <v>44</v>
      </c>
      <c r="D305" t="s">
        <v>17</v>
      </c>
      <c r="E305" t="s">
        <v>18</v>
      </c>
      <c r="F305" t="s">
        <v>21</v>
      </c>
      <c r="G305" s="4">
        <v>938.18</v>
      </c>
      <c r="H305">
        <v>7</v>
      </c>
      <c r="I305">
        <v>7.19</v>
      </c>
      <c r="J305" s="6">
        <v>52.17</v>
      </c>
    </row>
    <row r="306" spans="1:10" x14ac:dyDescent="0.3">
      <c r="A306" t="s">
        <v>336</v>
      </c>
      <c r="B306" s="1">
        <v>45231</v>
      </c>
      <c r="C306" t="s">
        <v>27</v>
      </c>
      <c r="D306" t="s">
        <v>12</v>
      </c>
      <c r="E306" t="s">
        <v>13</v>
      </c>
      <c r="F306" t="s">
        <v>29</v>
      </c>
      <c r="G306" s="4">
        <v>1010.52</v>
      </c>
      <c r="H306">
        <v>2</v>
      </c>
      <c r="I306">
        <v>24.77</v>
      </c>
      <c r="J306" s="6">
        <v>168.44</v>
      </c>
    </row>
    <row r="307" spans="1:10" x14ac:dyDescent="0.3">
      <c r="A307" t="s">
        <v>337</v>
      </c>
      <c r="B307" s="1">
        <v>45232</v>
      </c>
      <c r="C307" t="s">
        <v>44</v>
      </c>
      <c r="D307" t="s">
        <v>17</v>
      </c>
      <c r="E307" t="s">
        <v>33</v>
      </c>
      <c r="F307" t="s">
        <v>67</v>
      </c>
      <c r="G307" s="4">
        <v>296.99</v>
      </c>
      <c r="H307">
        <v>8</v>
      </c>
      <c r="I307">
        <v>9.98</v>
      </c>
      <c r="J307" s="6">
        <v>81.650000000000006</v>
      </c>
    </row>
    <row r="308" spans="1:10" x14ac:dyDescent="0.3">
      <c r="A308" t="s">
        <v>338</v>
      </c>
      <c r="B308" s="1">
        <v>45233</v>
      </c>
      <c r="C308" t="s">
        <v>44</v>
      </c>
      <c r="D308" t="s">
        <v>17</v>
      </c>
      <c r="E308" t="s">
        <v>18</v>
      </c>
      <c r="F308" t="s">
        <v>52</v>
      </c>
      <c r="G308" s="4">
        <v>4143.5600000000004</v>
      </c>
      <c r="H308">
        <v>4</v>
      </c>
      <c r="I308">
        <v>18.309999999999999</v>
      </c>
      <c r="J308" s="6">
        <v>890.91</v>
      </c>
    </row>
    <row r="309" spans="1:10" x14ac:dyDescent="0.3">
      <c r="A309" t="s">
        <v>339</v>
      </c>
      <c r="B309" s="1">
        <v>45234</v>
      </c>
      <c r="C309" t="s">
        <v>11</v>
      </c>
      <c r="D309" t="s">
        <v>12</v>
      </c>
      <c r="E309" t="s">
        <v>33</v>
      </c>
      <c r="F309" t="s">
        <v>37</v>
      </c>
      <c r="G309" s="4">
        <v>400.97</v>
      </c>
      <c r="H309">
        <v>5</v>
      </c>
      <c r="I309">
        <v>22.91</v>
      </c>
      <c r="J309" s="6">
        <v>131.24</v>
      </c>
    </row>
    <row r="310" spans="1:10" x14ac:dyDescent="0.3">
      <c r="A310" t="s">
        <v>340</v>
      </c>
      <c r="B310" s="1">
        <v>45235</v>
      </c>
      <c r="C310" t="s">
        <v>44</v>
      </c>
      <c r="D310" t="s">
        <v>23</v>
      </c>
      <c r="E310" t="s">
        <v>33</v>
      </c>
      <c r="F310" t="s">
        <v>34</v>
      </c>
      <c r="G310" s="4">
        <v>1174.3499999999999</v>
      </c>
      <c r="H310">
        <v>3</v>
      </c>
      <c r="I310">
        <v>25.68</v>
      </c>
      <c r="J310" s="6">
        <v>144.93</v>
      </c>
    </row>
    <row r="311" spans="1:10" x14ac:dyDescent="0.3">
      <c r="A311" t="s">
        <v>341</v>
      </c>
      <c r="B311" s="1">
        <v>45236</v>
      </c>
      <c r="C311" t="s">
        <v>27</v>
      </c>
      <c r="D311" t="s">
        <v>17</v>
      </c>
      <c r="E311" t="s">
        <v>13</v>
      </c>
      <c r="F311" t="s">
        <v>14</v>
      </c>
      <c r="G311" s="4">
        <v>359.26</v>
      </c>
      <c r="H311">
        <v>7</v>
      </c>
      <c r="I311">
        <v>24.68</v>
      </c>
      <c r="J311" s="6">
        <v>83.86</v>
      </c>
    </row>
    <row r="312" spans="1:10" x14ac:dyDescent="0.3">
      <c r="A312" t="s">
        <v>342</v>
      </c>
      <c r="B312" s="1">
        <v>45237</v>
      </c>
      <c r="C312" t="s">
        <v>27</v>
      </c>
      <c r="D312" t="s">
        <v>12</v>
      </c>
      <c r="E312" t="s">
        <v>13</v>
      </c>
      <c r="F312" t="s">
        <v>14</v>
      </c>
      <c r="G312" s="4">
        <v>316.56</v>
      </c>
      <c r="H312">
        <v>4</v>
      </c>
      <c r="I312">
        <v>6.07</v>
      </c>
      <c r="J312" s="6">
        <v>56.96</v>
      </c>
    </row>
    <row r="313" spans="1:10" x14ac:dyDescent="0.3">
      <c r="A313" t="s">
        <v>343</v>
      </c>
      <c r="B313" s="1">
        <v>45238</v>
      </c>
      <c r="C313" t="s">
        <v>44</v>
      </c>
      <c r="D313" t="s">
        <v>17</v>
      </c>
      <c r="E313" t="s">
        <v>18</v>
      </c>
      <c r="F313" t="s">
        <v>45</v>
      </c>
      <c r="G313" s="4">
        <v>8260.98</v>
      </c>
      <c r="H313">
        <v>5</v>
      </c>
      <c r="I313">
        <v>1.45</v>
      </c>
      <c r="J313" s="6">
        <v>1566.68</v>
      </c>
    </row>
    <row r="314" spans="1:10" x14ac:dyDescent="0.3">
      <c r="A314" t="s">
        <v>344</v>
      </c>
      <c r="B314" s="1">
        <v>45239</v>
      </c>
      <c r="C314" t="s">
        <v>27</v>
      </c>
      <c r="D314" t="s">
        <v>23</v>
      </c>
      <c r="E314" t="s">
        <v>13</v>
      </c>
      <c r="F314" t="s">
        <v>42</v>
      </c>
      <c r="G314" s="4">
        <v>674.01</v>
      </c>
      <c r="H314">
        <v>4</v>
      </c>
      <c r="I314">
        <v>29.61</v>
      </c>
      <c r="J314" s="6">
        <v>185.01</v>
      </c>
    </row>
    <row r="315" spans="1:10" x14ac:dyDescent="0.3">
      <c r="A315" t="s">
        <v>345</v>
      </c>
      <c r="B315" s="1">
        <v>45240</v>
      </c>
      <c r="C315" t="s">
        <v>27</v>
      </c>
      <c r="D315" t="s">
        <v>17</v>
      </c>
      <c r="E315" t="s">
        <v>18</v>
      </c>
      <c r="F315" t="s">
        <v>19</v>
      </c>
      <c r="G315" s="4">
        <v>2976.81</v>
      </c>
      <c r="H315">
        <v>9</v>
      </c>
      <c r="I315">
        <v>3.84</v>
      </c>
      <c r="J315" s="6">
        <v>797.53</v>
      </c>
    </row>
    <row r="316" spans="1:10" x14ac:dyDescent="0.3">
      <c r="A316" t="s">
        <v>346</v>
      </c>
      <c r="B316" s="1">
        <v>45241</v>
      </c>
      <c r="C316" t="s">
        <v>16</v>
      </c>
      <c r="D316" t="s">
        <v>23</v>
      </c>
      <c r="E316" t="s">
        <v>13</v>
      </c>
      <c r="F316" t="s">
        <v>24</v>
      </c>
      <c r="G316" s="4">
        <v>390.72</v>
      </c>
      <c r="H316">
        <v>3</v>
      </c>
      <c r="I316">
        <v>17.3</v>
      </c>
      <c r="J316" s="6">
        <v>118.96</v>
      </c>
    </row>
    <row r="317" spans="1:10" x14ac:dyDescent="0.3">
      <c r="A317" t="s">
        <v>347</v>
      </c>
      <c r="B317" s="1">
        <v>45242</v>
      </c>
      <c r="C317" t="s">
        <v>44</v>
      </c>
      <c r="D317" t="s">
        <v>17</v>
      </c>
      <c r="E317" t="s">
        <v>13</v>
      </c>
      <c r="F317" t="s">
        <v>24</v>
      </c>
      <c r="G317" s="4">
        <v>288.99</v>
      </c>
      <c r="H317">
        <v>3</v>
      </c>
      <c r="I317">
        <v>8.68</v>
      </c>
      <c r="J317" s="6">
        <v>94.26</v>
      </c>
    </row>
    <row r="318" spans="1:10" x14ac:dyDescent="0.3">
      <c r="A318" t="s">
        <v>348</v>
      </c>
      <c r="B318" s="1">
        <v>45243</v>
      </c>
      <c r="C318" t="s">
        <v>11</v>
      </c>
      <c r="D318" t="s">
        <v>12</v>
      </c>
      <c r="E318" t="s">
        <v>18</v>
      </c>
      <c r="F318" t="s">
        <v>52</v>
      </c>
      <c r="G318" s="4">
        <v>5698.16</v>
      </c>
      <c r="H318">
        <v>2</v>
      </c>
      <c r="I318">
        <v>26.91</v>
      </c>
      <c r="J318" s="6">
        <v>502.4</v>
      </c>
    </row>
    <row r="319" spans="1:10" x14ac:dyDescent="0.3">
      <c r="A319" t="s">
        <v>349</v>
      </c>
      <c r="B319" s="1">
        <v>45244</v>
      </c>
      <c r="C319" t="s">
        <v>11</v>
      </c>
      <c r="D319" t="s">
        <v>17</v>
      </c>
      <c r="E319" t="s">
        <v>13</v>
      </c>
      <c r="F319" t="s">
        <v>42</v>
      </c>
      <c r="G319" s="4">
        <v>88.49</v>
      </c>
      <c r="H319">
        <v>10</v>
      </c>
      <c r="I319">
        <v>8.89</v>
      </c>
      <c r="J319" s="6">
        <v>16.260000000000002</v>
      </c>
    </row>
    <row r="320" spans="1:10" x14ac:dyDescent="0.3">
      <c r="A320" t="s">
        <v>350</v>
      </c>
      <c r="B320" s="1">
        <v>45245</v>
      </c>
      <c r="C320" t="s">
        <v>11</v>
      </c>
      <c r="D320" t="s">
        <v>12</v>
      </c>
      <c r="E320" t="s">
        <v>18</v>
      </c>
      <c r="F320" t="s">
        <v>52</v>
      </c>
      <c r="G320" s="4">
        <v>1743.77</v>
      </c>
      <c r="H320">
        <v>3</v>
      </c>
      <c r="I320">
        <v>13.69</v>
      </c>
      <c r="J320" s="6">
        <v>472.82</v>
      </c>
    </row>
    <row r="321" spans="1:10" x14ac:dyDescent="0.3">
      <c r="A321" t="s">
        <v>351</v>
      </c>
      <c r="B321" s="1">
        <v>45246</v>
      </c>
      <c r="C321" t="s">
        <v>16</v>
      </c>
      <c r="D321" t="s">
        <v>23</v>
      </c>
      <c r="E321" t="s">
        <v>33</v>
      </c>
      <c r="F321" t="s">
        <v>39</v>
      </c>
      <c r="G321" s="4">
        <v>125.76</v>
      </c>
      <c r="H321">
        <v>10</v>
      </c>
      <c r="I321">
        <v>25.61</v>
      </c>
      <c r="J321" s="6">
        <v>16.2</v>
      </c>
    </row>
    <row r="322" spans="1:10" x14ac:dyDescent="0.3">
      <c r="A322" t="s">
        <v>352</v>
      </c>
      <c r="B322" s="1">
        <v>45247</v>
      </c>
      <c r="C322" t="s">
        <v>44</v>
      </c>
      <c r="D322" t="s">
        <v>12</v>
      </c>
      <c r="E322" t="s">
        <v>13</v>
      </c>
      <c r="F322" t="s">
        <v>24</v>
      </c>
      <c r="G322" s="4">
        <v>358.4</v>
      </c>
      <c r="H322">
        <v>2</v>
      </c>
      <c r="I322">
        <v>18.27</v>
      </c>
      <c r="J322" s="6">
        <v>9.32</v>
      </c>
    </row>
    <row r="323" spans="1:10" x14ac:dyDescent="0.3">
      <c r="A323" t="s">
        <v>353</v>
      </c>
      <c r="B323" s="1">
        <v>45248</v>
      </c>
      <c r="C323" t="s">
        <v>16</v>
      </c>
      <c r="D323" t="s">
        <v>12</v>
      </c>
      <c r="E323" t="s">
        <v>33</v>
      </c>
      <c r="F323" t="s">
        <v>67</v>
      </c>
      <c r="G323" s="4">
        <v>301.64</v>
      </c>
      <c r="H323">
        <v>10</v>
      </c>
      <c r="I323">
        <v>11.28</v>
      </c>
      <c r="J323" s="6">
        <v>16.52</v>
      </c>
    </row>
    <row r="324" spans="1:10" x14ac:dyDescent="0.3">
      <c r="A324" t="s">
        <v>354</v>
      </c>
      <c r="B324" s="1">
        <v>45249</v>
      </c>
      <c r="C324" t="s">
        <v>11</v>
      </c>
      <c r="D324" t="s">
        <v>17</v>
      </c>
      <c r="E324" t="s">
        <v>33</v>
      </c>
      <c r="F324" t="s">
        <v>37</v>
      </c>
      <c r="G324" s="4">
        <v>279.95</v>
      </c>
      <c r="H324">
        <v>1</v>
      </c>
      <c r="I324">
        <v>20.59</v>
      </c>
      <c r="J324" s="6">
        <v>74.349999999999994</v>
      </c>
    </row>
    <row r="325" spans="1:10" x14ac:dyDescent="0.3">
      <c r="A325" t="s">
        <v>355</v>
      </c>
      <c r="B325" s="1">
        <v>45250</v>
      </c>
      <c r="C325" t="s">
        <v>16</v>
      </c>
      <c r="D325" t="s">
        <v>12</v>
      </c>
      <c r="E325" t="s">
        <v>33</v>
      </c>
      <c r="F325" t="s">
        <v>34</v>
      </c>
      <c r="G325" s="4">
        <v>227.74</v>
      </c>
      <c r="H325">
        <v>6</v>
      </c>
      <c r="I325">
        <v>22.51</v>
      </c>
      <c r="J325" s="6">
        <v>50.29</v>
      </c>
    </row>
    <row r="326" spans="1:10" x14ac:dyDescent="0.3">
      <c r="A326" t="s">
        <v>356</v>
      </c>
      <c r="B326" s="1">
        <v>45251</v>
      </c>
      <c r="C326" t="s">
        <v>44</v>
      </c>
      <c r="D326" t="s">
        <v>23</v>
      </c>
      <c r="E326" t="s">
        <v>18</v>
      </c>
      <c r="F326" t="s">
        <v>19</v>
      </c>
      <c r="G326" s="4">
        <v>3914.71</v>
      </c>
      <c r="H326">
        <v>10</v>
      </c>
      <c r="I326">
        <v>7.89</v>
      </c>
      <c r="J326" s="6">
        <v>1263.6099999999999</v>
      </c>
    </row>
    <row r="327" spans="1:10" x14ac:dyDescent="0.3">
      <c r="A327" t="s">
        <v>357</v>
      </c>
      <c r="B327" s="1">
        <v>45252</v>
      </c>
      <c r="C327" t="s">
        <v>44</v>
      </c>
      <c r="D327" t="s">
        <v>12</v>
      </c>
      <c r="E327" t="s">
        <v>13</v>
      </c>
      <c r="F327" t="s">
        <v>24</v>
      </c>
      <c r="G327" s="4">
        <v>85.85</v>
      </c>
      <c r="H327">
        <v>2</v>
      </c>
      <c r="I327">
        <v>14.62</v>
      </c>
      <c r="J327" s="6">
        <v>27.28</v>
      </c>
    </row>
    <row r="328" spans="1:10" x14ac:dyDescent="0.3">
      <c r="A328" t="s">
        <v>358</v>
      </c>
      <c r="B328" s="1">
        <v>45253</v>
      </c>
      <c r="C328" t="s">
        <v>27</v>
      </c>
      <c r="D328" t="s">
        <v>12</v>
      </c>
      <c r="E328" t="s">
        <v>33</v>
      </c>
      <c r="F328" t="s">
        <v>39</v>
      </c>
      <c r="G328" s="4">
        <v>637.99</v>
      </c>
      <c r="H328">
        <v>4</v>
      </c>
      <c r="I328">
        <v>16.5</v>
      </c>
      <c r="J328" s="6">
        <v>193.59</v>
      </c>
    </row>
    <row r="329" spans="1:10" x14ac:dyDescent="0.3">
      <c r="A329" t="s">
        <v>359</v>
      </c>
      <c r="B329" s="1">
        <v>45254</v>
      </c>
      <c r="C329" t="s">
        <v>16</v>
      </c>
      <c r="D329" t="s">
        <v>12</v>
      </c>
      <c r="E329" t="s">
        <v>18</v>
      </c>
      <c r="F329" t="s">
        <v>45</v>
      </c>
      <c r="G329" s="4">
        <v>2904.8</v>
      </c>
      <c r="H329">
        <v>3</v>
      </c>
      <c r="I329">
        <v>9.08</v>
      </c>
      <c r="J329" s="6">
        <v>406.94</v>
      </c>
    </row>
    <row r="330" spans="1:10" x14ac:dyDescent="0.3">
      <c r="A330" t="s">
        <v>360</v>
      </c>
      <c r="B330" s="1">
        <v>45255</v>
      </c>
      <c r="C330" t="s">
        <v>44</v>
      </c>
      <c r="D330" t="s">
        <v>17</v>
      </c>
      <c r="E330" t="s">
        <v>18</v>
      </c>
      <c r="F330" t="s">
        <v>52</v>
      </c>
      <c r="G330" s="4">
        <v>2499.9499999999998</v>
      </c>
      <c r="H330">
        <v>10</v>
      </c>
      <c r="I330">
        <v>25.39</v>
      </c>
      <c r="J330" s="6">
        <v>163.63</v>
      </c>
    </row>
    <row r="331" spans="1:10" x14ac:dyDescent="0.3">
      <c r="A331" t="s">
        <v>361</v>
      </c>
      <c r="B331" s="1">
        <v>45256</v>
      </c>
      <c r="C331" t="s">
        <v>16</v>
      </c>
      <c r="D331" t="s">
        <v>17</v>
      </c>
      <c r="E331" t="s">
        <v>33</v>
      </c>
      <c r="F331" t="s">
        <v>37</v>
      </c>
      <c r="G331" s="4">
        <v>231.4</v>
      </c>
      <c r="H331">
        <v>2</v>
      </c>
      <c r="I331">
        <v>15.62</v>
      </c>
      <c r="J331" s="6">
        <v>34.200000000000003</v>
      </c>
    </row>
    <row r="332" spans="1:10" x14ac:dyDescent="0.3">
      <c r="A332" t="s">
        <v>362</v>
      </c>
      <c r="B332" s="1">
        <v>45257</v>
      </c>
      <c r="C332" t="s">
        <v>27</v>
      </c>
      <c r="D332" t="s">
        <v>23</v>
      </c>
      <c r="E332" t="s">
        <v>33</v>
      </c>
      <c r="F332" t="s">
        <v>37</v>
      </c>
      <c r="G332" s="4">
        <v>225.64</v>
      </c>
      <c r="H332">
        <v>10</v>
      </c>
      <c r="I332">
        <v>5.25</v>
      </c>
      <c r="J332" s="6">
        <v>68.86</v>
      </c>
    </row>
    <row r="333" spans="1:10" x14ac:dyDescent="0.3">
      <c r="A333" t="s">
        <v>363</v>
      </c>
      <c r="B333" s="1">
        <v>45258</v>
      </c>
      <c r="C333" t="s">
        <v>16</v>
      </c>
      <c r="D333" t="s">
        <v>12</v>
      </c>
      <c r="E333" t="s">
        <v>13</v>
      </c>
      <c r="F333" t="s">
        <v>24</v>
      </c>
      <c r="G333" s="4">
        <v>611.76</v>
      </c>
      <c r="H333">
        <v>6</v>
      </c>
      <c r="I333">
        <v>14.23</v>
      </c>
      <c r="J333" s="6">
        <v>128.69</v>
      </c>
    </row>
    <row r="334" spans="1:10" x14ac:dyDescent="0.3">
      <c r="A334" t="s">
        <v>364</v>
      </c>
      <c r="B334" s="1">
        <v>45259</v>
      </c>
      <c r="C334" t="s">
        <v>44</v>
      </c>
      <c r="D334" t="s">
        <v>23</v>
      </c>
      <c r="E334" t="s">
        <v>13</v>
      </c>
      <c r="F334" t="s">
        <v>24</v>
      </c>
      <c r="G334" s="4">
        <v>381</v>
      </c>
      <c r="H334">
        <v>6</v>
      </c>
      <c r="I334">
        <v>12.9</v>
      </c>
      <c r="J334" s="6">
        <v>142.47</v>
      </c>
    </row>
    <row r="335" spans="1:10" x14ac:dyDescent="0.3">
      <c r="A335" t="s">
        <v>365</v>
      </c>
      <c r="B335" s="1">
        <v>45260</v>
      </c>
      <c r="C335" t="s">
        <v>11</v>
      </c>
      <c r="D335" t="s">
        <v>17</v>
      </c>
      <c r="E335" t="s">
        <v>33</v>
      </c>
      <c r="F335" t="s">
        <v>37</v>
      </c>
      <c r="G335" s="4">
        <v>836.86</v>
      </c>
      <c r="H335">
        <v>9</v>
      </c>
      <c r="I335">
        <v>15.05</v>
      </c>
      <c r="J335" s="6">
        <v>104.32</v>
      </c>
    </row>
    <row r="336" spans="1:10" x14ac:dyDescent="0.3">
      <c r="A336" t="s">
        <v>366</v>
      </c>
      <c r="B336" s="1">
        <v>45261</v>
      </c>
      <c r="C336" t="s">
        <v>27</v>
      </c>
      <c r="D336" t="s">
        <v>12</v>
      </c>
      <c r="E336" t="s">
        <v>18</v>
      </c>
      <c r="F336" t="s">
        <v>52</v>
      </c>
      <c r="G336" s="4">
        <v>6208.57</v>
      </c>
      <c r="H336">
        <v>9</v>
      </c>
      <c r="I336">
        <v>17.420000000000002</v>
      </c>
      <c r="J336" s="6">
        <v>690.54</v>
      </c>
    </row>
    <row r="337" spans="1:10" x14ac:dyDescent="0.3">
      <c r="A337" t="s">
        <v>367</v>
      </c>
      <c r="B337" s="1">
        <v>45262</v>
      </c>
      <c r="C337" t="s">
        <v>11</v>
      </c>
      <c r="D337" t="s">
        <v>17</v>
      </c>
      <c r="E337" t="s">
        <v>13</v>
      </c>
      <c r="F337" t="s">
        <v>29</v>
      </c>
      <c r="G337" s="4">
        <v>344.06</v>
      </c>
      <c r="H337">
        <v>9</v>
      </c>
      <c r="I337">
        <v>15.41</v>
      </c>
      <c r="J337" s="6">
        <v>86.2</v>
      </c>
    </row>
    <row r="338" spans="1:10" x14ac:dyDescent="0.3">
      <c r="A338" t="s">
        <v>368</v>
      </c>
      <c r="B338" s="1">
        <v>45263</v>
      </c>
      <c r="C338" t="s">
        <v>27</v>
      </c>
      <c r="D338" t="s">
        <v>12</v>
      </c>
      <c r="E338" t="s">
        <v>13</v>
      </c>
      <c r="F338" t="s">
        <v>29</v>
      </c>
      <c r="G338" s="4">
        <v>668.38</v>
      </c>
      <c r="H338">
        <v>2</v>
      </c>
      <c r="I338">
        <v>13.99</v>
      </c>
      <c r="J338" s="6">
        <v>18.22</v>
      </c>
    </row>
    <row r="339" spans="1:10" x14ac:dyDescent="0.3">
      <c r="A339" t="s">
        <v>369</v>
      </c>
      <c r="B339" s="1">
        <v>45264</v>
      </c>
      <c r="C339" t="s">
        <v>44</v>
      </c>
      <c r="D339" t="s">
        <v>17</v>
      </c>
      <c r="E339" t="s">
        <v>18</v>
      </c>
      <c r="F339" t="s">
        <v>45</v>
      </c>
      <c r="G339" s="4">
        <v>3810.61</v>
      </c>
      <c r="H339">
        <v>3</v>
      </c>
      <c r="I339">
        <v>6.9</v>
      </c>
      <c r="J339" s="6">
        <v>746.36</v>
      </c>
    </row>
    <row r="340" spans="1:10" x14ac:dyDescent="0.3">
      <c r="A340" t="s">
        <v>370</v>
      </c>
      <c r="B340" s="1">
        <v>45265</v>
      </c>
      <c r="C340" t="s">
        <v>27</v>
      </c>
      <c r="D340" t="s">
        <v>23</v>
      </c>
      <c r="E340" t="s">
        <v>18</v>
      </c>
      <c r="F340" t="s">
        <v>45</v>
      </c>
      <c r="G340" s="4">
        <v>6308.03</v>
      </c>
      <c r="H340">
        <v>5</v>
      </c>
      <c r="I340">
        <v>13.53</v>
      </c>
      <c r="J340" s="6">
        <v>-304.36</v>
      </c>
    </row>
    <row r="341" spans="1:10" x14ac:dyDescent="0.3">
      <c r="A341" t="s">
        <v>371</v>
      </c>
      <c r="B341" s="1">
        <v>45266</v>
      </c>
      <c r="C341" t="s">
        <v>44</v>
      </c>
      <c r="D341" t="s">
        <v>12</v>
      </c>
      <c r="E341" t="s">
        <v>18</v>
      </c>
      <c r="F341" t="s">
        <v>52</v>
      </c>
      <c r="G341" s="4">
        <v>389.73</v>
      </c>
      <c r="H341">
        <v>7</v>
      </c>
      <c r="I341">
        <v>21.44</v>
      </c>
      <c r="J341" s="6">
        <v>110.85</v>
      </c>
    </row>
    <row r="342" spans="1:10" x14ac:dyDescent="0.3">
      <c r="A342" t="s">
        <v>372</v>
      </c>
      <c r="B342" s="1">
        <v>45267</v>
      </c>
      <c r="C342" t="s">
        <v>11</v>
      </c>
      <c r="D342" t="s">
        <v>23</v>
      </c>
      <c r="E342" t="s">
        <v>13</v>
      </c>
      <c r="F342" t="s">
        <v>29</v>
      </c>
      <c r="G342" s="4">
        <v>351.04</v>
      </c>
      <c r="H342">
        <v>7</v>
      </c>
      <c r="I342">
        <v>2.34</v>
      </c>
      <c r="J342" s="6">
        <v>87.77</v>
      </c>
    </row>
    <row r="343" spans="1:10" x14ac:dyDescent="0.3">
      <c r="A343" t="s">
        <v>373</v>
      </c>
      <c r="B343" s="1">
        <v>45268</v>
      </c>
      <c r="C343" t="s">
        <v>11</v>
      </c>
      <c r="D343" t="s">
        <v>23</v>
      </c>
      <c r="E343" t="s">
        <v>18</v>
      </c>
      <c r="F343" t="s">
        <v>52</v>
      </c>
      <c r="G343" s="4">
        <v>2808.87</v>
      </c>
      <c r="H343">
        <v>2</v>
      </c>
      <c r="I343">
        <v>21.66</v>
      </c>
      <c r="J343" s="6">
        <v>664.84</v>
      </c>
    </row>
    <row r="344" spans="1:10" x14ac:dyDescent="0.3">
      <c r="A344" t="s">
        <v>374</v>
      </c>
      <c r="B344" s="1">
        <v>45269</v>
      </c>
      <c r="C344" t="s">
        <v>11</v>
      </c>
      <c r="D344" t="s">
        <v>12</v>
      </c>
      <c r="E344" t="s">
        <v>13</v>
      </c>
      <c r="F344" t="s">
        <v>42</v>
      </c>
      <c r="G344" s="4">
        <v>703.41</v>
      </c>
      <c r="H344">
        <v>9</v>
      </c>
      <c r="I344">
        <v>7.98</v>
      </c>
      <c r="J344" s="6">
        <v>146.49</v>
      </c>
    </row>
    <row r="345" spans="1:10" x14ac:dyDescent="0.3">
      <c r="A345" t="s">
        <v>375</v>
      </c>
      <c r="B345" s="1">
        <v>45270</v>
      </c>
      <c r="C345" t="s">
        <v>11</v>
      </c>
      <c r="D345" t="s">
        <v>23</v>
      </c>
      <c r="E345" t="s">
        <v>13</v>
      </c>
      <c r="F345" t="s">
        <v>14</v>
      </c>
      <c r="G345" s="4">
        <v>673.34</v>
      </c>
      <c r="H345">
        <v>1</v>
      </c>
      <c r="I345">
        <v>17</v>
      </c>
      <c r="J345" s="6">
        <v>158.22</v>
      </c>
    </row>
    <row r="346" spans="1:10" x14ac:dyDescent="0.3">
      <c r="A346" t="s">
        <v>376</v>
      </c>
      <c r="B346" s="1">
        <v>45271</v>
      </c>
      <c r="C346" t="s">
        <v>16</v>
      </c>
      <c r="D346" t="s">
        <v>12</v>
      </c>
      <c r="E346" t="s">
        <v>13</v>
      </c>
      <c r="F346" t="s">
        <v>24</v>
      </c>
      <c r="G346" s="4">
        <v>800.94</v>
      </c>
      <c r="H346">
        <v>6</v>
      </c>
      <c r="I346">
        <v>28.06</v>
      </c>
      <c r="J346" s="6">
        <v>15.61</v>
      </c>
    </row>
    <row r="347" spans="1:10" x14ac:dyDescent="0.3">
      <c r="A347" t="s">
        <v>377</v>
      </c>
      <c r="B347" s="1">
        <v>45272</v>
      </c>
      <c r="C347" t="s">
        <v>44</v>
      </c>
      <c r="D347" t="s">
        <v>23</v>
      </c>
      <c r="E347" t="s">
        <v>33</v>
      </c>
      <c r="F347" t="s">
        <v>67</v>
      </c>
      <c r="G347" s="4">
        <v>631.32000000000005</v>
      </c>
      <c r="H347">
        <v>7</v>
      </c>
      <c r="I347">
        <v>16.64</v>
      </c>
      <c r="J347" s="6">
        <v>65.62</v>
      </c>
    </row>
    <row r="348" spans="1:10" x14ac:dyDescent="0.3">
      <c r="A348" t="s">
        <v>378</v>
      </c>
      <c r="B348" s="1">
        <v>45273</v>
      </c>
      <c r="C348" t="s">
        <v>11</v>
      </c>
      <c r="D348" t="s">
        <v>12</v>
      </c>
      <c r="E348" t="s">
        <v>13</v>
      </c>
      <c r="F348" t="s">
        <v>42</v>
      </c>
      <c r="G348" s="4">
        <v>671.99</v>
      </c>
      <c r="H348">
        <v>4</v>
      </c>
      <c r="I348">
        <v>3.75</v>
      </c>
      <c r="J348" s="6">
        <v>103.25</v>
      </c>
    </row>
    <row r="349" spans="1:10" x14ac:dyDescent="0.3">
      <c r="A349" t="s">
        <v>379</v>
      </c>
      <c r="B349" s="1">
        <v>45274</v>
      </c>
      <c r="C349" t="s">
        <v>16</v>
      </c>
      <c r="D349" t="s">
        <v>12</v>
      </c>
      <c r="E349" t="s">
        <v>18</v>
      </c>
      <c r="F349" t="s">
        <v>21</v>
      </c>
      <c r="G349" s="4">
        <v>5853.34</v>
      </c>
      <c r="H349">
        <v>5</v>
      </c>
      <c r="I349">
        <v>26.61</v>
      </c>
      <c r="J349" s="6">
        <v>1681.34</v>
      </c>
    </row>
    <row r="350" spans="1:10" x14ac:dyDescent="0.3">
      <c r="A350" t="s">
        <v>380</v>
      </c>
      <c r="B350" s="1">
        <v>45275</v>
      </c>
      <c r="C350" t="s">
        <v>27</v>
      </c>
      <c r="D350" t="s">
        <v>17</v>
      </c>
      <c r="E350" t="s">
        <v>13</v>
      </c>
      <c r="F350" t="s">
        <v>14</v>
      </c>
      <c r="G350" s="4">
        <v>277.38</v>
      </c>
      <c r="H350">
        <v>10</v>
      </c>
      <c r="I350">
        <v>17.059999999999999</v>
      </c>
      <c r="J350" s="6">
        <v>26.54</v>
      </c>
    </row>
    <row r="351" spans="1:10" x14ac:dyDescent="0.3">
      <c r="A351" t="s">
        <v>381</v>
      </c>
      <c r="B351" s="1">
        <v>45276</v>
      </c>
      <c r="C351" t="s">
        <v>44</v>
      </c>
      <c r="D351" t="s">
        <v>23</v>
      </c>
      <c r="E351" t="s">
        <v>13</v>
      </c>
      <c r="F351" t="s">
        <v>24</v>
      </c>
      <c r="G351" s="4">
        <v>365.88</v>
      </c>
      <c r="H351">
        <v>5</v>
      </c>
      <c r="I351">
        <v>11.17</v>
      </c>
      <c r="J351" s="6">
        <v>82.62</v>
      </c>
    </row>
    <row r="352" spans="1:10" x14ac:dyDescent="0.3">
      <c r="A352" t="s">
        <v>382</v>
      </c>
      <c r="B352" s="1">
        <v>45277</v>
      </c>
      <c r="C352" t="s">
        <v>16</v>
      </c>
      <c r="D352" t="s">
        <v>23</v>
      </c>
      <c r="E352" t="s">
        <v>13</v>
      </c>
      <c r="F352" t="s">
        <v>24</v>
      </c>
      <c r="G352" s="4">
        <v>505.17</v>
      </c>
      <c r="H352">
        <v>10</v>
      </c>
      <c r="I352">
        <v>19.89</v>
      </c>
      <c r="J352" s="6">
        <v>81.09</v>
      </c>
    </row>
    <row r="353" spans="1:10" x14ac:dyDescent="0.3">
      <c r="A353" t="s">
        <v>383</v>
      </c>
      <c r="B353" s="1">
        <v>45278</v>
      </c>
      <c r="C353" t="s">
        <v>16</v>
      </c>
      <c r="D353" t="s">
        <v>23</v>
      </c>
      <c r="E353" t="s">
        <v>33</v>
      </c>
      <c r="F353" t="s">
        <v>37</v>
      </c>
      <c r="G353" s="4">
        <v>44.81</v>
      </c>
      <c r="H353">
        <v>7</v>
      </c>
      <c r="I353">
        <v>14.9</v>
      </c>
      <c r="J353" s="6">
        <v>1.99</v>
      </c>
    </row>
    <row r="354" spans="1:10" x14ac:dyDescent="0.3">
      <c r="A354" t="s">
        <v>384</v>
      </c>
      <c r="B354" s="1">
        <v>45279</v>
      </c>
      <c r="C354" t="s">
        <v>44</v>
      </c>
      <c r="D354" t="s">
        <v>23</v>
      </c>
      <c r="E354" t="s">
        <v>13</v>
      </c>
      <c r="F354" t="s">
        <v>14</v>
      </c>
      <c r="G354" s="4">
        <v>654.35</v>
      </c>
      <c r="H354">
        <v>8</v>
      </c>
      <c r="I354">
        <v>10.61</v>
      </c>
      <c r="J354" s="6">
        <v>109.85</v>
      </c>
    </row>
    <row r="355" spans="1:10" x14ac:dyDescent="0.3">
      <c r="A355" t="s">
        <v>385</v>
      </c>
      <c r="B355" s="1">
        <v>45280</v>
      </c>
      <c r="C355" t="s">
        <v>44</v>
      </c>
      <c r="D355" t="s">
        <v>12</v>
      </c>
      <c r="E355" t="s">
        <v>13</v>
      </c>
      <c r="F355" t="s">
        <v>42</v>
      </c>
      <c r="G355" s="4">
        <v>1315.98</v>
      </c>
      <c r="H355">
        <v>1</v>
      </c>
      <c r="I355">
        <v>12.21</v>
      </c>
      <c r="J355" s="6">
        <v>389.26</v>
      </c>
    </row>
    <row r="356" spans="1:10" x14ac:dyDescent="0.3">
      <c r="A356" t="s">
        <v>386</v>
      </c>
      <c r="B356" s="1">
        <v>45281</v>
      </c>
      <c r="C356" t="s">
        <v>16</v>
      </c>
      <c r="D356" t="s">
        <v>23</v>
      </c>
      <c r="E356" t="s">
        <v>13</v>
      </c>
      <c r="F356" t="s">
        <v>29</v>
      </c>
      <c r="G356" s="4">
        <v>1195.8399999999999</v>
      </c>
      <c r="H356">
        <v>3</v>
      </c>
      <c r="I356">
        <v>12.27</v>
      </c>
      <c r="J356" s="6">
        <v>262.64</v>
      </c>
    </row>
    <row r="357" spans="1:10" x14ac:dyDescent="0.3">
      <c r="A357" t="s">
        <v>387</v>
      </c>
      <c r="B357" s="1">
        <v>45282</v>
      </c>
      <c r="C357" t="s">
        <v>44</v>
      </c>
      <c r="D357" t="s">
        <v>12</v>
      </c>
      <c r="E357" t="s">
        <v>33</v>
      </c>
      <c r="F357" t="s">
        <v>67</v>
      </c>
      <c r="G357" s="4">
        <v>628.17999999999995</v>
      </c>
      <c r="H357">
        <v>2</v>
      </c>
      <c r="I357">
        <v>13.71</v>
      </c>
      <c r="J357" s="6">
        <v>-55.66</v>
      </c>
    </row>
    <row r="358" spans="1:10" x14ac:dyDescent="0.3">
      <c r="A358" t="s">
        <v>388</v>
      </c>
      <c r="B358" s="1">
        <v>45283</v>
      </c>
      <c r="C358" t="s">
        <v>11</v>
      </c>
      <c r="D358" t="s">
        <v>17</v>
      </c>
      <c r="E358" t="s">
        <v>13</v>
      </c>
      <c r="F358" t="s">
        <v>14</v>
      </c>
      <c r="G358" s="4">
        <v>425.69</v>
      </c>
      <c r="H358">
        <v>9</v>
      </c>
      <c r="I358">
        <v>4.0999999999999996</v>
      </c>
      <c r="J358" s="6">
        <v>11.44</v>
      </c>
    </row>
    <row r="359" spans="1:10" x14ac:dyDescent="0.3">
      <c r="A359" t="s">
        <v>389</v>
      </c>
      <c r="B359" s="1">
        <v>45284</v>
      </c>
      <c r="C359" t="s">
        <v>27</v>
      </c>
      <c r="D359" t="s">
        <v>17</v>
      </c>
      <c r="E359" t="s">
        <v>33</v>
      </c>
      <c r="F359" t="s">
        <v>34</v>
      </c>
      <c r="G359" s="4">
        <v>522.02</v>
      </c>
      <c r="H359">
        <v>4</v>
      </c>
      <c r="I359">
        <v>21.35</v>
      </c>
      <c r="J359" s="6">
        <v>34.119999999999997</v>
      </c>
    </row>
    <row r="360" spans="1:10" x14ac:dyDescent="0.3">
      <c r="A360" t="s">
        <v>390</v>
      </c>
      <c r="B360" s="1">
        <v>45285</v>
      </c>
      <c r="C360" t="s">
        <v>27</v>
      </c>
      <c r="D360" t="s">
        <v>17</v>
      </c>
      <c r="E360" t="s">
        <v>33</v>
      </c>
      <c r="F360" t="s">
        <v>39</v>
      </c>
      <c r="G360" s="4">
        <v>866.35</v>
      </c>
      <c r="H360">
        <v>3</v>
      </c>
      <c r="I360">
        <v>11.29</v>
      </c>
      <c r="J360" s="6">
        <v>223.05</v>
      </c>
    </row>
    <row r="361" spans="1:10" x14ac:dyDescent="0.3">
      <c r="A361" t="s">
        <v>391</v>
      </c>
      <c r="B361" s="1">
        <v>45286</v>
      </c>
      <c r="C361" t="s">
        <v>11</v>
      </c>
      <c r="D361" t="s">
        <v>17</v>
      </c>
      <c r="E361" t="s">
        <v>18</v>
      </c>
      <c r="F361" t="s">
        <v>21</v>
      </c>
      <c r="G361" s="4">
        <v>9519.91</v>
      </c>
      <c r="H361">
        <v>4</v>
      </c>
      <c r="I361">
        <v>22.08</v>
      </c>
      <c r="J361" s="6">
        <v>2458.69</v>
      </c>
    </row>
    <row r="362" spans="1:10" x14ac:dyDescent="0.3">
      <c r="A362" t="s">
        <v>392</v>
      </c>
      <c r="B362" s="1">
        <v>45287</v>
      </c>
      <c r="C362" t="s">
        <v>16</v>
      </c>
      <c r="D362" t="s">
        <v>12</v>
      </c>
      <c r="E362" t="s">
        <v>18</v>
      </c>
      <c r="F362" t="s">
        <v>19</v>
      </c>
      <c r="G362" s="4">
        <v>2605.48</v>
      </c>
      <c r="H362">
        <v>2</v>
      </c>
      <c r="I362">
        <v>1.1299999999999999</v>
      </c>
      <c r="J362" s="6">
        <v>506.2</v>
      </c>
    </row>
    <row r="363" spans="1:10" x14ac:dyDescent="0.3">
      <c r="A363" t="s">
        <v>393</v>
      </c>
      <c r="B363" s="1">
        <v>45288</v>
      </c>
      <c r="C363" t="s">
        <v>27</v>
      </c>
      <c r="D363" t="s">
        <v>17</v>
      </c>
      <c r="E363" t="s">
        <v>18</v>
      </c>
      <c r="F363" t="s">
        <v>19</v>
      </c>
      <c r="G363" s="4">
        <v>2062.25</v>
      </c>
      <c r="H363">
        <v>6</v>
      </c>
      <c r="I363">
        <v>29.47</v>
      </c>
      <c r="J363" s="6">
        <v>136.97</v>
      </c>
    </row>
    <row r="364" spans="1:10" x14ac:dyDescent="0.3">
      <c r="A364" t="s">
        <v>394</v>
      </c>
      <c r="B364" s="1">
        <v>45289</v>
      </c>
      <c r="C364" t="s">
        <v>44</v>
      </c>
      <c r="D364" t="s">
        <v>23</v>
      </c>
      <c r="E364" t="s">
        <v>18</v>
      </c>
      <c r="F364" t="s">
        <v>21</v>
      </c>
      <c r="G364" s="4">
        <v>4412.33</v>
      </c>
      <c r="H364">
        <v>4</v>
      </c>
      <c r="I364">
        <v>26.19</v>
      </c>
      <c r="J364" s="6">
        <v>57.65</v>
      </c>
    </row>
    <row r="365" spans="1:10" x14ac:dyDescent="0.3">
      <c r="A365" t="s">
        <v>395</v>
      </c>
      <c r="B365" s="1">
        <v>45290</v>
      </c>
      <c r="C365" t="s">
        <v>44</v>
      </c>
      <c r="D365" t="s">
        <v>23</v>
      </c>
      <c r="E365" t="s">
        <v>33</v>
      </c>
      <c r="F365" t="s">
        <v>34</v>
      </c>
      <c r="G365" s="4">
        <v>132.87</v>
      </c>
      <c r="H365">
        <v>8</v>
      </c>
      <c r="I365">
        <v>2.41</v>
      </c>
      <c r="J365" s="6">
        <v>13.17</v>
      </c>
    </row>
    <row r="366" spans="1:10" x14ac:dyDescent="0.3">
      <c r="A366" t="s">
        <v>396</v>
      </c>
      <c r="B366" s="1">
        <v>45291</v>
      </c>
      <c r="C366" t="s">
        <v>27</v>
      </c>
      <c r="D366" t="s">
        <v>23</v>
      </c>
      <c r="E366" t="s">
        <v>18</v>
      </c>
      <c r="F366" t="s">
        <v>45</v>
      </c>
      <c r="G366" s="4">
        <v>2823.11</v>
      </c>
      <c r="H366">
        <v>5</v>
      </c>
      <c r="I366">
        <v>1.0900000000000001</v>
      </c>
      <c r="J366" s="6">
        <v>625.22</v>
      </c>
    </row>
    <row r="367" spans="1:10" x14ac:dyDescent="0.3">
      <c r="A367" t="s">
        <v>397</v>
      </c>
      <c r="B367" s="1">
        <v>45292</v>
      </c>
      <c r="C367" t="s">
        <v>44</v>
      </c>
      <c r="D367" t="s">
        <v>17</v>
      </c>
      <c r="E367" t="s">
        <v>13</v>
      </c>
      <c r="F367" t="s">
        <v>14</v>
      </c>
      <c r="G367" s="4">
        <v>426.68</v>
      </c>
      <c r="H367">
        <v>1</v>
      </c>
      <c r="I367">
        <v>26.99</v>
      </c>
      <c r="J367" s="6">
        <v>66.98</v>
      </c>
    </row>
    <row r="368" spans="1:10" x14ac:dyDescent="0.3">
      <c r="A368" t="s">
        <v>398</v>
      </c>
      <c r="B368" s="1">
        <v>45293</v>
      </c>
      <c r="C368" t="s">
        <v>44</v>
      </c>
      <c r="D368" t="s">
        <v>17</v>
      </c>
      <c r="E368" t="s">
        <v>13</v>
      </c>
      <c r="F368" t="s">
        <v>29</v>
      </c>
      <c r="G368" s="4">
        <v>347.5</v>
      </c>
      <c r="H368">
        <v>10</v>
      </c>
      <c r="I368">
        <v>15.16</v>
      </c>
      <c r="J368" s="6">
        <v>40.74</v>
      </c>
    </row>
    <row r="369" spans="1:10" x14ac:dyDescent="0.3">
      <c r="A369" t="s">
        <v>399</v>
      </c>
      <c r="B369" s="1">
        <v>45294</v>
      </c>
      <c r="C369" t="s">
        <v>16</v>
      </c>
      <c r="D369" t="s">
        <v>12</v>
      </c>
      <c r="E369" t="s">
        <v>18</v>
      </c>
      <c r="F369" t="s">
        <v>52</v>
      </c>
      <c r="G369" s="4">
        <v>2165.2399999999998</v>
      </c>
      <c r="H369">
        <v>3</v>
      </c>
      <c r="I369">
        <v>4.17</v>
      </c>
      <c r="J369" s="6">
        <v>590.20000000000005</v>
      </c>
    </row>
    <row r="370" spans="1:10" x14ac:dyDescent="0.3">
      <c r="A370" t="s">
        <v>400</v>
      </c>
      <c r="B370" s="1">
        <v>45295</v>
      </c>
      <c r="C370" t="s">
        <v>44</v>
      </c>
      <c r="D370" t="s">
        <v>23</v>
      </c>
      <c r="E370" t="s">
        <v>33</v>
      </c>
      <c r="F370" t="s">
        <v>37</v>
      </c>
      <c r="G370" s="4">
        <v>1244.24</v>
      </c>
      <c r="H370">
        <v>7</v>
      </c>
      <c r="I370">
        <v>12.39</v>
      </c>
      <c r="J370" s="6">
        <v>274.32</v>
      </c>
    </row>
    <row r="371" spans="1:10" x14ac:dyDescent="0.3">
      <c r="A371" t="s">
        <v>401</v>
      </c>
      <c r="B371" s="1">
        <v>45296</v>
      </c>
      <c r="C371" t="s">
        <v>16</v>
      </c>
      <c r="D371" t="s">
        <v>23</v>
      </c>
      <c r="E371" t="s">
        <v>13</v>
      </c>
      <c r="F371" t="s">
        <v>42</v>
      </c>
      <c r="G371" s="4">
        <v>598.61</v>
      </c>
      <c r="H371">
        <v>6</v>
      </c>
      <c r="I371">
        <v>25.9</v>
      </c>
      <c r="J371" s="6">
        <v>131.77000000000001</v>
      </c>
    </row>
    <row r="372" spans="1:10" x14ac:dyDescent="0.3">
      <c r="A372" t="s">
        <v>402</v>
      </c>
      <c r="B372" s="1">
        <v>45297</v>
      </c>
      <c r="C372" t="s">
        <v>11</v>
      </c>
      <c r="D372" t="s">
        <v>12</v>
      </c>
      <c r="E372" t="s">
        <v>18</v>
      </c>
      <c r="F372" t="s">
        <v>21</v>
      </c>
      <c r="G372" s="4">
        <v>3308.36</v>
      </c>
      <c r="H372">
        <v>9</v>
      </c>
      <c r="I372">
        <v>25.04</v>
      </c>
      <c r="J372" s="6">
        <v>1085</v>
      </c>
    </row>
    <row r="373" spans="1:10" x14ac:dyDescent="0.3">
      <c r="A373" t="s">
        <v>403</v>
      </c>
      <c r="B373" s="1">
        <v>45298</v>
      </c>
      <c r="C373" t="s">
        <v>44</v>
      </c>
      <c r="D373" t="s">
        <v>12</v>
      </c>
      <c r="E373" t="s">
        <v>33</v>
      </c>
      <c r="F373" t="s">
        <v>34</v>
      </c>
      <c r="G373" s="4">
        <v>99.22</v>
      </c>
      <c r="H373">
        <v>3</v>
      </c>
      <c r="I373">
        <v>0.11</v>
      </c>
      <c r="J373" s="6">
        <v>19.39</v>
      </c>
    </row>
    <row r="374" spans="1:10" x14ac:dyDescent="0.3">
      <c r="A374" t="s">
        <v>404</v>
      </c>
      <c r="B374" s="1">
        <v>45299</v>
      </c>
      <c r="C374" t="s">
        <v>44</v>
      </c>
      <c r="D374" t="s">
        <v>23</v>
      </c>
      <c r="E374" t="s">
        <v>18</v>
      </c>
      <c r="F374" t="s">
        <v>52</v>
      </c>
      <c r="G374" s="4">
        <v>6321.39</v>
      </c>
      <c r="H374">
        <v>8</v>
      </c>
      <c r="I374">
        <v>23.81</v>
      </c>
      <c r="J374" s="6">
        <v>1391.49</v>
      </c>
    </row>
    <row r="375" spans="1:10" x14ac:dyDescent="0.3">
      <c r="A375" t="s">
        <v>405</v>
      </c>
      <c r="B375" s="1">
        <v>45300</v>
      </c>
      <c r="C375" t="s">
        <v>27</v>
      </c>
      <c r="D375" t="s">
        <v>23</v>
      </c>
      <c r="E375" t="s">
        <v>33</v>
      </c>
      <c r="F375" t="s">
        <v>34</v>
      </c>
      <c r="G375" s="4">
        <v>409.32</v>
      </c>
      <c r="H375">
        <v>3</v>
      </c>
      <c r="I375">
        <v>16.79</v>
      </c>
      <c r="J375" s="6">
        <v>72.599999999999994</v>
      </c>
    </row>
    <row r="376" spans="1:10" x14ac:dyDescent="0.3">
      <c r="A376" t="s">
        <v>406</v>
      </c>
      <c r="B376" s="1">
        <v>45301</v>
      </c>
      <c r="C376" t="s">
        <v>44</v>
      </c>
      <c r="D376" t="s">
        <v>12</v>
      </c>
      <c r="E376" t="s">
        <v>33</v>
      </c>
      <c r="F376" t="s">
        <v>37</v>
      </c>
      <c r="G376" s="4">
        <v>1062.57</v>
      </c>
      <c r="H376">
        <v>10</v>
      </c>
      <c r="I376">
        <v>2.5</v>
      </c>
      <c r="J376" s="6">
        <v>209.49</v>
      </c>
    </row>
    <row r="377" spans="1:10" x14ac:dyDescent="0.3">
      <c r="A377" t="s">
        <v>407</v>
      </c>
      <c r="B377" s="1">
        <v>45302</v>
      </c>
      <c r="C377" t="s">
        <v>11</v>
      </c>
      <c r="D377" t="s">
        <v>12</v>
      </c>
      <c r="E377" t="s">
        <v>13</v>
      </c>
      <c r="F377" t="s">
        <v>14</v>
      </c>
      <c r="G377" s="4">
        <v>1457.32</v>
      </c>
      <c r="H377">
        <v>4</v>
      </c>
      <c r="I377">
        <v>28.45</v>
      </c>
      <c r="J377" s="6">
        <v>266.8</v>
      </c>
    </row>
    <row r="378" spans="1:10" x14ac:dyDescent="0.3">
      <c r="A378" t="s">
        <v>408</v>
      </c>
      <c r="B378" s="1">
        <v>45303</v>
      </c>
      <c r="C378" t="s">
        <v>11</v>
      </c>
      <c r="D378" t="s">
        <v>17</v>
      </c>
      <c r="E378" t="s">
        <v>18</v>
      </c>
      <c r="F378" t="s">
        <v>21</v>
      </c>
      <c r="G378" s="4">
        <v>3121.16</v>
      </c>
      <c r="H378">
        <v>3</v>
      </c>
      <c r="I378">
        <v>3.77</v>
      </c>
      <c r="J378" s="6">
        <v>692.32</v>
      </c>
    </row>
    <row r="379" spans="1:10" x14ac:dyDescent="0.3">
      <c r="A379" t="s">
        <v>409</v>
      </c>
      <c r="B379" s="1">
        <v>45304</v>
      </c>
      <c r="C379" t="s">
        <v>11</v>
      </c>
      <c r="D379" t="s">
        <v>12</v>
      </c>
      <c r="E379" t="s">
        <v>13</v>
      </c>
      <c r="F379" t="s">
        <v>42</v>
      </c>
      <c r="G379" s="4">
        <v>242.72</v>
      </c>
      <c r="H379">
        <v>9</v>
      </c>
      <c r="I379">
        <v>19.28</v>
      </c>
      <c r="J379" s="6">
        <v>35.92</v>
      </c>
    </row>
    <row r="380" spans="1:10" x14ac:dyDescent="0.3">
      <c r="A380" t="s">
        <v>410</v>
      </c>
      <c r="B380" s="1">
        <v>45305</v>
      </c>
      <c r="C380" t="s">
        <v>16</v>
      </c>
      <c r="D380" t="s">
        <v>12</v>
      </c>
      <c r="E380" t="s">
        <v>33</v>
      </c>
      <c r="F380" t="s">
        <v>39</v>
      </c>
      <c r="G380" s="4">
        <v>833.85</v>
      </c>
      <c r="H380">
        <v>4</v>
      </c>
      <c r="I380">
        <v>26.83</v>
      </c>
      <c r="J380" s="6">
        <v>173.52</v>
      </c>
    </row>
    <row r="381" spans="1:10" x14ac:dyDescent="0.3">
      <c r="A381" t="s">
        <v>411</v>
      </c>
      <c r="B381" s="1">
        <v>45306</v>
      </c>
      <c r="C381" t="s">
        <v>27</v>
      </c>
      <c r="D381" t="s">
        <v>17</v>
      </c>
      <c r="E381" t="s">
        <v>33</v>
      </c>
      <c r="F381" t="s">
        <v>67</v>
      </c>
      <c r="G381" s="4">
        <v>522.99</v>
      </c>
      <c r="H381">
        <v>7</v>
      </c>
      <c r="I381">
        <v>24.08</v>
      </c>
      <c r="J381" s="6">
        <v>38.03</v>
      </c>
    </row>
    <row r="382" spans="1:10" x14ac:dyDescent="0.3">
      <c r="A382" t="s">
        <v>412</v>
      </c>
      <c r="B382" s="1">
        <v>45307</v>
      </c>
      <c r="C382" t="s">
        <v>16</v>
      </c>
      <c r="D382" t="s">
        <v>12</v>
      </c>
      <c r="E382" t="s">
        <v>18</v>
      </c>
      <c r="F382" t="s">
        <v>52</v>
      </c>
      <c r="G382" s="4">
        <v>3982.72</v>
      </c>
      <c r="H382">
        <v>10</v>
      </c>
      <c r="I382">
        <v>24.01</v>
      </c>
      <c r="J382" s="6">
        <v>271.02</v>
      </c>
    </row>
    <row r="383" spans="1:10" x14ac:dyDescent="0.3">
      <c r="A383" t="s">
        <v>413</v>
      </c>
      <c r="B383" s="1">
        <v>45308</v>
      </c>
      <c r="C383" t="s">
        <v>16</v>
      </c>
      <c r="D383" t="s">
        <v>17</v>
      </c>
      <c r="E383" t="s">
        <v>18</v>
      </c>
      <c r="F383" t="s">
        <v>52</v>
      </c>
      <c r="G383" s="4">
        <v>4307.79</v>
      </c>
      <c r="H383">
        <v>9</v>
      </c>
      <c r="I383">
        <v>0.66</v>
      </c>
      <c r="J383" s="6">
        <v>685.39</v>
      </c>
    </row>
    <row r="384" spans="1:10" x14ac:dyDescent="0.3">
      <c r="A384" t="s">
        <v>414</v>
      </c>
      <c r="B384" s="1">
        <v>45309</v>
      </c>
      <c r="C384" t="s">
        <v>11</v>
      </c>
      <c r="D384" t="s">
        <v>12</v>
      </c>
      <c r="E384" t="s">
        <v>18</v>
      </c>
      <c r="F384" t="s">
        <v>21</v>
      </c>
      <c r="G384" s="4">
        <v>3908.79</v>
      </c>
      <c r="H384">
        <v>4</v>
      </c>
      <c r="I384">
        <v>29.83</v>
      </c>
      <c r="J384" s="6">
        <v>238.76</v>
      </c>
    </row>
    <row r="385" spans="1:10" x14ac:dyDescent="0.3">
      <c r="A385" t="s">
        <v>415</v>
      </c>
      <c r="B385" s="1">
        <v>45310</v>
      </c>
      <c r="C385" t="s">
        <v>27</v>
      </c>
      <c r="D385" t="s">
        <v>23</v>
      </c>
      <c r="E385" t="s">
        <v>13</v>
      </c>
      <c r="F385" t="s">
        <v>24</v>
      </c>
      <c r="G385" s="4">
        <v>309.70999999999998</v>
      </c>
      <c r="H385">
        <v>10</v>
      </c>
      <c r="I385">
        <v>12.5</v>
      </c>
      <c r="J385" s="6">
        <v>-5.17</v>
      </c>
    </row>
    <row r="386" spans="1:10" x14ac:dyDescent="0.3">
      <c r="A386" t="s">
        <v>416</v>
      </c>
      <c r="B386" s="1">
        <v>45311</v>
      </c>
      <c r="C386" t="s">
        <v>27</v>
      </c>
      <c r="D386" t="s">
        <v>12</v>
      </c>
      <c r="E386" t="s">
        <v>18</v>
      </c>
      <c r="F386" t="s">
        <v>52</v>
      </c>
      <c r="G386" s="4">
        <v>1169.99</v>
      </c>
      <c r="H386">
        <v>8</v>
      </c>
      <c r="I386">
        <v>25.25</v>
      </c>
      <c r="J386" s="6">
        <v>236.21</v>
      </c>
    </row>
    <row r="387" spans="1:10" x14ac:dyDescent="0.3">
      <c r="A387" t="s">
        <v>417</v>
      </c>
      <c r="B387" s="1">
        <v>45312</v>
      </c>
      <c r="C387" t="s">
        <v>16</v>
      </c>
      <c r="D387" t="s">
        <v>12</v>
      </c>
      <c r="E387" t="s">
        <v>18</v>
      </c>
      <c r="F387" t="s">
        <v>21</v>
      </c>
      <c r="G387" s="4">
        <v>2019.97</v>
      </c>
      <c r="H387">
        <v>6</v>
      </c>
      <c r="I387">
        <v>0.18</v>
      </c>
      <c r="J387" s="6">
        <v>322.97000000000003</v>
      </c>
    </row>
    <row r="388" spans="1:10" x14ac:dyDescent="0.3">
      <c r="A388" t="s">
        <v>418</v>
      </c>
      <c r="B388" s="1">
        <v>45313</v>
      </c>
      <c r="C388" t="s">
        <v>11</v>
      </c>
      <c r="D388" t="s">
        <v>17</v>
      </c>
      <c r="E388" t="s">
        <v>13</v>
      </c>
      <c r="F388" t="s">
        <v>29</v>
      </c>
      <c r="G388" s="4">
        <v>623.1</v>
      </c>
      <c r="H388">
        <v>5</v>
      </c>
      <c r="I388">
        <v>9.99</v>
      </c>
      <c r="J388" s="6">
        <v>151.13999999999999</v>
      </c>
    </row>
    <row r="389" spans="1:10" x14ac:dyDescent="0.3">
      <c r="A389" t="s">
        <v>419</v>
      </c>
      <c r="B389" s="1">
        <v>45314</v>
      </c>
      <c r="C389" t="s">
        <v>44</v>
      </c>
      <c r="D389" t="s">
        <v>12</v>
      </c>
      <c r="E389" t="s">
        <v>33</v>
      </c>
      <c r="F389" t="s">
        <v>37</v>
      </c>
      <c r="G389" s="4">
        <v>1055.8699999999999</v>
      </c>
      <c r="H389">
        <v>2</v>
      </c>
      <c r="I389">
        <v>12.85</v>
      </c>
      <c r="J389" s="6">
        <v>375.2</v>
      </c>
    </row>
    <row r="390" spans="1:10" x14ac:dyDescent="0.3">
      <c r="A390" t="s">
        <v>420</v>
      </c>
      <c r="B390" s="1">
        <v>45315</v>
      </c>
      <c r="C390" t="s">
        <v>11</v>
      </c>
      <c r="D390" t="s">
        <v>17</v>
      </c>
      <c r="E390" t="s">
        <v>33</v>
      </c>
      <c r="F390" t="s">
        <v>67</v>
      </c>
      <c r="G390" s="4">
        <v>454.72</v>
      </c>
      <c r="H390">
        <v>10</v>
      </c>
      <c r="I390">
        <v>24.89</v>
      </c>
      <c r="J390" s="6">
        <v>82.21</v>
      </c>
    </row>
    <row r="391" spans="1:10" x14ac:dyDescent="0.3">
      <c r="A391" t="s">
        <v>421</v>
      </c>
      <c r="B391" s="1">
        <v>45316</v>
      </c>
      <c r="C391" t="s">
        <v>16</v>
      </c>
      <c r="D391" t="s">
        <v>17</v>
      </c>
      <c r="E391" t="s">
        <v>18</v>
      </c>
      <c r="F391" t="s">
        <v>45</v>
      </c>
      <c r="G391" s="4">
        <v>12406.39</v>
      </c>
      <c r="H391">
        <v>5</v>
      </c>
      <c r="I391">
        <v>27.61</v>
      </c>
      <c r="J391" s="6">
        <v>1241.0899999999999</v>
      </c>
    </row>
    <row r="392" spans="1:10" x14ac:dyDescent="0.3">
      <c r="A392" t="s">
        <v>422</v>
      </c>
      <c r="B392" s="1">
        <v>45317</v>
      </c>
      <c r="C392" t="s">
        <v>16</v>
      </c>
      <c r="D392" t="s">
        <v>12</v>
      </c>
      <c r="E392" t="s">
        <v>18</v>
      </c>
      <c r="F392" t="s">
        <v>21</v>
      </c>
      <c r="G392" s="4">
        <v>6413.16</v>
      </c>
      <c r="H392">
        <v>4</v>
      </c>
      <c r="I392">
        <v>27.32</v>
      </c>
      <c r="J392" s="6">
        <v>2032.31</v>
      </c>
    </row>
    <row r="393" spans="1:10" x14ac:dyDescent="0.3">
      <c r="A393" t="s">
        <v>423</v>
      </c>
      <c r="B393" s="1">
        <v>45318</v>
      </c>
      <c r="C393" t="s">
        <v>16</v>
      </c>
      <c r="D393" t="s">
        <v>17</v>
      </c>
      <c r="E393" t="s">
        <v>33</v>
      </c>
      <c r="F393" t="s">
        <v>67</v>
      </c>
      <c r="G393" s="4">
        <v>366.68</v>
      </c>
      <c r="H393">
        <v>8</v>
      </c>
      <c r="I393">
        <v>11.04</v>
      </c>
      <c r="J393" s="6">
        <v>25.34</v>
      </c>
    </row>
    <row r="394" spans="1:10" x14ac:dyDescent="0.3">
      <c r="A394" t="s">
        <v>424</v>
      </c>
      <c r="B394" s="1">
        <v>45319</v>
      </c>
      <c r="C394" t="s">
        <v>16</v>
      </c>
      <c r="D394" t="s">
        <v>17</v>
      </c>
      <c r="E394" t="s">
        <v>18</v>
      </c>
      <c r="F394" t="s">
        <v>52</v>
      </c>
      <c r="G394" s="4">
        <v>5377.41</v>
      </c>
      <c r="H394">
        <v>6</v>
      </c>
      <c r="I394">
        <v>1.06</v>
      </c>
      <c r="J394" s="6">
        <v>683.97</v>
      </c>
    </row>
    <row r="395" spans="1:10" x14ac:dyDescent="0.3">
      <c r="A395" t="s">
        <v>425</v>
      </c>
      <c r="B395" s="1">
        <v>45320</v>
      </c>
      <c r="C395" t="s">
        <v>44</v>
      </c>
      <c r="D395" t="s">
        <v>12</v>
      </c>
      <c r="E395" t="s">
        <v>13</v>
      </c>
      <c r="F395" t="s">
        <v>24</v>
      </c>
      <c r="G395" s="4">
        <v>377.73</v>
      </c>
      <c r="H395">
        <v>4</v>
      </c>
      <c r="I395">
        <v>8.58</v>
      </c>
      <c r="J395" s="6">
        <v>-37.67</v>
      </c>
    </row>
    <row r="396" spans="1:10" x14ac:dyDescent="0.3">
      <c r="A396" t="s">
        <v>426</v>
      </c>
      <c r="B396" s="1">
        <v>45321</v>
      </c>
      <c r="C396" t="s">
        <v>11</v>
      </c>
      <c r="D396" t="s">
        <v>12</v>
      </c>
      <c r="E396" t="s">
        <v>13</v>
      </c>
      <c r="F396" t="s">
        <v>14</v>
      </c>
      <c r="G396" s="4">
        <v>209.93</v>
      </c>
      <c r="H396">
        <v>4</v>
      </c>
      <c r="I396">
        <v>29.59</v>
      </c>
      <c r="J396" s="6">
        <v>35.21</v>
      </c>
    </row>
    <row r="397" spans="1:10" x14ac:dyDescent="0.3">
      <c r="A397" t="s">
        <v>427</v>
      </c>
      <c r="B397" s="1">
        <v>45322</v>
      </c>
      <c r="C397" t="s">
        <v>27</v>
      </c>
      <c r="D397" t="s">
        <v>23</v>
      </c>
      <c r="E397" t="s">
        <v>13</v>
      </c>
      <c r="F397" t="s">
        <v>14</v>
      </c>
      <c r="G397" s="4">
        <v>126.7</v>
      </c>
      <c r="H397">
        <v>4</v>
      </c>
      <c r="I397">
        <v>21.45</v>
      </c>
      <c r="J397" s="6">
        <v>27.08</v>
      </c>
    </row>
    <row r="398" spans="1:10" x14ac:dyDescent="0.3">
      <c r="A398" t="s">
        <v>428</v>
      </c>
      <c r="B398" s="1">
        <v>45323</v>
      </c>
      <c r="C398" t="s">
        <v>16</v>
      </c>
      <c r="D398" t="s">
        <v>23</v>
      </c>
      <c r="E398" t="s">
        <v>33</v>
      </c>
      <c r="F398" t="s">
        <v>39</v>
      </c>
      <c r="G398" s="4">
        <v>913.73</v>
      </c>
      <c r="H398">
        <v>9</v>
      </c>
      <c r="I398">
        <v>20.25</v>
      </c>
      <c r="J398" s="6">
        <v>167.83</v>
      </c>
    </row>
    <row r="399" spans="1:10" x14ac:dyDescent="0.3">
      <c r="A399" t="s">
        <v>429</v>
      </c>
      <c r="B399" s="1">
        <v>45324</v>
      </c>
      <c r="C399" t="s">
        <v>27</v>
      </c>
      <c r="D399" t="s">
        <v>17</v>
      </c>
      <c r="E399" t="s">
        <v>33</v>
      </c>
      <c r="F399" t="s">
        <v>67</v>
      </c>
      <c r="G399" s="4">
        <v>601.72</v>
      </c>
      <c r="H399">
        <v>4</v>
      </c>
      <c r="I399">
        <v>2.52</v>
      </c>
      <c r="J399" s="6">
        <v>142.02000000000001</v>
      </c>
    </row>
    <row r="400" spans="1:10" x14ac:dyDescent="0.3">
      <c r="A400" t="s">
        <v>430</v>
      </c>
      <c r="B400" s="1">
        <v>45325</v>
      </c>
      <c r="C400" t="s">
        <v>11</v>
      </c>
      <c r="D400" t="s">
        <v>12</v>
      </c>
      <c r="E400" t="s">
        <v>33</v>
      </c>
      <c r="F400" t="s">
        <v>34</v>
      </c>
      <c r="G400" s="4">
        <v>375.28</v>
      </c>
      <c r="H400">
        <v>9</v>
      </c>
      <c r="I400">
        <v>2.92</v>
      </c>
      <c r="J400" s="6">
        <v>106.56</v>
      </c>
    </row>
    <row r="401" spans="1:10" x14ac:dyDescent="0.3">
      <c r="A401" t="s">
        <v>431</v>
      </c>
      <c r="B401" s="1">
        <v>45326</v>
      </c>
      <c r="C401" t="s">
        <v>11</v>
      </c>
      <c r="D401" t="s">
        <v>12</v>
      </c>
      <c r="E401" t="s">
        <v>13</v>
      </c>
      <c r="F401" t="s">
        <v>14</v>
      </c>
      <c r="G401" s="4">
        <v>1519.53</v>
      </c>
      <c r="H401">
        <v>4</v>
      </c>
      <c r="I401">
        <v>26.76</v>
      </c>
      <c r="J401" s="6">
        <v>415.63</v>
      </c>
    </row>
    <row r="402" spans="1:10" x14ac:dyDescent="0.3">
      <c r="A402" t="s">
        <v>432</v>
      </c>
      <c r="B402" s="1">
        <v>45327</v>
      </c>
      <c r="C402" t="s">
        <v>16</v>
      </c>
      <c r="D402" t="s">
        <v>12</v>
      </c>
      <c r="E402" t="s">
        <v>18</v>
      </c>
      <c r="F402" t="s">
        <v>52</v>
      </c>
      <c r="G402" s="4">
        <v>4068.34</v>
      </c>
      <c r="H402">
        <v>1</v>
      </c>
      <c r="I402">
        <v>16.52</v>
      </c>
      <c r="J402" s="6">
        <v>690.74</v>
      </c>
    </row>
    <row r="403" spans="1:10" x14ac:dyDescent="0.3">
      <c r="A403" t="s">
        <v>433</v>
      </c>
      <c r="B403" s="1">
        <v>45328</v>
      </c>
      <c r="C403" t="s">
        <v>16</v>
      </c>
      <c r="D403" t="s">
        <v>17</v>
      </c>
      <c r="E403" t="s">
        <v>33</v>
      </c>
      <c r="F403" t="s">
        <v>37</v>
      </c>
      <c r="G403" s="4">
        <v>748.73</v>
      </c>
      <c r="H403">
        <v>9</v>
      </c>
      <c r="I403">
        <v>23.05</v>
      </c>
      <c r="J403" s="6">
        <v>55.45</v>
      </c>
    </row>
    <row r="404" spans="1:10" x14ac:dyDescent="0.3">
      <c r="A404" t="s">
        <v>434</v>
      </c>
      <c r="B404" s="1">
        <v>45329</v>
      </c>
      <c r="C404" t="s">
        <v>44</v>
      </c>
      <c r="D404" t="s">
        <v>17</v>
      </c>
      <c r="E404" t="s">
        <v>13</v>
      </c>
      <c r="F404" t="s">
        <v>29</v>
      </c>
      <c r="G404" s="4">
        <v>389.73</v>
      </c>
      <c r="H404">
        <v>4</v>
      </c>
      <c r="I404">
        <v>21.09</v>
      </c>
      <c r="J404" s="6">
        <v>119.41</v>
      </c>
    </row>
    <row r="405" spans="1:10" x14ac:dyDescent="0.3">
      <c r="A405" t="s">
        <v>435</v>
      </c>
      <c r="B405" s="1">
        <v>45330</v>
      </c>
      <c r="C405" t="s">
        <v>16</v>
      </c>
      <c r="D405" t="s">
        <v>17</v>
      </c>
      <c r="E405" t="s">
        <v>18</v>
      </c>
      <c r="F405" t="s">
        <v>19</v>
      </c>
      <c r="G405" s="4">
        <v>11002.21</v>
      </c>
      <c r="H405">
        <v>6</v>
      </c>
      <c r="I405">
        <v>5.55</v>
      </c>
      <c r="J405" s="6">
        <v>3222.81</v>
      </c>
    </row>
    <row r="406" spans="1:10" x14ac:dyDescent="0.3">
      <c r="A406" t="s">
        <v>436</v>
      </c>
      <c r="B406" s="1">
        <v>45331</v>
      </c>
      <c r="C406" t="s">
        <v>11</v>
      </c>
      <c r="D406" t="s">
        <v>17</v>
      </c>
      <c r="E406" t="s">
        <v>18</v>
      </c>
      <c r="F406" t="s">
        <v>52</v>
      </c>
      <c r="G406" s="4">
        <v>1589.89</v>
      </c>
      <c r="H406">
        <v>9</v>
      </c>
      <c r="I406">
        <v>14.89</v>
      </c>
      <c r="J406" s="6">
        <v>73.41</v>
      </c>
    </row>
    <row r="407" spans="1:10" x14ac:dyDescent="0.3">
      <c r="A407" t="s">
        <v>437</v>
      </c>
      <c r="B407" s="1">
        <v>45332</v>
      </c>
      <c r="C407" t="s">
        <v>11</v>
      </c>
      <c r="D407" t="s">
        <v>17</v>
      </c>
      <c r="E407" t="s">
        <v>18</v>
      </c>
      <c r="F407" t="s">
        <v>45</v>
      </c>
      <c r="G407" s="4">
        <v>10300.57</v>
      </c>
      <c r="H407">
        <v>4</v>
      </c>
      <c r="I407">
        <v>22.42</v>
      </c>
      <c r="J407" s="6">
        <v>1836.49</v>
      </c>
    </row>
    <row r="408" spans="1:10" x14ac:dyDescent="0.3">
      <c r="A408" t="s">
        <v>438</v>
      </c>
      <c r="B408" s="1">
        <v>45333</v>
      </c>
      <c r="C408" t="s">
        <v>44</v>
      </c>
      <c r="D408" t="s">
        <v>23</v>
      </c>
      <c r="E408" t="s">
        <v>18</v>
      </c>
      <c r="F408" t="s">
        <v>19</v>
      </c>
      <c r="G408" s="4">
        <v>2837.49</v>
      </c>
      <c r="H408">
        <v>9</v>
      </c>
      <c r="I408">
        <v>19.239999999999998</v>
      </c>
      <c r="J408" s="6">
        <v>102.6</v>
      </c>
    </row>
    <row r="409" spans="1:10" x14ac:dyDescent="0.3">
      <c r="A409" t="s">
        <v>439</v>
      </c>
      <c r="B409" s="1">
        <v>45334</v>
      </c>
      <c r="C409" t="s">
        <v>44</v>
      </c>
      <c r="D409" t="s">
        <v>17</v>
      </c>
      <c r="E409" t="s">
        <v>13</v>
      </c>
      <c r="F409" t="s">
        <v>14</v>
      </c>
      <c r="G409" s="4">
        <v>619.25</v>
      </c>
      <c r="H409">
        <v>6</v>
      </c>
      <c r="I409">
        <v>8.89</v>
      </c>
      <c r="J409" s="6">
        <v>-13.57</v>
      </c>
    </row>
    <row r="410" spans="1:10" x14ac:dyDescent="0.3">
      <c r="A410" t="s">
        <v>440</v>
      </c>
      <c r="B410" s="1">
        <v>45335</v>
      </c>
      <c r="C410" t="s">
        <v>44</v>
      </c>
      <c r="D410" t="s">
        <v>17</v>
      </c>
      <c r="E410" t="s">
        <v>13</v>
      </c>
      <c r="F410" t="s">
        <v>24</v>
      </c>
      <c r="G410" s="4">
        <v>358.94</v>
      </c>
      <c r="H410">
        <v>4</v>
      </c>
      <c r="I410">
        <v>5.76</v>
      </c>
      <c r="J410" s="6">
        <v>108.35</v>
      </c>
    </row>
    <row r="411" spans="1:10" x14ac:dyDescent="0.3">
      <c r="A411" t="s">
        <v>441</v>
      </c>
      <c r="B411" s="1">
        <v>45336</v>
      </c>
      <c r="C411" t="s">
        <v>16</v>
      </c>
      <c r="D411" t="s">
        <v>17</v>
      </c>
      <c r="E411" t="s">
        <v>33</v>
      </c>
      <c r="F411" t="s">
        <v>39</v>
      </c>
      <c r="G411" s="4">
        <v>654.39</v>
      </c>
      <c r="H411">
        <v>10</v>
      </c>
      <c r="I411">
        <v>28.19</v>
      </c>
      <c r="J411" s="6">
        <v>81.99</v>
      </c>
    </row>
    <row r="412" spans="1:10" x14ac:dyDescent="0.3">
      <c r="A412" t="s">
        <v>442</v>
      </c>
      <c r="B412" s="1">
        <v>45337</v>
      </c>
      <c r="C412" t="s">
        <v>11</v>
      </c>
      <c r="D412" t="s">
        <v>23</v>
      </c>
      <c r="E412" t="s">
        <v>18</v>
      </c>
      <c r="F412" t="s">
        <v>19</v>
      </c>
      <c r="G412" s="4">
        <v>2696.49</v>
      </c>
      <c r="H412">
        <v>1</v>
      </c>
      <c r="I412">
        <v>14.82</v>
      </c>
      <c r="J412" s="6">
        <v>155.25</v>
      </c>
    </row>
    <row r="413" spans="1:10" x14ac:dyDescent="0.3">
      <c r="A413" t="s">
        <v>443</v>
      </c>
      <c r="B413" s="1">
        <v>45338</v>
      </c>
      <c r="C413" t="s">
        <v>16</v>
      </c>
      <c r="D413" t="s">
        <v>12</v>
      </c>
      <c r="E413" t="s">
        <v>18</v>
      </c>
      <c r="F413" t="s">
        <v>52</v>
      </c>
      <c r="G413" s="4">
        <v>7200.79</v>
      </c>
      <c r="H413">
        <v>4</v>
      </c>
      <c r="I413">
        <v>5.61</v>
      </c>
      <c r="J413" s="6">
        <v>-886.61</v>
      </c>
    </row>
    <row r="414" spans="1:10" x14ac:dyDescent="0.3">
      <c r="A414" t="s">
        <v>444</v>
      </c>
      <c r="B414" s="1">
        <v>45339</v>
      </c>
      <c r="C414" t="s">
        <v>44</v>
      </c>
      <c r="D414" t="s">
        <v>23</v>
      </c>
      <c r="E414" t="s">
        <v>13</v>
      </c>
      <c r="F414" t="s">
        <v>24</v>
      </c>
      <c r="G414" s="4">
        <v>1446.81</v>
      </c>
      <c r="H414">
        <v>5</v>
      </c>
      <c r="I414">
        <v>0.55000000000000004</v>
      </c>
      <c r="J414" s="6">
        <v>347.69</v>
      </c>
    </row>
    <row r="415" spans="1:10" x14ac:dyDescent="0.3">
      <c r="A415" t="s">
        <v>445</v>
      </c>
      <c r="B415" s="1">
        <v>45340</v>
      </c>
      <c r="C415" t="s">
        <v>44</v>
      </c>
      <c r="D415" t="s">
        <v>12</v>
      </c>
      <c r="E415" t="s">
        <v>13</v>
      </c>
      <c r="F415" t="s">
        <v>29</v>
      </c>
      <c r="G415" s="4">
        <v>1680.6</v>
      </c>
      <c r="H415">
        <v>5</v>
      </c>
      <c r="I415">
        <v>28.53</v>
      </c>
      <c r="J415" s="6">
        <v>583.20000000000005</v>
      </c>
    </row>
    <row r="416" spans="1:10" x14ac:dyDescent="0.3">
      <c r="A416" t="s">
        <v>446</v>
      </c>
      <c r="B416" s="1">
        <v>45341</v>
      </c>
      <c r="C416" t="s">
        <v>27</v>
      </c>
      <c r="D416" t="s">
        <v>17</v>
      </c>
      <c r="E416" t="s">
        <v>33</v>
      </c>
      <c r="F416" t="s">
        <v>67</v>
      </c>
      <c r="G416" s="4">
        <v>365.94</v>
      </c>
      <c r="H416">
        <v>9</v>
      </c>
      <c r="I416">
        <v>5.86</v>
      </c>
      <c r="J416" s="6">
        <v>-23.1</v>
      </c>
    </row>
    <row r="417" spans="1:10" x14ac:dyDescent="0.3">
      <c r="A417" t="s">
        <v>447</v>
      </c>
      <c r="B417" s="1">
        <v>45342</v>
      </c>
      <c r="C417" t="s">
        <v>16</v>
      </c>
      <c r="D417" t="s">
        <v>17</v>
      </c>
      <c r="E417" t="s">
        <v>18</v>
      </c>
      <c r="F417" t="s">
        <v>19</v>
      </c>
      <c r="G417" s="4">
        <v>9524.23</v>
      </c>
      <c r="H417">
        <v>1</v>
      </c>
      <c r="I417">
        <v>8.61</v>
      </c>
      <c r="J417" s="6">
        <v>1766.05</v>
      </c>
    </row>
    <row r="418" spans="1:10" x14ac:dyDescent="0.3">
      <c r="A418" t="s">
        <v>448</v>
      </c>
      <c r="B418" s="1">
        <v>45343</v>
      </c>
      <c r="C418" t="s">
        <v>11</v>
      </c>
      <c r="D418" t="s">
        <v>23</v>
      </c>
      <c r="E418" t="s">
        <v>33</v>
      </c>
      <c r="F418" t="s">
        <v>34</v>
      </c>
      <c r="G418" s="4">
        <v>245.56</v>
      </c>
      <c r="H418">
        <v>10</v>
      </c>
      <c r="I418">
        <v>0.73</v>
      </c>
      <c r="J418" s="6">
        <v>46.09</v>
      </c>
    </row>
    <row r="419" spans="1:10" x14ac:dyDescent="0.3">
      <c r="A419" t="s">
        <v>449</v>
      </c>
      <c r="B419" s="1">
        <v>45344</v>
      </c>
      <c r="C419" t="s">
        <v>27</v>
      </c>
      <c r="D419" t="s">
        <v>17</v>
      </c>
      <c r="E419" t="s">
        <v>33</v>
      </c>
      <c r="F419" t="s">
        <v>34</v>
      </c>
      <c r="G419" s="4">
        <v>267.36</v>
      </c>
      <c r="H419">
        <v>6</v>
      </c>
      <c r="I419">
        <v>3.16</v>
      </c>
      <c r="J419" s="6">
        <v>57.24</v>
      </c>
    </row>
    <row r="420" spans="1:10" x14ac:dyDescent="0.3">
      <c r="A420" t="s">
        <v>450</v>
      </c>
      <c r="B420" s="1">
        <v>45345</v>
      </c>
      <c r="C420" t="s">
        <v>16</v>
      </c>
      <c r="D420" t="s">
        <v>17</v>
      </c>
      <c r="E420" t="s">
        <v>13</v>
      </c>
      <c r="F420" t="s">
        <v>29</v>
      </c>
      <c r="G420" s="4">
        <v>485.87</v>
      </c>
      <c r="H420">
        <v>8</v>
      </c>
      <c r="I420">
        <v>9.84</v>
      </c>
      <c r="J420" s="6">
        <v>27.08</v>
      </c>
    </row>
    <row r="421" spans="1:10" x14ac:dyDescent="0.3">
      <c r="A421" t="s">
        <v>451</v>
      </c>
      <c r="B421" s="1">
        <v>45346</v>
      </c>
      <c r="C421" t="s">
        <v>27</v>
      </c>
      <c r="D421" t="s">
        <v>17</v>
      </c>
      <c r="E421" t="s">
        <v>18</v>
      </c>
      <c r="F421" t="s">
        <v>19</v>
      </c>
      <c r="G421" s="4">
        <v>2270.73</v>
      </c>
      <c r="H421">
        <v>4</v>
      </c>
      <c r="I421">
        <v>3.87</v>
      </c>
      <c r="J421" s="6">
        <v>541.28</v>
      </c>
    </row>
    <row r="422" spans="1:10" x14ac:dyDescent="0.3">
      <c r="A422" t="s">
        <v>452</v>
      </c>
      <c r="B422" s="1">
        <v>45347</v>
      </c>
      <c r="C422" t="s">
        <v>44</v>
      </c>
      <c r="D422" t="s">
        <v>17</v>
      </c>
      <c r="E422" t="s">
        <v>13</v>
      </c>
      <c r="F422" t="s">
        <v>24</v>
      </c>
      <c r="G422" s="4">
        <v>1294.25</v>
      </c>
      <c r="H422">
        <v>7</v>
      </c>
      <c r="I422">
        <v>8.7200000000000006</v>
      </c>
      <c r="J422" s="6">
        <v>108.05</v>
      </c>
    </row>
    <row r="423" spans="1:10" x14ac:dyDescent="0.3">
      <c r="A423" t="s">
        <v>453</v>
      </c>
      <c r="B423" s="1">
        <v>45348</v>
      </c>
      <c r="C423" t="s">
        <v>16</v>
      </c>
      <c r="D423" t="s">
        <v>17</v>
      </c>
      <c r="E423" t="s">
        <v>18</v>
      </c>
      <c r="F423" t="s">
        <v>45</v>
      </c>
      <c r="G423" s="4">
        <v>2938.93</v>
      </c>
      <c r="H423">
        <v>6</v>
      </c>
      <c r="I423">
        <v>26.73</v>
      </c>
      <c r="J423" s="6">
        <v>-203.67</v>
      </c>
    </row>
    <row r="424" spans="1:10" x14ac:dyDescent="0.3">
      <c r="A424" t="s">
        <v>454</v>
      </c>
      <c r="B424" s="1">
        <v>45349</v>
      </c>
      <c r="C424" t="s">
        <v>11</v>
      </c>
      <c r="D424" t="s">
        <v>17</v>
      </c>
      <c r="E424" t="s">
        <v>33</v>
      </c>
      <c r="F424" t="s">
        <v>67</v>
      </c>
      <c r="G424" s="4">
        <v>177.1</v>
      </c>
      <c r="H424">
        <v>4</v>
      </c>
      <c r="I424">
        <v>21.12</v>
      </c>
      <c r="J424" s="6">
        <v>54.67</v>
      </c>
    </row>
    <row r="425" spans="1:10" x14ac:dyDescent="0.3">
      <c r="A425" t="s">
        <v>455</v>
      </c>
      <c r="B425" s="1">
        <v>45350</v>
      </c>
      <c r="C425" t="s">
        <v>27</v>
      </c>
      <c r="D425" t="s">
        <v>12</v>
      </c>
      <c r="E425" t="s">
        <v>33</v>
      </c>
      <c r="F425" t="s">
        <v>34</v>
      </c>
      <c r="G425" s="4">
        <v>285.04000000000002</v>
      </c>
      <c r="H425">
        <v>4</v>
      </c>
      <c r="I425">
        <v>14.17</v>
      </c>
      <c r="J425" s="6">
        <v>28.62</v>
      </c>
    </row>
    <row r="426" spans="1:10" x14ac:dyDescent="0.3">
      <c r="A426" t="s">
        <v>456</v>
      </c>
      <c r="B426" s="1">
        <v>45351</v>
      </c>
      <c r="C426" t="s">
        <v>16</v>
      </c>
      <c r="D426" t="s">
        <v>23</v>
      </c>
      <c r="E426" t="s">
        <v>33</v>
      </c>
      <c r="F426" t="s">
        <v>39</v>
      </c>
      <c r="G426" s="4">
        <v>426.36</v>
      </c>
      <c r="H426">
        <v>2</v>
      </c>
      <c r="I426">
        <v>17.559999999999999</v>
      </c>
      <c r="J426" s="6">
        <v>118.08</v>
      </c>
    </row>
    <row r="427" spans="1:10" x14ac:dyDescent="0.3">
      <c r="A427" t="s">
        <v>457</v>
      </c>
      <c r="B427" s="1">
        <v>45352</v>
      </c>
      <c r="C427" t="s">
        <v>44</v>
      </c>
      <c r="D427" t="s">
        <v>12</v>
      </c>
      <c r="E427" t="s">
        <v>33</v>
      </c>
      <c r="F427" t="s">
        <v>67</v>
      </c>
      <c r="G427" s="4">
        <v>584.89</v>
      </c>
      <c r="H427">
        <v>6</v>
      </c>
      <c r="I427">
        <v>11.1</v>
      </c>
      <c r="J427" s="6">
        <v>138.65</v>
      </c>
    </row>
    <row r="428" spans="1:10" x14ac:dyDescent="0.3">
      <c r="A428" t="s">
        <v>458</v>
      </c>
      <c r="B428" s="1">
        <v>45353</v>
      </c>
      <c r="C428" t="s">
        <v>27</v>
      </c>
      <c r="D428" t="s">
        <v>12</v>
      </c>
      <c r="E428" t="s">
        <v>33</v>
      </c>
      <c r="F428" t="s">
        <v>67</v>
      </c>
      <c r="G428" s="4">
        <v>1004.87</v>
      </c>
      <c r="H428">
        <v>4</v>
      </c>
      <c r="I428">
        <v>22.55</v>
      </c>
      <c r="J428" s="6">
        <v>333.87</v>
      </c>
    </row>
    <row r="429" spans="1:10" x14ac:dyDescent="0.3">
      <c r="A429" t="s">
        <v>459</v>
      </c>
      <c r="B429" s="1">
        <v>45354</v>
      </c>
      <c r="C429" t="s">
        <v>44</v>
      </c>
      <c r="D429" t="s">
        <v>17</v>
      </c>
      <c r="E429" t="s">
        <v>13</v>
      </c>
      <c r="F429" t="s">
        <v>29</v>
      </c>
      <c r="G429" s="4">
        <v>452.74</v>
      </c>
      <c r="H429">
        <v>4</v>
      </c>
      <c r="I429">
        <v>28.67</v>
      </c>
      <c r="J429" s="6">
        <v>92.95</v>
      </c>
    </row>
    <row r="430" spans="1:10" x14ac:dyDescent="0.3">
      <c r="A430" t="s">
        <v>460</v>
      </c>
      <c r="B430" s="1">
        <v>45355</v>
      </c>
      <c r="C430" t="s">
        <v>16</v>
      </c>
      <c r="D430" t="s">
        <v>17</v>
      </c>
      <c r="E430" t="s">
        <v>13</v>
      </c>
      <c r="F430" t="s">
        <v>14</v>
      </c>
      <c r="G430" s="4">
        <v>586.70000000000005</v>
      </c>
      <c r="H430">
        <v>9</v>
      </c>
      <c r="I430">
        <v>17.03</v>
      </c>
      <c r="J430" s="6">
        <v>190.08</v>
      </c>
    </row>
    <row r="431" spans="1:10" x14ac:dyDescent="0.3">
      <c r="A431" t="s">
        <v>461</v>
      </c>
      <c r="B431" s="1">
        <v>45356</v>
      </c>
      <c r="C431" t="s">
        <v>27</v>
      </c>
      <c r="D431" t="s">
        <v>17</v>
      </c>
      <c r="E431" t="s">
        <v>18</v>
      </c>
      <c r="F431" t="s">
        <v>21</v>
      </c>
      <c r="G431" s="4">
        <v>943.81</v>
      </c>
      <c r="H431">
        <v>8</v>
      </c>
      <c r="I431">
        <v>11.87</v>
      </c>
      <c r="J431" s="6">
        <v>-42.69</v>
      </c>
    </row>
    <row r="432" spans="1:10" x14ac:dyDescent="0.3">
      <c r="A432" t="s">
        <v>462</v>
      </c>
      <c r="B432" s="1">
        <v>45357</v>
      </c>
      <c r="C432" t="s">
        <v>16</v>
      </c>
      <c r="D432" t="s">
        <v>12</v>
      </c>
      <c r="E432" t="s">
        <v>18</v>
      </c>
      <c r="F432" t="s">
        <v>52</v>
      </c>
      <c r="G432" s="4">
        <v>5053.6099999999997</v>
      </c>
      <c r="H432">
        <v>9</v>
      </c>
      <c r="I432">
        <v>28.11</v>
      </c>
      <c r="J432" s="6">
        <v>536.91</v>
      </c>
    </row>
    <row r="433" spans="1:10" x14ac:dyDescent="0.3">
      <c r="A433" t="s">
        <v>463</v>
      </c>
      <c r="B433" s="1">
        <v>45358</v>
      </c>
      <c r="C433" t="s">
        <v>44</v>
      </c>
      <c r="D433" t="s">
        <v>17</v>
      </c>
      <c r="E433" t="s">
        <v>13</v>
      </c>
      <c r="F433" t="s">
        <v>24</v>
      </c>
      <c r="G433" s="4">
        <v>119.23</v>
      </c>
      <c r="H433">
        <v>5</v>
      </c>
      <c r="I433">
        <v>29.79</v>
      </c>
      <c r="J433" s="6">
        <v>10.44</v>
      </c>
    </row>
    <row r="434" spans="1:10" x14ac:dyDescent="0.3">
      <c r="A434" t="s">
        <v>464</v>
      </c>
      <c r="B434" s="1">
        <v>45359</v>
      </c>
      <c r="C434" t="s">
        <v>11</v>
      </c>
      <c r="D434" t="s">
        <v>17</v>
      </c>
      <c r="E434" t="s">
        <v>33</v>
      </c>
      <c r="F434" t="s">
        <v>37</v>
      </c>
      <c r="G434" s="4">
        <v>209.02</v>
      </c>
      <c r="H434">
        <v>2</v>
      </c>
      <c r="I434">
        <v>9.31</v>
      </c>
      <c r="J434" s="6">
        <v>8.24</v>
      </c>
    </row>
    <row r="435" spans="1:10" x14ac:dyDescent="0.3">
      <c r="A435" t="s">
        <v>465</v>
      </c>
      <c r="B435" s="1">
        <v>45360</v>
      </c>
      <c r="C435" t="s">
        <v>16</v>
      </c>
      <c r="D435" t="s">
        <v>17</v>
      </c>
      <c r="E435" t="s">
        <v>13</v>
      </c>
      <c r="F435" t="s">
        <v>14</v>
      </c>
      <c r="G435" s="4">
        <v>244.78</v>
      </c>
      <c r="H435">
        <v>10</v>
      </c>
      <c r="I435">
        <v>18.010000000000002</v>
      </c>
      <c r="J435" s="6">
        <v>37.299999999999997</v>
      </c>
    </row>
    <row r="436" spans="1:10" x14ac:dyDescent="0.3">
      <c r="A436" t="s">
        <v>466</v>
      </c>
      <c r="B436" s="1">
        <v>45361</v>
      </c>
      <c r="C436" t="s">
        <v>27</v>
      </c>
      <c r="D436" t="s">
        <v>17</v>
      </c>
      <c r="E436" t="s">
        <v>33</v>
      </c>
      <c r="F436" t="s">
        <v>67</v>
      </c>
      <c r="G436" s="4">
        <v>128.91999999999999</v>
      </c>
      <c r="H436">
        <v>6</v>
      </c>
      <c r="I436">
        <v>26.49</v>
      </c>
      <c r="J436" s="6">
        <v>3.67</v>
      </c>
    </row>
    <row r="437" spans="1:10" x14ac:dyDescent="0.3">
      <c r="A437" t="s">
        <v>467</v>
      </c>
      <c r="B437" s="1">
        <v>45362</v>
      </c>
      <c r="C437" t="s">
        <v>27</v>
      </c>
      <c r="D437" t="s">
        <v>23</v>
      </c>
      <c r="E437" t="s">
        <v>13</v>
      </c>
      <c r="F437" t="s">
        <v>14</v>
      </c>
      <c r="G437" s="4">
        <v>659.96</v>
      </c>
      <c r="H437">
        <v>2</v>
      </c>
      <c r="I437">
        <v>8.49</v>
      </c>
      <c r="J437" s="6">
        <v>158.78</v>
      </c>
    </row>
    <row r="438" spans="1:10" x14ac:dyDescent="0.3">
      <c r="A438" t="s">
        <v>468</v>
      </c>
      <c r="B438" s="1">
        <v>45363</v>
      </c>
      <c r="C438" t="s">
        <v>44</v>
      </c>
      <c r="D438" t="s">
        <v>17</v>
      </c>
      <c r="E438" t="s">
        <v>13</v>
      </c>
      <c r="F438" t="s">
        <v>14</v>
      </c>
      <c r="G438" s="4">
        <v>435.67</v>
      </c>
      <c r="H438">
        <v>7</v>
      </c>
      <c r="I438">
        <v>27.18</v>
      </c>
      <c r="J438" s="6">
        <v>34.119999999999997</v>
      </c>
    </row>
    <row r="439" spans="1:10" x14ac:dyDescent="0.3">
      <c r="A439" t="s">
        <v>469</v>
      </c>
      <c r="B439" s="1">
        <v>45364</v>
      </c>
      <c r="C439" t="s">
        <v>27</v>
      </c>
      <c r="D439" t="s">
        <v>23</v>
      </c>
      <c r="E439" t="s">
        <v>13</v>
      </c>
      <c r="F439" t="s">
        <v>29</v>
      </c>
      <c r="G439" s="4">
        <v>977.93</v>
      </c>
      <c r="H439">
        <v>6</v>
      </c>
      <c r="I439">
        <v>8.35</v>
      </c>
      <c r="J439" s="6">
        <v>-27.99</v>
      </c>
    </row>
    <row r="440" spans="1:10" x14ac:dyDescent="0.3">
      <c r="A440" t="s">
        <v>470</v>
      </c>
      <c r="B440" s="1">
        <v>45365</v>
      </c>
      <c r="C440" t="s">
        <v>27</v>
      </c>
      <c r="D440" t="s">
        <v>12</v>
      </c>
      <c r="E440" t="s">
        <v>13</v>
      </c>
      <c r="F440" t="s">
        <v>42</v>
      </c>
      <c r="G440" s="4">
        <v>106.13</v>
      </c>
      <c r="H440">
        <v>4</v>
      </c>
      <c r="I440">
        <v>28.14</v>
      </c>
      <c r="J440" s="6">
        <v>11.6</v>
      </c>
    </row>
    <row r="441" spans="1:10" x14ac:dyDescent="0.3">
      <c r="A441" t="s">
        <v>471</v>
      </c>
      <c r="B441" s="1">
        <v>45366</v>
      </c>
      <c r="C441" t="s">
        <v>44</v>
      </c>
      <c r="D441" t="s">
        <v>12</v>
      </c>
      <c r="E441" t="s">
        <v>33</v>
      </c>
      <c r="F441" t="s">
        <v>34</v>
      </c>
      <c r="G441" s="4">
        <v>965.12</v>
      </c>
      <c r="H441">
        <v>7</v>
      </c>
      <c r="I441">
        <v>14.32</v>
      </c>
      <c r="J441" s="6">
        <v>185.52</v>
      </c>
    </row>
    <row r="442" spans="1:10" x14ac:dyDescent="0.3">
      <c r="A442" t="s">
        <v>472</v>
      </c>
      <c r="B442" s="1">
        <v>45367</v>
      </c>
      <c r="C442" t="s">
        <v>16</v>
      </c>
      <c r="D442" t="s">
        <v>17</v>
      </c>
      <c r="E442" t="s">
        <v>13</v>
      </c>
      <c r="F442" t="s">
        <v>24</v>
      </c>
      <c r="G442" s="4">
        <v>463.63</v>
      </c>
      <c r="H442">
        <v>7</v>
      </c>
      <c r="I442">
        <v>0.47</v>
      </c>
      <c r="J442" s="6">
        <v>109.87</v>
      </c>
    </row>
    <row r="443" spans="1:10" x14ac:dyDescent="0.3">
      <c r="A443" t="s">
        <v>473</v>
      </c>
      <c r="B443" s="1">
        <v>45368</v>
      </c>
      <c r="C443" t="s">
        <v>11</v>
      </c>
      <c r="D443" t="s">
        <v>23</v>
      </c>
      <c r="E443" t="s">
        <v>33</v>
      </c>
      <c r="F443" t="s">
        <v>67</v>
      </c>
      <c r="G443" s="4">
        <v>1456.49</v>
      </c>
      <c r="H443">
        <v>6</v>
      </c>
      <c r="I443">
        <v>27.51</v>
      </c>
      <c r="J443" s="6">
        <v>323.57</v>
      </c>
    </row>
    <row r="444" spans="1:10" x14ac:dyDescent="0.3">
      <c r="A444" t="s">
        <v>474</v>
      </c>
      <c r="B444" s="1">
        <v>45369</v>
      </c>
      <c r="C444" t="s">
        <v>16</v>
      </c>
      <c r="D444" t="s">
        <v>17</v>
      </c>
      <c r="E444" t="s">
        <v>33</v>
      </c>
      <c r="F444" t="s">
        <v>39</v>
      </c>
      <c r="G444" s="4">
        <v>834.91</v>
      </c>
      <c r="H444">
        <v>7</v>
      </c>
      <c r="I444">
        <v>16.62</v>
      </c>
      <c r="J444" s="6">
        <v>188.35</v>
      </c>
    </row>
    <row r="445" spans="1:10" x14ac:dyDescent="0.3">
      <c r="A445" t="s">
        <v>475</v>
      </c>
      <c r="B445" s="1">
        <v>45370</v>
      </c>
      <c r="C445" t="s">
        <v>27</v>
      </c>
      <c r="D445" t="s">
        <v>17</v>
      </c>
      <c r="E445" t="s">
        <v>33</v>
      </c>
      <c r="F445" t="s">
        <v>67</v>
      </c>
      <c r="G445" s="4">
        <v>751.51</v>
      </c>
      <c r="H445">
        <v>7</v>
      </c>
      <c r="I445">
        <v>20.8</v>
      </c>
      <c r="J445" s="6">
        <v>83.83</v>
      </c>
    </row>
    <row r="446" spans="1:10" x14ac:dyDescent="0.3">
      <c r="A446" t="s">
        <v>476</v>
      </c>
      <c r="B446" s="1">
        <v>45371</v>
      </c>
      <c r="C446" t="s">
        <v>27</v>
      </c>
      <c r="D446" t="s">
        <v>12</v>
      </c>
      <c r="E446" t="s">
        <v>18</v>
      </c>
      <c r="F446" t="s">
        <v>21</v>
      </c>
      <c r="G446" s="4">
        <v>5847.34</v>
      </c>
      <c r="H446">
        <v>6</v>
      </c>
      <c r="I446">
        <v>26.67</v>
      </c>
      <c r="J446" s="6">
        <v>-153.13999999999999</v>
      </c>
    </row>
    <row r="447" spans="1:10" x14ac:dyDescent="0.3">
      <c r="A447" t="s">
        <v>477</v>
      </c>
      <c r="B447" s="1">
        <v>45372</v>
      </c>
      <c r="C447" t="s">
        <v>27</v>
      </c>
      <c r="D447" t="s">
        <v>12</v>
      </c>
      <c r="E447" t="s">
        <v>33</v>
      </c>
      <c r="F447" t="s">
        <v>39</v>
      </c>
      <c r="G447" s="4">
        <v>284.23</v>
      </c>
      <c r="H447">
        <v>4</v>
      </c>
      <c r="I447">
        <v>27.16</v>
      </c>
      <c r="J447" s="6">
        <v>75.61</v>
      </c>
    </row>
    <row r="448" spans="1:10" x14ac:dyDescent="0.3">
      <c r="A448" t="s">
        <v>478</v>
      </c>
      <c r="B448" s="1">
        <v>45373</v>
      </c>
      <c r="C448" t="s">
        <v>27</v>
      </c>
      <c r="D448" t="s">
        <v>12</v>
      </c>
      <c r="E448" t="s">
        <v>33</v>
      </c>
      <c r="F448" t="s">
        <v>67</v>
      </c>
      <c r="G448" s="4">
        <v>504.8</v>
      </c>
      <c r="H448">
        <v>5</v>
      </c>
      <c r="I448">
        <v>0.8</v>
      </c>
      <c r="J448" s="6">
        <v>172.15</v>
      </c>
    </row>
    <row r="449" spans="1:10" x14ac:dyDescent="0.3">
      <c r="A449" t="s">
        <v>479</v>
      </c>
      <c r="B449" s="1">
        <v>45374</v>
      </c>
      <c r="C449" t="s">
        <v>11</v>
      </c>
      <c r="D449" t="s">
        <v>23</v>
      </c>
      <c r="E449" t="s">
        <v>18</v>
      </c>
      <c r="F449" t="s">
        <v>52</v>
      </c>
      <c r="G449" s="4">
        <v>867.04</v>
      </c>
      <c r="H449">
        <v>4</v>
      </c>
      <c r="I449">
        <v>18.489999999999998</v>
      </c>
      <c r="J449" s="6">
        <v>246.97</v>
      </c>
    </row>
    <row r="450" spans="1:10" x14ac:dyDescent="0.3">
      <c r="A450" t="s">
        <v>480</v>
      </c>
      <c r="B450" s="1">
        <v>45375</v>
      </c>
      <c r="C450" t="s">
        <v>27</v>
      </c>
      <c r="D450" t="s">
        <v>12</v>
      </c>
      <c r="E450" t="s">
        <v>33</v>
      </c>
      <c r="F450" t="s">
        <v>34</v>
      </c>
      <c r="G450" s="4">
        <v>828.81</v>
      </c>
      <c r="H450">
        <v>3</v>
      </c>
      <c r="I450">
        <v>24.45</v>
      </c>
      <c r="J450" s="6">
        <v>311.61</v>
      </c>
    </row>
    <row r="451" spans="1:10" x14ac:dyDescent="0.3">
      <c r="A451" t="s">
        <v>481</v>
      </c>
      <c r="B451" s="1">
        <v>45376</v>
      </c>
      <c r="C451" t="s">
        <v>27</v>
      </c>
      <c r="D451" t="s">
        <v>12</v>
      </c>
      <c r="E451" t="s">
        <v>18</v>
      </c>
      <c r="F451" t="s">
        <v>21</v>
      </c>
      <c r="G451" s="4">
        <v>8388.1299999999992</v>
      </c>
      <c r="H451">
        <v>8</v>
      </c>
      <c r="I451">
        <v>9.2100000000000009</v>
      </c>
      <c r="J451" s="6">
        <v>1929.51</v>
      </c>
    </row>
    <row r="452" spans="1:10" x14ac:dyDescent="0.3">
      <c r="A452" t="s">
        <v>482</v>
      </c>
      <c r="B452" s="1">
        <v>45377</v>
      </c>
      <c r="C452" t="s">
        <v>11</v>
      </c>
      <c r="D452" t="s">
        <v>23</v>
      </c>
      <c r="E452" t="s">
        <v>13</v>
      </c>
      <c r="F452" t="s">
        <v>29</v>
      </c>
      <c r="G452" s="4">
        <v>529.72</v>
      </c>
      <c r="H452">
        <v>8</v>
      </c>
      <c r="I452">
        <v>0.86</v>
      </c>
      <c r="J452" s="6">
        <v>62.56</v>
      </c>
    </row>
    <row r="453" spans="1:10" x14ac:dyDescent="0.3">
      <c r="A453" t="s">
        <v>483</v>
      </c>
      <c r="B453" s="1">
        <v>45378</v>
      </c>
      <c r="C453" t="s">
        <v>11</v>
      </c>
      <c r="D453" t="s">
        <v>23</v>
      </c>
      <c r="E453" t="s">
        <v>33</v>
      </c>
      <c r="F453" t="s">
        <v>39</v>
      </c>
      <c r="G453" s="4">
        <v>101.01</v>
      </c>
      <c r="H453">
        <v>5</v>
      </c>
      <c r="I453">
        <v>15.52</v>
      </c>
      <c r="J453" s="6">
        <v>20.97</v>
      </c>
    </row>
    <row r="454" spans="1:10" x14ac:dyDescent="0.3">
      <c r="A454" t="s">
        <v>484</v>
      </c>
      <c r="B454" s="1">
        <v>45379</v>
      </c>
      <c r="C454" t="s">
        <v>16</v>
      </c>
      <c r="D454" t="s">
        <v>23</v>
      </c>
      <c r="E454" t="s">
        <v>13</v>
      </c>
      <c r="F454" t="s">
        <v>14</v>
      </c>
      <c r="G454" s="4">
        <v>1035.1199999999999</v>
      </c>
      <c r="H454">
        <v>9</v>
      </c>
      <c r="I454">
        <v>1.77</v>
      </c>
      <c r="J454" s="6">
        <v>335.92</v>
      </c>
    </row>
    <row r="455" spans="1:10" x14ac:dyDescent="0.3">
      <c r="A455" t="s">
        <v>485</v>
      </c>
      <c r="B455" s="1">
        <v>45380</v>
      </c>
      <c r="C455" t="s">
        <v>27</v>
      </c>
      <c r="D455" t="s">
        <v>23</v>
      </c>
      <c r="E455" t="s">
        <v>13</v>
      </c>
      <c r="F455" t="s">
        <v>29</v>
      </c>
      <c r="G455" s="4">
        <v>403.05</v>
      </c>
      <c r="H455">
        <v>8</v>
      </c>
      <c r="I455">
        <v>16.13</v>
      </c>
      <c r="J455" s="6">
        <v>59.85</v>
      </c>
    </row>
    <row r="456" spans="1:10" x14ac:dyDescent="0.3">
      <c r="A456" t="s">
        <v>486</v>
      </c>
      <c r="B456" s="1">
        <v>45381</v>
      </c>
      <c r="C456" t="s">
        <v>27</v>
      </c>
      <c r="D456" t="s">
        <v>12</v>
      </c>
      <c r="E456" t="s">
        <v>18</v>
      </c>
      <c r="F456" t="s">
        <v>21</v>
      </c>
      <c r="G456" s="4">
        <v>2863.7</v>
      </c>
      <c r="H456">
        <v>8</v>
      </c>
      <c r="I456">
        <v>8.51</v>
      </c>
      <c r="J456" s="6">
        <v>340.7</v>
      </c>
    </row>
    <row r="457" spans="1:10" x14ac:dyDescent="0.3">
      <c r="A457" t="s">
        <v>487</v>
      </c>
      <c r="B457" s="1">
        <v>45382</v>
      </c>
      <c r="C457" t="s">
        <v>27</v>
      </c>
      <c r="D457" t="s">
        <v>12</v>
      </c>
      <c r="E457" t="s">
        <v>33</v>
      </c>
      <c r="F457" t="s">
        <v>37</v>
      </c>
      <c r="G457" s="4">
        <v>879.02</v>
      </c>
      <c r="H457">
        <v>6</v>
      </c>
      <c r="I457">
        <v>21.41</v>
      </c>
      <c r="J457" s="6">
        <v>174.72</v>
      </c>
    </row>
    <row r="458" spans="1:10" x14ac:dyDescent="0.3">
      <c r="A458" t="s">
        <v>488</v>
      </c>
      <c r="B458" s="1">
        <v>45383</v>
      </c>
      <c r="C458" t="s">
        <v>11</v>
      </c>
      <c r="D458" t="s">
        <v>17</v>
      </c>
      <c r="E458" t="s">
        <v>13</v>
      </c>
      <c r="F458" t="s">
        <v>42</v>
      </c>
      <c r="G458" s="4">
        <v>342.91</v>
      </c>
      <c r="H458">
        <v>10</v>
      </c>
      <c r="I458">
        <v>26.98</v>
      </c>
      <c r="J458" s="6">
        <v>117.01</v>
      </c>
    </row>
    <row r="459" spans="1:10" x14ac:dyDescent="0.3">
      <c r="A459" t="s">
        <v>489</v>
      </c>
      <c r="B459" s="1">
        <v>45384</v>
      </c>
      <c r="C459" t="s">
        <v>27</v>
      </c>
      <c r="D459" t="s">
        <v>17</v>
      </c>
      <c r="E459" t="s">
        <v>13</v>
      </c>
      <c r="F459" t="s">
        <v>14</v>
      </c>
      <c r="G459" s="4">
        <v>768.57</v>
      </c>
      <c r="H459">
        <v>4</v>
      </c>
      <c r="I459">
        <v>4.34</v>
      </c>
      <c r="J459" s="6">
        <v>-36.840000000000003</v>
      </c>
    </row>
    <row r="460" spans="1:10" x14ac:dyDescent="0.3">
      <c r="A460" t="s">
        <v>490</v>
      </c>
      <c r="B460" s="1">
        <v>45385</v>
      </c>
      <c r="C460" t="s">
        <v>11</v>
      </c>
      <c r="D460" t="s">
        <v>12</v>
      </c>
      <c r="E460" t="s">
        <v>13</v>
      </c>
      <c r="F460" t="s">
        <v>24</v>
      </c>
      <c r="G460" s="4">
        <v>928.67</v>
      </c>
      <c r="H460">
        <v>9</v>
      </c>
      <c r="I460">
        <v>1.65</v>
      </c>
      <c r="J460" s="6">
        <v>279.97000000000003</v>
      </c>
    </row>
    <row r="461" spans="1:10" x14ac:dyDescent="0.3">
      <c r="A461" t="s">
        <v>491</v>
      </c>
      <c r="B461" s="1">
        <v>45386</v>
      </c>
      <c r="C461" t="s">
        <v>44</v>
      </c>
      <c r="D461" t="s">
        <v>23</v>
      </c>
      <c r="E461" t="s">
        <v>33</v>
      </c>
      <c r="F461" t="s">
        <v>34</v>
      </c>
      <c r="G461" s="4">
        <v>683.39</v>
      </c>
      <c r="H461">
        <v>1</v>
      </c>
      <c r="I461">
        <v>15.12</v>
      </c>
      <c r="J461" s="6">
        <v>154.82</v>
      </c>
    </row>
    <row r="462" spans="1:10" x14ac:dyDescent="0.3">
      <c r="A462" t="s">
        <v>492</v>
      </c>
      <c r="B462" s="1">
        <v>45387</v>
      </c>
      <c r="C462" t="s">
        <v>44</v>
      </c>
      <c r="D462" t="s">
        <v>23</v>
      </c>
      <c r="E462" t="s">
        <v>18</v>
      </c>
      <c r="F462" t="s">
        <v>21</v>
      </c>
      <c r="G462" s="4">
        <v>9241.27</v>
      </c>
      <c r="H462">
        <v>1</v>
      </c>
      <c r="I462">
        <v>0.85</v>
      </c>
      <c r="J462" s="6">
        <v>378.17</v>
      </c>
    </row>
    <row r="463" spans="1:10" x14ac:dyDescent="0.3">
      <c r="A463" t="s">
        <v>493</v>
      </c>
      <c r="B463" s="1">
        <v>45388</v>
      </c>
      <c r="C463" t="s">
        <v>27</v>
      </c>
      <c r="D463" t="s">
        <v>12</v>
      </c>
      <c r="E463" t="s">
        <v>18</v>
      </c>
      <c r="F463" t="s">
        <v>45</v>
      </c>
      <c r="G463" s="4">
        <v>2887.69</v>
      </c>
      <c r="H463">
        <v>3</v>
      </c>
      <c r="I463">
        <v>28.28</v>
      </c>
      <c r="J463" s="6">
        <v>1103.6300000000001</v>
      </c>
    </row>
    <row r="464" spans="1:10" x14ac:dyDescent="0.3">
      <c r="A464" t="s">
        <v>494</v>
      </c>
      <c r="B464" s="1">
        <v>45389</v>
      </c>
      <c r="C464" t="s">
        <v>44</v>
      </c>
      <c r="D464" t="s">
        <v>12</v>
      </c>
      <c r="E464" t="s">
        <v>33</v>
      </c>
      <c r="F464" t="s">
        <v>39</v>
      </c>
      <c r="G464" s="4">
        <v>447.86</v>
      </c>
      <c r="H464">
        <v>2</v>
      </c>
      <c r="I464">
        <v>9.32</v>
      </c>
      <c r="J464" s="6">
        <v>80.430000000000007</v>
      </c>
    </row>
    <row r="465" spans="1:10" x14ac:dyDescent="0.3">
      <c r="A465" t="s">
        <v>495</v>
      </c>
      <c r="B465" s="1">
        <v>45390</v>
      </c>
      <c r="C465" t="s">
        <v>16</v>
      </c>
      <c r="D465" t="s">
        <v>23</v>
      </c>
      <c r="E465" t="s">
        <v>33</v>
      </c>
      <c r="F465" t="s">
        <v>34</v>
      </c>
      <c r="G465" s="4">
        <v>717.72</v>
      </c>
      <c r="H465">
        <v>4</v>
      </c>
      <c r="I465">
        <v>2.19</v>
      </c>
      <c r="J465" s="6">
        <v>55.88</v>
      </c>
    </row>
    <row r="466" spans="1:10" x14ac:dyDescent="0.3">
      <c r="A466" t="s">
        <v>496</v>
      </c>
      <c r="B466" s="1">
        <v>45391</v>
      </c>
      <c r="C466" t="s">
        <v>44</v>
      </c>
      <c r="D466" t="s">
        <v>23</v>
      </c>
      <c r="E466" t="s">
        <v>18</v>
      </c>
      <c r="F466" t="s">
        <v>19</v>
      </c>
      <c r="G466" s="4">
        <v>9084.83</v>
      </c>
      <c r="H466">
        <v>10</v>
      </c>
      <c r="I466">
        <v>23.52</v>
      </c>
      <c r="J466" s="6">
        <v>2215.5300000000002</v>
      </c>
    </row>
    <row r="467" spans="1:10" x14ac:dyDescent="0.3">
      <c r="A467" t="s">
        <v>497</v>
      </c>
      <c r="B467" s="1">
        <v>45392</v>
      </c>
      <c r="C467" t="s">
        <v>16</v>
      </c>
      <c r="D467" t="s">
        <v>17</v>
      </c>
      <c r="E467" t="s">
        <v>13</v>
      </c>
      <c r="F467" t="s">
        <v>29</v>
      </c>
      <c r="G467" s="4">
        <v>1186.8699999999999</v>
      </c>
      <c r="H467">
        <v>1</v>
      </c>
      <c r="I467">
        <v>5.01</v>
      </c>
      <c r="J467" s="6">
        <v>48.71</v>
      </c>
    </row>
    <row r="468" spans="1:10" x14ac:dyDescent="0.3">
      <c r="A468" t="s">
        <v>498</v>
      </c>
      <c r="B468" s="1">
        <v>45393</v>
      </c>
      <c r="C468" t="s">
        <v>27</v>
      </c>
      <c r="D468" t="s">
        <v>12</v>
      </c>
      <c r="E468" t="s">
        <v>18</v>
      </c>
      <c r="F468" t="s">
        <v>45</v>
      </c>
      <c r="G468" s="4">
        <v>3402.35</v>
      </c>
      <c r="H468">
        <v>10</v>
      </c>
      <c r="I468">
        <v>27.74</v>
      </c>
      <c r="J468" s="6">
        <v>238.15</v>
      </c>
    </row>
    <row r="469" spans="1:10" x14ac:dyDescent="0.3">
      <c r="A469" t="s">
        <v>499</v>
      </c>
      <c r="B469" s="1">
        <v>45394</v>
      </c>
      <c r="C469" t="s">
        <v>44</v>
      </c>
      <c r="D469" t="s">
        <v>17</v>
      </c>
      <c r="E469" t="s">
        <v>18</v>
      </c>
      <c r="F469" t="s">
        <v>45</v>
      </c>
      <c r="G469" s="4">
        <v>1692.19</v>
      </c>
      <c r="H469">
        <v>2</v>
      </c>
      <c r="I469">
        <v>16.579999999999998</v>
      </c>
      <c r="J469" s="6">
        <v>281.74</v>
      </c>
    </row>
    <row r="470" spans="1:10" x14ac:dyDescent="0.3">
      <c r="A470" t="s">
        <v>500</v>
      </c>
      <c r="B470" s="1">
        <v>45395</v>
      </c>
      <c r="C470" t="s">
        <v>16</v>
      </c>
      <c r="D470" t="s">
        <v>23</v>
      </c>
      <c r="E470" t="s">
        <v>33</v>
      </c>
      <c r="F470" t="s">
        <v>39</v>
      </c>
      <c r="G470" s="4">
        <v>552.79</v>
      </c>
      <c r="H470">
        <v>1</v>
      </c>
      <c r="I470">
        <v>3.42</v>
      </c>
      <c r="J470" s="6">
        <v>188.39</v>
      </c>
    </row>
    <row r="471" spans="1:10" x14ac:dyDescent="0.3">
      <c r="A471" t="s">
        <v>501</v>
      </c>
      <c r="B471" s="1">
        <v>45396</v>
      </c>
      <c r="C471" t="s">
        <v>27</v>
      </c>
      <c r="D471" t="s">
        <v>17</v>
      </c>
      <c r="E471" t="s">
        <v>33</v>
      </c>
      <c r="F471" t="s">
        <v>39</v>
      </c>
      <c r="G471" s="4">
        <v>131.31</v>
      </c>
      <c r="H471">
        <v>2</v>
      </c>
      <c r="I471">
        <v>23.7</v>
      </c>
      <c r="J471" s="6">
        <v>-13.38</v>
      </c>
    </row>
    <row r="472" spans="1:10" x14ac:dyDescent="0.3">
      <c r="A472" t="s">
        <v>502</v>
      </c>
      <c r="B472" s="1">
        <v>45397</v>
      </c>
      <c r="C472" t="s">
        <v>11</v>
      </c>
      <c r="D472" t="s">
        <v>12</v>
      </c>
      <c r="E472" t="s">
        <v>33</v>
      </c>
      <c r="F472" t="s">
        <v>37</v>
      </c>
      <c r="G472" s="4">
        <v>66.319999999999993</v>
      </c>
      <c r="H472">
        <v>2</v>
      </c>
      <c r="I472">
        <v>13.47</v>
      </c>
      <c r="J472" s="6">
        <v>19.73</v>
      </c>
    </row>
    <row r="473" spans="1:10" x14ac:dyDescent="0.3">
      <c r="A473" t="s">
        <v>503</v>
      </c>
      <c r="B473" s="1">
        <v>45398</v>
      </c>
      <c r="C473" t="s">
        <v>44</v>
      </c>
      <c r="D473" t="s">
        <v>12</v>
      </c>
      <c r="E473" t="s">
        <v>33</v>
      </c>
      <c r="F473" t="s">
        <v>67</v>
      </c>
      <c r="G473" s="4">
        <v>442.31</v>
      </c>
      <c r="H473">
        <v>9</v>
      </c>
      <c r="I473">
        <v>4.13</v>
      </c>
      <c r="J473" s="6">
        <v>97.79</v>
      </c>
    </row>
    <row r="474" spans="1:10" x14ac:dyDescent="0.3">
      <c r="A474" t="s">
        <v>504</v>
      </c>
      <c r="B474" s="1">
        <v>45399</v>
      </c>
      <c r="C474" t="s">
        <v>11</v>
      </c>
      <c r="D474" t="s">
        <v>17</v>
      </c>
      <c r="E474" t="s">
        <v>33</v>
      </c>
      <c r="F474" t="s">
        <v>37</v>
      </c>
      <c r="G474" s="4">
        <v>975.64</v>
      </c>
      <c r="H474">
        <v>4</v>
      </c>
      <c r="I474">
        <v>28.17</v>
      </c>
      <c r="J474" s="6">
        <v>36.659999999999997</v>
      </c>
    </row>
    <row r="475" spans="1:10" x14ac:dyDescent="0.3">
      <c r="A475" t="s">
        <v>505</v>
      </c>
      <c r="B475" s="1">
        <v>45400</v>
      </c>
      <c r="C475" t="s">
        <v>44</v>
      </c>
      <c r="D475" t="s">
        <v>12</v>
      </c>
      <c r="E475" t="s">
        <v>13</v>
      </c>
      <c r="F475" t="s">
        <v>14</v>
      </c>
      <c r="G475" s="4">
        <v>1441.64</v>
      </c>
      <c r="H475">
        <v>5</v>
      </c>
      <c r="I475">
        <v>9.8800000000000008</v>
      </c>
      <c r="J475" s="6">
        <v>230.74</v>
      </c>
    </row>
    <row r="476" spans="1:10" x14ac:dyDescent="0.3">
      <c r="A476" t="s">
        <v>506</v>
      </c>
      <c r="B476" s="1">
        <v>45401</v>
      </c>
      <c r="C476" t="s">
        <v>27</v>
      </c>
      <c r="D476" t="s">
        <v>23</v>
      </c>
      <c r="E476" t="s">
        <v>18</v>
      </c>
      <c r="F476" t="s">
        <v>52</v>
      </c>
      <c r="G476" s="4">
        <v>4429.87</v>
      </c>
      <c r="H476">
        <v>6</v>
      </c>
      <c r="I476">
        <v>28.71</v>
      </c>
      <c r="J476" s="6">
        <v>1218.75</v>
      </c>
    </row>
    <row r="477" spans="1:10" x14ac:dyDescent="0.3">
      <c r="A477" t="s">
        <v>507</v>
      </c>
      <c r="B477" s="1">
        <v>45402</v>
      </c>
      <c r="C477" t="s">
        <v>16</v>
      </c>
      <c r="D477" t="s">
        <v>17</v>
      </c>
      <c r="E477" t="s">
        <v>18</v>
      </c>
      <c r="F477" t="s">
        <v>52</v>
      </c>
      <c r="G477" s="4">
        <v>4549.9799999999996</v>
      </c>
      <c r="H477">
        <v>4</v>
      </c>
      <c r="I477">
        <v>10.71</v>
      </c>
      <c r="J477" s="6">
        <v>1097.72</v>
      </c>
    </row>
    <row r="478" spans="1:10" x14ac:dyDescent="0.3">
      <c r="A478" t="s">
        <v>508</v>
      </c>
      <c r="B478" s="1">
        <v>45403</v>
      </c>
      <c r="C478" t="s">
        <v>44</v>
      </c>
      <c r="D478" t="s">
        <v>12</v>
      </c>
      <c r="E478" t="s">
        <v>18</v>
      </c>
      <c r="F478" t="s">
        <v>52</v>
      </c>
      <c r="G478" s="4">
        <v>3750.18</v>
      </c>
      <c r="H478">
        <v>7</v>
      </c>
      <c r="I478">
        <v>9.81</v>
      </c>
      <c r="J478" s="6">
        <v>415.94</v>
      </c>
    </row>
    <row r="479" spans="1:10" x14ac:dyDescent="0.3">
      <c r="A479" t="s">
        <v>509</v>
      </c>
      <c r="B479" s="1">
        <v>45404</v>
      </c>
      <c r="C479" t="s">
        <v>16</v>
      </c>
      <c r="D479" t="s">
        <v>17</v>
      </c>
      <c r="E479" t="s">
        <v>33</v>
      </c>
      <c r="F479" t="s">
        <v>37</v>
      </c>
      <c r="G479" s="4">
        <v>750.39</v>
      </c>
      <c r="H479">
        <v>4</v>
      </c>
      <c r="I479">
        <v>3.42</v>
      </c>
      <c r="J479" s="6">
        <v>121.59</v>
      </c>
    </row>
    <row r="480" spans="1:10" x14ac:dyDescent="0.3">
      <c r="A480" t="s">
        <v>510</v>
      </c>
      <c r="B480" s="1">
        <v>45405</v>
      </c>
      <c r="C480" t="s">
        <v>27</v>
      </c>
      <c r="D480" t="s">
        <v>23</v>
      </c>
      <c r="E480" t="s">
        <v>13</v>
      </c>
      <c r="F480" t="s">
        <v>42</v>
      </c>
      <c r="G480" s="4">
        <v>218.25</v>
      </c>
      <c r="H480">
        <v>5</v>
      </c>
      <c r="I480">
        <v>29.19</v>
      </c>
      <c r="J480" s="6">
        <v>9.1300000000000008</v>
      </c>
    </row>
    <row r="481" spans="1:10" x14ac:dyDescent="0.3">
      <c r="A481" t="s">
        <v>511</v>
      </c>
      <c r="B481" s="1">
        <v>45406</v>
      </c>
      <c r="C481" t="s">
        <v>27</v>
      </c>
      <c r="D481" t="s">
        <v>23</v>
      </c>
      <c r="E481" t="s">
        <v>18</v>
      </c>
      <c r="F481" t="s">
        <v>19</v>
      </c>
      <c r="G481" s="4">
        <v>5482.91</v>
      </c>
      <c r="H481">
        <v>10</v>
      </c>
      <c r="I481">
        <v>16.559999999999999</v>
      </c>
      <c r="J481" s="6">
        <v>1251.79</v>
      </c>
    </row>
    <row r="482" spans="1:10" x14ac:dyDescent="0.3">
      <c r="A482" t="s">
        <v>512</v>
      </c>
      <c r="B482" s="1">
        <v>45407</v>
      </c>
      <c r="C482" t="s">
        <v>16</v>
      </c>
      <c r="D482" t="s">
        <v>12</v>
      </c>
      <c r="E482" t="s">
        <v>13</v>
      </c>
      <c r="F482" t="s">
        <v>42</v>
      </c>
      <c r="G482" s="4">
        <v>148.6</v>
      </c>
      <c r="H482">
        <v>2</v>
      </c>
      <c r="I482">
        <v>16.920000000000002</v>
      </c>
      <c r="J482" s="6">
        <v>21.49</v>
      </c>
    </row>
    <row r="483" spans="1:10" x14ac:dyDescent="0.3">
      <c r="A483" t="s">
        <v>513</v>
      </c>
      <c r="B483" s="1">
        <v>45408</v>
      </c>
      <c r="C483" t="s">
        <v>11</v>
      </c>
      <c r="D483" t="s">
        <v>23</v>
      </c>
      <c r="E483" t="s">
        <v>13</v>
      </c>
      <c r="F483" t="s">
        <v>29</v>
      </c>
      <c r="G483" s="4">
        <v>681.22</v>
      </c>
      <c r="H483">
        <v>1</v>
      </c>
      <c r="I483">
        <v>21.79</v>
      </c>
      <c r="J483" s="6">
        <v>97</v>
      </c>
    </row>
    <row r="484" spans="1:10" x14ac:dyDescent="0.3">
      <c r="A484" t="s">
        <v>514</v>
      </c>
      <c r="B484" s="1">
        <v>45409</v>
      </c>
      <c r="C484" t="s">
        <v>44</v>
      </c>
      <c r="D484" t="s">
        <v>17</v>
      </c>
      <c r="E484" t="s">
        <v>13</v>
      </c>
      <c r="F484" t="s">
        <v>24</v>
      </c>
      <c r="G484" s="4">
        <v>1177.49</v>
      </c>
      <c r="H484">
        <v>7</v>
      </c>
      <c r="I484">
        <v>13.45</v>
      </c>
      <c r="J484" s="6">
        <v>456.5</v>
      </c>
    </row>
    <row r="485" spans="1:10" x14ac:dyDescent="0.3">
      <c r="A485" t="s">
        <v>515</v>
      </c>
      <c r="B485" s="1">
        <v>45410</v>
      </c>
      <c r="C485" t="s">
        <v>44</v>
      </c>
      <c r="D485" t="s">
        <v>12</v>
      </c>
      <c r="E485" t="s">
        <v>33</v>
      </c>
      <c r="F485" t="s">
        <v>37</v>
      </c>
      <c r="G485" s="4">
        <v>233.74</v>
      </c>
      <c r="H485">
        <v>8</v>
      </c>
      <c r="I485">
        <v>0.28000000000000003</v>
      </c>
      <c r="J485" s="6">
        <v>-15.58</v>
      </c>
    </row>
    <row r="486" spans="1:10" x14ac:dyDescent="0.3">
      <c r="A486" t="s">
        <v>516</v>
      </c>
      <c r="B486" s="1">
        <v>45411</v>
      </c>
      <c r="C486" t="s">
        <v>44</v>
      </c>
      <c r="D486" t="s">
        <v>23</v>
      </c>
      <c r="E486" t="s">
        <v>18</v>
      </c>
      <c r="F486" t="s">
        <v>52</v>
      </c>
      <c r="G486" s="4">
        <v>4277.6499999999996</v>
      </c>
      <c r="H486">
        <v>2</v>
      </c>
      <c r="I486">
        <v>15.28</v>
      </c>
      <c r="J486" s="6">
        <v>1659.72</v>
      </c>
    </row>
    <row r="487" spans="1:10" x14ac:dyDescent="0.3">
      <c r="A487" t="s">
        <v>517</v>
      </c>
      <c r="B487" s="1">
        <v>45412</v>
      </c>
      <c r="C487" t="s">
        <v>11</v>
      </c>
      <c r="D487" t="s">
        <v>23</v>
      </c>
      <c r="E487" t="s">
        <v>13</v>
      </c>
      <c r="F487" t="s">
        <v>24</v>
      </c>
      <c r="G487" s="4">
        <v>736.83</v>
      </c>
      <c r="H487">
        <v>2</v>
      </c>
      <c r="I487">
        <v>12.15</v>
      </c>
      <c r="J487" s="6">
        <v>173.08</v>
      </c>
    </row>
    <row r="488" spans="1:10" x14ac:dyDescent="0.3">
      <c r="A488" t="s">
        <v>518</v>
      </c>
      <c r="B488" s="1">
        <v>45413</v>
      </c>
      <c r="C488" t="s">
        <v>44</v>
      </c>
      <c r="D488" t="s">
        <v>17</v>
      </c>
      <c r="E488" t="s">
        <v>33</v>
      </c>
      <c r="F488" t="s">
        <v>37</v>
      </c>
      <c r="G488" s="4">
        <v>62.06</v>
      </c>
      <c r="H488">
        <v>3</v>
      </c>
      <c r="I488">
        <v>4.08</v>
      </c>
      <c r="J488" s="6">
        <v>13.57</v>
      </c>
    </row>
    <row r="489" spans="1:10" x14ac:dyDescent="0.3">
      <c r="A489" t="s">
        <v>519</v>
      </c>
      <c r="B489" s="1">
        <v>45414</v>
      </c>
      <c r="C489" t="s">
        <v>27</v>
      </c>
      <c r="D489" t="s">
        <v>17</v>
      </c>
      <c r="E489" t="s">
        <v>13</v>
      </c>
      <c r="F489" t="s">
        <v>42</v>
      </c>
      <c r="G489" s="4">
        <v>267.95</v>
      </c>
      <c r="H489">
        <v>5</v>
      </c>
      <c r="I489">
        <v>2.93</v>
      </c>
      <c r="J489" s="6">
        <v>66.069999999999993</v>
      </c>
    </row>
    <row r="490" spans="1:10" x14ac:dyDescent="0.3">
      <c r="A490" t="s">
        <v>520</v>
      </c>
      <c r="B490" s="1">
        <v>45415</v>
      </c>
      <c r="C490" t="s">
        <v>16</v>
      </c>
      <c r="D490" t="s">
        <v>23</v>
      </c>
      <c r="E490" t="s">
        <v>13</v>
      </c>
      <c r="F490" t="s">
        <v>29</v>
      </c>
      <c r="G490" s="4">
        <v>971.77</v>
      </c>
      <c r="H490">
        <v>5</v>
      </c>
      <c r="I490">
        <v>27.53</v>
      </c>
      <c r="J490" s="6">
        <v>338.35</v>
      </c>
    </row>
    <row r="491" spans="1:10" x14ac:dyDescent="0.3">
      <c r="A491" t="s">
        <v>521</v>
      </c>
      <c r="B491" s="1">
        <v>45416</v>
      </c>
      <c r="C491" t="s">
        <v>16</v>
      </c>
      <c r="D491" t="s">
        <v>12</v>
      </c>
      <c r="E491" t="s">
        <v>13</v>
      </c>
      <c r="F491" t="s">
        <v>29</v>
      </c>
      <c r="G491" s="4">
        <v>301.64</v>
      </c>
      <c r="H491">
        <v>8</v>
      </c>
      <c r="I491">
        <v>7.95</v>
      </c>
      <c r="J491" s="6">
        <v>-37.64</v>
      </c>
    </row>
    <row r="492" spans="1:10" x14ac:dyDescent="0.3">
      <c r="A492" t="s">
        <v>522</v>
      </c>
      <c r="B492" s="1">
        <v>45417</v>
      </c>
      <c r="C492" t="s">
        <v>27</v>
      </c>
      <c r="D492" t="s">
        <v>12</v>
      </c>
      <c r="E492" t="s">
        <v>33</v>
      </c>
      <c r="F492" t="s">
        <v>37</v>
      </c>
      <c r="G492" s="4">
        <v>179.14</v>
      </c>
      <c r="H492">
        <v>6</v>
      </c>
      <c r="I492">
        <v>23.15</v>
      </c>
      <c r="J492" s="6">
        <v>35.93</v>
      </c>
    </row>
    <row r="493" spans="1:10" x14ac:dyDescent="0.3">
      <c r="A493" t="s">
        <v>523</v>
      </c>
      <c r="B493" s="1">
        <v>45418</v>
      </c>
      <c r="C493" t="s">
        <v>11</v>
      </c>
      <c r="D493" t="s">
        <v>23</v>
      </c>
      <c r="E493" t="s">
        <v>18</v>
      </c>
      <c r="F493" t="s">
        <v>21</v>
      </c>
      <c r="G493" s="4">
        <v>4528.74</v>
      </c>
      <c r="H493">
        <v>9</v>
      </c>
      <c r="I493">
        <v>15.52</v>
      </c>
      <c r="J493" s="6">
        <v>1063.5999999999999</v>
      </c>
    </row>
    <row r="494" spans="1:10" x14ac:dyDescent="0.3">
      <c r="A494" t="s">
        <v>524</v>
      </c>
      <c r="B494" s="1">
        <v>45419</v>
      </c>
      <c r="C494" t="s">
        <v>11</v>
      </c>
      <c r="D494" t="s">
        <v>23</v>
      </c>
      <c r="E494" t="s">
        <v>18</v>
      </c>
      <c r="F494" t="s">
        <v>45</v>
      </c>
      <c r="G494" s="4">
        <v>3513.95</v>
      </c>
      <c r="H494">
        <v>2</v>
      </c>
      <c r="I494">
        <v>17.52</v>
      </c>
      <c r="J494" s="6">
        <v>557.54999999999995</v>
      </c>
    </row>
    <row r="495" spans="1:10" x14ac:dyDescent="0.3">
      <c r="A495" t="s">
        <v>525</v>
      </c>
      <c r="B495" s="1">
        <v>45420</v>
      </c>
      <c r="C495" t="s">
        <v>27</v>
      </c>
      <c r="D495" t="s">
        <v>12</v>
      </c>
      <c r="E495" t="s">
        <v>18</v>
      </c>
      <c r="F495" t="s">
        <v>21</v>
      </c>
      <c r="G495" s="4">
        <v>3319.16</v>
      </c>
      <c r="H495">
        <v>1</v>
      </c>
      <c r="I495">
        <v>27.55</v>
      </c>
      <c r="J495" s="6">
        <v>1007.01</v>
      </c>
    </row>
    <row r="496" spans="1:10" x14ac:dyDescent="0.3">
      <c r="A496" t="s">
        <v>526</v>
      </c>
      <c r="B496" s="1">
        <v>45421</v>
      </c>
      <c r="C496" t="s">
        <v>44</v>
      </c>
      <c r="D496" t="s">
        <v>23</v>
      </c>
      <c r="E496" t="s">
        <v>18</v>
      </c>
      <c r="F496" t="s">
        <v>52</v>
      </c>
      <c r="G496" s="4">
        <v>4539.28</v>
      </c>
      <c r="H496">
        <v>7</v>
      </c>
      <c r="I496">
        <v>9.7200000000000006</v>
      </c>
      <c r="J496" s="6">
        <v>638.17999999999995</v>
      </c>
    </row>
    <row r="497" spans="1:10" x14ac:dyDescent="0.3">
      <c r="A497" t="s">
        <v>527</v>
      </c>
      <c r="B497" s="1">
        <v>45422</v>
      </c>
      <c r="C497" t="s">
        <v>11</v>
      </c>
      <c r="D497" t="s">
        <v>12</v>
      </c>
      <c r="E497" t="s">
        <v>13</v>
      </c>
      <c r="F497" t="s">
        <v>24</v>
      </c>
      <c r="G497" s="4">
        <v>1149.92</v>
      </c>
      <c r="H497">
        <v>2</v>
      </c>
      <c r="I497">
        <v>1.52</v>
      </c>
      <c r="J497" s="6">
        <v>-62.48</v>
      </c>
    </row>
    <row r="498" spans="1:10" x14ac:dyDescent="0.3">
      <c r="A498" t="s">
        <v>528</v>
      </c>
      <c r="B498" s="1">
        <v>45423</v>
      </c>
      <c r="C498" t="s">
        <v>27</v>
      </c>
      <c r="D498" t="s">
        <v>23</v>
      </c>
      <c r="E498" t="s">
        <v>33</v>
      </c>
      <c r="F498" t="s">
        <v>34</v>
      </c>
      <c r="G498" s="4">
        <v>226.03</v>
      </c>
      <c r="H498">
        <v>5</v>
      </c>
      <c r="I498">
        <v>25.85</v>
      </c>
      <c r="J498" s="6">
        <v>43.47</v>
      </c>
    </row>
    <row r="499" spans="1:10" x14ac:dyDescent="0.3">
      <c r="A499" t="s">
        <v>529</v>
      </c>
      <c r="B499" s="1">
        <v>45424</v>
      </c>
      <c r="C499" t="s">
        <v>11</v>
      </c>
      <c r="D499" t="s">
        <v>12</v>
      </c>
      <c r="E499" t="s">
        <v>18</v>
      </c>
      <c r="F499" t="s">
        <v>19</v>
      </c>
      <c r="G499" s="4">
        <v>903.51</v>
      </c>
      <c r="H499">
        <v>9</v>
      </c>
      <c r="I499">
        <v>14.76</v>
      </c>
      <c r="J499" s="6">
        <v>127.48</v>
      </c>
    </row>
    <row r="500" spans="1:10" x14ac:dyDescent="0.3">
      <c r="A500" t="s">
        <v>530</v>
      </c>
      <c r="B500" s="1">
        <v>45425</v>
      </c>
      <c r="C500" t="s">
        <v>16</v>
      </c>
      <c r="D500" t="s">
        <v>17</v>
      </c>
      <c r="E500" t="s">
        <v>13</v>
      </c>
      <c r="F500" t="s">
        <v>42</v>
      </c>
      <c r="G500" s="4">
        <v>585.75</v>
      </c>
      <c r="H500">
        <v>5</v>
      </c>
      <c r="I500">
        <v>12.52</v>
      </c>
      <c r="J500" s="6">
        <v>33.81</v>
      </c>
    </row>
    <row r="501" spans="1:10" x14ac:dyDescent="0.3">
      <c r="A501" t="s">
        <v>531</v>
      </c>
      <c r="B501" s="1">
        <v>45426</v>
      </c>
      <c r="C501" t="s">
        <v>16</v>
      </c>
      <c r="D501" t="s">
        <v>23</v>
      </c>
      <c r="E501" t="s">
        <v>13</v>
      </c>
      <c r="F501" t="s">
        <v>42</v>
      </c>
      <c r="G501" s="4">
        <v>800.41</v>
      </c>
      <c r="H501">
        <v>1</v>
      </c>
      <c r="I501">
        <v>17.350000000000001</v>
      </c>
      <c r="J501" s="6">
        <v>185.71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DF79-CBD0-4F04-BF1D-D875974CE37A}">
  <dimension ref="A3:K7"/>
  <sheetViews>
    <sheetView workbookViewId="0">
      <selection activeCell="L6" sqref="L6"/>
    </sheetView>
  </sheetViews>
  <sheetFormatPr defaultRowHeight="14.4" x14ac:dyDescent="0.3"/>
  <cols>
    <col min="2" max="2" width="12.109375" bestFit="1" customWidth="1"/>
    <col min="3" max="3" width="12.88671875" customWidth="1"/>
    <col min="10" max="10" width="15.109375" bestFit="1" customWidth="1"/>
    <col min="11" max="11" width="12.109375" bestFit="1" customWidth="1"/>
  </cols>
  <sheetData>
    <row r="3" spans="1:11" x14ac:dyDescent="0.3">
      <c r="A3" t="s">
        <v>2</v>
      </c>
      <c r="B3" t="s">
        <v>532</v>
      </c>
      <c r="C3" t="s">
        <v>533</v>
      </c>
      <c r="J3" s="9" t="s">
        <v>537</v>
      </c>
      <c r="K3" t="s">
        <v>535</v>
      </c>
    </row>
    <row r="4" spans="1:11" x14ac:dyDescent="0.3">
      <c r="A4" s="7" t="s">
        <v>16</v>
      </c>
      <c r="B4" s="8">
        <f>SUMIFS(data[Sales],data[Region],A4)</f>
        <v>276941.68</v>
      </c>
      <c r="C4" s="6">
        <f>SUMIFS(data[Profit],data[Region],A4)</f>
        <v>47654.02999999997</v>
      </c>
      <c r="J4" s="11" t="s">
        <v>18</v>
      </c>
      <c r="K4" s="12">
        <v>0.79663595408360588</v>
      </c>
    </row>
    <row r="5" spans="1:11" x14ac:dyDescent="0.3">
      <c r="A5" s="7" t="s">
        <v>11</v>
      </c>
      <c r="B5" s="8">
        <f>SUMIFS(data[Sales],data[Region],A5)</f>
        <v>258051.67999999996</v>
      </c>
      <c r="C5" s="6">
        <f>SUMIFS(data[Profit],data[Region],A5)</f>
        <v>46660.459999999992</v>
      </c>
      <c r="J5" s="11" t="s">
        <v>13</v>
      </c>
      <c r="K5" s="12">
        <v>0.1179559317965985</v>
      </c>
    </row>
    <row r="6" spans="1:11" x14ac:dyDescent="0.3">
      <c r="A6" s="7" t="s">
        <v>27</v>
      </c>
      <c r="B6" s="8">
        <f>SUMIFS(data[Sales],data[Region],A6)</f>
        <v>228283.49000000008</v>
      </c>
      <c r="C6" s="6">
        <f>SUMIFS(data[Profit],data[Region],A6)</f>
        <v>38465.590000000018</v>
      </c>
      <c r="J6" s="11" t="s">
        <v>33</v>
      </c>
      <c r="K6" s="12">
        <v>8.5408114119795667E-2</v>
      </c>
    </row>
    <row r="7" spans="1:11" x14ac:dyDescent="0.3">
      <c r="A7" s="7" t="s">
        <v>44</v>
      </c>
      <c r="B7" s="8">
        <f>SUMIFS(data[Sales],data[Region],A7)</f>
        <v>209165.52000000002</v>
      </c>
      <c r="C7" s="6">
        <f>SUMIFS(data[Profit],data[Region],A7)</f>
        <v>40881.639999999992</v>
      </c>
      <c r="J7" s="11" t="s">
        <v>536</v>
      </c>
      <c r="K7" s="12">
        <v>1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E239-D82C-4B95-9295-BC2370D69652}">
  <dimension ref="A1:C5"/>
  <sheetViews>
    <sheetView workbookViewId="0">
      <selection activeCell="D4" sqref="D4"/>
    </sheetView>
  </sheetViews>
  <sheetFormatPr defaultRowHeight="14.4" x14ac:dyDescent="0.3"/>
  <cols>
    <col min="1" max="1" width="12.6640625" bestFit="1" customWidth="1"/>
    <col min="2" max="2" width="11.6640625" bestFit="1" customWidth="1"/>
    <col min="3" max="3" width="12.109375" bestFit="1" customWidth="1"/>
  </cols>
  <sheetData>
    <row r="1" spans="1:3" x14ac:dyDescent="0.3">
      <c r="A1" s="9" t="s">
        <v>537</v>
      </c>
      <c r="B1" t="s">
        <v>534</v>
      </c>
      <c r="C1" t="s">
        <v>535</v>
      </c>
    </row>
    <row r="2" spans="1:3" x14ac:dyDescent="0.3">
      <c r="A2" s="11" t="s">
        <v>17</v>
      </c>
      <c r="B2" s="12">
        <v>0.35636892292136546</v>
      </c>
      <c r="C2" s="12">
        <v>0.38278666133215788</v>
      </c>
    </row>
    <row r="3" spans="1:3" x14ac:dyDescent="0.3">
      <c r="A3" s="11" t="s">
        <v>12</v>
      </c>
      <c r="B3" s="12">
        <v>0.35775055749576179</v>
      </c>
      <c r="C3" s="12">
        <v>0.32855340831589119</v>
      </c>
    </row>
    <row r="4" spans="1:3" x14ac:dyDescent="0.3">
      <c r="A4" s="11" t="s">
        <v>23</v>
      </c>
      <c r="B4" s="12">
        <v>0.28588051958287275</v>
      </c>
      <c r="C4" s="12">
        <v>0.28865993035195081</v>
      </c>
    </row>
    <row r="5" spans="1:3" x14ac:dyDescent="0.3">
      <c r="A5" s="11" t="s">
        <v>536</v>
      </c>
      <c r="B5" s="12">
        <v>1</v>
      </c>
      <c r="C5" s="12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C436-3287-4D8F-A218-67A5800E3AA6}">
  <sheetPr>
    <pageSetUpPr fitToPage="1"/>
  </sheetPr>
  <dimension ref="A1:H501"/>
  <sheetViews>
    <sheetView tabSelected="1" workbookViewId="0">
      <selection activeCell="F25" sqref="F25"/>
    </sheetView>
  </sheetViews>
  <sheetFormatPr defaultRowHeight="14.4" x14ac:dyDescent="0.3"/>
  <cols>
    <col min="1" max="1" width="16" bestFit="1" customWidth="1"/>
    <col min="2" max="2" width="11.109375" style="4" bestFit="1" customWidth="1"/>
    <col min="3" max="3" width="11.44140625" style="6" bestFit="1" customWidth="1"/>
    <col min="4" max="4" width="15.88671875" bestFit="1" customWidth="1"/>
    <col min="6" max="6" width="12.5546875" bestFit="1" customWidth="1"/>
    <col min="7" max="7" width="11.6640625" bestFit="1" customWidth="1"/>
    <col min="8" max="8" width="12.109375" bestFit="1" customWidth="1"/>
  </cols>
  <sheetData>
    <row r="1" spans="1:8" x14ac:dyDescent="0.3">
      <c r="A1" s="2" t="s">
        <v>8</v>
      </c>
      <c r="B1" s="3" t="s">
        <v>6</v>
      </c>
      <c r="C1" s="5" t="s">
        <v>9</v>
      </c>
      <c r="D1" s="15" t="s">
        <v>552</v>
      </c>
      <c r="F1" s="9" t="s">
        <v>537</v>
      </c>
      <c r="G1" t="s">
        <v>534</v>
      </c>
      <c r="H1" t="s">
        <v>535</v>
      </c>
    </row>
    <row r="2" spans="1:8" x14ac:dyDescent="0.3">
      <c r="A2">
        <v>22.65</v>
      </c>
      <c r="B2" s="4">
        <v>1222.99</v>
      </c>
      <c r="C2" s="6">
        <v>267.39</v>
      </c>
      <c r="D2" t="str">
        <f t="shared" ref="D2:D65" si="0">IF(A2&lt;=5, "0-5%", IF(A2&lt;=10, "5-10%", IF(A2&lt;=20, "10-20%", "20%+")))</f>
        <v>20%+</v>
      </c>
      <c r="F2" s="11" t="s">
        <v>553</v>
      </c>
      <c r="G2" s="10">
        <v>166212.51000000004</v>
      </c>
      <c r="H2" s="10">
        <v>29453.690000000006</v>
      </c>
    </row>
    <row r="3" spans="1:8" x14ac:dyDescent="0.3">
      <c r="A3">
        <v>4.71</v>
      </c>
      <c r="B3" s="4">
        <v>6790.66</v>
      </c>
      <c r="C3" s="6">
        <v>871.46</v>
      </c>
      <c r="D3" t="str">
        <f t="shared" si="0"/>
        <v>0-5%</v>
      </c>
      <c r="F3" s="11" t="s">
        <v>556</v>
      </c>
      <c r="G3" s="10">
        <v>170580.40000000005</v>
      </c>
      <c r="H3" s="10">
        <v>30509.320000000003</v>
      </c>
    </row>
    <row r="4" spans="1:8" x14ac:dyDescent="0.3">
      <c r="A4">
        <v>12.52</v>
      </c>
      <c r="B4" s="4">
        <v>3113.53</v>
      </c>
      <c r="C4" s="6">
        <v>1215.68</v>
      </c>
      <c r="D4" t="str">
        <f t="shared" si="0"/>
        <v>10-20%</v>
      </c>
      <c r="F4" s="11" t="s">
        <v>554</v>
      </c>
      <c r="G4" s="10">
        <v>287699.01</v>
      </c>
      <c r="H4" s="10">
        <v>50274.239999999998</v>
      </c>
    </row>
    <row r="5" spans="1:8" x14ac:dyDescent="0.3">
      <c r="A5">
        <v>5.05</v>
      </c>
      <c r="B5" s="4">
        <v>1407.29</v>
      </c>
      <c r="C5" s="6">
        <v>438.17</v>
      </c>
      <c r="D5" t="str">
        <f t="shared" si="0"/>
        <v>5-10%</v>
      </c>
      <c r="F5" s="11" t="s">
        <v>555</v>
      </c>
      <c r="G5" s="10">
        <v>347950.44999999984</v>
      </c>
      <c r="H5" s="10">
        <v>63424.47</v>
      </c>
    </row>
    <row r="6" spans="1:8" x14ac:dyDescent="0.3">
      <c r="A6">
        <v>20.81</v>
      </c>
      <c r="B6" s="4">
        <v>8385.11</v>
      </c>
      <c r="C6" s="6">
        <v>174.31</v>
      </c>
      <c r="D6" t="str">
        <f t="shared" si="0"/>
        <v>20%+</v>
      </c>
      <c r="F6" s="11" t="s">
        <v>536</v>
      </c>
      <c r="G6" s="10">
        <v>972442.37</v>
      </c>
      <c r="H6" s="10">
        <v>173661.72</v>
      </c>
    </row>
    <row r="7" spans="1:8" x14ac:dyDescent="0.3">
      <c r="A7">
        <v>8.56</v>
      </c>
      <c r="B7" s="4">
        <v>1313.37</v>
      </c>
      <c r="C7" s="6">
        <v>258.55</v>
      </c>
      <c r="D7" t="str">
        <f t="shared" si="0"/>
        <v>5-10%</v>
      </c>
    </row>
    <row r="8" spans="1:8" x14ac:dyDescent="0.3">
      <c r="A8">
        <v>10.07</v>
      </c>
      <c r="B8" s="4">
        <v>1170.0999999999999</v>
      </c>
      <c r="C8" s="6">
        <v>180.5</v>
      </c>
      <c r="D8" t="str">
        <f t="shared" si="0"/>
        <v>10-20%</v>
      </c>
    </row>
    <row r="9" spans="1:8" x14ac:dyDescent="0.3">
      <c r="A9">
        <v>18.38</v>
      </c>
      <c r="B9" s="4">
        <v>4994.51</v>
      </c>
      <c r="C9" s="6">
        <v>1028.27</v>
      </c>
      <c r="D9" t="str">
        <f t="shared" si="0"/>
        <v>10-20%</v>
      </c>
    </row>
    <row r="10" spans="1:8" x14ac:dyDescent="0.3">
      <c r="A10">
        <v>6.74</v>
      </c>
      <c r="B10" s="4">
        <v>9596.56</v>
      </c>
      <c r="C10" s="6">
        <v>3635.12</v>
      </c>
      <c r="D10" t="str">
        <f t="shared" si="0"/>
        <v>5-10%</v>
      </c>
    </row>
    <row r="11" spans="1:8" x14ac:dyDescent="0.3">
      <c r="A11">
        <v>28.42</v>
      </c>
      <c r="B11" s="4">
        <v>1172.4100000000001</v>
      </c>
      <c r="C11" s="6">
        <v>280.89</v>
      </c>
      <c r="D11" t="str">
        <f t="shared" si="0"/>
        <v>20%+</v>
      </c>
    </row>
    <row r="12" spans="1:8" x14ac:dyDescent="0.3">
      <c r="A12">
        <v>24.45</v>
      </c>
      <c r="B12" s="4">
        <v>383.51</v>
      </c>
      <c r="C12" s="6">
        <v>-4.01</v>
      </c>
      <c r="D12" t="str">
        <f t="shared" si="0"/>
        <v>20%+</v>
      </c>
    </row>
    <row r="13" spans="1:8" x14ac:dyDescent="0.3">
      <c r="A13">
        <v>4.76</v>
      </c>
      <c r="B13" s="4">
        <v>664.64</v>
      </c>
      <c r="C13" s="6">
        <v>149</v>
      </c>
      <c r="D13" t="str">
        <f t="shared" si="0"/>
        <v>0-5%</v>
      </c>
    </row>
    <row r="14" spans="1:8" x14ac:dyDescent="0.3">
      <c r="A14">
        <v>12.36</v>
      </c>
      <c r="B14" s="4">
        <v>849.19</v>
      </c>
      <c r="C14" s="6">
        <v>76.87</v>
      </c>
      <c r="D14" t="str">
        <f t="shared" si="0"/>
        <v>10-20%</v>
      </c>
    </row>
    <row r="15" spans="1:8" x14ac:dyDescent="0.3">
      <c r="A15">
        <v>12.62</v>
      </c>
      <c r="B15" s="4">
        <v>856.13</v>
      </c>
      <c r="C15" s="6">
        <v>126.52</v>
      </c>
      <c r="D15" t="str">
        <f t="shared" si="0"/>
        <v>10-20%</v>
      </c>
    </row>
    <row r="16" spans="1:8" x14ac:dyDescent="0.3">
      <c r="A16">
        <v>17.97</v>
      </c>
      <c r="B16" s="4">
        <v>578.63</v>
      </c>
      <c r="C16" s="6">
        <v>128.22999999999999</v>
      </c>
      <c r="D16" t="str">
        <f t="shared" si="0"/>
        <v>10-20%</v>
      </c>
    </row>
    <row r="17" spans="1:4" x14ac:dyDescent="0.3">
      <c r="A17">
        <v>18.7</v>
      </c>
      <c r="B17" s="4">
        <v>2526.59</v>
      </c>
      <c r="C17" s="6">
        <v>841.23</v>
      </c>
      <c r="D17" t="str">
        <f t="shared" si="0"/>
        <v>10-20%</v>
      </c>
    </row>
    <row r="18" spans="1:4" x14ac:dyDescent="0.3">
      <c r="A18">
        <v>8.8800000000000008</v>
      </c>
      <c r="B18" s="4">
        <v>1390.39</v>
      </c>
      <c r="C18" s="6">
        <v>333.09</v>
      </c>
      <c r="D18" t="str">
        <f t="shared" si="0"/>
        <v>5-10%</v>
      </c>
    </row>
    <row r="19" spans="1:4" x14ac:dyDescent="0.3">
      <c r="A19">
        <v>12.93</v>
      </c>
      <c r="B19" s="4">
        <v>544.36</v>
      </c>
      <c r="C19" s="6">
        <v>174.58</v>
      </c>
      <c r="D19" t="str">
        <f t="shared" si="0"/>
        <v>10-20%</v>
      </c>
    </row>
    <row r="20" spans="1:4" x14ac:dyDescent="0.3">
      <c r="A20">
        <v>23.33</v>
      </c>
      <c r="B20" s="4">
        <v>448.99</v>
      </c>
      <c r="C20" s="6">
        <v>32.950000000000003</v>
      </c>
      <c r="D20" t="str">
        <f t="shared" si="0"/>
        <v>20%+</v>
      </c>
    </row>
    <row r="21" spans="1:4" x14ac:dyDescent="0.3">
      <c r="A21">
        <v>19.71</v>
      </c>
      <c r="B21" s="4">
        <v>9183.5499999999993</v>
      </c>
      <c r="C21" s="6">
        <v>718.67</v>
      </c>
      <c r="D21" t="str">
        <f t="shared" si="0"/>
        <v>10-20%</v>
      </c>
    </row>
    <row r="22" spans="1:4" x14ac:dyDescent="0.3">
      <c r="A22">
        <v>26.64</v>
      </c>
      <c r="B22" s="4">
        <v>435.36</v>
      </c>
      <c r="C22" s="6">
        <v>0.96</v>
      </c>
      <c r="D22" t="str">
        <f t="shared" si="0"/>
        <v>20%+</v>
      </c>
    </row>
    <row r="23" spans="1:4" x14ac:dyDescent="0.3">
      <c r="A23">
        <v>6.15</v>
      </c>
      <c r="B23" s="4">
        <v>5895.54</v>
      </c>
      <c r="C23" s="6">
        <v>1524.94</v>
      </c>
      <c r="D23" t="str">
        <f t="shared" si="0"/>
        <v>5-10%</v>
      </c>
    </row>
    <row r="24" spans="1:4" x14ac:dyDescent="0.3">
      <c r="A24">
        <v>15.56</v>
      </c>
      <c r="B24" s="4">
        <v>118.35</v>
      </c>
      <c r="C24" s="6">
        <v>14.21</v>
      </c>
      <c r="D24" t="str">
        <f t="shared" si="0"/>
        <v>10-20%</v>
      </c>
    </row>
    <row r="25" spans="1:4" x14ac:dyDescent="0.3">
      <c r="A25">
        <v>2.91</v>
      </c>
      <c r="B25" s="4">
        <v>664.15</v>
      </c>
      <c r="C25" s="6">
        <v>-8.2100000000000009</v>
      </c>
      <c r="D25" t="str">
        <f t="shared" si="0"/>
        <v>0-5%</v>
      </c>
    </row>
    <row r="26" spans="1:4" x14ac:dyDescent="0.3">
      <c r="A26">
        <v>6.46</v>
      </c>
      <c r="B26" s="4">
        <v>176.42</v>
      </c>
      <c r="C26" s="6">
        <v>16.82</v>
      </c>
      <c r="D26" t="str">
        <f t="shared" si="0"/>
        <v>5-10%</v>
      </c>
    </row>
    <row r="27" spans="1:4" x14ac:dyDescent="0.3">
      <c r="A27">
        <v>5.52</v>
      </c>
      <c r="B27" s="4">
        <v>1011.1</v>
      </c>
      <c r="C27" s="6">
        <v>86.22</v>
      </c>
      <c r="D27" t="str">
        <f t="shared" si="0"/>
        <v>5-10%</v>
      </c>
    </row>
    <row r="28" spans="1:4" x14ac:dyDescent="0.3">
      <c r="A28">
        <v>3.46</v>
      </c>
      <c r="B28" s="4">
        <v>1836.04</v>
      </c>
      <c r="C28" s="6">
        <v>411.1</v>
      </c>
      <c r="D28" t="str">
        <f t="shared" si="0"/>
        <v>0-5%</v>
      </c>
    </row>
    <row r="29" spans="1:4" x14ac:dyDescent="0.3">
      <c r="A29">
        <v>18.63</v>
      </c>
      <c r="B29" s="4">
        <v>3854.54</v>
      </c>
      <c r="C29" s="6">
        <v>670.61</v>
      </c>
      <c r="D29" t="str">
        <f t="shared" si="0"/>
        <v>10-20%</v>
      </c>
    </row>
    <row r="30" spans="1:4" x14ac:dyDescent="0.3">
      <c r="A30">
        <v>1.69</v>
      </c>
      <c r="B30" s="4">
        <v>4042.4</v>
      </c>
      <c r="C30" s="6">
        <v>1439.92</v>
      </c>
      <c r="D30" t="str">
        <f t="shared" si="0"/>
        <v>0-5%</v>
      </c>
    </row>
    <row r="31" spans="1:4" x14ac:dyDescent="0.3">
      <c r="A31">
        <v>5.37</v>
      </c>
      <c r="B31" s="4">
        <v>9709.1299999999992</v>
      </c>
      <c r="C31" s="6">
        <v>2221.23</v>
      </c>
      <c r="D31" t="str">
        <f t="shared" si="0"/>
        <v>5-10%</v>
      </c>
    </row>
    <row r="32" spans="1:4" x14ac:dyDescent="0.3">
      <c r="A32">
        <v>18.38</v>
      </c>
      <c r="B32" s="4">
        <v>3575.57</v>
      </c>
      <c r="C32" s="6">
        <v>1362.14</v>
      </c>
      <c r="D32" t="str">
        <f t="shared" si="0"/>
        <v>10-20%</v>
      </c>
    </row>
    <row r="33" spans="1:4" x14ac:dyDescent="0.3">
      <c r="A33">
        <v>23.31</v>
      </c>
      <c r="B33" s="4">
        <v>625.05999999999995</v>
      </c>
      <c r="C33" s="6">
        <v>-29.48</v>
      </c>
      <c r="D33" t="str">
        <f t="shared" si="0"/>
        <v>20%+</v>
      </c>
    </row>
    <row r="34" spans="1:4" x14ac:dyDescent="0.3">
      <c r="A34">
        <v>27.83</v>
      </c>
      <c r="B34" s="4">
        <v>860.63</v>
      </c>
      <c r="C34" s="6">
        <v>104.55</v>
      </c>
      <c r="D34" t="str">
        <f t="shared" si="0"/>
        <v>20%+</v>
      </c>
    </row>
    <row r="35" spans="1:4" x14ac:dyDescent="0.3">
      <c r="A35">
        <v>19.63</v>
      </c>
      <c r="B35" s="4">
        <v>366.98</v>
      </c>
      <c r="C35" s="6">
        <v>39.380000000000003</v>
      </c>
      <c r="D35" t="str">
        <f t="shared" si="0"/>
        <v>10-20%</v>
      </c>
    </row>
    <row r="36" spans="1:4" x14ac:dyDescent="0.3">
      <c r="A36">
        <v>29.66</v>
      </c>
      <c r="B36" s="4">
        <v>1368.35</v>
      </c>
      <c r="C36" s="6">
        <v>192.99</v>
      </c>
      <c r="D36" t="str">
        <f t="shared" si="0"/>
        <v>20%+</v>
      </c>
    </row>
    <row r="37" spans="1:4" x14ac:dyDescent="0.3">
      <c r="A37">
        <v>10.08</v>
      </c>
      <c r="B37" s="4">
        <v>317.81</v>
      </c>
      <c r="C37" s="6">
        <v>70.55</v>
      </c>
      <c r="D37" t="str">
        <f t="shared" si="0"/>
        <v>10-20%</v>
      </c>
    </row>
    <row r="38" spans="1:4" x14ac:dyDescent="0.3">
      <c r="A38">
        <v>25.86</v>
      </c>
      <c r="B38" s="4">
        <v>535.04</v>
      </c>
      <c r="C38" s="6">
        <v>77.91</v>
      </c>
      <c r="D38" t="str">
        <f t="shared" si="0"/>
        <v>20%+</v>
      </c>
    </row>
    <row r="39" spans="1:4" x14ac:dyDescent="0.3">
      <c r="A39">
        <v>20.82</v>
      </c>
      <c r="B39" s="4">
        <v>340.99</v>
      </c>
      <c r="C39" s="6">
        <v>33.44</v>
      </c>
      <c r="D39" t="str">
        <f t="shared" si="0"/>
        <v>20%+</v>
      </c>
    </row>
    <row r="40" spans="1:4" x14ac:dyDescent="0.3">
      <c r="A40">
        <v>20.190000000000001</v>
      </c>
      <c r="B40" s="4">
        <v>1081.3</v>
      </c>
      <c r="C40" s="6">
        <v>250.5</v>
      </c>
      <c r="D40" t="str">
        <f t="shared" si="0"/>
        <v>20%+</v>
      </c>
    </row>
    <row r="41" spans="1:4" x14ac:dyDescent="0.3">
      <c r="A41">
        <v>18.87</v>
      </c>
      <c r="B41" s="4">
        <v>730.44</v>
      </c>
      <c r="C41" s="6">
        <v>-12.75</v>
      </c>
      <c r="D41" t="str">
        <f t="shared" si="0"/>
        <v>10-20%</v>
      </c>
    </row>
    <row r="42" spans="1:4" x14ac:dyDescent="0.3">
      <c r="A42">
        <v>27.98</v>
      </c>
      <c r="B42" s="4">
        <v>1042.79</v>
      </c>
      <c r="C42" s="6">
        <v>335.19</v>
      </c>
      <c r="D42" t="str">
        <f t="shared" si="0"/>
        <v>20%+</v>
      </c>
    </row>
    <row r="43" spans="1:4" x14ac:dyDescent="0.3">
      <c r="A43">
        <v>1.08</v>
      </c>
      <c r="B43" s="4">
        <v>559.11</v>
      </c>
      <c r="C43" s="6">
        <v>31.59</v>
      </c>
      <c r="D43" t="str">
        <f t="shared" si="0"/>
        <v>0-5%</v>
      </c>
    </row>
    <row r="44" spans="1:4" x14ac:dyDescent="0.3">
      <c r="A44">
        <v>9.3000000000000007</v>
      </c>
      <c r="B44" s="4">
        <v>6961.87</v>
      </c>
      <c r="C44" s="6">
        <v>1181.3399999999999</v>
      </c>
      <c r="D44" t="str">
        <f t="shared" si="0"/>
        <v>5-10%</v>
      </c>
    </row>
    <row r="45" spans="1:4" x14ac:dyDescent="0.3">
      <c r="A45">
        <v>10.09</v>
      </c>
      <c r="B45" s="4">
        <v>6453.83</v>
      </c>
      <c r="C45" s="6">
        <v>872.84</v>
      </c>
      <c r="D45" t="str">
        <f t="shared" si="0"/>
        <v>10-20%</v>
      </c>
    </row>
    <row r="46" spans="1:4" x14ac:dyDescent="0.3">
      <c r="A46">
        <v>22.14</v>
      </c>
      <c r="B46" s="4">
        <v>514.29</v>
      </c>
      <c r="C46" s="6">
        <v>42.81</v>
      </c>
      <c r="D46" t="str">
        <f t="shared" si="0"/>
        <v>20%+</v>
      </c>
    </row>
    <row r="47" spans="1:4" x14ac:dyDescent="0.3">
      <c r="A47">
        <v>10.29</v>
      </c>
      <c r="B47" s="4">
        <v>6728.35</v>
      </c>
      <c r="C47" s="6">
        <v>2363.5700000000002</v>
      </c>
      <c r="D47" t="str">
        <f t="shared" si="0"/>
        <v>10-20%</v>
      </c>
    </row>
    <row r="48" spans="1:4" x14ac:dyDescent="0.3">
      <c r="A48">
        <v>21.98</v>
      </c>
      <c r="B48" s="4">
        <v>459.91</v>
      </c>
      <c r="C48" s="6">
        <v>50.83</v>
      </c>
      <c r="D48" t="str">
        <f t="shared" si="0"/>
        <v>20%+</v>
      </c>
    </row>
    <row r="49" spans="1:4" x14ac:dyDescent="0.3">
      <c r="A49">
        <v>19.41</v>
      </c>
      <c r="B49" s="4">
        <v>1355.15</v>
      </c>
      <c r="C49" s="6">
        <v>386.33</v>
      </c>
      <c r="D49" t="str">
        <f t="shared" si="0"/>
        <v>10-20%</v>
      </c>
    </row>
    <row r="50" spans="1:4" x14ac:dyDescent="0.3">
      <c r="A50">
        <v>3.26</v>
      </c>
      <c r="B50" s="4">
        <v>387.43</v>
      </c>
      <c r="C50" s="6">
        <v>97.87</v>
      </c>
      <c r="D50" t="str">
        <f t="shared" si="0"/>
        <v>0-5%</v>
      </c>
    </row>
    <row r="51" spans="1:4" x14ac:dyDescent="0.3">
      <c r="A51">
        <v>28.84</v>
      </c>
      <c r="B51" s="4">
        <v>3055.94</v>
      </c>
      <c r="C51" s="6">
        <v>501.5</v>
      </c>
      <c r="D51" t="str">
        <f t="shared" si="0"/>
        <v>20%+</v>
      </c>
    </row>
    <row r="52" spans="1:4" x14ac:dyDescent="0.3">
      <c r="A52">
        <v>10.84</v>
      </c>
      <c r="B52" s="4">
        <v>5165.2</v>
      </c>
      <c r="C52" s="6">
        <v>882.46</v>
      </c>
      <c r="D52" t="str">
        <f t="shared" si="0"/>
        <v>10-20%</v>
      </c>
    </row>
    <row r="53" spans="1:4" x14ac:dyDescent="0.3">
      <c r="A53">
        <v>21.65</v>
      </c>
      <c r="B53" s="4">
        <v>951.61</v>
      </c>
      <c r="C53" s="6">
        <v>279.33999999999997</v>
      </c>
      <c r="D53" t="str">
        <f t="shared" si="0"/>
        <v>20%+</v>
      </c>
    </row>
    <row r="54" spans="1:4" x14ac:dyDescent="0.3">
      <c r="A54">
        <v>21.13</v>
      </c>
      <c r="B54" s="4">
        <v>697.17</v>
      </c>
      <c r="C54" s="6">
        <v>35.25</v>
      </c>
      <c r="D54" t="str">
        <f t="shared" si="0"/>
        <v>20%+</v>
      </c>
    </row>
    <row r="55" spans="1:4" x14ac:dyDescent="0.3">
      <c r="A55">
        <v>9.7200000000000006</v>
      </c>
      <c r="B55" s="4">
        <v>622.09</v>
      </c>
      <c r="C55" s="6">
        <v>60.27</v>
      </c>
      <c r="D55" t="str">
        <f t="shared" si="0"/>
        <v>5-10%</v>
      </c>
    </row>
    <row r="56" spans="1:4" x14ac:dyDescent="0.3">
      <c r="A56">
        <v>13.57</v>
      </c>
      <c r="B56" s="4">
        <v>612.89</v>
      </c>
      <c r="C56" s="6">
        <v>217.54</v>
      </c>
      <c r="D56" t="str">
        <f t="shared" si="0"/>
        <v>10-20%</v>
      </c>
    </row>
    <row r="57" spans="1:4" x14ac:dyDescent="0.3">
      <c r="A57">
        <v>13.58</v>
      </c>
      <c r="B57" s="4">
        <v>292.08999999999997</v>
      </c>
      <c r="C57" s="6">
        <v>68.19</v>
      </c>
      <c r="D57" t="str">
        <f t="shared" si="0"/>
        <v>10-20%</v>
      </c>
    </row>
    <row r="58" spans="1:4" x14ac:dyDescent="0.3">
      <c r="A58">
        <v>9.77</v>
      </c>
      <c r="B58" s="4">
        <v>546.54999999999995</v>
      </c>
      <c r="C58" s="6">
        <v>142.87</v>
      </c>
      <c r="D58" t="str">
        <f t="shared" si="0"/>
        <v>5-10%</v>
      </c>
    </row>
    <row r="59" spans="1:4" x14ac:dyDescent="0.3">
      <c r="A59">
        <v>10.07</v>
      </c>
      <c r="B59" s="4">
        <v>2432.8000000000002</v>
      </c>
      <c r="C59" s="6">
        <v>-175.4</v>
      </c>
      <c r="D59" t="str">
        <f t="shared" si="0"/>
        <v>10-20%</v>
      </c>
    </row>
    <row r="60" spans="1:4" x14ac:dyDescent="0.3">
      <c r="A60">
        <v>4.32</v>
      </c>
      <c r="B60" s="4">
        <v>1309.18</v>
      </c>
      <c r="C60" s="6">
        <v>382.36</v>
      </c>
      <c r="D60" t="str">
        <f t="shared" si="0"/>
        <v>0-5%</v>
      </c>
    </row>
    <row r="61" spans="1:4" x14ac:dyDescent="0.3">
      <c r="A61">
        <v>5.42</v>
      </c>
      <c r="B61" s="4">
        <v>565.35</v>
      </c>
      <c r="C61" s="6">
        <v>80.95</v>
      </c>
      <c r="D61" t="str">
        <f t="shared" si="0"/>
        <v>5-10%</v>
      </c>
    </row>
    <row r="62" spans="1:4" x14ac:dyDescent="0.3">
      <c r="A62">
        <v>24.19</v>
      </c>
      <c r="B62" s="4">
        <v>511.33</v>
      </c>
      <c r="C62" s="6">
        <v>78.25</v>
      </c>
      <c r="D62" t="str">
        <f t="shared" si="0"/>
        <v>20%+</v>
      </c>
    </row>
    <row r="63" spans="1:4" x14ac:dyDescent="0.3">
      <c r="A63">
        <v>28.4</v>
      </c>
      <c r="B63" s="4">
        <v>226.56</v>
      </c>
      <c r="C63" s="6">
        <v>26.16</v>
      </c>
      <c r="D63" t="str">
        <f t="shared" si="0"/>
        <v>20%+</v>
      </c>
    </row>
    <row r="64" spans="1:4" x14ac:dyDescent="0.3">
      <c r="A64">
        <v>24.65</v>
      </c>
      <c r="B64" s="4">
        <v>1592.82</v>
      </c>
      <c r="C64" s="6">
        <v>477.02</v>
      </c>
      <c r="D64" t="str">
        <f t="shared" si="0"/>
        <v>20%+</v>
      </c>
    </row>
    <row r="65" spans="1:4" x14ac:dyDescent="0.3">
      <c r="A65">
        <v>26.96</v>
      </c>
      <c r="B65" s="4">
        <v>9177.2099999999991</v>
      </c>
      <c r="C65" s="6">
        <v>1521.1</v>
      </c>
      <c r="D65" t="str">
        <f t="shared" si="0"/>
        <v>20%+</v>
      </c>
    </row>
    <row r="66" spans="1:4" x14ac:dyDescent="0.3">
      <c r="A66">
        <v>5.28</v>
      </c>
      <c r="B66" s="4">
        <v>2252.9</v>
      </c>
      <c r="C66" s="6">
        <v>271.83999999999997</v>
      </c>
      <c r="D66" t="str">
        <f t="shared" ref="D66:D129" si="1">IF(A66&lt;=5, "0-5%", IF(A66&lt;=10, "5-10%", IF(A66&lt;=20, "10-20%", "20%+")))</f>
        <v>5-10%</v>
      </c>
    </row>
    <row r="67" spans="1:4" x14ac:dyDescent="0.3">
      <c r="A67">
        <v>0.85</v>
      </c>
      <c r="B67" s="4">
        <v>3506.24</v>
      </c>
      <c r="C67" s="6">
        <v>648.63</v>
      </c>
      <c r="D67" t="str">
        <f t="shared" si="1"/>
        <v>0-5%</v>
      </c>
    </row>
    <row r="68" spans="1:4" x14ac:dyDescent="0.3">
      <c r="A68">
        <v>0.49</v>
      </c>
      <c r="B68" s="4">
        <v>953.22</v>
      </c>
      <c r="C68" s="6">
        <v>321.52</v>
      </c>
      <c r="D68" t="str">
        <f t="shared" si="1"/>
        <v>0-5%</v>
      </c>
    </row>
    <row r="69" spans="1:4" x14ac:dyDescent="0.3">
      <c r="A69">
        <v>9.18</v>
      </c>
      <c r="B69" s="4">
        <v>7179.39</v>
      </c>
      <c r="C69" s="6">
        <v>-768.27</v>
      </c>
      <c r="D69" t="str">
        <f t="shared" si="1"/>
        <v>5-10%</v>
      </c>
    </row>
    <row r="70" spans="1:4" x14ac:dyDescent="0.3">
      <c r="A70">
        <v>0.85</v>
      </c>
      <c r="B70" s="4">
        <v>801.68</v>
      </c>
      <c r="C70" s="6">
        <v>111.32</v>
      </c>
      <c r="D70" t="str">
        <f t="shared" si="1"/>
        <v>0-5%</v>
      </c>
    </row>
    <row r="71" spans="1:4" x14ac:dyDescent="0.3">
      <c r="A71">
        <v>3.75</v>
      </c>
      <c r="B71" s="4">
        <v>4262.62</v>
      </c>
      <c r="C71" s="6">
        <v>1192.78</v>
      </c>
      <c r="D71" t="str">
        <f t="shared" si="1"/>
        <v>0-5%</v>
      </c>
    </row>
    <row r="72" spans="1:4" x14ac:dyDescent="0.3">
      <c r="A72">
        <v>27.53</v>
      </c>
      <c r="B72" s="4">
        <v>296.54000000000002</v>
      </c>
      <c r="C72" s="6">
        <v>63.38</v>
      </c>
      <c r="D72" t="str">
        <f t="shared" si="1"/>
        <v>20%+</v>
      </c>
    </row>
    <row r="73" spans="1:4" x14ac:dyDescent="0.3">
      <c r="A73">
        <v>27.72</v>
      </c>
      <c r="B73" s="4">
        <v>418.42</v>
      </c>
      <c r="C73" s="6">
        <v>67.77</v>
      </c>
      <c r="D73" t="str">
        <f t="shared" si="1"/>
        <v>20%+</v>
      </c>
    </row>
    <row r="74" spans="1:4" x14ac:dyDescent="0.3">
      <c r="A74">
        <v>15.01</v>
      </c>
      <c r="B74" s="4">
        <v>305.77</v>
      </c>
      <c r="C74" s="6">
        <v>40.65</v>
      </c>
      <c r="D74" t="str">
        <f t="shared" si="1"/>
        <v>10-20%</v>
      </c>
    </row>
    <row r="75" spans="1:4" x14ac:dyDescent="0.3">
      <c r="A75">
        <v>24.31</v>
      </c>
      <c r="B75" s="4">
        <v>10944.98</v>
      </c>
      <c r="C75" s="6">
        <v>2847.48</v>
      </c>
      <c r="D75" t="str">
        <f t="shared" si="1"/>
        <v>20%+</v>
      </c>
    </row>
    <row r="76" spans="1:4" x14ac:dyDescent="0.3">
      <c r="A76">
        <v>5.87</v>
      </c>
      <c r="B76" s="4">
        <v>495.82</v>
      </c>
      <c r="C76" s="6">
        <v>112.57</v>
      </c>
      <c r="D76" t="str">
        <f t="shared" si="1"/>
        <v>5-10%</v>
      </c>
    </row>
    <row r="77" spans="1:4" x14ac:dyDescent="0.3">
      <c r="A77">
        <v>6.32</v>
      </c>
      <c r="B77" s="4">
        <v>48.15</v>
      </c>
      <c r="C77" s="6">
        <v>2.76</v>
      </c>
      <c r="D77" t="str">
        <f t="shared" si="1"/>
        <v>5-10%</v>
      </c>
    </row>
    <row r="78" spans="1:4" x14ac:dyDescent="0.3">
      <c r="A78">
        <v>22.22</v>
      </c>
      <c r="B78" s="4">
        <v>4517.4399999999996</v>
      </c>
      <c r="C78" s="6">
        <v>834.4</v>
      </c>
      <c r="D78" t="str">
        <f t="shared" si="1"/>
        <v>20%+</v>
      </c>
    </row>
    <row r="79" spans="1:4" x14ac:dyDescent="0.3">
      <c r="A79">
        <v>8.57</v>
      </c>
      <c r="B79" s="4">
        <v>54.83</v>
      </c>
      <c r="C79" s="6">
        <v>7.88</v>
      </c>
      <c r="D79" t="str">
        <f t="shared" si="1"/>
        <v>5-10%</v>
      </c>
    </row>
    <row r="80" spans="1:4" x14ac:dyDescent="0.3">
      <c r="A80">
        <v>26.87</v>
      </c>
      <c r="B80" s="4">
        <v>803.85</v>
      </c>
      <c r="C80" s="6">
        <v>227.35</v>
      </c>
      <c r="D80" t="str">
        <f t="shared" si="1"/>
        <v>20%+</v>
      </c>
    </row>
    <row r="81" spans="1:4" x14ac:dyDescent="0.3">
      <c r="A81">
        <v>11.54</v>
      </c>
      <c r="B81" s="4">
        <v>234.88</v>
      </c>
      <c r="C81" s="6">
        <v>4.0599999999999996</v>
      </c>
      <c r="D81" t="str">
        <f t="shared" si="1"/>
        <v>10-20%</v>
      </c>
    </row>
    <row r="82" spans="1:4" x14ac:dyDescent="0.3">
      <c r="A82">
        <v>29.17</v>
      </c>
      <c r="B82" s="4">
        <v>3812.12</v>
      </c>
      <c r="C82" s="6">
        <v>991.27</v>
      </c>
      <c r="D82" t="str">
        <f t="shared" si="1"/>
        <v>20%+</v>
      </c>
    </row>
    <row r="83" spans="1:4" x14ac:dyDescent="0.3">
      <c r="A83">
        <v>0.75</v>
      </c>
      <c r="B83" s="4">
        <v>662.03</v>
      </c>
      <c r="C83" s="6">
        <v>-57.87</v>
      </c>
      <c r="D83" t="str">
        <f t="shared" si="1"/>
        <v>0-5%</v>
      </c>
    </row>
    <row r="84" spans="1:4" x14ac:dyDescent="0.3">
      <c r="A84">
        <v>20.12</v>
      </c>
      <c r="B84" s="4">
        <v>8454.6200000000008</v>
      </c>
      <c r="C84" s="6">
        <v>2127.04</v>
      </c>
      <c r="D84" t="str">
        <f t="shared" si="1"/>
        <v>20%+</v>
      </c>
    </row>
    <row r="85" spans="1:4" x14ac:dyDescent="0.3">
      <c r="A85">
        <v>5.26</v>
      </c>
      <c r="B85" s="4">
        <v>265.66000000000003</v>
      </c>
      <c r="C85" s="6">
        <v>28.66</v>
      </c>
      <c r="D85" t="str">
        <f t="shared" si="1"/>
        <v>5-10%</v>
      </c>
    </row>
    <row r="86" spans="1:4" x14ac:dyDescent="0.3">
      <c r="A86">
        <v>28.93</v>
      </c>
      <c r="B86" s="4">
        <v>99.52</v>
      </c>
      <c r="C86" s="6">
        <v>0.25</v>
      </c>
      <c r="D86" t="str">
        <f t="shared" si="1"/>
        <v>20%+</v>
      </c>
    </row>
    <row r="87" spans="1:4" x14ac:dyDescent="0.3">
      <c r="A87">
        <v>1.36</v>
      </c>
      <c r="B87" s="4">
        <v>436.64</v>
      </c>
      <c r="C87" s="6">
        <v>42.8</v>
      </c>
      <c r="D87" t="str">
        <f t="shared" si="1"/>
        <v>0-5%</v>
      </c>
    </row>
    <row r="88" spans="1:4" x14ac:dyDescent="0.3">
      <c r="A88">
        <v>18.7</v>
      </c>
      <c r="B88" s="4">
        <v>592.11</v>
      </c>
      <c r="C88" s="6">
        <v>56.55</v>
      </c>
      <c r="D88" t="str">
        <f t="shared" si="1"/>
        <v>10-20%</v>
      </c>
    </row>
    <row r="89" spans="1:4" x14ac:dyDescent="0.3">
      <c r="A89">
        <v>21.57</v>
      </c>
      <c r="B89" s="4">
        <v>1920.11</v>
      </c>
      <c r="C89" s="6">
        <v>425.35</v>
      </c>
      <c r="D89" t="str">
        <f t="shared" si="1"/>
        <v>20%+</v>
      </c>
    </row>
    <row r="90" spans="1:4" x14ac:dyDescent="0.3">
      <c r="A90">
        <v>15.09</v>
      </c>
      <c r="B90" s="4">
        <v>3595.31</v>
      </c>
      <c r="C90" s="6">
        <v>398.27</v>
      </c>
      <c r="D90" t="str">
        <f t="shared" si="1"/>
        <v>10-20%</v>
      </c>
    </row>
    <row r="91" spans="1:4" x14ac:dyDescent="0.3">
      <c r="A91">
        <v>11.31</v>
      </c>
      <c r="B91" s="4">
        <v>317.01</v>
      </c>
      <c r="C91" s="6">
        <v>41.56</v>
      </c>
      <c r="D91" t="str">
        <f t="shared" si="1"/>
        <v>10-20%</v>
      </c>
    </row>
    <row r="92" spans="1:4" x14ac:dyDescent="0.3">
      <c r="A92">
        <v>23.39</v>
      </c>
      <c r="B92" s="4">
        <v>507.76</v>
      </c>
      <c r="C92" s="6">
        <v>137.56</v>
      </c>
      <c r="D92" t="str">
        <f t="shared" si="1"/>
        <v>20%+</v>
      </c>
    </row>
    <row r="93" spans="1:4" x14ac:dyDescent="0.3">
      <c r="A93">
        <v>3.38</v>
      </c>
      <c r="B93" s="4">
        <v>775.7</v>
      </c>
      <c r="C93" s="6">
        <v>129.44</v>
      </c>
      <c r="D93" t="str">
        <f t="shared" si="1"/>
        <v>0-5%</v>
      </c>
    </row>
    <row r="94" spans="1:4" x14ac:dyDescent="0.3">
      <c r="A94">
        <v>16.13</v>
      </c>
      <c r="B94" s="4">
        <v>1737.51</v>
      </c>
      <c r="C94" s="6">
        <v>49.83</v>
      </c>
      <c r="D94" t="str">
        <f t="shared" si="1"/>
        <v>10-20%</v>
      </c>
    </row>
    <row r="95" spans="1:4" x14ac:dyDescent="0.3">
      <c r="A95">
        <v>13.18</v>
      </c>
      <c r="B95" s="4">
        <v>1659.65</v>
      </c>
      <c r="C95" s="6">
        <v>332.05</v>
      </c>
      <c r="D95" t="str">
        <f t="shared" si="1"/>
        <v>10-20%</v>
      </c>
    </row>
    <row r="96" spans="1:4" x14ac:dyDescent="0.3">
      <c r="A96">
        <v>10.72</v>
      </c>
      <c r="B96" s="4">
        <v>2707.48</v>
      </c>
      <c r="C96" s="6">
        <v>-39.799999999999997</v>
      </c>
      <c r="D96" t="str">
        <f t="shared" si="1"/>
        <v>10-20%</v>
      </c>
    </row>
    <row r="97" spans="1:4" x14ac:dyDescent="0.3">
      <c r="A97">
        <v>10.32</v>
      </c>
      <c r="B97" s="4">
        <v>2081.08</v>
      </c>
      <c r="C97" s="6">
        <v>490.2</v>
      </c>
      <c r="D97" t="str">
        <f t="shared" si="1"/>
        <v>10-20%</v>
      </c>
    </row>
    <row r="98" spans="1:4" x14ac:dyDescent="0.3">
      <c r="A98">
        <v>0.95</v>
      </c>
      <c r="B98" s="4">
        <v>8653.9</v>
      </c>
      <c r="C98" s="6">
        <v>2674.3</v>
      </c>
      <c r="D98" t="str">
        <f t="shared" si="1"/>
        <v>0-5%</v>
      </c>
    </row>
    <row r="99" spans="1:4" x14ac:dyDescent="0.3">
      <c r="A99">
        <v>21.04</v>
      </c>
      <c r="B99" s="4">
        <v>790</v>
      </c>
      <c r="C99" s="6">
        <v>160.97999999999999</v>
      </c>
      <c r="D99" t="str">
        <f t="shared" si="1"/>
        <v>20%+</v>
      </c>
    </row>
    <row r="100" spans="1:4" x14ac:dyDescent="0.3">
      <c r="A100">
        <v>9.1199999999999992</v>
      </c>
      <c r="B100" s="4">
        <v>3523.55</v>
      </c>
      <c r="C100" s="6">
        <v>660.29</v>
      </c>
      <c r="D100" t="str">
        <f t="shared" si="1"/>
        <v>5-10%</v>
      </c>
    </row>
    <row r="101" spans="1:4" x14ac:dyDescent="0.3">
      <c r="A101">
        <v>1.89</v>
      </c>
      <c r="B101" s="4">
        <v>222.61</v>
      </c>
      <c r="C101" s="6">
        <v>18.010000000000002</v>
      </c>
      <c r="D101" t="str">
        <f t="shared" si="1"/>
        <v>0-5%</v>
      </c>
    </row>
    <row r="102" spans="1:4" x14ac:dyDescent="0.3">
      <c r="A102">
        <v>21.23</v>
      </c>
      <c r="B102" s="4">
        <v>685.14</v>
      </c>
      <c r="C102" s="6">
        <v>193.92</v>
      </c>
      <c r="D102" t="str">
        <f t="shared" si="1"/>
        <v>20%+</v>
      </c>
    </row>
    <row r="103" spans="1:4" x14ac:dyDescent="0.3">
      <c r="A103">
        <v>6.68</v>
      </c>
      <c r="B103" s="4">
        <v>580.78</v>
      </c>
      <c r="C103" s="6">
        <v>142.9</v>
      </c>
      <c r="D103" t="str">
        <f t="shared" si="1"/>
        <v>5-10%</v>
      </c>
    </row>
    <row r="104" spans="1:4" x14ac:dyDescent="0.3">
      <c r="A104">
        <v>5.67</v>
      </c>
      <c r="B104" s="4">
        <v>2565.6799999999998</v>
      </c>
      <c r="C104" s="6">
        <v>-272.92</v>
      </c>
      <c r="D104" t="str">
        <f t="shared" si="1"/>
        <v>5-10%</v>
      </c>
    </row>
    <row r="105" spans="1:4" x14ac:dyDescent="0.3">
      <c r="A105">
        <v>18.63</v>
      </c>
      <c r="B105" s="4">
        <v>1070.08</v>
      </c>
      <c r="C105" s="6">
        <v>147.04</v>
      </c>
      <c r="D105" t="str">
        <f t="shared" si="1"/>
        <v>10-20%</v>
      </c>
    </row>
    <row r="106" spans="1:4" x14ac:dyDescent="0.3">
      <c r="A106">
        <v>12.11</v>
      </c>
      <c r="B106" s="4">
        <v>1692.1</v>
      </c>
      <c r="C106" s="6">
        <v>607.51</v>
      </c>
      <c r="D106" t="str">
        <f t="shared" si="1"/>
        <v>10-20%</v>
      </c>
    </row>
    <row r="107" spans="1:4" x14ac:dyDescent="0.3">
      <c r="A107">
        <v>27.3</v>
      </c>
      <c r="B107" s="4">
        <v>534.29</v>
      </c>
      <c r="C107" s="6">
        <v>68.44</v>
      </c>
      <c r="D107" t="str">
        <f t="shared" si="1"/>
        <v>20%+</v>
      </c>
    </row>
    <row r="108" spans="1:4" x14ac:dyDescent="0.3">
      <c r="A108">
        <v>21.32</v>
      </c>
      <c r="B108" s="4">
        <v>147.87</v>
      </c>
      <c r="C108" s="6">
        <v>40.11</v>
      </c>
      <c r="D108" t="str">
        <f t="shared" si="1"/>
        <v>20%+</v>
      </c>
    </row>
    <row r="109" spans="1:4" x14ac:dyDescent="0.3">
      <c r="A109">
        <v>26.74</v>
      </c>
      <c r="B109" s="4">
        <v>4688.13</v>
      </c>
      <c r="C109" s="6">
        <v>1410.63</v>
      </c>
      <c r="D109" t="str">
        <f t="shared" si="1"/>
        <v>20%+</v>
      </c>
    </row>
    <row r="110" spans="1:4" x14ac:dyDescent="0.3">
      <c r="A110">
        <v>11.47</v>
      </c>
      <c r="B110" s="4">
        <v>7448.96</v>
      </c>
      <c r="C110" s="6">
        <v>-126.44</v>
      </c>
      <c r="D110" t="str">
        <f t="shared" si="1"/>
        <v>10-20%</v>
      </c>
    </row>
    <row r="111" spans="1:4" x14ac:dyDescent="0.3">
      <c r="A111">
        <v>16.489999999999998</v>
      </c>
      <c r="B111" s="4">
        <v>345.11</v>
      </c>
      <c r="C111" s="6">
        <v>107.91</v>
      </c>
      <c r="D111" t="str">
        <f t="shared" si="1"/>
        <v>10-20%</v>
      </c>
    </row>
    <row r="112" spans="1:4" x14ac:dyDescent="0.3">
      <c r="A112">
        <v>17.23</v>
      </c>
      <c r="B112" s="4">
        <v>850.6</v>
      </c>
      <c r="C112" s="6">
        <v>24.04</v>
      </c>
      <c r="D112" t="str">
        <f t="shared" si="1"/>
        <v>10-20%</v>
      </c>
    </row>
    <row r="113" spans="1:4" x14ac:dyDescent="0.3">
      <c r="A113">
        <v>8.26</v>
      </c>
      <c r="B113" s="4">
        <v>519.25</v>
      </c>
      <c r="C113" s="6">
        <v>91.03</v>
      </c>
      <c r="D113" t="str">
        <f t="shared" si="1"/>
        <v>5-10%</v>
      </c>
    </row>
    <row r="114" spans="1:4" x14ac:dyDescent="0.3">
      <c r="A114">
        <v>23.6</v>
      </c>
      <c r="B114" s="4">
        <v>527.33000000000004</v>
      </c>
      <c r="C114" s="6">
        <v>126.17</v>
      </c>
      <c r="D114" t="str">
        <f t="shared" si="1"/>
        <v>20%+</v>
      </c>
    </row>
    <row r="115" spans="1:4" x14ac:dyDescent="0.3">
      <c r="A115">
        <v>24.31</v>
      </c>
      <c r="B115" s="4">
        <v>45.5</v>
      </c>
      <c r="C115" s="6">
        <v>-2.66</v>
      </c>
      <c r="D115" t="str">
        <f t="shared" si="1"/>
        <v>20%+</v>
      </c>
    </row>
    <row r="116" spans="1:4" x14ac:dyDescent="0.3">
      <c r="A116">
        <v>5.85</v>
      </c>
      <c r="B116" s="4">
        <v>378.59</v>
      </c>
      <c r="C116" s="6">
        <v>87.39</v>
      </c>
      <c r="D116" t="str">
        <f t="shared" si="1"/>
        <v>5-10%</v>
      </c>
    </row>
    <row r="117" spans="1:4" x14ac:dyDescent="0.3">
      <c r="A117">
        <v>6.41</v>
      </c>
      <c r="B117" s="4">
        <v>1297.25</v>
      </c>
      <c r="C117" s="6">
        <v>183.15</v>
      </c>
      <c r="D117" t="str">
        <f t="shared" si="1"/>
        <v>5-10%</v>
      </c>
    </row>
    <row r="118" spans="1:4" x14ac:dyDescent="0.3">
      <c r="A118">
        <v>10.57</v>
      </c>
      <c r="B118" s="4">
        <v>189.6</v>
      </c>
      <c r="C118" s="6">
        <v>55.47</v>
      </c>
      <c r="D118" t="str">
        <f t="shared" si="1"/>
        <v>10-20%</v>
      </c>
    </row>
    <row r="119" spans="1:4" x14ac:dyDescent="0.3">
      <c r="A119">
        <v>28.45</v>
      </c>
      <c r="B119" s="4">
        <v>5658.53</v>
      </c>
      <c r="C119" s="6">
        <v>1242.5899999999999</v>
      </c>
      <c r="D119" t="str">
        <f t="shared" si="1"/>
        <v>20%+</v>
      </c>
    </row>
    <row r="120" spans="1:4" x14ac:dyDescent="0.3">
      <c r="A120">
        <v>13.6</v>
      </c>
      <c r="B120" s="4">
        <v>246.69</v>
      </c>
      <c r="C120" s="6">
        <v>46.41</v>
      </c>
      <c r="D120" t="str">
        <f t="shared" si="1"/>
        <v>10-20%</v>
      </c>
    </row>
    <row r="121" spans="1:4" x14ac:dyDescent="0.3">
      <c r="A121">
        <v>21.78</v>
      </c>
      <c r="B121" s="4">
        <v>295.89</v>
      </c>
      <c r="C121" s="6">
        <v>107.87</v>
      </c>
      <c r="D121" t="str">
        <f t="shared" si="1"/>
        <v>20%+</v>
      </c>
    </row>
    <row r="122" spans="1:4" x14ac:dyDescent="0.3">
      <c r="A122">
        <v>3.26</v>
      </c>
      <c r="B122" s="4">
        <v>7600.09</v>
      </c>
      <c r="C122" s="6">
        <v>23.5</v>
      </c>
      <c r="D122" t="str">
        <f t="shared" si="1"/>
        <v>0-5%</v>
      </c>
    </row>
    <row r="123" spans="1:4" x14ac:dyDescent="0.3">
      <c r="A123">
        <v>13.62</v>
      </c>
      <c r="B123" s="4">
        <v>1240.47</v>
      </c>
      <c r="C123" s="6">
        <v>197.27</v>
      </c>
      <c r="D123" t="str">
        <f t="shared" si="1"/>
        <v>10-20%</v>
      </c>
    </row>
    <row r="124" spans="1:4" x14ac:dyDescent="0.3">
      <c r="A124">
        <v>2.92</v>
      </c>
      <c r="B124" s="4">
        <v>3136.4</v>
      </c>
      <c r="C124" s="6">
        <v>64.040000000000006</v>
      </c>
      <c r="D124" t="str">
        <f t="shared" si="1"/>
        <v>0-5%</v>
      </c>
    </row>
    <row r="125" spans="1:4" x14ac:dyDescent="0.3">
      <c r="A125">
        <v>9.16</v>
      </c>
      <c r="B125" s="4">
        <v>458.05</v>
      </c>
      <c r="C125" s="6">
        <v>161.72999999999999</v>
      </c>
      <c r="D125" t="str">
        <f t="shared" si="1"/>
        <v>5-10%</v>
      </c>
    </row>
    <row r="126" spans="1:4" x14ac:dyDescent="0.3">
      <c r="A126">
        <v>5.5</v>
      </c>
      <c r="B126" s="4">
        <v>2232.9499999999998</v>
      </c>
      <c r="C126" s="6">
        <v>-230.77</v>
      </c>
      <c r="D126" t="str">
        <f t="shared" si="1"/>
        <v>5-10%</v>
      </c>
    </row>
    <row r="127" spans="1:4" x14ac:dyDescent="0.3">
      <c r="A127">
        <v>28.87</v>
      </c>
      <c r="B127" s="4">
        <v>1194.28</v>
      </c>
      <c r="C127" s="6">
        <v>174.72</v>
      </c>
      <c r="D127" t="str">
        <f t="shared" si="1"/>
        <v>20%+</v>
      </c>
    </row>
    <row r="128" spans="1:4" x14ac:dyDescent="0.3">
      <c r="A128">
        <v>3.26</v>
      </c>
      <c r="B128" s="4">
        <v>481.15</v>
      </c>
      <c r="C128" s="6">
        <v>23.6</v>
      </c>
      <c r="D128" t="str">
        <f t="shared" si="1"/>
        <v>0-5%</v>
      </c>
    </row>
    <row r="129" spans="1:4" x14ac:dyDescent="0.3">
      <c r="A129">
        <v>17.32</v>
      </c>
      <c r="B129" s="4">
        <v>637.11</v>
      </c>
      <c r="C129" s="6">
        <v>94.79</v>
      </c>
      <c r="D129" t="str">
        <f t="shared" si="1"/>
        <v>10-20%</v>
      </c>
    </row>
    <row r="130" spans="1:4" x14ac:dyDescent="0.3">
      <c r="A130">
        <v>15.01</v>
      </c>
      <c r="B130" s="4">
        <v>3345.14</v>
      </c>
      <c r="C130" s="6">
        <v>398.42</v>
      </c>
      <c r="D130" t="str">
        <f t="shared" ref="D130:D193" si="2">IF(A130&lt;=5, "0-5%", IF(A130&lt;=10, "5-10%", IF(A130&lt;=20, "10-20%", "20%+")))</f>
        <v>10-20%</v>
      </c>
    </row>
    <row r="131" spans="1:4" x14ac:dyDescent="0.3">
      <c r="A131">
        <v>13.75</v>
      </c>
      <c r="B131" s="4">
        <v>9451.36</v>
      </c>
      <c r="C131" s="6">
        <v>2109.66</v>
      </c>
      <c r="D131" t="str">
        <f t="shared" si="2"/>
        <v>10-20%</v>
      </c>
    </row>
    <row r="132" spans="1:4" x14ac:dyDescent="0.3">
      <c r="A132">
        <v>7.4</v>
      </c>
      <c r="B132" s="4">
        <v>655.08000000000004</v>
      </c>
      <c r="C132" s="6">
        <v>130.6</v>
      </c>
      <c r="D132" t="str">
        <f t="shared" si="2"/>
        <v>5-10%</v>
      </c>
    </row>
    <row r="133" spans="1:4" x14ac:dyDescent="0.3">
      <c r="A133">
        <v>12.5</v>
      </c>
      <c r="B133" s="4">
        <v>9415.4699999999993</v>
      </c>
      <c r="C133" s="6">
        <v>1806.87</v>
      </c>
      <c r="D133" t="str">
        <f t="shared" si="2"/>
        <v>10-20%</v>
      </c>
    </row>
    <row r="134" spans="1:4" x14ac:dyDescent="0.3">
      <c r="A134">
        <v>7.21</v>
      </c>
      <c r="B134" s="4">
        <v>2755.94</v>
      </c>
      <c r="C134" s="6">
        <v>664.84</v>
      </c>
      <c r="D134" t="str">
        <f t="shared" si="2"/>
        <v>5-10%</v>
      </c>
    </row>
    <row r="135" spans="1:4" x14ac:dyDescent="0.3">
      <c r="A135">
        <v>7.38</v>
      </c>
      <c r="B135" s="4">
        <v>712.78</v>
      </c>
      <c r="C135" s="6">
        <v>124.06</v>
      </c>
      <c r="D135" t="str">
        <f t="shared" si="2"/>
        <v>5-10%</v>
      </c>
    </row>
    <row r="136" spans="1:4" x14ac:dyDescent="0.3">
      <c r="A136">
        <v>7.56</v>
      </c>
      <c r="B136" s="4">
        <v>419.49</v>
      </c>
      <c r="C136" s="6">
        <v>119.09</v>
      </c>
      <c r="D136" t="str">
        <f t="shared" si="2"/>
        <v>5-10%</v>
      </c>
    </row>
    <row r="137" spans="1:4" x14ac:dyDescent="0.3">
      <c r="A137">
        <v>11.55</v>
      </c>
      <c r="B137" s="4">
        <v>1149.3800000000001</v>
      </c>
      <c r="C137" s="6">
        <v>130.96</v>
      </c>
      <c r="D137" t="str">
        <f t="shared" si="2"/>
        <v>10-20%</v>
      </c>
    </row>
    <row r="138" spans="1:4" x14ac:dyDescent="0.3">
      <c r="A138">
        <v>12.21</v>
      </c>
      <c r="B138" s="4">
        <v>377.71</v>
      </c>
      <c r="C138" s="6">
        <v>67.87</v>
      </c>
      <c r="D138" t="str">
        <f t="shared" si="2"/>
        <v>10-20%</v>
      </c>
    </row>
    <row r="139" spans="1:4" x14ac:dyDescent="0.3">
      <c r="A139">
        <v>5.41</v>
      </c>
      <c r="B139" s="4">
        <v>1112.92</v>
      </c>
      <c r="C139" s="6">
        <v>128.91999999999999</v>
      </c>
      <c r="D139" t="str">
        <f t="shared" si="2"/>
        <v>5-10%</v>
      </c>
    </row>
    <row r="140" spans="1:4" x14ac:dyDescent="0.3">
      <c r="A140">
        <v>16.489999999999998</v>
      </c>
      <c r="B140" s="4">
        <v>377.1</v>
      </c>
      <c r="C140" s="6">
        <v>-16.3</v>
      </c>
      <c r="D140" t="str">
        <f t="shared" si="2"/>
        <v>10-20%</v>
      </c>
    </row>
    <row r="141" spans="1:4" x14ac:dyDescent="0.3">
      <c r="A141">
        <v>24.31</v>
      </c>
      <c r="B141" s="4">
        <v>4930.9399999999996</v>
      </c>
      <c r="C141" s="6">
        <v>1040.24</v>
      </c>
      <c r="D141" t="str">
        <f t="shared" si="2"/>
        <v>20%+</v>
      </c>
    </row>
    <row r="142" spans="1:4" x14ac:dyDescent="0.3">
      <c r="A142">
        <v>21.13</v>
      </c>
      <c r="B142" s="4">
        <v>5728.1</v>
      </c>
      <c r="C142" s="6">
        <v>122.6</v>
      </c>
      <c r="D142" t="str">
        <f t="shared" si="2"/>
        <v>20%+</v>
      </c>
    </row>
    <row r="143" spans="1:4" x14ac:dyDescent="0.3">
      <c r="A143">
        <v>11.97</v>
      </c>
      <c r="B143" s="4">
        <v>1000.27</v>
      </c>
      <c r="C143" s="6">
        <v>325.95</v>
      </c>
      <c r="D143" t="str">
        <f t="shared" si="2"/>
        <v>10-20%</v>
      </c>
    </row>
    <row r="144" spans="1:4" x14ac:dyDescent="0.3">
      <c r="A144">
        <v>8.93</v>
      </c>
      <c r="B144" s="4">
        <v>400.89</v>
      </c>
      <c r="C144" s="6">
        <v>102.44</v>
      </c>
      <c r="D144" t="str">
        <f t="shared" si="2"/>
        <v>5-10%</v>
      </c>
    </row>
    <row r="145" spans="1:4" x14ac:dyDescent="0.3">
      <c r="A145">
        <v>7.76</v>
      </c>
      <c r="B145" s="4">
        <v>9635.09</v>
      </c>
      <c r="C145" s="6">
        <v>2055.29</v>
      </c>
      <c r="D145" t="str">
        <f t="shared" si="2"/>
        <v>5-10%</v>
      </c>
    </row>
    <row r="146" spans="1:4" x14ac:dyDescent="0.3">
      <c r="A146">
        <v>2.46</v>
      </c>
      <c r="B146" s="4">
        <v>761.88</v>
      </c>
      <c r="C146" s="6">
        <v>210.08</v>
      </c>
      <c r="D146" t="str">
        <f t="shared" si="2"/>
        <v>0-5%</v>
      </c>
    </row>
    <row r="147" spans="1:4" x14ac:dyDescent="0.3">
      <c r="A147">
        <v>14.25</v>
      </c>
      <c r="B147" s="4">
        <v>98.93</v>
      </c>
      <c r="C147" s="6">
        <v>28.83</v>
      </c>
      <c r="D147" t="str">
        <f t="shared" si="2"/>
        <v>10-20%</v>
      </c>
    </row>
    <row r="148" spans="1:4" x14ac:dyDescent="0.3">
      <c r="A148">
        <v>10.89</v>
      </c>
      <c r="B148" s="4">
        <v>263.27999999999997</v>
      </c>
      <c r="C148" s="6">
        <v>33.479999999999997</v>
      </c>
      <c r="D148" t="str">
        <f t="shared" si="2"/>
        <v>10-20%</v>
      </c>
    </row>
    <row r="149" spans="1:4" x14ac:dyDescent="0.3">
      <c r="A149">
        <v>14.66</v>
      </c>
      <c r="B149" s="4">
        <v>3510.05</v>
      </c>
      <c r="C149" s="6">
        <v>300.14999999999998</v>
      </c>
      <c r="D149" t="str">
        <f t="shared" si="2"/>
        <v>10-20%</v>
      </c>
    </row>
    <row r="150" spans="1:4" x14ac:dyDescent="0.3">
      <c r="A150">
        <v>29.76</v>
      </c>
      <c r="B150" s="4">
        <v>357.26</v>
      </c>
      <c r="C150" s="6">
        <v>74.33</v>
      </c>
      <c r="D150" t="str">
        <f t="shared" si="2"/>
        <v>20%+</v>
      </c>
    </row>
    <row r="151" spans="1:4" x14ac:dyDescent="0.3">
      <c r="A151">
        <v>5.48</v>
      </c>
      <c r="B151" s="4">
        <v>3454.91</v>
      </c>
      <c r="C151" s="6">
        <v>852.11</v>
      </c>
      <c r="D151" t="str">
        <f t="shared" si="2"/>
        <v>5-10%</v>
      </c>
    </row>
    <row r="152" spans="1:4" x14ac:dyDescent="0.3">
      <c r="A152">
        <v>14.56</v>
      </c>
      <c r="B152" s="4">
        <v>484.94</v>
      </c>
      <c r="C152" s="6">
        <v>169.28</v>
      </c>
      <c r="D152" t="str">
        <f t="shared" si="2"/>
        <v>10-20%</v>
      </c>
    </row>
    <row r="153" spans="1:4" x14ac:dyDescent="0.3">
      <c r="A153">
        <v>6.43</v>
      </c>
      <c r="B153" s="4">
        <v>363.45</v>
      </c>
      <c r="C153" s="6">
        <v>77.150000000000006</v>
      </c>
      <c r="D153" t="str">
        <f t="shared" si="2"/>
        <v>5-10%</v>
      </c>
    </row>
    <row r="154" spans="1:4" x14ac:dyDescent="0.3">
      <c r="A154">
        <v>28.67</v>
      </c>
      <c r="B154" s="4">
        <v>208.94</v>
      </c>
      <c r="C154" s="6">
        <v>32.54</v>
      </c>
      <c r="D154" t="str">
        <f t="shared" si="2"/>
        <v>20%+</v>
      </c>
    </row>
    <row r="155" spans="1:4" x14ac:dyDescent="0.3">
      <c r="A155">
        <v>6.98</v>
      </c>
      <c r="B155" s="4">
        <v>1221.3399999999999</v>
      </c>
      <c r="C155" s="6">
        <v>164.74</v>
      </c>
      <c r="D155" t="str">
        <f t="shared" si="2"/>
        <v>5-10%</v>
      </c>
    </row>
    <row r="156" spans="1:4" x14ac:dyDescent="0.3">
      <c r="A156">
        <v>27.54</v>
      </c>
      <c r="B156" s="4">
        <v>337.07</v>
      </c>
      <c r="C156" s="6">
        <v>8.93</v>
      </c>
      <c r="D156" t="str">
        <f t="shared" si="2"/>
        <v>20%+</v>
      </c>
    </row>
    <row r="157" spans="1:4" x14ac:dyDescent="0.3">
      <c r="A157">
        <v>6.54</v>
      </c>
      <c r="B157" s="4">
        <v>698.94</v>
      </c>
      <c r="C157" s="6">
        <v>-6.66</v>
      </c>
      <c r="D157" t="str">
        <f t="shared" si="2"/>
        <v>5-10%</v>
      </c>
    </row>
    <row r="158" spans="1:4" x14ac:dyDescent="0.3">
      <c r="A158">
        <v>2.3199999999999998</v>
      </c>
      <c r="B158" s="4">
        <v>979.49</v>
      </c>
      <c r="C158" s="6">
        <v>251.14</v>
      </c>
      <c r="D158" t="str">
        <f t="shared" si="2"/>
        <v>0-5%</v>
      </c>
    </row>
    <row r="159" spans="1:4" x14ac:dyDescent="0.3">
      <c r="A159">
        <v>16.36</v>
      </c>
      <c r="B159" s="4">
        <v>5725.5</v>
      </c>
      <c r="C159" s="6">
        <v>230.57</v>
      </c>
      <c r="D159" t="str">
        <f t="shared" si="2"/>
        <v>10-20%</v>
      </c>
    </row>
    <row r="160" spans="1:4" x14ac:dyDescent="0.3">
      <c r="A160">
        <v>23.89</v>
      </c>
      <c r="B160" s="4">
        <v>142.54</v>
      </c>
      <c r="C160" s="6">
        <v>45.58</v>
      </c>
      <c r="D160" t="str">
        <f t="shared" si="2"/>
        <v>20%+</v>
      </c>
    </row>
    <row r="161" spans="1:4" x14ac:dyDescent="0.3">
      <c r="A161">
        <v>8</v>
      </c>
      <c r="B161" s="4">
        <v>683.86</v>
      </c>
      <c r="C161" s="6">
        <v>70.06</v>
      </c>
      <c r="D161" t="str">
        <f t="shared" si="2"/>
        <v>5-10%</v>
      </c>
    </row>
    <row r="162" spans="1:4" x14ac:dyDescent="0.3">
      <c r="A162">
        <v>16.66</v>
      </c>
      <c r="B162" s="4">
        <v>989.37</v>
      </c>
      <c r="C162" s="6">
        <v>84.24</v>
      </c>
      <c r="D162" t="str">
        <f t="shared" si="2"/>
        <v>10-20%</v>
      </c>
    </row>
    <row r="163" spans="1:4" x14ac:dyDescent="0.3">
      <c r="A163">
        <v>18.84</v>
      </c>
      <c r="B163" s="4">
        <v>227.09</v>
      </c>
      <c r="C163" s="6">
        <v>44.63</v>
      </c>
      <c r="D163" t="str">
        <f t="shared" si="2"/>
        <v>10-20%</v>
      </c>
    </row>
    <row r="164" spans="1:4" x14ac:dyDescent="0.3">
      <c r="A164">
        <v>19.760000000000002</v>
      </c>
      <c r="B164" s="4">
        <v>761.94</v>
      </c>
      <c r="C164" s="6">
        <v>190.34</v>
      </c>
      <c r="D164" t="str">
        <f t="shared" si="2"/>
        <v>10-20%</v>
      </c>
    </row>
    <row r="165" spans="1:4" x14ac:dyDescent="0.3">
      <c r="A165">
        <v>15.08</v>
      </c>
      <c r="B165" s="4">
        <v>1572.75</v>
      </c>
      <c r="C165" s="6">
        <v>525.41999999999996</v>
      </c>
      <c r="D165" t="str">
        <f t="shared" si="2"/>
        <v>10-20%</v>
      </c>
    </row>
    <row r="166" spans="1:4" x14ac:dyDescent="0.3">
      <c r="A166">
        <v>25.03</v>
      </c>
      <c r="B166" s="4">
        <v>2184.52</v>
      </c>
      <c r="C166" s="6">
        <v>224.8</v>
      </c>
      <c r="D166" t="str">
        <f t="shared" si="2"/>
        <v>20%+</v>
      </c>
    </row>
    <row r="167" spans="1:4" x14ac:dyDescent="0.3">
      <c r="A167">
        <v>2.02</v>
      </c>
      <c r="B167" s="4">
        <v>291.82</v>
      </c>
      <c r="C167" s="6">
        <v>49.12</v>
      </c>
      <c r="D167" t="str">
        <f t="shared" si="2"/>
        <v>0-5%</v>
      </c>
    </row>
    <row r="168" spans="1:4" x14ac:dyDescent="0.3">
      <c r="A168">
        <v>3.53</v>
      </c>
      <c r="B168" s="4">
        <v>608.37</v>
      </c>
      <c r="C168" s="6">
        <v>58.77</v>
      </c>
      <c r="D168" t="str">
        <f t="shared" si="2"/>
        <v>0-5%</v>
      </c>
    </row>
    <row r="169" spans="1:4" x14ac:dyDescent="0.3">
      <c r="A169">
        <v>26.08</v>
      </c>
      <c r="B169" s="4">
        <v>1356.78</v>
      </c>
      <c r="C169" s="6">
        <v>130.53</v>
      </c>
      <c r="D169" t="str">
        <f t="shared" si="2"/>
        <v>20%+</v>
      </c>
    </row>
    <row r="170" spans="1:4" x14ac:dyDescent="0.3">
      <c r="A170">
        <v>29.36</v>
      </c>
      <c r="B170" s="4">
        <v>1062.58</v>
      </c>
      <c r="C170" s="6">
        <v>355.58</v>
      </c>
      <c r="D170" t="str">
        <f t="shared" si="2"/>
        <v>20%+</v>
      </c>
    </row>
    <row r="171" spans="1:4" x14ac:dyDescent="0.3">
      <c r="A171">
        <v>23.4</v>
      </c>
      <c r="B171" s="4">
        <v>1723.63</v>
      </c>
      <c r="C171" s="6">
        <v>408.23</v>
      </c>
      <c r="D171" t="str">
        <f t="shared" si="2"/>
        <v>20%+</v>
      </c>
    </row>
    <row r="172" spans="1:4" x14ac:dyDescent="0.3">
      <c r="A172">
        <v>1.63</v>
      </c>
      <c r="B172" s="4">
        <v>758.4</v>
      </c>
      <c r="C172" s="6">
        <v>201.3</v>
      </c>
      <c r="D172" t="str">
        <f t="shared" si="2"/>
        <v>0-5%</v>
      </c>
    </row>
    <row r="173" spans="1:4" x14ac:dyDescent="0.3">
      <c r="A173">
        <v>18.46</v>
      </c>
      <c r="B173" s="4">
        <v>934.46</v>
      </c>
      <c r="C173" s="6">
        <v>89.16</v>
      </c>
      <c r="D173" t="str">
        <f t="shared" si="2"/>
        <v>10-20%</v>
      </c>
    </row>
    <row r="174" spans="1:4" x14ac:dyDescent="0.3">
      <c r="A174">
        <v>14.38</v>
      </c>
      <c r="B174" s="4">
        <v>377.7</v>
      </c>
      <c r="C174" s="6">
        <v>61.47</v>
      </c>
      <c r="D174" t="str">
        <f t="shared" si="2"/>
        <v>10-20%</v>
      </c>
    </row>
    <row r="175" spans="1:4" x14ac:dyDescent="0.3">
      <c r="A175">
        <v>1.77</v>
      </c>
      <c r="B175" s="4">
        <v>8772.44</v>
      </c>
      <c r="C175" s="6">
        <v>2541.96</v>
      </c>
      <c r="D175" t="str">
        <f t="shared" si="2"/>
        <v>0-5%</v>
      </c>
    </row>
    <row r="176" spans="1:4" x14ac:dyDescent="0.3">
      <c r="A176">
        <v>21.68</v>
      </c>
      <c r="B176" s="4">
        <v>651.38</v>
      </c>
      <c r="C176" s="6">
        <v>-24.82</v>
      </c>
      <c r="D176" t="str">
        <f t="shared" si="2"/>
        <v>20%+</v>
      </c>
    </row>
    <row r="177" spans="1:4" x14ac:dyDescent="0.3">
      <c r="A177">
        <v>19.25</v>
      </c>
      <c r="B177" s="4">
        <v>109.75</v>
      </c>
      <c r="C177" s="6">
        <v>4.99</v>
      </c>
      <c r="D177" t="str">
        <f t="shared" si="2"/>
        <v>10-20%</v>
      </c>
    </row>
    <row r="178" spans="1:4" x14ac:dyDescent="0.3">
      <c r="A178">
        <v>27.42</v>
      </c>
      <c r="B178" s="4">
        <v>377.09</v>
      </c>
      <c r="C178" s="6">
        <v>74.66</v>
      </c>
      <c r="D178" t="str">
        <f t="shared" si="2"/>
        <v>20%+</v>
      </c>
    </row>
    <row r="179" spans="1:4" x14ac:dyDescent="0.3">
      <c r="A179">
        <v>24.27</v>
      </c>
      <c r="B179" s="4">
        <v>145.35</v>
      </c>
      <c r="C179" s="6">
        <v>31.09</v>
      </c>
      <c r="D179" t="str">
        <f t="shared" si="2"/>
        <v>20%+</v>
      </c>
    </row>
    <row r="180" spans="1:4" x14ac:dyDescent="0.3">
      <c r="A180">
        <v>4.34</v>
      </c>
      <c r="B180" s="4">
        <v>2482.58</v>
      </c>
      <c r="C180" s="6">
        <v>809.06</v>
      </c>
      <c r="D180" t="str">
        <f t="shared" si="2"/>
        <v>0-5%</v>
      </c>
    </row>
    <row r="181" spans="1:4" x14ac:dyDescent="0.3">
      <c r="A181">
        <v>11.62</v>
      </c>
      <c r="B181" s="4">
        <v>794.08</v>
      </c>
      <c r="C181" s="6">
        <v>84.88</v>
      </c>
      <c r="D181" t="str">
        <f t="shared" si="2"/>
        <v>10-20%</v>
      </c>
    </row>
    <row r="182" spans="1:4" x14ac:dyDescent="0.3">
      <c r="A182">
        <v>10.46</v>
      </c>
      <c r="B182" s="4">
        <v>242.26</v>
      </c>
      <c r="C182" s="6">
        <v>2.6</v>
      </c>
      <c r="D182" t="str">
        <f t="shared" si="2"/>
        <v>10-20%</v>
      </c>
    </row>
    <row r="183" spans="1:4" x14ac:dyDescent="0.3">
      <c r="A183">
        <v>17.510000000000002</v>
      </c>
      <c r="B183" s="4">
        <v>180.52</v>
      </c>
      <c r="C183" s="6">
        <v>37.46</v>
      </c>
      <c r="D183" t="str">
        <f t="shared" si="2"/>
        <v>10-20%</v>
      </c>
    </row>
    <row r="184" spans="1:4" x14ac:dyDescent="0.3">
      <c r="A184">
        <v>13.71</v>
      </c>
      <c r="B184" s="4">
        <v>840.48</v>
      </c>
      <c r="C184" s="6">
        <v>127.36</v>
      </c>
      <c r="D184" t="str">
        <f t="shared" si="2"/>
        <v>10-20%</v>
      </c>
    </row>
    <row r="185" spans="1:4" x14ac:dyDescent="0.3">
      <c r="A185">
        <v>6.55</v>
      </c>
      <c r="B185" s="4">
        <v>689.82</v>
      </c>
      <c r="C185" s="6">
        <v>199.54</v>
      </c>
      <c r="D185" t="str">
        <f t="shared" si="2"/>
        <v>5-10%</v>
      </c>
    </row>
    <row r="186" spans="1:4" x14ac:dyDescent="0.3">
      <c r="A186">
        <v>15.73</v>
      </c>
      <c r="B186" s="4">
        <v>730.78</v>
      </c>
      <c r="C186" s="6">
        <v>107.9</v>
      </c>
      <c r="D186" t="str">
        <f t="shared" si="2"/>
        <v>10-20%</v>
      </c>
    </row>
    <row r="187" spans="1:4" x14ac:dyDescent="0.3">
      <c r="A187">
        <v>19.850000000000001</v>
      </c>
      <c r="B187" s="4">
        <v>380.14</v>
      </c>
      <c r="C187" s="6">
        <v>6.34</v>
      </c>
      <c r="D187" t="str">
        <f t="shared" si="2"/>
        <v>10-20%</v>
      </c>
    </row>
    <row r="188" spans="1:4" x14ac:dyDescent="0.3">
      <c r="A188">
        <v>20.75</v>
      </c>
      <c r="B188" s="4">
        <v>4744.4799999999996</v>
      </c>
      <c r="C188" s="6">
        <v>479.4</v>
      </c>
      <c r="D188" t="str">
        <f t="shared" si="2"/>
        <v>20%+</v>
      </c>
    </row>
    <row r="189" spans="1:4" x14ac:dyDescent="0.3">
      <c r="A189">
        <v>19.04</v>
      </c>
      <c r="B189" s="4">
        <v>4368.13</v>
      </c>
      <c r="C189" s="6">
        <v>767.49</v>
      </c>
      <c r="D189" t="str">
        <f t="shared" si="2"/>
        <v>10-20%</v>
      </c>
    </row>
    <row r="190" spans="1:4" x14ac:dyDescent="0.3">
      <c r="A190">
        <v>0.83</v>
      </c>
      <c r="B190" s="4">
        <v>57.86</v>
      </c>
      <c r="C190" s="6">
        <v>14.66</v>
      </c>
      <c r="D190" t="str">
        <f t="shared" si="2"/>
        <v>0-5%</v>
      </c>
    </row>
    <row r="191" spans="1:4" x14ac:dyDescent="0.3">
      <c r="A191">
        <v>20.62</v>
      </c>
      <c r="B191" s="4">
        <v>2169.0500000000002</v>
      </c>
      <c r="C191" s="6">
        <v>466.44</v>
      </c>
      <c r="D191" t="str">
        <f t="shared" si="2"/>
        <v>20%+</v>
      </c>
    </row>
    <row r="192" spans="1:4" x14ac:dyDescent="0.3">
      <c r="A192">
        <v>16.760000000000002</v>
      </c>
      <c r="B192" s="4">
        <v>713.28</v>
      </c>
      <c r="C192" s="6">
        <v>172.8</v>
      </c>
      <c r="D192" t="str">
        <f t="shared" si="2"/>
        <v>10-20%</v>
      </c>
    </row>
    <row r="193" spans="1:4" x14ac:dyDescent="0.3">
      <c r="A193">
        <v>27.07</v>
      </c>
      <c r="B193" s="4">
        <v>512.41999999999996</v>
      </c>
      <c r="C193" s="6">
        <v>120.47</v>
      </c>
      <c r="D193" t="str">
        <f t="shared" si="2"/>
        <v>20%+</v>
      </c>
    </row>
    <row r="194" spans="1:4" x14ac:dyDescent="0.3">
      <c r="A194">
        <v>27.32</v>
      </c>
      <c r="B194" s="4">
        <v>1254.5999999999999</v>
      </c>
      <c r="C194" s="6">
        <v>61.56</v>
      </c>
      <c r="D194" t="str">
        <f t="shared" ref="D194:D257" si="3">IF(A194&lt;=5, "0-5%", IF(A194&lt;=10, "5-10%", IF(A194&lt;=20, "10-20%", "20%+")))</f>
        <v>20%+</v>
      </c>
    </row>
    <row r="195" spans="1:4" x14ac:dyDescent="0.3">
      <c r="A195">
        <v>12.95</v>
      </c>
      <c r="B195" s="4">
        <v>294.95</v>
      </c>
      <c r="C195" s="6">
        <v>27.51</v>
      </c>
      <c r="D195" t="str">
        <f t="shared" si="3"/>
        <v>10-20%</v>
      </c>
    </row>
    <row r="196" spans="1:4" x14ac:dyDescent="0.3">
      <c r="A196">
        <v>25.79</v>
      </c>
      <c r="B196" s="4">
        <v>254.51</v>
      </c>
      <c r="C196" s="6">
        <v>90.26</v>
      </c>
      <c r="D196" t="str">
        <f t="shared" si="3"/>
        <v>20%+</v>
      </c>
    </row>
    <row r="197" spans="1:4" x14ac:dyDescent="0.3">
      <c r="A197">
        <v>8.8800000000000008</v>
      </c>
      <c r="B197" s="4">
        <v>284.52</v>
      </c>
      <c r="C197" s="6">
        <v>23.12</v>
      </c>
      <c r="D197" t="str">
        <f t="shared" si="3"/>
        <v>5-10%</v>
      </c>
    </row>
    <row r="198" spans="1:4" x14ac:dyDescent="0.3">
      <c r="A198">
        <v>3.91</v>
      </c>
      <c r="B198" s="4">
        <v>154.38</v>
      </c>
      <c r="C198" s="6">
        <v>40.119999999999997</v>
      </c>
      <c r="D198" t="str">
        <f t="shared" si="3"/>
        <v>0-5%</v>
      </c>
    </row>
    <row r="199" spans="1:4" x14ac:dyDescent="0.3">
      <c r="A199">
        <v>22.69</v>
      </c>
      <c r="B199" s="4">
        <v>9880</v>
      </c>
      <c r="C199" s="6">
        <v>3573.12</v>
      </c>
      <c r="D199" t="str">
        <f t="shared" si="3"/>
        <v>20%+</v>
      </c>
    </row>
    <row r="200" spans="1:4" x14ac:dyDescent="0.3">
      <c r="A200">
        <v>23.36</v>
      </c>
      <c r="B200" s="4">
        <v>605.59</v>
      </c>
      <c r="C200" s="6">
        <v>113.67</v>
      </c>
      <c r="D200" t="str">
        <f t="shared" si="3"/>
        <v>20%+</v>
      </c>
    </row>
    <row r="201" spans="1:4" x14ac:dyDescent="0.3">
      <c r="A201">
        <v>9.61</v>
      </c>
      <c r="B201" s="4">
        <v>388.79</v>
      </c>
      <c r="C201" s="6">
        <v>62.31</v>
      </c>
      <c r="D201" t="str">
        <f t="shared" si="3"/>
        <v>5-10%</v>
      </c>
    </row>
    <row r="202" spans="1:4" x14ac:dyDescent="0.3">
      <c r="A202">
        <v>28.72</v>
      </c>
      <c r="B202" s="4">
        <v>521.99</v>
      </c>
      <c r="C202" s="6">
        <v>176.33</v>
      </c>
      <c r="D202" t="str">
        <f t="shared" si="3"/>
        <v>20%+</v>
      </c>
    </row>
    <row r="203" spans="1:4" x14ac:dyDescent="0.3">
      <c r="A203">
        <v>6.81</v>
      </c>
      <c r="B203" s="4">
        <v>824.99</v>
      </c>
      <c r="C203" s="6">
        <v>140.11000000000001</v>
      </c>
      <c r="D203" t="str">
        <f t="shared" si="3"/>
        <v>5-10%</v>
      </c>
    </row>
    <row r="204" spans="1:4" x14ac:dyDescent="0.3">
      <c r="A204">
        <v>19.55</v>
      </c>
      <c r="B204" s="4">
        <v>6396.94</v>
      </c>
      <c r="C204" s="6">
        <v>837.82</v>
      </c>
      <c r="D204" t="str">
        <f t="shared" si="3"/>
        <v>10-20%</v>
      </c>
    </row>
    <row r="205" spans="1:4" x14ac:dyDescent="0.3">
      <c r="A205">
        <v>0.05</v>
      </c>
      <c r="B205" s="4">
        <v>858.94</v>
      </c>
      <c r="C205" s="6">
        <v>177.42</v>
      </c>
      <c r="D205" t="str">
        <f t="shared" si="3"/>
        <v>0-5%</v>
      </c>
    </row>
    <row r="206" spans="1:4" x14ac:dyDescent="0.3">
      <c r="A206">
        <v>0.33</v>
      </c>
      <c r="B206" s="4">
        <v>801.67</v>
      </c>
      <c r="C206" s="6">
        <v>112.28</v>
      </c>
      <c r="D206" t="str">
        <f t="shared" si="3"/>
        <v>0-5%</v>
      </c>
    </row>
    <row r="207" spans="1:4" x14ac:dyDescent="0.3">
      <c r="A207">
        <v>1.59</v>
      </c>
      <c r="B207" s="4">
        <v>9114.17</v>
      </c>
      <c r="C207" s="6">
        <v>2470.9699999999998</v>
      </c>
      <c r="D207" t="str">
        <f t="shared" si="3"/>
        <v>0-5%</v>
      </c>
    </row>
    <row r="208" spans="1:4" x14ac:dyDescent="0.3">
      <c r="A208">
        <v>3.56</v>
      </c>
      <c r="B208" s="4">
        <v>985.2</v>
      </c>
      <c r="C208" s="6">
        <v>231.68</v>
      </c>
      <c r="D208" t="str">
        <f t="shared" si="3"/>
        <v>0-5%</v>
      </c>
    </row>
    <row r="209" spans="1:4" x14ac:dyDescent="0.3">
      <c r="A209">
        <v>15.53</v>
      </c>
      <c r="B209" s="4">
        <v>188.78</v>
      </c>
      <c r="C209" s="6">
        <v>-6.22</v>
      </c>
      <c r="D209" t="str">
        <f t="shared" si="3"/>
        <v>10-20%</v>
      </c>
    </row>
    <row r="210" spans="1:4" x14ac:dyDescent="0.3">
      <c r="A210">
        <v>15.45</v>
      </c>
      <c r="B210" s="4">
        <v>6786.88</v>
      </c>
      <c r="C210" s="6">
        <v>801.88</v>
      </c>
      <c r="D210" t="str">
        <f t="shared" si="3"/>
        <v>10-20%</v>
      </c>
    </row>
    <row r="211" spans="1:4" x14ac:dyDescent="0.3">
      <c r="A211">
        <v>6.11</v>
      </c>
      <c r="B211" s="4">
        <v>251.64</v>
      </c>
      <c r="C211" s="6">
        <v>61.74</v>
      </c>
      <c r="D211" t="str">
        <f t="shared" si="3"/>
        <v>5-10%</v>
      </c>
    </row>
    <row r="212" spans="1:4" x14ac:dyDescent="0.3">
      <c r="A212">
        <v>0.28999999999999998</v>
      </c>
      <c r="B212" s="4">
        <v>264.14999999999998</v>
      </c>
      <c r="C212" s="6">
        <v>-3.81</v>
      </c>
      <c r="D212" t="str">
        <f t="shared" si="3"/>
        <v>0-5%</v>
      </c>
    </row>
    <row r="213" spans="1:4" x14ac:dyDescent="0.3">
      <c r="A213">
        <v>22.89</v>
      </c>
      <c r="B213" s="4">
        <v>1039.81</v>
      </c>
      <c r="C213" s="6">
        <v>187.56</v>
      </c>
      <c r="D213" t="str">
        <f t="shared" si="3"/>
        <v>20%+</v>
      </c>
    </row>
    <row r="214" spans="1:4" x14ac:dyDescent="0.3">
      <c r="A214">
        <v>20.39</v>
      </c>
      <c r="B214" s="4">
        <v>123.48</v>
      </c>
      <c r="C214" s="6">
        <v>29.14</v>
      </c>
      <c r="D214" t="str">
        <f t="shared" si="3"/>
        <v>20%+</v>
      </c>
    </row>
    <row r="215" spans="1:4" x14ac:dyDescent="0.3">
      <c r="A215">
        <v>6.06</v>
      </c>
      <c r="B215" s="4">
        <v>364.92</v>
      </c>
      <c r="C215" s="6">
        <v>87.79</v>
      </c>
      <c r="D215" t="str">
        <f t="shared" si="3"/>
        <v>5-10%</v>
      </c>
    </row>
    <row r="216" spans="1:4" x14ac:dyDescent="0.3">
      <c r="A216">
        <v>20.67</v>
      </c>
      <c r="B216" s="4">
        <v>4915.08</v>
      </c>
      <c r="C216" s="6">
        <v>15.73</v>
      </c>
      <c r="D216" t="str">
        <f t="shared" si="3"/>
        <v>20%+</v>
      </c>
    </row>
    <row r="217" spans="1:4" x14ac:dyDescent="0.3">
      <c r="A217">
        <v>23.53</v>
      </c>
      <c r="B217" s="4">
        <v>358.59</v>
      </c>
      <c r="C217" s="6">
        <v>16.47</v>
      </c>
      <c r="D217" t="str">
        <f t="shared" si="3"/>
        <v>20%+</v>
      </c>
    </row>
    <row r="218" spans="1:4" x14ac:dyDescent="0.3">
      <c r="A218">
        <v>19.62</v>
      </c>
      <c r="B218" s="4">
        <v>370.04</v>
      </c>
      <c r="C218" s="6">
        <v>117</v>
      </c>
      <c r="D218" t="str">
        <f t="shared" si="3"/>
        <v>10-20%</v>
      </c>
    </row>
    <row r="219" spans="1:4" x14ac:dyDescent="0.3">
      <c r="A219">
        <v>16.53</v>
      </c>
      <c r="B219" s="4">
        <v>2145.9899999999998</v>
      </c>
      <c r="C219" s="6">
        <v>644.42999999999995</v>
      </c>
      <c r="D219" t="str">
        <f t="shared" si="3"/>
        <v>10-20%</v>
      </c>
    </row>
    <row r="220" spans="1:4" x14ac:dyDescent="0.3">
      <c r="A220">
        <v>9.6300000000000008</v>
      </c>
      <c r="B220" s="4">
        <v>204.2</v>
      </c>
      <c r="C220" s="6">
        <v>9.4499999999999993</v>
      </c>
      <c r="D220" t="str">
        <f t="shared" si="3"/>
        <v>5-10%</v>
      </c>
    </row>
    <row r="221" spans="1:4" x14ac:dyDescent="0.3">
      <c r="A221">
        <v>4.26</v>
      </c>
      <c r="B221" s="4">
        <v>1156.6400000000001</v>
      </c>
      <c r="C221" s="6">
        <v>286.64</v>
      </c>
      <c r="D221" t="str">
        <f t="shared" si="3"/>
        <v>0-5%</v>
      </c>
    </row>
    <row r="222" spans="1:4" x14ac:dyDescent="0.3">
      <c r="A222">
        <v>25.3</v>
      </c>
      <c r="B222" s="4">
        <v>646.70000000000005</v>
      </c>
      <c r="C222" s="6">
        <v>133.88</v>
      </c>
      <c r="D222" t="str">
        <f t="shared" si="3"/>
        <v>20%+</v>
      </c>
    </row>
    <row r="223" spans="1:4" x14ac:dyDescent="0.3">
      <c r="A223">
        <v>15.4</v>
      </c>
      <c r="B223" s="4">
        <v>207.82</v>
      </c>
      <c r="C223" s="6">
        <v>-5.94</v>
      </c>
      <c r="D223" t="str">
        <f t="shared" si="3"/>
        <v>10-20%</v>
      </c>
    </row>
    <row r="224" spans="1:4" x14ac:dyDescent="0.3">
      <c r="A224">
        <v>21.85</v>
      </c>
      <c r="B224" s="4">
        <v>360.65</v>
      </c>
      <c r="C224" s="6">
        <v>44.61</v>
      </c>
      <c r="D224" t="str">
        <f t="shared" si="3"/>
        <v>20%+</v>
      </c>
    </row>
    <row r="225" spans="1:4" x14ac:dyDescent="0.3">
      <c r="A225">
        <v>3.88</v>
      </c>
      <c r="B225" s="4">
        <v>6337.08</v>
      </c>
      <c r="C225" s="6">
        <v>1093.78</v>
      </c>
      <c r="D225" t="str">
        <f t="shared" si="3"/>
        <v>0-5%</v>
      </c>
    </row>
    <row r="226" spans="1:4" x14ac:dyDescent="0.3">
      <c r="A226">
        <v>22.53</v>
      </c>
      <c r="B226" s="4">
        <v>4781.82</v>
      </c>
      <c r="C226" s="6">
        <v>1302.1400000000001</v>
      </c>
      <c r="D226" t="str">
        <f t="shared" si="3"/>
        <v>20%+</v>
      </c>
    </row>
    <row r="227" spans="1:4" x14ac:dyDescent="0.3">
      <c r="A227">
        <v>22.43</v>
      </c>
      <c r="B227" s="4">
        <v>255.41</v>
      </c>
      <c r="C227" s="6">
        <v>75.77</v>
      </c>
      <c r="D227" t="str">
        <f t="shared" si="3"/>
        <v>20%+</v>
      </c>
    </row>
    <row r="228" spans="1:4" x14ac:dyDescent="0.3">
      <c r="A228">
        <v>19.71</v>
      </c>
      <c r="B228" s="4">
        <v>219.58</v>
      </c>
      <c r="C228" s="6">
        <v>61.3</v>
      </c>
      <c r="D228" t="str">
        <f t="shared" si="3"/>
        <v>10-20%</v>
      </c>
    </row>
    <row r="229" spans="1:4" x14ac:dyDescent="0.3">
      <c r="A229">
        <v>0.95</v>
      </c>
      <c r="B229" s="4">
        <v>1258.83</v>
      </c>
      <c r="C229" s="6">
        <v>233.34</v>
      </c>
      <c r="D229" t="str">
        <f t="shared" si="3"/>
        <v>0-5%</v>
      </c>
    </row>
    <row r="230" spans="1:4" x14ac:dyDescent="0.3">
      <c r="A230">
        <v>2.15</v>
      </c>
      <c r="B230" s="4">
        <v>321.39</v>
      </c>
      <c r="C230" s="6">
        <v>89.75</v>
      </c>
      <c r="D230" t="str">
        <f t="shared" si="3"/>
        <v>0-5%</v>
      </c>
    </row>
    <row r="231" spans="1:4" x14ac:dyDescent="0.3">
      <c r="A231">
        <v>24.96</v>
      </c>
      <c r="B231" s="4">
        <v>1572.56</v>
      </c>
      <c r="C231" s="6">
        <v>33.89</v>
      </c>
      <c r="D231" t="str">
        <f t="shared" si="3"/>
        <v>20%+</v>
      </c>
    </row>
    <row r="232" spans="1:4" x14ac:dyDescent="0.3">
      <c r="A232">
        <v>28.74</v>
      </c>
      <c r="B232" s="4">
        <v>539.87</v>
      </c>
      <c r="C232" s="6">
        <v>70.62</v>
      </c>
      <c r="D232" t="str">
        <f t="shared" si="3"/>
        <v>20%+</v>
      </c>
    </row>
    <row r="233" spans="1:4" x14ac:dyDescent="0.3">
      <c r="A233">
        <v>27.23</v>
      </c>
      <c r="B233" s="4">
        <v>67.760000000000005</v>
      </c>
      <c r="C233" s="6">
        <v>16.14</v>
      </c>
      <c r="D233" t="str">
        <f t="shared" si="3"/>
        <v>20%+</v>
      </c>
    </row>
    <row r="234" spans="1:4" x14ac:dyDescent="0.3">
      <c r="A234">
        <v>3.65</v>
      </c>
      <c r="B234" s="4">
        <v>368.18</v>
      </c>
      <c r="C234" s="6">
        <v>70.47</v>
      </c>
      <c r="D234" t="str">
        <f t="shared" si="3"/>
        <v>0-5%</v>
      </c>
    </row>
    <row r="235" spans="1:4" x14ac:dyDescent="0.3">
      <c r="A235">
        <v>20.53</v>
      </c>
      <c r="B235" s="4">
        <v>9653.23</v>
      </c>
      <c r="C235" s="6">
        <v>2580.91</v>
      </c>
      <c r="D235" t="str">
        <f t="shared" si="3"/>
        <v>20%+</v>
      </c>
    </row>
    <row r="236" spans="1:4" x14ac:dyDescent="0.3">
      <c r="A236">
        <v>6.84</v>
      </c>
      <c r="B236" s="4">
        <v>2192.46</v>
      </c>
      <c r="C236" s="6">
        <v>568.96</v>
      </c>
      <c r="D236" t="str">
        <f t="shared" si="3"/>
        <v>5-10%</v>
      </c>
    </row>
    <row r="237" spans="1:4" x14ac:dyDescent="0.3">
      <c r="A237">
        <v>21.08</v>
      </c>
      <c r="B237" s="4">
        <v>991.22</v>
      </c>
      <c r="C237" s="6">
        <v>54.74</v>
      </c>
      <c r="D237" t="str">
        <f t="shared" si="3"/>
        <v>20%+</v>
      </c>
    </row>
    <row r="238" spans="1:4" x14ac:dyDescent="0.3">
      <c r="A238">
        <v>28.09</v>
      </c>
      <c r="B238" s="4">
        <v>1351.85</v>
      </c>
      <c r="C238" s="6">
        <v>128.15</v>
      </c>
      <c r="D238" t="str">
        <f t="shared" si="3"/>
        <v>20%+</v>
      </c>
    </row>
    <row r="239" spans="1:4" x14ac:dyDescent="0.3">
      <c r="A239">
        <v>24.66</v>
      </c>
      <c r="B239" s="4">
        <v>666.33</v>
      </c>
      <c r="C239" s="6">
        <v>97.44</v>
      </c>
      <c r="D239" t="str">
        <f t="shared" si="3"/>
        <v>20%+</v>
      </c>
    </row>
    <row r="240" spans="1:4" x14ac:dyDescent="0.3">
      <c r="A240">
        <v>12.83</v>
      </c>
      <c r="B240" s="4">
        <v>1218.75</v>
      </c>
      <c r="C240" s="6">
        <v>186.53</v>
      </c>
      <c r="D240" t="str">
        <f t="shared" si="3"/>
        <v>10-20%</v>
      </c>
    </row>
    <row r="241" spans="1:4" x14ac:dyDescent="0.3">
      <c r="A241">
        <v>17.09</v>
      </c>
      <c r="B241" s="4">
        <v>754.93</v>
      </c>
      <c r="C241" s="6">
        <v>136.69</v>
      </c>
      <c r="D241" t="str">
        <f t="shared" si="3"/>
        <v>10-20%</v>
      </c>
    </row>
    <row r="242" spans="1:4" x14ac:dyDescent="0.3">
      <c r="A242">
        <v>28.53</v>
      </c>
      <c r="B242" s="4">
        <v>234.22</v>
      </c>
      <c r="C242" s="6">
        <v>-14.24</v>
      </c>
      <c r="D242" t="str">
        <f t="shared" si="3"/>
        <v>20%+</v>
      </c>
    </row>
    <row r="243" spans="1:4" x14ac:dyDescent="0.3">
      <c r="A243">
        <v>10.08</v>
      </c>
      <c r="B243" s="4">
        <v>709.18</v>
      </c>
      <c r="C243" s="6">
        <v>-38.14</v>
      </c>
      <c r="D243" t="str">
        <f t="shared" si="3"/>
        <v>10-20%</v>
      </c>
    </row>
    <row r="244" spans="1:4" x14ac:dyDescent="0.3">
      <c r="A244">
        <v>15.15</v>
      </c>
      <c r="B244" s="4">
        <v>1125.3599999999999</v>
      </c>
      <c r="C244" s="6">
        <v>74.88</v>
      </c>
      <c r="D244" t="str">
        <f t="shared" si="3"/>
        <v>10-20%</v>
      </c>
    </row>
    <row r="245" spans="1:4" x14ac:dyDescent="0.3">
      <c r="A245">
        <v>12.56</v>
      </c>
      <c r="B245" s="4">
        <v>4937.72</v>
      </c>
      <c r="C245" s="6">
        <v>735.83</v>
      </c>
      <c r="D245" t="str">
        <f t="shared" si="3"/>
        <v>10-20%</v>
      </c>
    </row>
    <row r="246" spans="1:4" x14ac:dyDescent="0.3">
      <c r="A246">
        <v>11.65</v>
      </c>
      <c r="B246" s="4">
        <v>4762.3999999999996</v>
      </c>
      <c r="C246" s="6">
        <v>1548.7</v>
      </c>
      <c r="D246" t="str">
        <f t="shared" si="3"/>
        <v>10-20%</v>
      </c>
    </row>
    <row r="247" spans="1:4" x14ac:dyDescent="0.3">
      <c r="A247">
        <v>27.25</v>
      </c>
      <c r="B247" s="4">
        <v>1197.01</v>
      </c>
      <c r="C247" s="6">
        <v>146.08000000000001</v>
      </c>
      <c r="D247" t="str">
        <f t="shared" si="3"/>
        <v>20%+</v>
      </c>
    </row>
    <row r="248" spans="1:4" x14ac:dyDescent="0.3">
      <c r="A248">
        <v>3.19</v>
      </c>
      <c r="B248" s="4">
        <v>277.85000000000002</v>
      </c>
      <c r="C248" s="6">
        <v>45.92</v>
      </c>
      <c r="D248" t="str">
        <f t="shared" si="3"/>
        <v>0-5%</v>
      </c>
    </row>
    <row r="249" spans="1:4" x14ac:dyDescent="0.3">
      <c r="A249">
        <v>13.82</v>
      </c>
      <c r="B249" s="4">
        <v>183.41</v>
      </c>
      <c r="C249" s="6">
        <v>34.28</v>
      </c>
      <c r="D249" t="str">
        <f t="shared" si="3"/>
        <v>10-20%</v>
      </c>
    </row>
    <row r="250" spans="1:4" x14ac:dyDescent="0.3">
      <c r="A250">
        <v>1.47</v>
      </c>
      <c r="B250" s="4">
        <v>182.84</v>
      </c>
      <c r="C250" s="6">
        <v>25.88</v>
      </c>
      <c r="D250" t="str">
        <f t="shared" si="3"/>
        <v>0-5%</v>
      </c>
    </row>
    <row r="251" spans="1:4" x14ac:dyDescent="0.3">
      <c r="A251">
        <v>27.18</v>
      </c>
      <c r="B251" s="4">
        <v>5630.16</v>
      </c>
      <c r="C251" s="6">
        <v>1426.86</v>
      </c>
      <c r="D251" t="str">
        <f t="shared" si="3"/>
        <v>20%+</v>
      </c>
    </row>
    <row r="252" spans="1:4" x14ac:dyDescent="0.3">
      <c r="A252">
        <v>18.38</v>
      </c>
      <c r="B252" s="4">
        <v>128.59</v>
      </c>
      <c r="C252" s="6">
        <v>-1.05</v>
      </c>
      <c r="D252" t="str">
        <f t="shared" si="3"/>
        <v>10-20%</v>
      </c>
    </row>
    <row r="253" spans="1:4" x14ac:dyDescent="0.3">
      <c r="A253">
        <v>11.89</v>
      </c>
      <c r="B253" s="4">
        <v>9600.86</v>
      </c>
      <c r="C253" s="6">
        <v>2620.1</v>
      </c>
      <c r="D253" t="str">
        <f t="shared" si="3"/>
        <v>10-20%</v>
      </c>
    </row>
    <row r="254" spans="1:4" x14ac:dyDescent="0.3">
      <c r="A254">
        <v>15.5</v>
      </c>
      <c r="B254" s="4">
        <v>646.64</v>
      </c>
      <c r="C254" s="6">
        <v>202.74</v>
      </c>
      <c r="D254" t="str">
        <f t="shared" si="3"/>
        <v>10-20%</v>
      </c>
    </row>
    <row r="255" spans="1:4" x14ac:dyDescent="0.3">
      <c r="A255">
        <v>3.59</v>
      </c>
      <c r="B255" s="4">
        <v>566.86</v>
      </c>
      <c r="C255" s="6">
        <v>117.82</v>
      </c>
      <c r="D255" t="str">
        <f t="shared" si="3"/>
        <v>0-5%</v>
      </c>
    </row>
    <row r="256" spans="1:4" x14ac:dyDescent="0.3">
      <c r="A256">
        <v>12.09</v>
      </c>
      <c r="B256" s="4">
        <v>6255.64</v>
      </c>
      <c r="C256" s="6">
        <v>1281.49</v>
      </c>
      <c r="D256" t="str">
        <f t="shared" si="3"/>
        <v>10-20%</v>
      </c>
    </row>
    <row r="257" spans="1:4" x14ac:dyDescent="0.3">
      <c r="A257">
        <v>28.69</v>
      </c>
      <c r="B257" s="4">
        <v>12511.58</v>
      </c>
      <c r="C257" s="6">
        <v>2194.98</v>
      </c>
      <c r="D257" t="str">
        <f t="shared" si="3"/>
        <v>20%+</v>
      </c>
    </row>
    <row r="258" spans="1:4" x14ac:dyDescent="0.3">
      <c r="A258">
        <v>7.73</v>
      </c>
      <c r="B258" s="4">
        <v>664.6</v>
      </c>
      <c r="C258" s="6">
        <v>160.68</v>
      </c>
      <c r="D258" t="str">
        <f t="shared" ref="D258:D321" si="4">IF(A258&lt;=5, "0-5%", IF(A258&lt;=10, "5-10%", IF(A258&lt;=20, "10-20%", "20%+")))</f>
        <v>5-10%</v>
      </c>
    </row>
    <row r="259" spans="1:4" x14ac:dyDescent="0.3">
      <c r="A259">
        <v>24.88</v>
      </c>
      <c r="B259" s="4">
        <v>885.56</v>
      </c>
      <c r="C259" s="6">
        <v>148.46</v>
      </c>
      <c r="D259" t="str">
        <f t="shared" si="4"/>
        <v>20%+</v>
      </c>
    </row>
    <row r="260" spans="1:4" x14ac:dyDescent="0.3">
      <c r="A260">
        <v>13.79</v>
      </c>
      <c r="B260" s="4">
        <v>91.03</v>
      </c>
      <c r="C260" s="6">
        <v>20.05</v>
      </c>
      <c r="D260" t="str">
        <f t="shared" si="4"/>
        <v>10-20%</v>
      </c>
    </row>
    <row r="261" spans="1:4" x14ac:dyDescent="0.3">
      <c r="A261">
        <v>12.66</v>
      </c>
      <c r="B261" s="4">
        <v>2481.36</v>
      </c>
      <c r="C261" s="6">
        <v>384</v>
      </c>
      <c r="D261" t="str">
        <f t="shared" si="4"/>
        <v>10-20%</v>
      </c>
    </row>
    <row r="262" spans="1:4" x14ac:dyDescent="0.3">
      <c r="A262">
        <v>18.829999999999998</v>
      </c>
      <c r="B262" s="4">
        <v>602.83000000000004</v>
      </c>
      <c r="C262" s="6">
        <v>6.75</v>
      </c>
      <c r="D262" t="str">
        <f t="shared" si="4"/>
        <v>10-20%</v>
      </c>
    </row>
    <row r="263" spans="1:4" x14ac:dyDescent="0.3">
      <c r="A263">
        <v>14.78</v>
      </c>
      <c r="B263" s="4">
        <v>4104.01</v>
      </c>
      <c r="C263" s="6">
        <v>847.89</v>
      </c>
      <c r="D263" t="str">
        <f t="shared" si="4"/>
        <v>10-20%</v>
      </c>
    </row>
    <row r="264" spans="1:4" x14ac:dyDescent="0.3">
      <c r="A264">
        <v>16.63</v>
      </c>
      <c r="B264" s="4">
        <v>949.22</v>
      </c>
      <c r="C264" s="6">
        <v>345.98</v>
      </c>
      <c r="D264" t="str">
        <f t="shared" si="4"/>
        <v>10-20%</v>
      </c>
    </row>
    <row r="265" spans="1:4" x14ac:dyDescent="0.3">
      <c r="A265">
        <v>4.87</v>
      </c>
      <c r="B265" s="4">
        <v>2419.9299999999998</v>
      </c>
      <c r="C265" s="6">
        <v>-30.67</v>
      </c>
      <c r="D265" t="str">
        <f t="shared" si="4"/>
        <v>0-5%</v>
      </c>
    </row>
    <row r="266" spans="1:4" x14ac:dyDescent="0.3">
      <c r="A266">
        <v>23.08</v>
      </c>
      <c r="B266" s="4">
        <v>2356.21</v>
      </c>
      <c r="C266" s="6">
        <v>530.69000000000005</v>
      </c>
      <c r="D266" t="str">
        <f t="shared" si="4"/>
        <v>20%+</v>
      </c>
    </row>
    <row r="267" spans="1:4" x14ac:dyDescent="0.3">
      <c r="A267">
        <v>25.13</v>
      </c>
      <c r="B267" s="4">
        <v>384.41</v>
      </c>
      <c r="C267" s="6">
        <v>71.75</v>
      </c>
      <c r="D267" t="str">
        <f t="shared" si="4"/>
        <v>20%+</v>
      </c>
    </row>
    <row r="268" spans="1:4" x14ac:dyDescent="0.3">
      <c r="A268">
        <v>10.15</v>
      </c>
      <c r="B268" s="4">
        <v>1317.86</v>
      </c>
      <c r="C268" s="6">
        <v>330.29</v>
      </c>
      <c r="D268" t="str">
        <f t="shared" si="4"/>
        <v>10-20%</v>
      </c>
    </row>
    <row r="269" spans="1:4" x14ac:dyDescent="0.3">
      <c r="A269">
        <v>12.15</v>
      </c>
      <c r="B269" s="4">
        <v>1004.15</v>
      </c>
      <c r="C269" s="6">
        <v>311.70999999999998</v>
      </c>
      <c r="D269" t="str">
        <f t="shared" si="4"/>
        <v>10-20%</v>
      </c>
    </row>
    <row r="270" spans="1:4" x14ac:dyDescent="0.3">
      <c r="A270">
        <v>4.3499999999999996</v>
      </c>
      <c r="B270" s="4">
        <v>2456.0300000000002</v>
      </c>
      <c r="C270" s="6">
        <v>555.59</v>
      </c>
      <c r="D270" t="str">
        <f t="shared" si="4"/>
        <v>0-5%</v>
      </c>
    </row>
    <row r="271" spans="1:4" x14ac:dyDescent="0.3">
      <c r="A271">
        <v>29.59</v>
      </c>
      <c r="B271" s="4">
        <v>1319.87</v>
      </c>
      <c r="C271" s="6">
        <v>131.96</v>
      </c>
      <c r="D271" t="str">
        <f t="shared" si="4"/>
        <v>20%+</v>
      </c>
    </row>
    <row r="272" spans="1:4" x14ac:dyDescent="0.3">
      <c r="A272">
        <v>25.36</v>
      </c>
      <c r="B272" s="4">
        <v>87.88</v>
      </c>
      <c r="C272" s="6">
        <v>2.84</v>
      </c>
      <c r="D272" t="str">
        <f t="shared" si="4"/>
        <v>20%+</v>
      </c>
    </row>
    <row r="273" spans="1:4" x14ac:dyDescent="0.3">
      <c r="A273">
        <v>13.12</v>
      </c>
      <c r="B273" s="4">
        <v>557.11</v>
      </c>
      <c r="C273" s="6">
        <v>64.459999999999994</v>
      </c>
      <c r="D273" t="str">
        <f t="shared" si="4"/>
        <v>10-20%</v>
      </c>
    </row>
    <row r="274" spans="1:4" x14ac:dyDescent="0.3">
      <c r="A274">
        <v>9.8800000000000008</v>
      </c>
      <c r="B274" s="4">
        <v>4585.9399999999996</v>
      </c>
      <c r="C274" s="6">
        <v>1541.86</v>
      </c>
      <c r="D274" t="str">
        <f t="shared" si="4"/>
        <v>5-10%</v>
      </c>
    </row>
    <row r="275" spans="1:4" x14ac:dyDescent="0.3">
      <c r="A275">
        <v>15.05</v>
      </c>
      <c r="B275" s="4">
        <v>542.77</v>
      </c>
      <c r="C275" s="6">
        <v>82.37</v>
      </c>
      <c r="D275" t="str">
        <f t="shared" si="4"/>
        <v>10-20%</v>
      </c>
    </row>
    <row r="276" spans="1:4" x14ac:dyDescent="0.3">
      <c r="A276">
        <v>3.47</v>
      </c>
      <c r="B276" s="4">
        <v>106.41</v>
      </c>
      <c r="C276" s="6">
        <v>21.09</v>
      </c>
      <c r="D276" t="str">
        <f t="shared" si="4"/>
        <v>0-5%</v>
      </c>
    </row>
    <row r="277" spans="1:4" x14ac:dyDescent="0.3">
      <c r="A277">
        <v>12.36</v>
      </c>
      <c r="B277" s="4">
        <v>873.01</v>
      </c>
      <c r="C277" s="6">
        <v>63.55</v>
      </c>
      <c r="D277" t="str">
        <f t="shared" si="4"/>
        <v>10-20%</v>
      </c>
    </row>
    <row r="278" spans="1:4" x14ac:dyDescent="0.3">
      <c r="A278">
        <v>7.97</v>
      </c>
      <c r="B278" s="4">
        <v>3065.94</v>
      </c>
      <c r="C278" s="6">
        <v>810.78</v>
      </c>
      <c r="D278" t="str">
        <f t="shared" si="4"/>
        <v>5-10%</v>
      </c>
    </row>
    <row r="279" spans="1:4" x14ac:dyDescent="0.3">
      <c r="A279">
        <v>3.55</v>
      </c>
      <c r="B279" s="4">
        <v>187.21</v>
      </c>
      <c r="C279" s="6">
        <v>48.15</v>
      </c>
      <c r="D279" t="str">
        <f t="shared" si="4"/>
        <v>0-5%</v>
      </c>
    </row>
    <row r="280" spans="1:4" x14ac:dyDescent="0.3">
      <c r="A280">
        <v>0.27</v>
      </c>
      <c r="B280" s="4">
        <v>691.28</v>
      </c>
      <c r="C280" s="6">
        <v>178.08</v>
      </c>
      <c r="D280" t="str">
        <f t="shared" si="4"/>
        <v>0-5%</v>
      </c>
    </row>
    <row r="281" spans="1:4" x14ac:dyDescent="0.3">
      <c r="A281">
        <v>21.66</v>
      </c>
      <c r="B281" s="4">
        <v>5416.34</v>
      </c>
      <c r="C281" s="6">
        <v>494.59</v>
      </c>
      <c r="D281" t="str">
        <f t="shared" si="4"/>
        <v>20%+</v>
      </c>
    </row>
    <row r="282" spans="1:4" x14ac:dyDescent="0.3">
      <c r="A282">
        <v>1.77</v>
      </c>
      <c r="B282" s="4">
        <v>817.27</v>
      </c>
      <c r="C282" s="6">
        <v>273.19</v>
      </c>
      <c r="D282" t="str">
        <f t="shared" si="4"/>
        <v>0-5%</v>
      </c>
    </row>
    <row r="283" spans="1:4" x14ac:dyDescent="0.3">
      <c r="A283">
        <v>8.25</v>
      </c>
      <c r="B283" s="4">
        <v>2923.29</v>
      </c>
      <c r="C283" s="6">
        <v>621.04999999999995</v>
      </c>
      <c r="D283" t="str">
        <f t="shared" si="4"/>
        <v>5-10%</v>
      </c>
    </row>
    <row r="284" spans="1:4" x14ac:dyDescent="0.3">
      <c r="A284">
        <v>13.17</v>
      </c>
      <c r="B284" s="4">
        <v>5319.96</v>
      </c>
      <c r="C284" s="6">
        <v>1552.28</v>
      </c>
      <c r="D284" t="str">
        <f t="shared" si="4"/>
        <v>10-20%</v>
      </c>
    </row>
    <row r="285" spans="1:4" x14ac:dyDescent="0.3">
      <c r="A285">
        <v>28.92</v>
      </c>
      <c r="B285" s="4">
        <v>6967.15</v>
      </c>
      <c r="C285" s="6">
        <v>1223.71</v>
      </c>
      <c r="D285" t="str">
        <f t="shared" si="4"/>
        <v>20%+</v>
      </c>
    </row>
    <row r="286" spans="1:4" x14ac:dyDescent="0.3">
      <c r="A286">
        <v>1.92</v>
      </c>
      <c r="B286" s="4">
        <v>6250.79</v>
      </c>
      <c r="C286" s="6">
        <v>-220.45</v>
      </c>
      <c r="D286" t="str">
        <f t="shared" si="4"/>
        <v>0-5%</v>
      </c>
    </row>
    <row r="287" spans="1:4" x14ac:dyDescent="0.3">
      <c r="A287">
        <v>23.29</v>
      </c>
      <c r="B287" s="4">
        <v>2161.83</v>
      </c>
      <c r="C287" s="6">
        <v>755.55</v>
      </c>
      <c r="D287" t="str">
        <f t="shared" si="4"/>
        <v>20%+</v>
      </c>
    </row>
    <row r="288" spans="1:4" x14ac:dyDescent="0.3">
      <c r="A288">
        <v>19.55</v>
      </c>
      <c r="B288" s="4">
        <v>3037.49</v>
      </c>
      <c r="C288" s="6">
        <v>-249.21</v>
      </c>
      <c r="D288" t="str">
        <f t="shared" si="4"/>
        <v>10-20%</v>
      </c>
    </row>
    <row r="289" spans="1:4" x14ac:dyDescent="0.3">
      <c r="A289">
        <v>26.14</v>
      </c>
      <c r="B289" s="4">
        <v>836.68</v>
      </c>
      <c r="C289" s="6">
        <v>77.62</v>
      </c>
      <c r="D289" t="str">
        <f t="shared" si="4"/>
        <v>20%+</v>
      </c>
    </row>
    <row r="290" spans="1:4" x14ac:dyDescent="0.3">
      <c r="A290">
        <v>27.76</v>
      </c>
      <c r="B290" s="4">
        <v>466.45</v>
      </c>
      <c r="C290" s="6">
        <v>168.9</v>
      </c>
      <c r="D290" t="str">
        <f t="shared" si="4"/>
        <v>20%+</v>
      </c>
    </row>
    <row r="291" spans="1:4" x14ac:dyDescent="0.3">
      <c r="A291">
        <v>24.28</v>
      </c>
      <c r="B291" s="4">
        <v>6320.45</v>
      </c>
      <c r="C291" s="6">
        <v>422.75</v>
      </c>
      <c r="D291" t="str">
        <f t="shared" si="4"/>
        <v>20%+</v>
      </c>
    </row>
    <row r="292" spans="1:4" x14ac:dyDescent="0.3">
      <c r="A292">
        <v>1.7</v>
      </c>
      <c r="B292" s="4">
        <v>975.85</v>
      </c>
      <c r="C292" s="6">
        <v>-49.85</v>
      </c>
      <c r="D292" t="str">
        <f t="shared" si="4"/>
        <v>0-5%</v>
      </c>
    </row>
    <row r="293" spans="1:4" x14ac:dyDescent="0.3">
      <c r="A293">
        <v>1.59</v>
      </c>
      <c r="B293" s="4">
        <v>3909.82</v>
      </c>
      <c r="C293" s="6">
        <v>894.38</v>
      </c>
      <c r="D293" t="str">
        <f t="shared" si="4"/>
        <v>0-5%</v>
      </c>
    </row>
    <row r="294" spans="1:4" x14ac:dyDescent="0.3">
      <c r="A294">
        <v>8.06</v>
      </c>
      <c r="B294" s="4">
        <v>869.19</v>
      </c>
      <c r="C294" s="6">
        <v>139.79</v>
      </c>
      <c r="D294" t="str">
        <f t="shared" si="4"/>
        <v>5-10%</v>
      </c>
    </row>
    <row r="295" spans="1:4" x14ac:dyDescent="0.3">
      <c r="A295">
        <v>10.4</v>
      </c>
      <c r="B295" s="4">
        <v>946.98</v>
      </c>
      <c r="C295" s="6">
        <v>265.25</v>
      </c>
      <c r="D295" t="str">
        <f t="shared" si="4"/>
        <v>10-20%</v>
      </c>
    </row>
    <row r="296" spans="1:4" x14ac:dyDescent="0.3">
      <c r="A296">
        <v>26.87</v>
      </c>
      <c r="B296" s="4">
        <v>7980.44</v>
      </c>
      <c r="C296" s="6">
        <v>1689.96</v>
      </c>
      <c r="D296" t="str">
        <f t="shared" si="4"/>
        <v>20%+</v>
      </c>
    </row>
    <row r="297" spans="1:4" x14ac:dyDescent="0.3">
      <c r="A297">
        <v>4.47</v>
      </c>
      <c r="B297" s="4">
        <v>2560.89</v>
      </c>
      <c r="C297" s="6">
        <v>41.37</v>
      </c>
      <c r="D297" t="str">
        <f t="shared" si="4"/>
        <v>0-5%</v>
      </c>
    </row>
    <row r="298" spans="1:4" x14ac:dyDescent="0.3">
      <c r="A298">
        <v>10.89</v>
      </c>
      <c r="B298" s="4">
        <v>517.36</v>
      </c>
      <c r="C298" s="6">
        <v>180.51</v>
      </c>
      <c r="D298" t="str">
        <f t="shared" si="4"/>
        <v>10-20%</v>
      </c>
    </row>
    <row r="299" spans="1:4" x14ac:dyDescent="0.3">
      <c r="A299">
        <v>26.31</v>
      </c>
      <c r="B299" s="4">
        <v>805.63</v>
      </c>
      <c r="C299" s="6">
        <v>188.91</v>
      </c>
      <c r="D299" t="str">
        <f t="shared" si="4"/>
        <v>20%+</v>
      </c>
    </row>
    <row r="300" spans="1:4" x14ac:dyDescent="0.3">
      <c r="A300">
        <v>11.16</v>
      </c>
      <c r="B300" s="4">
        <v>857.43</v>
      </c>
      <c r="C300" s="6">
        <v>51.59</v>
      </c>
      <c r="D300" t="str">
        <f t="shared" si="4"/>
        <v>10-20%</v>
      </c>
    </row>
    <row r="301" spans="1:4" x14ac:dyDescent="0.3">
      <c r="A301">
        <v>0.39</v>
      </c>
      <c r="B301" s="4">
        <v>710.5</v>
      </c>
      <c r="C301" s="6">
        <v>146.94999999999999</v>
      </c>
      <c r="D301" t="str">
        <f t="shared" si="4"/>
        <v>0-5%</v>
      </c>
    </row>
    <row r="302" spans="1:4" x14ac:dyDescent="0.3">
      <c r="A302">
        <v>16.52</v>
      </c>
      <c r="B302" s="4">
        <v>2886.1</v>
      </c>
      <c r="C302" s="6">
        <v>605.38</v>
      </c>
      <c r="D302" t="str">
        <f t="shared" si="4"/>
        <v>10-20%</v>
      </c>
    </row>
    <row r="303" spans="1:4" x14ac:dyDescent="0.3">
      <c r="A303">
        <v>2.27</v>
      </c>
      <c r="B303" s="4">
        <v>762.17</v>
      </c>
      <c r="C303" s="6">
        <v>-22.55</v>
      </c>
      <c r="D303" t="str">
        <f t="shared" si="4"/>
        <v>0-5%</v>
      </c>
    </row>
    <row r="304" spans="1:4" x14ac:dyDescent="0.3">
      <c r="A304">
        <v>14.15</v>
      </c>
      <c r="B304" s="4">
        <v>2512.64</v>
      </c>
      <c r="C304" s="6">
        <v>408.86</v>
      </c>
      <c r="D304" t="str">
        <f t="shared" si="4"/>
        <v>10-20%</v>
      </c>
    </row>
    <row r="305" spans="1:4" x14ac:dyDescent="0.3">
      <c r="A305">
        <v>7.19</v>
      </c>
      <c r="B305" s="4">
        <v>938.18</v>
      </c>
      <c r="C305" s="6">
        <v>52.17</v>
      </c>
      <c r="D305" t="str">
        <f t="shared" si="4"/>
        <v>5-10%</v>
      </c>
    </row>
    <row r="306" spans="1:4" x14ac:dyDescent="0.3">
      <c r="A306">
        <v>24.77</v>
      </c>
      <c r="B306" s="4">
        <v>1010.52</v>
      </c>
      <c r="C306" s="6">
        <v>168.44</v>
      </c>
      <c r="D306" t="str">
        <f t="shared" si="4"/>
        <v>20%+</v>
      </c>
    </row>
    <row r="307" spans="1:4" x14ac:dyDescent="0.3">
      <c r="A307">
        <v>9.98</v>
      </c>
      <c r="B307" s="4">
        <v>296.99</v>
      </c>
      <c r="C307" s="6">
        <v>81.650000000000006</v>
      </c>
      <c r="D307" t="str">
        <f t="shared" si="4"/>
        <v>5-10%</v>
      </c>
    </row>
    <row r="308" spans="1:4" x14ac:dyDescent="0.3">
      <c r="A308">
        <v>18.309999999999999</v>
      </c>
      <c r="B308" s="4">
        <v>4143.5600000000004</v>
      </c>
      <c r="C308" s="6">
        <v>890.91</v>
      </c>
      <c r="D308" t="str">
        <f t="shared" si="4"/>
        <v>10-20%</v>
      </c>
    </row>
    <row r="309" spans="1:4" x14ac:dyDescent="0.3">
      <c r="A309">
        <v>22.91</v>
      </c>
      <c r="B309" s="4">
        <v>400.97</v>
      </c>
      <c r="C309" s="6">
        <v>131.24</v>
      </c>
      <c r="D309" t="str">
        <f t="shared" si="4"/>
        <v>20%+</v>
      </c>
    </row>
    <row r="310" spans="1:4" x14ac:dyDescent="0.3">
      <c r="A310">
        <v>25.68</v>
      </c>
      <c r="B310" s="4">
        <v>1174.3499999999999</v>
      </c>
      <c r="C310" s="6">
        <v>144.93</v>
      </c>
      <c r="D310" t="str">
        <f t="shared" si="4"/>
        <v>20%+</v>
      </c>
    </row>
    <row r="311" spans="1:4" x14ac:dyDescent="0.3">
      <c r="A311">
        <v>24.68</v>
      </c>
      <c r="B311" s="4">
        <v>359.26</v>
      </c>
      <c r="C311" s="6">
        <v>83.86</v>
      </c>
      <c r="D311" t="str">
        <f t="shared" si="4"/>
        <v>20%+</v>
      </c>
    </row>
    <row r="312" spans="1:4" x14ac:dyDescent="0.3">
      <c r="A312">
        <v>6.07</v>
      </c>
      <c r="B312" s="4">
        <v>316.56</v>
      </c>
      <c r="C312" s="6">
        <v>56.96</v>
      </c>
      <c r="D312" t="str">
        <f t="shared" si="4"/>
        <v>5-10%</v>
      </c>
    </row>
    <row r="313" spans="1:4" x14ac:dyDescent="0.3">
      <c r="A313">
        <v>1.45</v>
      </c>
      <c r="B313" s="4">
        <v>8260.98</v>
      </c>
      <c r="C313" s="6">
        <v>1566.68</v>
      </c>
      <c r="D313" t="str">
        <f t="shared" si="4"/>
        <v>0-5%</v>
      </c>
    </row>
    <row r="314" spans="1:4" x14ac:dyDescent="0.3">
      <c r="A314">
        <v>29.61</v>
      </c>
      <c r="B314" s="4">
        <v>674.01</v>
      </c>
      <c r="C314" s="6">
        <v>185.01</v>
      </c>
      <c r="D314" t="str">
        <f t="shared" si="4"/>
        <v>20%+</v>
      </c>
    </row>
    <row r="315" spans="1:4" x14ac:dyDescent="0.3">
      <c r="A315">
        <v>3.84</v>
      </c>
      <c r="B315" s="4">
        <v>2976.81</v>
      </c>
      <c r="C315" s="6">
        <v>797.53</v>
      </c>
      <c r="D315" t="str">
        <f t="shared" si="4"/>
        <v>0-5%</v>
      </c>
    </row>
    <row r="316" spans="1:4" x14ac:dyDescent="0.3">
      <c r="A316">
        <v>17.3</v>
      </c>
      <c r="B316" s="4">
        <v>390.72</v>
      </c>
      <c r="C316" s="6">
        <v>118.96</v>
      </c>
      <c r="D316" t="str">
        <f t="shared" si="4"/>
        <v>10-20%</v>
      </c>
    </row>
    <row r="317" spans="1:4" x14ac:dyDescent="0.3">
      <c r="A317">
        <v>8.68</v>
      </c>
      <c r="B317" s="4">
        <v>288.99</v>
      </c>
      <c r="C317" s="6">
        <v>94.26</v>
      </c>
      <c r="D317" t="str">
        <f t="shared" si="4"/>
        <v>5-10%</v>
      </c>
    </row>
    <row r="318" spans="1:4" x14ac:dyDescent="0.3">
      <c r="A318">
        <v>26.91</v>
      </c>
      <c r="B318" s="4">
        <v>5698.16</v>
      </c>
      <c r="C318" s="6">
        <v>502.4</v>
      </c>
      <c r="D318" t="str">
        <f t="shared" si="4"/>
        <v>20%+</v>
      </c>
    </row>
    <row r="319" spans="1:4" x14ac:dyDescent="0.3">
      <c r="A319">
        <v>8.89</v>
      </c>
      <c r="B319" s="4">
        <v>88.49</v>
      </c>
      <c r="C319" s="6">
        <v>16.260000000000002</v>
      </c>
      <c r="D319" t="str">
        <f t="shared" si="4"/>
        <v>5-10%</v>
      </c>
    </row>
    <row r="320" spans="1:4" x14ac:dyDescent="0.3">
      <c r="A320">
        <v>13.69</v>
      </c>
      <c r="B320" s="4">
        <v>1743.77</v>
      </c>
      <c r="C320" s="6">
        <v>472.82</v>
      </c>
      <c r="D320" t="str">
        <f t="shared" si="4"/>
        <v>10-20%</v>
      </c>
    </row>
    <row r="321" spans="1:4" x14ac:dyDescent="0.3">
      <c r="A321">
        <v>25.61</v>
      </c>
      <c r="B321" s="4">
        <v>125.76</v>
      </c>
      <c r="C321" s="6">
        <v>16.2</v>
      </c>
      <c r="D321" t="str">
        <f t="shared" si="4"/>
        <v>20%+</v>
      </c>
    </row>
    <row r="322" spans="1:4" x14ac:dyDescent="0.3">
      <c r="A322">
        <v>18.27</v>
      </c>
      <c r="B322" s="4">
        <v>358.4</v>
      </c>
      <c r="C322" s="6">
        <v>9.32</v>
      </c>
      <c r="D322" t="str">
        <f t="shared" ref="D322:D385" si="5">IF(A322&lt;=5, "0-5%", IF(A322&lt;=10, "5-10%", IF(A322&lt;=20, "10-20%", "20%+")))</f>
        <v>10-20%</v>
      </c>
    </row>
    <row r="323" spans="1:4" x14ac:dyDescent="0.3">
      <c r="A323">
        <v>11.28</v>
      </c>
      <c r="B323" s="4">
        <v>301.64</v>
      </c>
      <c r="C323" s="6">
        <v>16.52</v>
      </c>
      <c r="D323" t="str">
        <f t="shared" si="5"/>
        <v>10-20%</v>
      </c>
    </row>
    <row r="324" spans="1:4" x14ac:dyDescent="0.3">
      <c r="A324">
        <v>20.59</v>
      </c>
      <c r="B324" s="4">
        <v>279.95</v>
      </c>
      <c r="C324" s="6">
        <v>74.349999999999994</v>
      </c>
      <c r="D324" t="str">
        <f t="shared" si="5"/>
        <v>20%+</v>
      </c>
    </row>
    <row r="325" spans="1:4" x14ac:dyDescent="0.3">
      <c r="A325">
        <v>22.51</v>
      </c>
      <c r="B325" s="4">
        <v>227.74</v>
      </c>
      <c r="C325" s="6">
        <v>50.29</v>
      </c>
      <c r="D325" t="str">
        <f t="shared" si="5"/>
        <v>20%+</v>
      </c>
    </row>
    <row r="326" spans="1:4" x14ac:dyDescent="0.3">
      <c r="A326">
        <v>7.89</v>
      </c>
      <c r="B326" s="4">
        <v>3914.71</v>
      </c>
      <c r="C326" s="6">
        <v>1263.6099999999999</v>
      </c>
      <c r="D326" t="str">
        <f t="shared" si="5"/>
        <v>5-10%</v>
      </c>
    </row>
    <row r="327" spans="1:4" x14ac:dyDescent="0.3">
      <c r="A327">
        <v>14.62</v>
      </c>
      <c r="B327" s="4">
        <v>85.85</v>
      </c>
      <c r="C327" s="6">
        <v>27.28</v>
      </c>
      <c r="D327" t="str">
        <f t="shared" si="5"/>
        <v>10-20%</v>
      </c>
    </row>
    <row r="328" spans="1:4" x14ac:dyDescent="0.3">
      <c r="A328">
        <v>16.5</v>
      </c>
      <c r="B328" s="4">
        <v>637.99</v>
      </c>
      <c r="C328" s="6">
        <v>193.59</v>
      </c>
      <c r="D328" t="str">
        <f t="shared" si="5"/>
        <v>10-20%</v>
      </c>
    </row>
    <row r="329" spans="1:4" x14ac:dyDescent="0.3">
      <c r="A329">
        <v>9.08</v>
      </c>
      <c r="B329" s="4">
        <v>2904.8</v>
      </c>
      <c r="C329" s="6">
        <v>406.94</v>
      </c>
      <c r="D329" t="str">
        <f t="shared" si="5"/>
        <v>5-10%</v>
      </c>
    </row>
    <row r="330" spans="1:4" x14ac:dyDescent="0.3">
      <c r="A330">
        <v>25.39</v>
      </c>
      <c r="B330" s="4">
        <v>2499.9499999999998</v>
      </c>
      <c r="C330" s="6">
        <v>163.63</v>
      </c>
      <c r="D330" t="str">
        <f t="shared" si="5"/>
        <v>20%+</v>
      </c>
    </row>
    <row r="331" spans="1:4" x14ac:dyDescent="0.3">
      <c r="A331">
        <v>15.62</v>
      </c>
      <c r="B331" s="4">
        <v>231.4</v>
      </c>
      <c r="C331" s="6">
        <v>34.200000000000003</v>
      </c>
      <c r="D331" t="str">
        <f t="shared" si="5"/>
        <v>10-20%</v>
      </c>
    </row>
    <row r="332" spans="1:4" x14ac:dyDescent="0.3">
      <c r="A332">
        <v>5.25</v>
      </c>
      <c r="B332" s="4">
        <v>225.64</v>
      </c>
      <c r="C332" s="6">
        <v>68.86</v>
      </c>
      <c r="D332" t="str">
        <f t="shared" si="5"/>
        <v>5-10%</v>
      </c>
    </row>
    <row r="333" spans="1:4" x14ac:dyDescent="0.3">
      <c r="A333">
        <v>14.23</v>
      </c>
      <c r="B333" s="4">
        <v>611.76</v>
      </c>
      <c r="C333" s="6">
        <v>128.69</v>
      </c>
      <c r="D333" t="str">
        <f t="shared" si="5"/>
        <v>10-20%</v>
      </c>
    </row>
    <row r="334" spans="1:4" x14ac:dyDescent="0.3">
      <c r="A334">
        <v>12.9</v>
      </c>
      <c r="B334" s="4">
        <v>381</v>
      </c>
      <c r="C334" s="6">
        <v>142.47</v>
      </c>
      <c r="D334" t="str">
        <f t="shared" si="5"/>
        <v>10-20%</v>
      </c>
    </row>
    <row r="335" spans="1:4" x14ac:dyDescent="0.3">
      <c r="A335">
        <v>15.05</v>
      </c>
      <c r="B335" s="4">
        <v>836.86</v>
      </c>
      <c r="C335" s="6">
        <v>104.32</v>
      </c>
      <c r="D335" t="str">
        <f t="shared" si="5"/>
        <v>10-20%</v>
      </c>
    </row>
    <row r="336" spans="1:4" x14ac:dyDescent="0.3">
      <c r="A336">
        <v>17.420000000000002</v>
      </c>
      <c r="B336" s="4">
        <v>6208.57</v>
      </c>
      <c r="C336" s="6">
        <v>690.54</v>
      </c>
      <c r="D336" t="str">
        <f t="shared" si="5"/>
        <v>10-20%</v>
      </c>
    </row>
    <row r="337" spans="1:4" x14ac:dyDescent="0.3">
      <c r="A337">
        <v>15.41</v>
      </c>
      <c r="B337" s="4">
        <v>344.06</v>
      </c>
      <c r="C337" s="6">
        <v>86.2</v>
      </c>
      <c r="D337" t="str">
        <f t="shared" si="5"/>
        <v>10-20%</v>
      </c>
    </row>
    <row r="338" spans="1:4" x14ac:dyDescent="0.3">
      <c r="A338">
        <v>13.99</v>
      </c>
      <c r="B338" s="4">
        <v>668.38</v>
      </c>
      <c r="C338" s="6">
        <v>18.22</v>
      </c>
      <c r="D338" t="str">
        <f t="shared" si="5"/>
        <v>10-20%</v>
      </c>
    </row>
    <row r="339" spans="1:4" x14ac:dyDescent="0.3">
      <c r="A339">
        <v>6.9</v>
      </c>
      <c r="B339" s="4">
        <v>3810.61</v>
      </c>
      <c r="C339" s="6">
        <v>746.36</v>
      </c>
      <c r="D339" t="str">
        <f t="shared" si="5"/>
        <v>5-10%</v>
      </c>
    </row>
    <row r="340" spans="1:4" x14ac:dyDescent="0.3">
      <c r="A340">
        <v>13.53</v>
      </c>
      <c r="B340" s="4">
        <v>6308.03</v>
      </c>
      <c r="C340" s="6">
        <v>-304.36</v>
      </c>
      <c r="D340" t="str">
        <f t="shared" si="5"/>
        <v>10-20%</v>
      </c>
    </row>
    <row r="341" spans="1:4" x14ac:dyDescent="0.3">
      <c r="A341">
        <v>21.44</v>
      </c>
      <c r="B341" s="4">
        <v>389.73</v>
      </c>
      <c r="C341" s="6">
        <v>110.85</v>
      </c>
      <c r="D341" t="str">
        <f t="shared" si="5"/>
        <v>20%+</v>
      </c>
    </row>
    <row r="342" spans="1:4" x14ac:dyDescent="0.3">
      <c r="A342">
        <v>2.34</v>
      </c>
      <c r="B342" s="4">
        <v>351.04</v>
      </c>
      <c r="C342" s="6">
        <v>87.77</v>
      </c>
      <c r="D342" t="str">
        <f t="shared" si="5"/>
        <v>0-5%</v>
      </c>
    </row>
    <row r="343" spans="1:4" x14ac:dyDescent="0.3">
      <c r="A343">
        <v>21.66</v>
      </c>
      <c r="B343" s="4">
        <v>2808.87</v>
      </c>
      <c r="C343" s="6">
        <v>664.84</v>
      </c>
      <c r="D343" t="str">
        <f t="shared" si="5"/>
        <v>20%+</v>
      </c>
    </row>
    <row r="344" spans="1:4" x14ac:dyDescent="0.3">
      <c r="A344">
        <v>7.98</v>
      </c>
      <c r="B344" s="4">
        <v>703.41</v>
      </c>
      <c r="C344" s="6">
        <v>146.49</v>
      </c>
      <c r="D344" t="str">
        <f t="shared" si="5"/>
        <v>5-10%</v>
      </c>
    </row>
    <row r="345" spans="1:4" x14ac:dyDescent="0.3">
      <c r="A345">
        <v>17</v>
      </c>
      <c r="B345" s="4">
        <v>673.34</v>
      </c>
      <c r="C345" s="6">
        <v>158.22</v>
      </c>
      <c r="D345" t="str">
        <f t="shared" si="5"/>
        <v>10-20%</v>
      </c>
    </row>
    <row r="346" spans="1:4" x14ac:dyDescent="0.3">
      <c r="A346">
        <v>28.06</v>
      </c>
      <c r="B346" s="4">
        <v>800.94</v>
      </c>
      <c r="C346" s="6">
        <v>15.61</v>
      </c>
      <c r="D346" t="str">
        <f t="shared" si="5"/>
        <v>20%+</v>
      </c>
    </row>
    <row r="347" spans="1:4" x14ac:dyDescent="0.3">
      <c r="A347">
        <v>16.64</v>
      </c>
      <c r="B347" s="4">
        <v>631.32000000000005</v>
      </c>
      <c r="C347" s="6">
        <v>65.62</v>
      </c>
      <c r="D347" t="str">
        <f t="shared" si="5"/>
        <v>10-20%</v>
      </c>
    </row>
    <row r="348" spans="1:4" x14ac:dyDescent="0.3">
      <c r="A348">
        <v>3.75</v>
      </c>
      <c r="B348" s="4">
        <v>671.99</v>
      </c>
      <c r="C348" s="6">
        <v>103.25</v>
      </c>
      <c r="D348" t="str">
        <f t="shared" si="5"/>
        <v>0-5%</v>
      </c>
    </row>
    <row r="349" spans="1:4" x14ac:dyDescent="0.3">
      <c r="A349">
        <v>26.61</v>
      </c>
      <c r="B349" s="4">
        <v>5853.34</v>
      </c>
      <c r="C349" s="6">
        <v>1681.34</v>
      </c>
      <c r="D349" t="str">
        <f t="shared" si="5"/>
        <v>20%+</v>
      </c>
    </row>
    <row r="350" spans="1:4" x14ac:dyDescent="0.3">
      <c r="A350">
        <v>17.059999999999999</v>
      </c>
      <c r="B350" s="4">
        <v>277.38</v>
      </c>
      <c r="C350" s="6">
        <v>26.54</v>
      </c>
      <c r="D350" t="str">
        <f t="shared" si="5"/>
        <v>10-20%</v>
      </c>
    </row>
    <row r="351" spans="1:4" x14ac:dyDescent="0.3">
      <c r="A351">
        <v>11.17</v>
      </c>
      <c r="B351" s="4">
        <v>365.88</v>
      </c>
      <c r="C351" s="6">
        <v>82.62</v>
      </c>
      <c r="D351" t="str">
        <f t="shared" si="5"/>
        <v>10-20%</v>
      </c>
    </row>
    <row r="352" spans="1:4" x14ac:dyDescent="0.3">
      <c r="A352">
        <v>19.89</v>
      </c>
      <c r="B352" s="4">
        <v>505.17</v>
      </c>
      <c r="C352" s="6">
        <v>81.09</v>
      </c>
      <c r="D352" t="str">
        <f t="shared" si="5"/>
        <v>10-20%</v>
      </c>
    </row>
    <row r="353" spans="1:4" x14ac:dyDescent="0.3">
      <c r="A353">
        <v>14.9</v>
      </c>
      <c r="B353" s="4">
        <v>44.81</v>
      </c>
      <c r="C353" s="6">
        <v>1.99</v>
      </c>
      <c r="D353" t="str">
        <f t="shared" si="5"/>
        <v>10-20%</v>
      </c>
    </row>
    <row r="354" spans="1:4" x14ac:dyDescent="0.3">
      <c r="A354">
        <v>10.61</v>
      </c>
      <c r="B354" s="4">
        <v>654.35</v>
      </c>
      <c r="C354" s="6">
        <v>109.85</v>
      </c>
      <c r="D354" t="str">
        <f t="shared" si="5"/>
        <v>10-20%</v>
      </c>
    </row>
    <row r="355" spans="1:4" x14ac:dyDescent="0.3">
      <c r="A355">
        <v>12.21</v>
      </c>
      <c r="B355" s="4">
        <v>1315.98</v>
      </c>
      <c r="C355" s="6">
        <v>389.26</v>
      </c>
      <c r="D355" t="str">
        <f t="shared" si="5"/>
        <v>10-20%</v>
      </c>
    </row>
    <row r="356" spans="1:4" x14ac:dyDescent="0.3">
      <c r="A356">
        <v>12.27</v>
      </c>
      <c r="B356" s="4">
        <v>1195.8399999999999</v>
      </c>
      <c r="C356" s="6">
        <v>262.64</v>
      </c>
      <c r="D356" t="str">
        <f t="shared" si="5"/>
        <v>10-20%</v>
      </c>
    </row>
    <row r="357" spans="1:4" x14ac:dyDescent="0.3">
      <c r="A357">
        <v>13.71</v>
      </c>
      <c r="B357" s="4">
        <v>628.17999999999995</v>
      </c>
      <c r="C357" s="6">
        <v>-55.66</v>
      </c>
      <c r="D357" t="str">
        <f t="shared" si="5"/>
        <v>10-20%</v>
      </c>
    </row>
    <row r="358" spans="1:4" x14ac:dyDescent="0.3">
      <c r="A358">
        <v>4.0999999999999996</v>
      </c>
      <c r="B358" s="4">
        <v>425.69</v>
      </c>
      <c r="C358" s="6">
        <v>11.44</v>
      </c>
      <c r="D358" t="str">
        <f t="shared" si="5"/>
        <v>0-5%</v>
      </c>
    </row>
    <row r="359" spans="1:4" x14ac:dyDescent="0.3">
      <c r="A359">
        <v>21.35</v>
      </c>
      <c r="B359" s="4">
        <v>522.02</v>
      </c>
      <c r="C359" s="6">
        <v>34.119999999999997</v>
      </c>
      <c r="D359" t="str">
        <f t="shared" si="5"/>
        <v>20%+</v>
      </c>
    </row>
    <row r="360" spans="1:4" x14ac:dyDescent="0.3">
      <c r="A360">
        <v>11.29</v>
      </c>
      <c r="B360" s="4">
        <v>866.35</v>
      </c>
      <c r="C360" s="6">
        <v>223.05</v>
      </c>
      <c r="D360" t="str">
        <f t="shared" si="5"/>
        <v>10-20%</v>
      </c>
    </row>
    <row r="361" spans="1:4" x14ac:dyDescent="0.3">
      <c r="A361">
        <v>22.08</v>
      </c>
      <c r="B361" s="4">
        <v>9519.91</v>
      </c>
      <c r="C361" s="6">
        <v>2458.69</v>
      </c>
      <c r="D361" t="str">
        <f t="shared" si="5"/>
        <v>20%+</v>
      </c>
    </row>
    <row r="362" spans="1:4" x14ac:dyDescent="0.3">
      <c r="A362">
        <v>1.1299999999999999</v>
      </c>
      <c r="B362" s="4">
        <v>2605.48</v>
      </c>
      <c r="C362" s="6">
        <v>506.2</v>
      </c>
      <c r="D362" t="str">
        <f t="shared" si="5"/>
        <v>0-5%</v>
      </c>
    </row>
    <row r="363" spans="1:4" x14ac:dyDescent="0.3">
      <c r="A363">
        <v>29.47</v>
      </c>
      <c r="B363" s="4">
        <v>2062.25</v>
      </c>
      <c r="C363" s="6">
        <v>136.97</v>
      </c>
      <c r="D363" t="str">
        <f t="shared" si="5"/>
        <v>20%+</v>
      </c>
    </row>
    <row r="364" spans="1:4" x14ac:dyDescent="0.3">
      <c r="A364">
        <v>26.19</v>
      </c>
      <c r="B364" s="4">
        <v>4412.33</v>
      </c>
      <c r="C364" s="6">
        <v>57.65</v>
      </c>
      <c r="D364" t="str">
        <f t="shared" si="5"/>
        <v>20%+</v>
      </c>
    </row>
    <row r="365" spans="1:4" x14ac:dyDescent="0.3">
      <c r="A365">
        <v>2.41</v>
      </c>
      <c r="B365" s="4">
        <v>132.87</v>
      </c>
      <c r="C365" s="6">
        <v>13.17</v>
      </c>
      <c r="D365" t="str">
        <f t="shared" si="5"/>
        <v>0-5%</v>
      </c>
    </row>
    <row r="366" spans="1:4" x14ac:dyDescent="0.3">
      <c r="A366">
        <v>1.0900000000000001</v>
      </c>
      <c r="B366" s="4">
        <v>2823.11</v>
      </c>
      <c r="C366" s="6">
        <v>625.22</v>
      </c>
      <c r="D366" t="str">
        <f t="shared" si="5"/>
        <v>0-5%</v>
      </c>
    </row>
    <row r="367" spans="1:4" x14ac:dyDescent="0.3">
      <c r="A367">
        <v>26.99</v>
      </c>
      <c r="B367" s="4">
        <v>426.68</v>
      </c>
      <c r="C367" s="6">
        <v>66.98</v>
      </c>
      <c r="D367" t="str">
        <f t="shared" si="5"/>
        <v>20%+</v>
      </c>
    </row>
    <row r="368" spans="1:4" x14ac:dyDescent="0.3">
      <c r="A368">
        <v>15.16</v>
      </c>
      <c r="B368" s="4">
        <v>347.5</v>
      </c>
      <c r="C368" s="6">
        <v>40.74</v>
      </c>
      <c r="D368" t="str">
        <f t="shared" si="5"/>
        <v>10-20%</v>
      </c>
    </row>
    <row r="369" spans="1:4" x14ac:dyDescent="0.3">
      <c r="A369">
        <v>4.17</v>
      </c>
      <c r="B369" s="4">
        <v>2165.2399999999998</v>
      </c>
      <c r="C369" s="6">
        <v>590.20000000000005</v>
      </c>
      <c r="D369" t="str">
        <f t="shared" si="5"/>
        <v>0-5%</v>
      </c>
    </row>
    <row r="370" spans="1:4" x14ac:dyDescent="0.3">
      <c r="A370">
        <v>12.39</v>
      </c>
      <c r="B370" s="4">
        <v>1244.24</v>
      </c>
      <c r="C370" s="6">
        <v>274.32</v>
      </c>
      <c r="D370" t="str">
        <f t="shared" si="5"/>
        <v>10-20%</v>
      </c>
    </row>
    <row r="371" spans="1:4" x14ac:dyDescent="0.3">
      <c r="A371">
        <v>25.9</v>
      </c>
      <c r="B371" s="4">
        <v>598.61</v>
      </c>
      <c r="C371" s="6">
        <v>131.77000000000001</v>
      </c>
      <c r="D371" t="str">
        <f t="shared" si="5"/>
        <v>20%+</v>
      </c>
    </row>
    <row r="372" spans="1:4" x14ac:dyDescent="0.3">
      <c r="A372">
        <v>25.04</v>
      </c>
      <c r="B372" s="4">
        <v>3308.36</v>
      </c>
      <c r="C372" s="6">
        <v>1085</v>
      </c>
      <c r="D372" t="str">
        <f t="shared" si="5"/>
        <v>20%+</v>
      </c>
    </row>
    <row r="373" spans="1:4" x14ac:dyDescent="0.3">
      <c r="A373">
        <v>0.11</v>
      </c>
      <c r="B373" s="4">
        <v>99.22</v>
      </c>
      <c r="C373" s="6">
        <v>19.39</v>
      </c>
      <c r="D373" t="str">
        <f t="shared" si="5"/>
        <v>0-5%</v>
      </c>
    </row>
    <row r="374" spans="1:4" x14ac:dyDescent="0.3">
      <c r="A374">
        <v>23.81</v>
      </c>
      <c r="B374" s="4">
        <v>6321.39</v>
      </c>
      <c r="C374" s="6">
        <v>1391.49</v>
      </c>
      <c r="D374" t="str">
        <f t="shared" si="5"/>
        <v>20%+</v>
      </c>
    </row>
    <row r="375" spans="1:4" x14ac:dyDescent="0.3">
      <c r="A375">
        <v>16.79</v>
      </c>
      <c r="B375" s="4">
        <v>409.32</v>
      </c>
      <c r="C375" s="6">
        <v>72.599999999999994</v>
      </c>
      <c r="D375" t="str">
        <f t="shared" si="5"/>
        <v>10-20%</v>
      </c>
    </row>
    <row r="376" spans="1:4" x14ac:dyDescent="0.3">
      <c r="A376">
        <v>2.5</v>
      </c>
      <c r="B376" s="4">
        <v>1062.57</v>
      </c>
      <c r="C376" s="6">
        <v>209.49</v>
      </c>
      <c r="D376" t="str">
        <f t="shared" si="5"/>
        <v>0-5%</v>
      </c>
    </row>
    <row r="377" spans="1:4" x14ac:dyDescent="0.3">
      <c r="A377">
        <v>28.45</v>
      </c>
      <c r="B377" s="4">
        <v>1457.32</v>
      </c>
      <c r="C377" s="6">
        <v>266.8</v>
      </c>
      <c r="D377" t="str">
        <f t="shared" si="5"/>
        <v>20%+</v>
      </c>
    </row>
    <row r="378" spans="1:4" x14ac:dyDescent="0.3">
      <c r="A378">
        <v>3.77</v>
      </c>
      <c r="B378" s="4">
        <v>3121.16</v>
      </c>
      <c r="C378" s="6">
        <v>692.32</v>
      </c>
      <c r="D378" t="str">
        <f t="shared" si="5"/>
        <v>0-5%</v>
      </c>
    </row>
    <row r="379" spans="1:4" x14ac:dyDescent="0.3">
      <c r="A379">
        <v>19.28</v>
      </c>
      <c r="B379" s="4">
        <v>242.72</v>
      </c>
      <c r="C379" s="6">
        <v>35.92</v>
      </c>
      <c r="D379" t="str">
        <f t="shared" si="5"/>
        <v>10-20%</v>
      </c>
    </row>
    <row r="380" spans="1:4" x14ac:dyDescent="0.3">
      <c r="A380">
        <v>26.83</v>
      </c>
      <c r="B380" s="4">
        <v>833.85</v>
      </c>
      <c r="C380" s="6">
        <v>173.52</v>
      </c>
      <c r="D380" t="str">
        <f t="shared" si="5"/>
        <v>20%+</v>
      </c>
    </row>
    <row r="381" spans="1:4" x14ac:dyDescent="0.3">
      <c r="A381">
        <v>24.08</v>
      </c>
      <c r="B381" s="4">
        <v>522.99</v>
      </c>
      <c r="C381" s="6">
        <v>38.03</v>
      </c>
      <c r="D381" t="str">
        <f t="shared" si="5"/>
        <v>20%+</v>
      </c>
    </row>
    <row r="382" spans="1:4" x14ac:dyDescent="0.3">
      <c r="A382">
        <v>24.01</v>
      </c>
      <c r="B382" s="4">
        <v>3982.72</v>
      </c>
      <c r="C382" s="6">
        <v>271.02</v>
      </c>
      <c r="D382" t="str">
        <f t="shared" si="5"/>
        <v>20%+</v>
      </c>
    </row>
    <row r="383" spans="1:4" x14ac:dyDescent="0.3">
      <c r="A383">
        <v>0.66</v>
      </c>
      <c r="B383" s="4">
        <v>4307.79</v>
      </c>
      <c r="C383" s="6">
        <v>685.39</v>
      </c>
      <c r="D383" t="str">
        <f t="shared" si="5"/>
        <v>0-5%</v>
      </c>
    </row>
    <row r="384" spans="1:4" x14ac:dyDescent="0.3">
      <c r="A384">
        <v>29.83</v>
      </c>
      <c r="B384" s="4">
        <v>3908.79</v>
      </c>
      <c r="C384" s="6">
        <v>238.76</v>
      </c>
      <c r="D384" t="str">
        <f t="shared" si="5"/>
        <v>20%+</v>
      </c>
    </row>
    <row r="385" spans="1:4" x14ac:dyDescent="0.3">
      <c r="A385">
        <v>12.5</v>
      </c>
      <c r="B385" s="4">
        <v>309.70999999999998</v>
      </c>
      <c r="C385" s="6">
        <v>-5.17</v>
      </c>
      <c r="D385" t="str">
        <f t="shared" si="5"/>
        <v>10-20%</v>
      </c>
    </row>
    <row r="386" spans="1:4" x14ac:dyDescent="0.3">
      <c r="A386">
        <v>25.25</v>
      </c>
      <c r="B386" s="4">
        <v>1169.99</v>
      </c>
      <c r="C386" s="6">
        <v>236.21</v>
      </c>
      <c r="D386" t="str">
        <f t="shared" ref="D386:D449" si="6">IF(A386&lt;=5, "0-5%", IF(A386&lt;=10, "5-10%", IF(A386&lt;=20, "10-20%", "20%+")))</f>
        <v>20%+</v>
      </c>
    </row>
    <row r="387" spans="1:4" x14ac:dyDescent="0.3">
      <c r="A387">
        <v>0.18</v>
      </c>
      <c r="B387" s="4">
        <v>2019.97</v>
      </c>
      <c r="C387" s="6">
        <v>322.97000000000003</v>
      </c>
      <c r="D387" t="str">
        <f t="shared" si="6"/>
        <v>0-5%</v>
      </c>
    </row>
    <row r="388" spans="1:4" x14ac:dyDescent="0.3">
      <c r="A388">
        <v>9.99</v>
      </c>
      <c r="B388" s="4">
        <v>623.1</v>
      </c>
      <c r="C388" s="6">
        <v>151.13999999999999</v>
      </c>
      <c r="D388" t="str">
        <f t="shared" si="6"/>
        <v>5-10%</v>
      </c>
    </row>
    <row r="389" spans="1:4" x14ac:dyDescent="0.3">
      <c r="A389">
        <v>12.85</v>
      </c>
      <c r="B389" s="4">
        <v>1055.8699999999999</v>
      </c>
      <c r="C389" s="6">
        <v>375.2</v>
      </c>
      <c r="D389" t="str">
        <f t="shared" si="6"/>
        <v>10-20%</v>
      </c>
    </row>
    <row r="390" spans="1:4" x14ac:dyDescent="0.3">
      <c r="A390">
        <v>24.89</v>
      </c>
      <c r="B390" s="4">
        <v>454.72</v>
      </c>
      <c r="C390" s="6">
        <v>82.21</v>
      </c>
      <c r="D390" t="str">
        <f t="shared" si="6"/>
        <v>20%+</v>
      </c>
    </row>
    <row r="391" spans="1:4" x14ac:dyDescent="0.3">
      <c r="A391">
        <v>27.61</v>
      </c>
      <c r="B391" s="4">
        <v>12406.39</v>
      </c>
      <c r="C391" s="6">
        <v>1241.0899999999999</v>
      </c>
      <c r="D391" t="str">
        <f t="shared" si="6"/>
        <v>20%+</v>
      </c>
    </row>
    <row r="392" spans="1:4" x14ac:dyDescent="0.3">
      <c r="A392">
        <v>27.32</v>
      </c>
      <c r="B392" s="4">
        <v>6413.16</v>
      </c>
      <c r="C392" s="6">
        <v>2032.31</v>
      </c>
      <c r="D392" t="str">
        <f t="shared" si="6"/>
        <v>20%+</v>
      </c>
    </row>
    <row r="393" spans="1:4" x14ac:dyDescent="0.3">
      <c r="A393">
        <v>11.04</v>
      </c>
      <c r="B393" s="4">
        <v>366.68</v>
      </c>
      <c r="C393" s="6">
        <v>25.34</v>
      </c>
      <c r="D393" t="str">
        <f t="shared" si="6"/>
        <v>10-20%</v>
      </c>
    </row>
    <row r="394" spans="1:4" x14ac:dyDescent="0.3">
      <c r="A394">
        <v>1.06</v>
      </c>
      <c r="B394" s="4">
        <v>5377.41</v>
      </c>
      <c r="C394" s="6">
        <v>683.97</v>
      </c>
      <c r="D394" t="str">
        <f t="shared" si="6"/>
        <v>0-5%</v>
      </c>
    </row>
    <row r="395" spans="1:4" x14ac:dyDescent="0.3">
      <c r="A395">
        <v>8.58</v>
      </c>
      <c r="B395" s="4">
        <v>377.73</v>
      </c>
      <c r="C395" s="6">
        <v>-37.67</v>
      </c>
      <c r="D395" t="str">
        <f t="shared" si="6"/>
        <v>5-10%</v>
      </c>
    </row>
    <row r="396" spans="1:4" x14ac:dyDescent="0.3">
      <c r="A396">
        <v>29.59</v>
      </c>
      <c r="B396" s="4">
        <v>209.93</v>
      </c>
      <c r="C396" s="6">
        <v>35.21</v>
      </c>
      <c r="D396" t="str">
        <f t="shared" si="6"/>
        <v>20%+</v>
      </c>
    </row>
    <row r="397" spans="1:4" x14ac:dyDescent="0.3">
      <c r="A397">
        <v>21.45</v>
      </c>
      <c r="B397" s="4">
        <v>126.7</v>
      </c>
      <c r="C397" s="6">
        <v>27.08</v>
      </c>
      <c r="D397" t="str">
        <f t="shared" si="6"/>
        <v>20%+</v>
      </c>
    </row>
    <row r="398" spans="1:4" x14ac:dyDescent="0.3">
      <c r="A398">
        <v>20.25</v>
      </c>
      <c r="B398" s="4">
        <v>913.73</v>
      </c>
      <c r="C398" s="6">
        <v>167.83</v>
      </c>
      <c r="D398" t="str">
        <f t="shared" si="6"/>
        <v>20%+</v>
      </c>
    </row>
    <row r="399" spans="1:4" x14ac:dyDescent="0.3">
      <c r="A399">
        <v>2.52</v>
      </c>
      <c r="B399" s="4">
        <v>601.72</v>
      </c>
      <c r="C399" s="6">
        <v>142.02000000000001</v>
      </c>
      <c r="D399" t="str">
        <f t="shared" si="6"/>
        <v>0-5%</v>
      </c>
    </row>
    <row r="400" spans="1:4" x14ac:dyDescent="0.3">
      <c r="A400">
        <v>2.92</v>
      </c>
      <c r="B400" s="4">
        <v>375.28</v>
      </c>
      <c r="C400" s="6">
        <v>106.56</v>
      </c>
      <c r="D400" t="str">
        <f t="shared" si="6"/>
        <v>0-5%</v>
      </c>
    </row>
    <row r="401" spans="1:4" x14ac:dyDescent="0.3">
      <c r="A401">
        <v>26.76</v>
      </c>
      <c r="B401" s="4">
        <v>1519.53</v>
      </c>
      <c r="C401" s="6">
        <v>415.63</v>
      </c>
      <c r="D401" t="str">
        <f t="shared" si="6"/>
        <v>20%+</v>
      </c>
    </row>
    <row r="402" spans="1:4" x14ac:dyDescent="0.3">
      <c r="A402">
        <v>16.52</v>
      </c>
      <c r="B402" s="4">
        <v>4068.34</v>
      </c>
      <c r="C402" s="6">
        <v>690.74</v>
      </c>
      <c r="D402" t="str">
        <f t="shared" si="6"/>
        <v>10-20%</v>
      </c>
    </row>
    <row r="403" spans="1:4" x14ac:dyDescent="0.3">
      <c r="A403">
        <v>23.05</v>
      </c>
      <c r="B403" s="4">
        <v>748.73</v>
      </c>
      <c r="C403" s="6">
        <v>55.45</v>
      </c>
      <c r="D403" t="str">
        <f t="shared" si="6"/>
        <v>20%+</v>
      </c>
    </row>
    <row r="404" spans="1:4" x14ac:dyDescent="0.3">
      <c r="A404">
        <v>21.09</v>
      </c>
      <c r="B404" s="4">
        <v>389.73</v>
      </c>
      <c r="C404" s="6">
        <v>119.41</v>
      </c>
      <c r="D404" t="str">
        <f t="shared" si="6"/>
        <v>20%+</v>
      </c>
    </row>
    <row r="405" spans="1:4" x14ac:dyDescent="0.3">
      <c r="A405">
        <v>5.55</v>
      </c>
      <c r="B405" s="4">
        <v>11002.21</v>
      </c>
      <c r="C405" s="6">
        <v>3222.81</v>
      </c>
      <c r="D405" t="str">
        <f t="shared" si="6"/>
        <v>5-10%</v>
      </c>
    </row>
    <row r="406" spans="1:4" x14ac:dyDescent="0.3">
      <c r="A406">
        <v>14.89</v>
      </c>
      <c r="B406" s="4">
        <v>1589.89</v>
      </c>
      <c r="C406" s="6">
        <v>73.41</v>
      </c>
      <c r="D406" t="str">
        <f t="shared" si="6"/>
        <v>10-20%</v>
      </c>
    </row>
    <row r="407" spans="1:4" x14ac:dyDescent="0.3">
      <c r="A407">
        <v>22.42</v>
      </c>
      <c r="B407" s="4">
        <v>10300.57</v>
      </c>
      <c r="C407" s="6">
        <v>1836.49</v>
      </c>
      <c r="D407" t="str">
        <f t="shared" si="6"/>
        <v>20%+</v>
      </c>
    </row>
    <row r="408" spans="1:4" x14ac:dyDescent="0.3">
      <c r="A408">
        <v>19.239999999999998</v>
      </c>
      <c r="B408" s="4">
        <v>2837.49</v>
      </c>
      <c r="C408" s="6">
        <v>102.6</v>
      </c>
      <c r="D408" t="str">
        <f t="shared" si="6"/>
        <v>10-20%</v>
      </c>
    </row>
    <row r="409" spans="1:4" x14ac:dyDescent="0.3">
      <c r="A409">
        <v>8.89</v>
      </c>
      <c r="B409" s="4">
        <v>619.25</v>
      </c>
      <c r="C409" s="6">
        <v>-13.57</v>
      </c>
      <c r="D409" t="str">
        <f t="shared" si="6"/>
        <v>5-10%</v>
      </c>
    </row>
    <row r="410" spans="1:4" x14ac:dyDescent="0.3">
      <c r="A410">
        <v>5.76</v>
      </c>
      <c r="B410" s="4">
        <v>358.94</v>
      </c>
      <c r="C410" s="6">
        <v>108.35</v>
      </c>
      <c r="D410" t="str">
        <f t="shared" si="6"/>
        <v>5-10%</v>
      </c>
    </row>
    <row r="411" spans="1:4" x14ac:dyDescent="0.3">
      <c r="A411">
        <v>28.19</v>
      </c>
      <c r="B411" s="4">
        <v>654.39</v>
      </c>
      <c r="C411" s="6">
        <v>81.99</v>
      </c>
      <c r="D411" t="str">
        <f t="shared" si="6"/>
        <v>20%+</v>
      </c>
    </row>
    <row r="412" spans="1:4" x14ac:dyDescent="0.3">
      <c r="A412">
        <v>14.82</v>
      </c>
      <c r="B412" s="4">
        <v>2696.49</v>
      </c>
      <c r="C412" s="6">
        <v>155.25</v>
      </c>
      <c r="D412" t="str">
        <f t="shared" si="6"/>
        <v>10-20%</v>
      </c>
    </row>
    <row r="413" spans="1:4" x14ac:dyDescent="0.3">
      <c r="A413">
        <v>5.61</v>
      </c>
      <c r="B413" s="4">
        <v>7200.79</v>
      </c>
      <c r="C413" s="6">
        <v>-886.61</v>
      </c>
      <c r="D413" t="str">
        <f t="shared" si="6"/>
        <v>5-10%</v>
      </c>
    </row>
    <row r="414" spans="1:4" x14ac:dyDescent="0.3">
      <c r="A414">
        <v>0.55000000000000004</v>
      </c>
      <c r="B414" s="4">
        <v>1446.81</v>
      </c>
      <c r="C414" s="6">
        <v>347.69</v>
      </c>
      <c r="D414" t="str">
        <f t="shared" si="6"/>
        <v>0-5%</v>
      </c>
    </row>
    <row r="415" spans="1:4" x14ac:dyDescent="0.3">
      <c r="A415">
        <v>28.53</v>
      </c>
      <c r="B415" s="4">
        <v>1680.6</v>
      </c>
      <c r="C415" s="6">
        <v>583.20000000000005</v>
      </c>
      <c r="D415" t="str">
        <f t="shared" si="6"/>
        <v>20%+</v>
      </c>
    </row>
    <row r="416" spans="1:4" x14ac:dyDescent="0.3">
      <c r="A416">
        <v>5.86</v>
      </c>
      <c r="B416" s="4">
        <v>365.94</v>
      </c>
      <c r="C416" s="6">
        <v>-23.1</v>
      </c>
      <c r="D416" t="str">
        <f t="shared" si="6"/>
        <v>5-10%</v>
      </c>
    </row>
    <row r="417" spans="1:4" x14ac:dyDescent="0.3">
      <c r="A417">
        <v>8.61</v>
      </c>
      <c r="B417" s="4">
        <v>9524.23</v>
      </c>
      <c r="C417" s="6">
        <v>1766.05</v>
      </c>
      <c r="D417" t="str">
        <f t="shared" si="6"/>
        <v>5-10%</v>
      </c>
    </row>
    <row r="418" spans="1:4" x14ac:dyDescent="0.3">
      <c r="A418">
        <v>0.73</v>
      </c>
      <c r="B418" s="4">
        <v>245.56</v>
      </c>
      <c r="C418" s="6">
        <v>46.09</v>
      </c>
      <c r="D418" t="str">
        <f t="shared" si="6"/>
        <v>0-5%</v>
      </c>
    </row>
    <row r="419" spans="1:4" x14ac:dyDescent="0.3">
      <c r="A419">
        <v>3.16</v>
      </c>
      <c r="B419" s="4">
        <v>267.36</v>
      </c>
      <c r="C419" s="6">
        <v>57.24</v>
      </c>
      <c r="D419" t="str">
        <f t="shared" si="6"/>
        <v>0-5%</v>
      </c>
    </row>
    <row r="420" spans="1:4" x14ac:dyDescent="0.3">
      <c r="A420">
        <v>9.84</v>
      </c>
      <c r="B420" s="4">
        <v>485.87</v>
      </c>
      <c r="C420" s="6">
        <v>27.08</v>
      </c>
      <c r="D420" t="str">
        <f t="shared" si="6"/>
        <v>5-10%</v>
      </c>
    </row>
    <row r="421" spans="1:4" x14ac:dyDescent="0.3">
      <c r="A421">
        <v>3.87</v>
      </c>
      <c r="B421" s="4">
        <v>2270.73</v>
      </c>
      <c r="C421" s="6">
        <v>541.28</v>
      </c>
      <c r="D421" t="str">
        <f t="shared" si="6"/>
        <v>0-5%</v>
      </c>
    </row>
    <row r="422" spans="1:4" x14ac:dyDescent="0.3">
      <c r="A422">
        <v>8.7200000000000006</v>
      </c>
      <c r="B422" s="4">
        <v>1294.25</v>
      </c>
      <c r="C422" s="6">
        <v>108.05</v>
      </c>
      <c r="D422" t="str">
        <f t="shared" si="6"/>
        <v>5-10%</v>
      </c>
    </row>
    <row r="423" spans="1:4" x14ac:dyDescent="0.3">
      <c r="A423">
        <v>26.73</v>
      </c>
      <c r="B423" s="4">
        <v>2938.93</v>
      </c>
      <c r="C423" s="6">
        <v>-203.67</v>
      </c>
      <c r="D423" t="str">
        <f t="shared" si="6"/>
        <v>20%+</v>
      </c>
    </row>
    <row r="424" spans="1:4" x14ac:dyDescent="0.3">
      <c r="A424">
        <v>21.12</v>
      </c>
      <c r="B424" s="4">
        <v>177.1</v>
      </c>
      <c r="C424" s="6">
        <v>54.67</v>
      </c>
      <c r="D424" t="str">
        <f t="shared" si="6"/>
        <v>20%+</v>
      </c>
    </row>
    <row r="425" spans="1:4" x14ac:dyDescent="0.3">
      <c r="A425">
        <v>14.17</v>
      </c>
      <c r="B425" s="4">
        <v>285.04000000000002</v>
      </c>
      <c r="C425" s="6">
        <v>28.62</v>
      </c>
      <c r="D425" t="str">
        <f t="shared" si="6"/>
        <v>10-20%</v>
      </c>
    </row>
    <row r="426" spans="1:4" x14ac:dyDescent="0.3">
      <c r="A426">
        <v>17.559999999999999</v>
      </c>
      <c r="B426" s="4">
        <v>426.36</v>
      </c>
      <c r="C426" s="6">
        <v>118.08</v>
      </c>
      <c r="D426" t="str">
        <f t="shared" si="6"/>
        <v>10-20%</v>
      </c>
    </row>
    <row r="427" spans="1:4" x14ac:dyDescent="0.3">
      <c r="A427">
        <v>11.1</v>
      </c>
      <c r="B427" s="4">
        <v>584.89</v>
      </c>
      <c r="C427" s="6">
        <v>138.65</v>
      </c>
      <c r="D427" t="str">
        <f t="shared" si="6"/>
        <v>10-20%</v>
      </c>
    </row>
    <row r="428" spans="1:4" x14ac:dyDescent="0.3">
      <c r="A428">
        <v>22.55</v>
      </c>
      <c r="B428" s="4">
        <v>1004.87</v>
      </c>
      <c r="C428" s="6">
        <v>333.87</v>
      </c>
      <c r="D428" t="str">
        <f t="shared" si="6"/>
        <v>20%+</v>
      </c>
    </row>
    <row r="429" spans="1:4" x14ac:dyDescent="0.3">
      <c r="A429">
        <v>28.67</v>
      </c>
      <c r="B429" s="4">
        <v>452.74</v>
      </c>
      <c r="C429" s="6">
        <v>92.95</v>
      </c>
      <c r="D429" t="str">
        <f t="shared" si="6"/>
        <v>20%+</v>
      </c>
    </row>
    <row r="430" spans="1:4" x14ac:dyDescent="0.3">
      <c r="A430">
        <v>17.03</v>
      </c>
      <c r="B430" s="4">
        <v>586.70000000000005</v>
      </c>
      <c r="C430" s="6">
        <v>190.08</v>
      </c>
      <c r="D430" t="str">
        <f t="shared" si="6"/>
        <v>10-20%</v>
      </c>
    </row>
    <row r="431" spans="1:4" x14ac:dyDescent="0.3">
      <c r="A431">
        <v>11.87</v>
      </c>
      <c r="B431" s="4">
        <v>943.81</v>
      </c>
      <c r="C431" s="6">
        <v>-42.69</v>
      </c>
      <c r="D431" t="str">
        <f t="shared" si="6"/>
        <v>10-20%</v>
      </c>
    </row>
    <row r="432" spans="1:4" x14ac:dyDescent="0.3">
      <c r="A432">
        <v>28.11</v>
      </c>
      <c r="B432" s="4">
        <v>5053.6099999999997</v>
      </c>
      <c r="C432" s="6">
        <v>536.91</v>
      </c>
      <c r="D432" t="str">
        <f t="shared" si="6"/>
        <v>20%+</v>
      </c>
    </row>
    <row r="433" spans="1:4" x14ac:dyDescent="0.3">
      <c r="A433">
        <v>29.79</v>
      </c>
      <c r="B433" s="4">
        <v>119.23</v>
      </c>
      <c r="C433" s="6">
        <v>10.44</v>
      </c>
      <c r="D433" t="str">
        <f t="shared" si="6"/>
        <v>20%+</v>
      </c>
    </row>
    <row r="434" spans="1:4" x14ac:dyDescent="0.3">
      <c r="A434">
        <v>9.31</v>
      </c>
      <c r="B434" s="4">
        <v>209.02</v>
      </c>
      <c r="C434" s="6">
        <v>8.24</v>
      </c>
      <c r="D434" t="str">
        <f t="shared" si="6"/>
        <v>5-10%</v>
      </c>
    </row>
    <row r="435" spans="1:4" x14ac:dyDescent="0.3">
      <c r="A435">
        <v>18.010000000000002</v>
      </c>
      <c r="B435" s="4">
        <v>244.78</v>
      </c>
      <c r="C435" s="6">
        <v>37.299999999999997</v>
      </c>
      <c r="D435" t="str">
        <f t="shared" si="6"/>
        <v>10-20%</v>
      </c>
    </row>
    <row r="436" spans="1:4" x14ac:dyDescent="0.3">
      <c r="A436">
        <v>26.49</v>
      </c>
      <c r="B436" s="4">
        <v>128.91999999999999</v>
      </c>
      <c r="C436" s="6">
        <v>3.67</v>
      </c>
      <c r="D436" t="str">
        <f t="shared" si="6"/>
        <v>20%+</v>
      </c>
    </row>
    <row r="437" spans="1:4" x14ac:dyDescent="0.3">
      <c r="A437">
        <v>8.49</v>
      </c>
      <c r="B437" s="4">
        <v>659.96</v>
      </c>
      <c r="C437" s="6">
        <v>158.78</v>
      </c>
      <c r="D437" t="str">
        <f t="shared" si="6"/>
        <v>5-10%</v>
      </c>
    </row>
    <row r="438" spans="1:4" x14ac:dyDescent="0.3">
      <c r="A438">
        <v>27.18</v>
      </c>
      <c r="B438" s="4">
        <v>435.67</v>
      </c>
      <c r="C438" s="6">
        <v>34.119999999999997</v>
      </c>
      <c r="D438" t="str">
        <f t="shared" si="6"/>
        <v>20%+</v>
      </c>
    </row>
    <row r="439" spans="1:4" x14ac:dyDescent="0.3">
      <c r="A439">
        <v>8.35</v>
      </c>
      <c r="B439" s="4">
        <v>977.93</v>
      </c>
      <c r="C439" s="6">
        <v>-27.99</v>
      </c>
      <c r="D439" t="str">
        <f t="shared" si="6"/>
        <v>5-10%</v>
      </c>
    </row>
    <row r="440" spans="1:4" x14ac:dyDescent="0.3">
      <c r="A440">
        <v>28.14</v>
      </c>
      <c r="B440" s="4">
        <v>106.13</v>
      </c>
      <c r="C440" s="6">
        <v>11.6</v>
      </c>
      <c r="D440" t="str">
        <f t="shared" si="6"/>
        <v>20%+</v>
      </c>
    </row>
    <row r="441" spans="1:4" x14ac:dyDescent="0.3">
      <c r="A441">
        <v>14.32</v>
      </c>
      <c r="B441" s="4">
        <v>965.12</v>
      </c>
      <c r="C441" s="6">
        <v>185.52</v>
      </c>
      <c r="D441" t="str">
        <f t="shared" si="6"/>
        <v>10-20%</v>
      </c>
    </row>
    <row r="442" spans="1:4" x14ac:dyDescent="0.3">
      <c r="A442">
        <v>0.47</v>
      </c>
      <c r="B442" s="4">
        <v>463.63</v>
      </c>
      <c r="C442" s="6">
        <v>109.87</v>
      </c>
      <c r="D442" t="str">
        <f t="shared" si="6"/>
        <v>0-5%</v>
      </c>
    </row>
    <row r="443" spans="1:4" x14ac:dyDescent="0.3">
      <c r="A443">
        <v>27.51</v>
      </c>
      <c r="B443" s="4">
        <v>1456.49</v>
      </c>
      <c r="C443" s="6">
        <v>323.57</v>
      </c>
      <c r="D443" t="str">
        <f t="shared" si="6"/>
        <v>20%+</v>
      </c>
    </row>
    <row r="444" spans="1:4" x14ac:dyDescent="0.3">
      <c r="A444">
        <v>16.62</v>
      </c>
      <c r="B444" s="4">
        <v>834.91</v>
      </c>
      <c r="C444" s="6">
        <v>188.35</v>
      </c>
      <c r="D444" t="str">
        <f t="shared" si="6"/>
        <v>10-20%</v>
      </c>
    </row>
    <row r="445" spans="1:4" x14ac:dyDescent="0.3">
      <c r="A445">
        <v>20.8</v>
      </c>
      <c r="B445" s="4">
        <v>751.51</v>
      </c>
      <c r="C445" s="6">
        <v>83.83</v>
      </c>
      <c r="D445" t="str">
        <f t="shared" si="6"/>
        <v>20%+</v>
      </c>
    </row>
    <row r="446" spans="1:4" x14ac:dyDescent="0.3">
      <c r="A446">
        <v>26.67</v>
      </c>
      <c r="B446" s="4">
        <v>5847.34</v>
      </c>
      <c r="C446" s="6">
        <v>-153.13999999999999</v>
      </c>
      <c r="D446" t="str">
        <f t="shared" si="6"/>
        <v>20%+</v>
      </c>
    </row>
    <row r="447" spans="1:4" x14ac:dyDescent="0.3">
      <c r="A447">
        <v>27.16</v>
      </c>
      <c r="B447" s="4">
        <v>284.23</v>
      </c>
      <c r="C447" s="6">
        <v>75.61</v>
      </c>
      <c r="D447" t="str">
        <f t="shared" si="6"/>
        <v>20%+</v>
      </c>
    </row>
    <row r="448" spans="1:4" x14ac:dyDescent="0.3">
      <c r="A448">
        <v>0.8</v>
      </c>
      <c r="B448" s="4">
        <v>504.8</v>
      </c>
      <c r="C448" s="6">
        <v>172.15</v>
      </c>
      <c r="D448" t="str">
        <f t="shared" si="6"/>
        <v>0-5%</v>
      </c>
    </row>
    <row r="449" spans="1:4" x14ac:dyDescent="0.3">
      <c r="A449">
        <v>18.489999999999998</v>
      </c>
      <c r="B449" s="4">
        <v>867.04</v>
      </c>
      <c r="C449" s="6">
        <v>246.97</v>
      </c>
      <c r="D449" t="str">
        <f t="shared" si="6"/>
        <v>10-20%</v>
      </c>
    </row>
    <row r="450" spans="1:4" x14ac:dyDescent="0.3">
      <c r="A450">
        <v>24.45</v>
      </c>
      <c r="B450" s="4">
        <v>828.81</v>
      </c>
      <c r="C450" s="6">
        <v>311.61</v>
      </c>
      <c r="D450" t="str">
        <f t="shared" ref="D450:D501" si="7">IF(A450&lt;=5, "0-5%", IF(A450&lt;=10, "5-10%", IF(A450&lt;=20, "10-20%", "20%+")))</f>
        <v>20%+</v>
      </c>
    </row>
    <row r="451" spans="1:4" x14ac:dyDescent="0.3">
      <c r="A451">
        <v>9.2100000000000009</v>
      </c>
      <c r="B451" s="4">
        <v>8388.1299999999992</v>
      </c>
      <c r="C451" s="6">
        <v>1929.51</v>
      </c>
      <c r="D451" t="str">
        <f t="shared" si="7"/>
        <v>5-10%</v>
      </c>
    </row>
    <row r="452" spans="1:4" x14ac:dyDescent="0.3">
      <c r="A452">
        <v>0.86</v>
      </c>
      <c r="B452" s="4">
        <v>529.72</v>
      </c>
      <c r="C452" s="6">
        <v>62.56</v>
      </c>
      <c r="D452" t="str">
        <f t="shared" si="7"/>
        <v>0-5%</v>
      </c>
    </row>
    <row r="453" spans="1:4" x14ac:dyDescent="0.3">
      <c r="A453">
        <v>15.52</v>
      </c>
      <c r="B453" s="4">
        <v>101.01</v>
      </c>
      <c r="C453" s="6">
        <v>20.97</v>
      </c>
      <c r="D453" t="str">
        <f t="shared" si="7"/>
        <v>10-20%</v>
      </c>
    </row>
    <row r="454" spans="1:4" x14ac:dyDescent="0.3">
      <c r="A454">
        <v>1.77</v>
      </c>
      <c r="B454" s="4">
        <v>1035.1199999999999</v>
      </c>
      <c r="C454" s="6">
        <v>335.92</v>
      </c>
      <c r="D454" t="str">
        <f t="shared" si="7"/>
        <v>0-5%</v>
      </c>
    </row>
    <row r="455" spans="1:4" x14ac:dyDescent="0.3">
      <c r="A455">
        <v>16.13</v>
      </c>
      <c r="B455" s="4">
        <v>403.05</v>
      </c>
      <c r="C455" s="6">
        <v>59.85</v>
      </c>
      <c r="D455" t="str">
        <f t="shared" si="7"/>
        <v>10-20%</v>
      </c>
    </row>
    <row r="456" spans="1:4" x14ac:dyDescent="0.3">
      <c r="A456">
        <v>8.51</v>
      </c>
      <c r="B456" s="4">
        <v>2863.7</v>
      </c>
      <c r="C456" s="6">
        <v>340.7</v>
      </c>
      <c r="D456" t="str">
        <f t="shared" si="7"/>
        <v>5-10%</v>
      </c>
    </row>
    <row r="457" spans="1:4" x14ac:dyDescent="0.3">
      <c r="A457">
        <v>21.41</v>
      </c>
      <c r="B457" s="4">
        <v>879.02</v>
      </c>
      <c r="C457" s="6">
        <v>174.72</v>
      </c>
      <c r="D457" t="str">
        <f t="shared" si="7"/>
        <v>20%+</v>
      </c>
    </row>
    <row r="458" spans="1:4" x14ac:dyDescent="0.3">
      <c r="A458">
        <v>26.98</v>
      </c>
      <c r="B458" s="4">
        <v>342.91</v>
      </c>
      <c r="C458" s="6">
        <v>117.01</v>
      </c>
      <c r="D458" t="str">
        <f t="shared" si="7"/>
        <v>20%+</v>
      </c>
    </row>
    <row r="459" spans="1:4" x14ac:dyDescent="0.3">
      <c r="A459">
        <v>4.34</v>
      </c>
      <c r="B459" s="4">
        <v>768.57</v>
      </c>
      <c r="C459" s="6">
        <v>-36.840000000000003</v>
      </c>
      <c r="D459" t="str">
        <f t="shared" si="7"/>
        <v>0-5%</v>
      </c>
    </row>
    <row r="460" spans="1:4" x14ac:dyDescent="0.3">
      <c r="A460">
        <v>1.65</v>
      </c>
      <c r="B460" s="4">
        <v>928.67</v>
      </c>
      <c r="C460" s="6">
        <v>279.97000000000003</v>
      </c>
      <c r="D460" t="str">
        <f t="shared" si="7"/>
        <v>0-5%</v>
      </c>
    </row>
    <row r="461" spans="1:4" x14ac:dyDescent="0.3">
      <c r="A461">
        <v>15.12</v>
      </c>
      <c r="B461" s="4">
        <v>683.39</v>
      </c>
      <c r="C461" s="6">
        <v>154.82</v>
      </c>
      <c r="D461" t="str">
        <f t="shared" si="7"/>
        <v>10-20%</v>
      </c>
    </row>
    <row r="462" spans="1:4" x14ac:dyDescent="0.3">
      <c r="A462">
        <v>0.85</v>
      </c>
      <c r="B462" s="4">
        <v>9241.27</v>
      </c>
      <c r="C462" s="6">
        <v>378.17</v>
      </c>
      <c r="D462" t="str">
        <f t="shared" si="7"/>
        <v>0-5%</v>
      </c>
    </row>
    <row r="463" spans="1:4" x14ac:dyDescent="0.3">
      <c r="A463">
        <v>28.28</v>
      </c>
      <c r="B463" s="4">
        <v>2887.69</v>
      </c>
      <c r="C463" s="6">
        <v>1103.6300000000001</v>
      </c>
      <c r="D463" t="str">
        <f t="shared" si="7"/>
        <v>20%+</v>
      </c>
    </row>
    <row r="464" spans="1:4" x14ac:dyDescent="0.3">
      <c r="A464">
        <v>9.32</v>
      </c>
      <c r="B464" s="4">
        <v>447.86</v>
      </c>
      <c r="C464" s="6">
        <v>80.430000000000007</v>
      </c>
      <c r="D464" t="str">
        <f t="shared" si="7"/>
        <v>5-10%</v>
      </c>
    </row>
    <row r="465" spans="1:4" x14ac:dyDescent="0.3">
      <c r="A465">
        <v>2.19</v>
      </c>
      <c r="B465" s="4">
        <v>717.72</v>
      </c>
      <c r="C465" s="6">
        <v>55.88</v>
      </c>
      <c r="D465" t="str">
        <f t="shared" si="7"/>
        <v>0-5%</v>
      </c>
    </row>
    <row r="466" spans="1:4" x14ac:dyDescent="0.3">
      <c r="A466">
        <v>23.52</v>
      </c>
      <c r="B466" s="4">
        <v>9084.83</v>
      </c>
      <c r="C466" s="6">
        <v>2215.5300000000002</v>
      </c>
      <c r="D466" t="str">
        <f t="shared" si="7"/>
        <v>20%+</v>
      </c>
    </row>
    <row r="467" spans="1:4" x14ac:dyDescent="0.3">
      <c r="A467">
        <v>5.01</v>
      </c>
      <c r="B467" s="4">
        <v>1186.8699999999999</v>
      </c>
      <c r="C467" s="6">
        <v>48.71</v>
      </c>
      <c r="D467" t="str">
        <f t="shared" si="7"/>
        <v>5-10%</v>
      </c>
    </row>
    <row r="468" spans="1:4" x14ac:dyDescent="0.3">
      <c r="A468">
        <v>27.74</v>
      </c>
      <c r="B468" s="4">
        <v>3402.35</v>
      </c>
      <c r="C468" s="6">
        <v>238.15</v>
      </c>
      <c r="D468" t="str">
        <f t="shared" si="7"/>
        <v>20%+</v>
      </c>
    </row>
    <row r="469" spans="1:4" x14ac:dyDescent="0.3">
      <c r="A469">
        <v>16.579999999999998</v>
      </c>
      <c r="B469" s="4">
        <v>1692.19</v>
      </c>
      <c r="C469" s="6">
        <v>281.74</v>
      </c>
      <c r="D469" t="str">
        <f t="shared" si="7"/>
        <v>10-20%</v>
      </c>
    </row>
    <row r="470" spans="1:4" x14ac:dyDescent="0.3">
      <c r="A470">
        <v>3.42</v>
      </c>
      <c r="B470" s="4">
        <v>552.79</v>
      </c>
      <c r="C470" s="6">
        <v>188.39</v>
      </c>
      <c r="D470" t="str">
        <f t="shared" si="7"/>
        <v>0-5%</v>
      </c>
    </row>
    <row r="471" spans="1:4" x14ac:dyDescent="0.3">
      <c r="A471">
        <v>23.7</v>
      </c>
      <c r="B471" s="4">
        <v>131.31</v>
      </c>
      <c r="C471" s="6">
        <v>-13.38</v>
      </c>
      <c r="D471" t="str">
        <f t="shared" si="7"/>
        <v>20%+</v>
      </c>
    </row>
    <row r="472" spans="1:4" x14ac:dyDescent="0.3">
      <c r="A472">
        <v>13.47</v>
      </c>
      <c r="B472" s="4">
        <v>66.319999999999993</v>
      </c>
      <c r="C472" s="6">
        <v>19.73</v>
      </c>
      <c r="D472" t="str">
        <f t="shared" si="7"/>
        <v>10-20%</v>
      </c>
    </row>
    <row r="473" spans="1:4" x14ac:dyDescent="0.3">
      <c r="A473">
        <v>4.13</v>
      </c>
      <c r="B473" s="4">
        <v>442.31</v>
      </c>
      <c r="C473" s="6">
        <v>97.79</v>
      </c>
      <c r="D473" t="str">
        <f t="shared" si="7"/>
        <v>0-5%</v>
      </c>
    </row>
    <row r="474" spans="1:4" x14ac:dyDescent="0.3">
      <c r="A474">
        <v>28.17</v>
      </c>
      <c r="B474" s="4">
        <v>975.64</v>
      </c>
      <c r="C474" s="6">
        <v>36.659999999999997</v>
      </c>
      <c r="D474" t="str">
        <f t="shared" si="7"/>
        <v>20%+</v>
      </c>
    </row>
    <row r="475" spans="1:4" x14ac:dyDescent="0.3">
      <c r="A475">
        <v>9.8800000000000008</v>
      </c>
      <c r="B475" s="4">
        <v>1441.64</v>
      </c>
      <c r="C475" s="6">
        <v>230.74</v>
      </c>
      <c r="D475" t="str">
        <f t="shared" si="7"/>
        <v>5-10%</v>
      </c>
    </row>
    <row r="476" spans="1:4" x14ac:dyDescent="0.3">
      <c r="A476">
        <v>28.71</v>
      </c>
      <c r="B476" s="4">
        <v>4429.87</v>
      </c>
      <c r="C476" s="6">
        <v>1218.75</v>
      </c>
      <c r="D476" t="str">
        <f t="shared" si="7"/>
        <v>20%+</v>
      </c>
    </row>
    <row r="477" spans="1:4" x14ac:dyDescent="0.3">
      <c r="A477">
        <v>10.71</v>
      </c>
      <c r="B477" s="4">
        <v>4549.9799999999996</v>
      </c>
      <c r="C477" s="6">
        <v>1097.72</v>
      </c>
      <c r="D477" t="str">
        <f t="shared" si="7"/>
        <v>10-20%</v>
      </c>
    </row>
    <row r="478" spans="1:4" x14ac:dyDescent="0.3">
      <c r="A478">
        <v>9.81</v>
      </c>
      <c r="B478" s="4">
        <v>3750.18</v>
      </c>
      <c r="C478" s="6">
        <v>415.94</v>
      </c>
      <c r="D478" t="str">
        <f t="shared" si="7"/>
        <v>5-10%</v>
      </c>
    </row>
    <row r="479" spans="1:4" x14ac:dyDescent="0.3">
      <c r="A479">
        <v>3.42</v>
      </c>
      <c r="B479" s="4">
        <v>750.39</v>
      </c>
      <c r="C479" s="6">
        <v>121.59</v>
      </c>
      <c r="D479" t="str">
        <f t="shared" si="7"/>
        <v>0-5%</v>
      </c>
    </row>
    <row r="480" spans="1:4" x14ac:dyDescent="0.3">
      <c r="A480">
        <v>29.19</v>
      </c>
      <c r="B480" s="4">
        <v>218.25</v>
      </c>
      <c r="C480" s="6">
        <v>9.1300000000000008</v>
      </c>
      <c r="D480" t="str">
        <f t="shared" si="7"/>
        <v>20%+</v>
      </c>
    </row>
    <row r="481" spans="1:4" x14ac:dyDescent="0.3">
      <c r="A481">
        <v>16.559999999999999</v>
      </c>
      <c r="B481" s="4">
        <v>5482.91</v>
      </c>
      <c r="C481" s="6">
        <v>1251.79</v>
      </c>
      <c r="D481" t="str">
        <f t="shared" si="7"/>
        <v>10-20%</v>
      </c>
    </row>
    <row r="482" spans="1:4" x14ac:dyDescent="0.3">
      <c r="A482">
        <v>16.920000000000002</v>
      </c>
      <c r="B482" s="4">
        <v>148.6</v>
      </c>
      <c r="C482" s="6">
        <v>21.49</v>
      </c>
      <c r="D482" t="str">
        <f t="shared" si="7"/>
        <v>10-20%</v>
      </c>
    </row>
    <row r="483" spans="1:4" x14ac:dyDescent="0.3">
      <c r="A483">
        <v>21.79</v>
      </c>
      <c r="B483" s="4">
        <v>681.22</v>
      </c>
      <c r="C483" s="6">
        <v>97</v>
      </c>
      <c r="D483" t="str">
        <f t="shared" si="7"/>
        <v>20%+</v>
      </c>
    </row>
    <row r="484" spans="1:4" x14ac:dyDescent="0.3">
      <c r="A484">
        <v>13.45</v>
      </c>
      <c r="B484" s="4">
        <v>1177.49</v>
      </c>
      <c r="C484" s="6">
        <v>456.5</v>
      </c>
      <c r="D484" t="str">
        <f t="shared" si="7"/>
        <v>10-20%</v>
      </c>
    </row>
    <row r="485" spans="1:4" x14ac:dyDescent="0.3">
      <c r="A485">
        <v>0.28000000000000003</v>
      </c>
      <c r="B485" s="4">
        <v>233.74</v>
      </c>
      <c r="C485" s="6">
        <v>-15.58</v>
      </c>
      <c r="D485" t="str">
        <f t="shared" si="7"/>
        <v>0-5%</v>
      </c>
    </row>
    <row r="486" spans="1:4" x14ac:dyDescent="0.3">
      <c r="A486">
        <v>15.28</v>
      </c>
      <c r="B486" s="4">
        <v>4277.6499999999996</v>
      </c>
      <c r="C486" s="6">
        <v>1659.72</v>
      </c>
      <c r="D486" t="str">
        <f t="shared" si="7"/>
        <v>10-20%</v>
      </c>
    </row>
    <row r="487" spans="1:4" x14ac:dyDescent="0.3">
      <c r="A487">
        <v>12.15</v>
      </c>
      <c r="B487" s="4">
        <v>736.83</v>
      </c>
      <c r="C487" s="6">
        <v>173.08</v>
      </c>
      <c r="D487" t="str">
        <f t="shared" si="7"/>
        <v>10-20%</v>
      </c>
    </row>
    <row r="488" spans="1:4" x14ac:dyDescent="0.3">
      <c r="A488">
        <v>4.08</v>
      </c>
      <c r="B488" s="4">
        <v>62.06</v>
      </c>
      <c r="C488" s="6">
        <v>13.57</v>
      </c>
      <c r="D488" t="str">
        <f t="shared" si="7"/>
        <v>0-5%</v>
      </c>
    </row>
    <row r="489" spans="1:4" x14ac:dyDescent="0.3">
      <c r="A489">
        <v>2.93</v>
      </c>
      <c r="B489" s="4">
        <v>267.95</v>
      </c>
      <c r="C489" s="6">
        <v>66.069999999999993</v>
      </c>
      <c r="D489" t="str">
        <f t="shared" si="7"/>
        <v>0-5%</v>
      </c>
    </row>
    <row r="490" spans="1:4" x14ac:dyDescent="0.3">
      <c r="A490">
        <v>27.53</v>
      </c>
      <c r="B490" s="4">
        <v>971.77</v>
      </c>
      <c r="C490" s="6">
        <v>338.35</v>
      </c>
      <c r="D490" t="str">
        <f t="shared" si="7"/>
        <v>20%+</v>
      </c>
    </row>
    <row r="491" spans="1:4" x14ac:dyDescent="0.3">
      <c r="A491">
        <v>7.95</v>
      </c>
      <c r="B491" s="4">
        <v>301.64</v>
      </c>
      <c r="C491" s="6">
        <v>-37.64</v>
      </c>
      <c r="D491" t="str">
        <f t="shared" si="7"/>
        <v>5-10%</v>
      </c>
    </row>
    <row r="492" spans="1:4" x14ac:dyDescent="0.3">
      <c r="A492">
        <v>23.15</v>
      </c>
      <c r="B492" s="4">
        <v>179.14</v>
      </c>
      <c r="C492" s="6">
        <v>35.93</v>
      </c>
      <c r="D492" t="str">
        <f t="shared" si="7"/>
        <v>20%+</v>
      </c>
    </row>
    <row r="493" spans="1:4" x14ac:dyDescent="0.3">
      <c r="A493">
        <v>15.52</v>
      </c>
      <c r="B493" s="4">
        <v>4528.74</v>
      </c>
      <c r="C493" s="6">
        <v>1063.5999999999999</v>
      </c>
      <c r="D493" t="str">
        <f t="shared" si="7"/>
        <v>10-20%</v>
      </c>
    </row>
    <row r="494" spans="1:4" x14ac:dyDescent="0.3">
      <c r="A494">
        <v>17.52</v>
      </c>
      <c r="B494" s="4">
        <v>3513.95</v>
      </c>
      <c r="C494" s="6">
        <v>557.54999999999995</v>
      </c>
      <c r="D494" t="str">
        <f t="shared" si="7"/>
        <v>10-20%</v>
      </c>
    </row>
    <row r="495" spans="1:4" x14ac:dyDescent="0.3">
      <c r="A495">
        <v>27.55</v>
      </c>
      <c r="B495" s="4">
        <v>3319.16</v>
      </c>
      <c r="C495" s="6">
        <v>1007.01</v>
      </c>
      <c r="D495" t="str">
        <f t="shared" si="7"/>
        <v>20%+</v>
      </c>
    </row>
    <row r="496" spans="1:4" x14ac:dyDescent="0.3">
      <c r="A496">
        <v>9.7200000000000006</v>
      </c>
      <c r="B496" s="4">
        <v>4539.28</v>
      </c>
      <c r="C496" s="6">
        <v>638.17999999999995</v>
      </c>
      <c r="D496" t="str">
        <f t="shared" si="7"/>
        <v>5-10%</v>
      </c>
    </row>
    <row r="497" spans="1:4" x14ac:dyDescent="0.3">
      <c r="A497">
        <v>1.52</v>
      </c>
      <c r="B497" s="4">
        <v>1149.92</v>
      </c>
      <c r="C497" s="6">
        <v>-62.48</v>
      </c>
      <c r="D497" t="str">
        <f t="shared" si="7"/>
        <v>0-5%</v>
      </c>
    </row>
    <row r="498" spans="1:4" x14ac:dyDescent="0.3">
      <c r="A498">
        <v>25.85</v>
      </c>
      <c r="B498" s="4">
        <v>226.03</v>
      </c>
      <c r="C498" s="6">
        <v>43.47</v>
      </c>
      <c r="D498" t="str">
        <f t="shared" si="7"/>
        <v>20%+</v>
      </c>
    </row>
    <row r="499" spans="1:4" x14ac:dyDescent="0.3">
      <c r="A499">
        <v>14.76</v>
      </c>
      <c r="B499" s="4">
        <v>903.51</v>
      </c>
      <c r="C499" s="6">
        <v>127.48</v>
      </c>
      <c r="D499" t="str">
        <f t="shared" si="7"/>
        <v>10-20%</v>
      </c>
    </row>
    <row r="500" spans="1:4" x14ac:dyDescent="0.3">
      <c r="A500">
        <v>12.52</v>
      </c>
      <c r="B500" s="4">
        <v>585.75</v>
      </c>
      <c r="C500" s="6">
        <v>33.81</v>
      </c>
      <c r="D500" t="str">
        <f t="shared" si="7"/>
        <v>10-20%</v>
      </c>
    </row>
    <row r="501" spans="1:4" x14ac:dyDescent="0.3">
      <c r="A501">
        <v>17.350000000000001</v>
      </c>
      <c r="B501" s="4">
        <v>800.41</v>
      </c>
      <c r="C501" s="6">
        <v>185.71</v>
      </c>
      <c r="D501" t="str">
        <f t="shared" si="7"/>
        <v>10-20%</v>
      </c>
    </row>
  </sheetData>
  <pageMargins left="0.25" right="0.25" top="0.75" bottom="0.75" header="0.3" footer="0.3"/>
  <pageSetup paperSize="9" scale="10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E184-4EF9-4C94-8B4D-5AEA35FF92F1}">
  <sheetPr>
    <pageSetUpPr fitToPage="1"/>
  </sheetPr>
  <dimension ref="A1:N26"/>
  <sheetViews>
    <sheetView workbookViewId="0">
      <selection activeCell="J24" sqref="J24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5" width="10" bestFit="1" customWidth="1"/>
    <col min="6" max="13" width="9" bestFit="1" customWidth="1"/>
    <col min="14" max="14" width="10.77734375" bestFit="1" customWidth="1"/>
    <col min="15" max="15" width="4" bestFit="1" customWidth="1"/>
    <col min="16" max="16" width="4.44140625" bestFit="1" customWidth="1"/>
    <col min="17" max="17" width="6.6640625" bestFit="1" customWidth="1"/>
    <col min="18" max="18" width="4.77734375" bestFit="1" customWidth="1"/>
    <col min="19" max="19" width="10.77734375" bestFit="1" customWidth="1"/>
  </cols>
  <sheetData>
    <row r="1" spans="1:2" x14ac:dyDescent="0.3">
      <c r="A1" s="9" t="s">
        <v>537</v>
      </c>
      <c r="B1" t="s">
        <v>534</v>
      </c>
    </row>
    <row r="2" spans="1:2" x14ac:dyDescent="0.3">
      <c r="A2" s="13" t="s">
        <v>538</v>
      </c>
      <c r="B2" s="10">
        <v>153182.94000000003</v>
      </c>
    </row>
    <row r="3" spans="1:2" x14ac:dyDescent="0.3">
      <c r="A3" s="13" t="s">
        <v>539</v>
      </c>
      <c r="B3" s="10">
        <v>113660.70999999998</v>
      </c>
    </row>
    <row r="4" spans="1:2" x14ac:dyDescent="0.3">
      <c r="A4" s="13" t="s">
        <v>540</v>
      </c>
      <c r="B4" s="10">
        <v>107817.01999999999</v>
      </c>
    </row>
    <row r="5" spans="1:2" x14ac:dyDescent="0.3">
      <c r="A5" s="13" t="s">
        <v>541</v>
      </c>
      <c r="B5" s="10">
        <v>113858.05</v>
      </c>
    </row>
    <row r="6" spans="1:2" x14ac:dyDescent="0.3">
      <c r="A6" s="13" t="s">
        <v>542</v>
      </c>
      <c r="B6" s="10">
        <v>98728.719999999987</v>
      </c>
    </row>
    <row r="7" spans="1:2" x14ac:dyDescent="0.3">
      <c r="A7" s="13" t="s">
        <v>543</v>
      </c>
      <c r="B7" s="10">
        <v>36785.470000000008</v>
      </c>
    </row>
    <row r="8" spans="1:2" x14ac:dyDescent="0.3">
      <c r="A8" s="13" t="s">
        <v>544</v>
      </c>
      <c r="B8" s="10">
        <v>56539.459999999992</v>
      </c>
    </row>
    <row r="9" spans="1:2" x14ac:dyDescent="0.3">
      <c r="A9" s="13" t="s">
        <v>545</v>
      </c>
      <c r="B9" s="10">
        <v>45474.12</v>
      </c>
    </row>
    <row r="10" spans="1:2" x14ac:dyDescent="0.3">
      <c r="A10" s="13" t="s">
        <v>546</v>
      </c>
      <c r="B10" s="10">
        <v>73149.560000000012</v>
      </c>
    </row>
    <row r="11" spans="1:2" x14ac:dyDescent="0.3">
      <c r="A11" s="13" t="s">
        <v>547</v>
      </c>
      <c r="B11" s="10">
        <v>73217.5</v>
      </c>
    </row>
    <row r="12" spans="1:2" x14ac:dyDescent="0.3">
      <c r="A12" s="13" t="s">
        <v>548</v>
      </c>
      <c r="B12" s="10">
        <v>41447.590000000011</v>
      </c>
    </row>
    <row r="13" spans="1:2" x14ac:dyDescent="0.3">
      <c r="A13" s="13" t="s">
        <v>549</v>
      </c>
      <c r="B13" s="10">
        <v>58581.23000000001</v>
      </c>
    </row>
    <row r="14" spans="1:2" x14ac:dyDescent="0.3">
      <c r="A14" s="13" t="s">
        <v>536</v>
      </c>
      <c r="B14" s="10">
        <v>972442.37</v>
      </c>
    </row>
    <row r="21" spans="1:14" x14ac:dyDescent="0.3">
      <c r="A21" s="9" t="s">
        <v>534</v>
      </c>
      <c r="B21" s="9" t="s">
        <v>550</v>
      </c>
    </row>
    <row r="22" spans="1:14" x14ac:dyDescent="0.3">
      <c r="A22" s="9" t="s">
        <v>537</v>
      </c>
      <c r="B22" s="1" t="s">
        <v>538</v>
      </c>
      <c r="C22" s="1" t="s">
        <v>539</v>
      </c>
      <c r="D22" s="1" t="s">
        <v>540</v>
      </c>
      <c r="E22" s="1" t="s">
        <v>541</v>
      </c>
      <c r="F22" s="1" t="s">
        <v>542</v>
      </c>
      <c r="G22" s="1" t="s">
        <v>543</v>
      </c>
      <c r="H22" s="1" t="s">
        <v>544</v>
      </c>
      <c r="I22" s="1" t="s">
        <v>545</v>
      </c>
      <c r="J22" s="1" t="s">
        <v>546</v>
      </c>
      <c r="K22" s="1" t="s">
        <v>547</v>
      </c>
      <c r="L22" s="1" t="s">
        <v>548</v>
      </c>
      <c r="M22" s="1" t="s">
        <v>549</v>
      </c>
      <c r="N22" s="1" t="s">
        <v>536</v>
      </c>
    </row>
    <row r="23" spans="1:14" x14ac:dyDescent="0.3">
      <c r="A23" s="11" t="s">
        <v>13</v>
      </c>
      <c r="B23" s="10">
        <v>12421.41</v>
      </c>
      <c r="C23" s="10">
        <v>14737.620000000003</v>
      </c>
      <c r="D23" s="10">
        <v>9479.0099999999984</v>
      </c>
      <c r="E23" s="10">
        <v>15259.75</v>
      </c>
      <c r="F23" s="10">
        <v>9949.7200000000012</v>
      </c>
      <c r="G23" s="10">
        <v>10945.630000000001</v>
      </c>
      <c r="H23" s="10">
        <v>6645.0299999999988</v>
      </c>
      <c r="I23" s="10">
        <v>5868.29</v>
      </c>
      <c r="J23" s="10">
        <v>6428.75</v>
      </c>
      <c r="K23" s="10">
        <v>4864.29</v>
      </c>
      <c r="L23" s="10">
        <v>4565.5599999999995</v>
      </c>
      <c r="M23" s="10">
        <v>8953.4500000000007</v>
      </c>
      <c r="N23" s="10">
        <v>110118.50999999998</v>
      </c>
    </row>
    <row r="24" spans="1:14" x14ac:dyDescent="0.3">
      <c r="A24" s="11" t="s">
        <v>18</v>
      </c>
      <c r="B24" s="10">
        <v>129319.47000000003</v>
      </c>
      <c r="C24" s="10">
        <v>89437.809999999983</v>
      </c>
      <c r="D24" s="10">
        <v>84388.249999999985</v>
      </c>
      <c r="E24" s="10">
        <v>88159.629999999976</v>
      </c>
      <c r="F24" s="10">
        <v>84344.74</v>
      </c>
      <c r="G24" s="10">
        <v>19165.04</v>
      </c>
      <c r="H24" s="10">
        <v>45515.92</v>
      </c>
      <c r="I24" s="10">
        <v>34075.800000000003</v>
      </c>
      <c r="J24" s="10">
        <v>62101.840000000004</v>
      </c>
      <c r="K24" s="10">
        <v>62251.31</v>
      </c>
      <c r="L24" s="10">
        <v>32142.74</v>
      </c>
      <c r="M24" s="10">
        <v>46802.23</v>
      </c>
      <c r="N24" s="10">
        <v>777704.78</v>
      </c>
    </row>
    <row r="25" spans="1:14" x14ac:dyDescent="0.3">
      <c r="A25" s="11" t="s">
        <v>33</v>
      </c>
      <c r="B25" s="10">
        <v>11442.06</v>
      </c>
      <c r="C25" s="10">
        <v>9485.2800000000007</v>
      </c>
      <c r="D25" s="10">
        <v>13949.76</v>
      </c>
      <c r="E25" s="10">
        <v>10438.669999999998</v>
      </c>
      <c r="F25" s="10">
        <v>4434.2599999999993</v>
      </c>
      <c r="G25" s="10">
        <v>6674.8</v>
      </c>
      <c r="H25" s="10">
        <v>4378.5099999999993</v>
      </c>
      <c r="I25" s="10">
        <v>5530.03</v>
      </c>
      <c r="J25" s="10">
        <v>4618.9699999999993</v>
      </c>
      <c r="K25" s="10">
        <v>6101.9000000000005</v>
      </c>
      <c r="L25" s="10">
        <v>4739.2899999999991</v>
      </c>
      <c r="M25" s="10">
        <v>2825.5499999999997</v>
      </c>
      <c r="N25" s="10">
        <v>84619.08</v>
      </c>
    </row>
    <row r="26" spans="1:14" x14ac:dyDescent="0.3">
      <c r="A26" s="11" t="s">
        <v>536</v>
      </c>
      <c r="B26" s="10">
        <v>153182.94000000003</v>
      </c>
      <c r="C26" s="10">
        <v>113660.70999999999</v>
      </c>
      <c r="D26" s="10">
        <v>107817.01999999997</v>
      </c>
      <c r="E26" s="10">
        <v>113858.04999999997</v>
      </c>
      <c r="F26" s="10">
        <v>98728.72</v>
      </c>
      <c r="G26" s="10">
        <v>36785.47</v>
      </c>
      <c r="H26" s="10">
        <v>56539.46</v>
      </c>
      <c r="I26" s="10">
        <v>45474.12</v>
      </c>
      <c r="J26" s="10">
        <v>73149.56</v>
      </c>
      <c r="K26" s="10">
        <v>73217.499999999985</v>
      </c>
      <c r="L26" s="10">
        <v>41447.590000000004</v>
      </c>
      <c r="M26" s="10">
        <v>58581.23000000001</v>
      </c>
      <c r="N26" s="10">
        <v>972442.37</v>
      </c>
    </row>
  </sheetData>
  <conditionalFormatting pivot="1" sqref="B23:M25">
    <cfRule type="colorScale" priority="1">
      <colorScale>
        <cfvo type="min"/>
        <cfvo type="percentile" val="50"/>
        <cfvo type="max"/>
        <color theme="5" tint="0.39997558519241921"/>
        <color rgb="FFFFEB84"/>
        <color rgb="FF00B050"/>
      </colorScale>
    </cfRule>
  </conditionalFormatting>
  <pageMargins left="0.7" right="0.7" top="0.75" bottom="0.75" header="0.3" footer="0.3"/>
  <pageSetup scale="66" fitToHeight="0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0AF1-552D-47E8-AA7A-EB2BE92D0008}">
  <sheetPr>
    <pageSetUpPr fitToPage="1"/>
  </sheetPr>
  <dimension ref="A1:D14"/>
  <sheetViews>
    <sheetView workbookViewId="0">
      <selection activeCell="D2" sqref="D2"/>
    </sheetView>
  </sheetViews>
  <sheetFormatPr defaultRowHeight="14.4" x14ac:dyDescent="0.3"/>
  <cols>
    <col min="1" max="1" width="14.33203125" bestFit="1" customWidth="1"/>
    <col min="2" max="2" width="11.6640625" bestFit="1" customWidth="1"/>
    <col min="3" max="4" width="12.109375" bestFit="1" customWidth="1"/>
  </cols>
  <sheetData>
    <row r="1" spans="1:4" x14ac:dyDescent="0.3">
      <c r="A1" s="9" t="s">
        <v>537</v>
      </c>
      <c r="B1" t="s">
        <v>534</v>
      </c>
      <c r="C1" t="s">
        <v>535</v>
      </c>
      <c r="D1" t="s">
        <v>551</v>
      </c>
    </row>
    <row r="2" spans="1:4" x14ac:dyDescent="0.3">
      <c r="A2" s="11" t="s">
        <v>42</v>
      </c>
      <c r="B2" s="10">
        <v>21388.23</v>
      </c>
      <c r="C2" s="10">
        <v>4299.84</v>
      </c>
      <c r="D2" s="14">
        <v>0.20103767352417662</v>
      </c>
    </row>
    <row r="3" spans="1:4" x14ac:dyDescent="0.3">
      <c r="A3" s="11" t="s">
        <v>21</v>
      </c>
      <c r="B3" s="10">
        <v>201079.79</v>
      </c>
      <c r="C3" s="10">
        <v>39871.19</v>
      </c>
      <c r="D3" s="14">
        <v>0.1982854169481677</v>
      </c>
    </row>
    <row r="4" spans="1:4" x14ac:dyDescent="0.3">
      <c r="A4" s="11" t="s">
        <v>37</v>
      </c>
      <c r="B4" s="10">
        <v>21486.94</v>
      </c>
      <c r="C4" s="10">
        <v>4233.3999999999996</v>
      </c>
      <c r="D4" s="14">
        <v>0.19702200499466188</v>
      </c>
    </row>
    <row r="5" spans="1:4" x14ac:dyDescent="0.3">
      <c r="A5" s="11" t="s">
        <v>24</v>
      </c>
      <c r="B5" s="10">
        <v>33398.959999999999</v>
      </c>
      <c r="C5" s="10">
        <v>6299.08</v>
      </c>
      <c r="D5" s="14">
        <v>0.18860108218938554</v>
      </c>
    </row>
    <row r="6" spans="1:4" x14ac:dyDescent="0.3">
      <c r="A6" s="11" t="s">
        <v>45</v>
      </c>
      <c r="B6" s="10">
        <v>165521.42000000001</v>
      </c>
      <c r="C6" s="10">
        <v>31033.39</v>
      </c>
      <c r="D6" s="14">
        <v>0.18748866460908803</v>
      </c>
    </row>
    <row r="7" spans="1:4" x14ac:dyDescent="0.3">
      <c r="A7" s="11" t="s">
        <v>14</v>
      </c>
      <c r="B7" s="10">
        <v>30514.5</v>
      </c>
      <c r="C7" s="10">
        <v>5715.68</v>
      </c>
      <c r="D7" s="14">
        <v>0.18731029510560554</v>
      </c>
    </row>
    <row r="8" spans="1:4" x14ac:dyDescent="0.3">
      <c r="A8" s="11" t="s">
        <v>19</v>
      </c>
      <c r="B8" s="10">
        <v>223691.85</v>
      </c>
      <c r="C8" s="10">
        <v>41316.53</v>
      </c>
      <c r="D8" s="14">
        <v>0.18470288479441696</v>
      </c>
    </row>
    <row r="9" spans="1:4" x14ac:dyDescent="0.3">
      <c r="A9" s="11" t="s">
        <v>34</v>
      </c>
      <c r="B9" s="10">
        <v>20596.97</v>
      </c>
      <c r="C9" s="10">
        <v>3662.05</v>
      </c>
      <c r="D9" s="14">
        <v>0.17779556895990042</v>
      </c>
    </row>
    <row r="10" spans="1:4" x14ac:dyDescent="0.3">
      <c r="A10" s="11" t="s">
        <v>39</v>
      </c>
      <c r="B10" s="10">
        <v>22716.03</v>
      </c>
      <c r="C10" s="10">
        <v>3907.24</v>
      </c>
      <c r="D10" s="14">
        <v>0.17200364676398119</v>
      </c>
    </row>
    <row r="11" spans="1:4" x14ac:dyDescent="0.3">
      <c r="A11" s="11" t="s">
        <v>29</v>
      </c>
      <c r="B11" s="10">
        <v>24816.82</v>
      </c>
      <c r="C11" s="10">
        <v>4169.83</v>
      </c>
      <c r="D11" s="14">
        <v>0.16802434800268529</v>
      </c>
    </row>
    <row r="12" spans="1:4" x14ac:dyDescent="0.3">
      <c r="A12" s="11" t="s">
        <v>67</v>
      </c>
      <c r="B12" s="10">
        <v>19819.14</v>
      </c>
      <c r="C12" s="10">
        <v>3029.43</v>
      </c>
      <c r="D12" s="14">
        <v>0.15285375652021227</v>
      </c>
    </row>
    <row r="13" spans="1:4" x14ac:dyDescent="0.3">
      <c r="A13" s="11" t="s">
        <v>52</v>
      </c>
      <c r="B13" s="10">
        <v>187411.72</v>
      </c>
      <c r="C13" s="10">
        <v>26124.06</v>
      </c>
      <c r="D13" s="14">
        <v>0.13939395038901517</v>
      </c>
    </row>
    <row r="14" spans="1:4" x14ac:dyDescent="0.3">
      <c r="A14" s="11" t="s">
        <v>536</v>
      </c>
      <c r="B14" s="10">
        <v>972442.37</v>
      </c>
      <c r="C14" s="10">
        <v>173661.72</v>
      </c>
      <c r="D14" s="14">
        <v>0.17858304549194007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Regional and Category</vt:lpstr>
      <vt:lpstr>Customer Segmentation</vt:lpstr>
      <vt:lpstr>Disount and Profit</vt:lpstr>
      <vt:lpstr>Time Based Trend</vt:lpstr>
      <vt:lpstr>Product Profitability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</cp:lastModifiedBy>
  <cp:revision/>
  <cp:lastPrinted>2024-12-06T07:01:24Z</cp:lastPrinted>
  <dcterms:created xsi:type="dcterms:W3CDTF">2024-12-04T12:58:21Z</dcterms:created>
  <dcterms:modified xsi:type="dcterms:W3CDTF">2024-12-07T05:58:47Z</dcterms:modified>
  <cp:category/>
  <cp:contentStatus/>
</cp:coreProperties>
</file>