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ika/Downloads/"/>
    </mc:Choice>
  </mc:AlternateContent>
  <xr:revisionPtr revIDLastSave="0" documentId="13_ncr:1_{D84001EB-98D4-0F44-BC4F-4F0D77F3D2D5}" xr6:coauthVersionLast="47" xr6:coauthVersionMax="47" xr10:uidLastSave="{00000000-0000-0000-0000-000000000000}"/>
  <bookViews>
    <workbookView xWindow="10200" yWindow="4040" windowWidth="18740" windowHeight="1336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I2" i="2" s="1"/>
  <c r="H3" i="2" a="1"/>
  <c r="H3" i="2" s="1"/>
  <c r="I3" i="2" s="1"/>
  <c r="H4" i="2" a="1"/>
  <c r="H4" i="2" s="1"/>
  <c r="I4" i="2" s="1"/>
  <c r="H5" i="2" a="1"/>
  <c r="H5" i="2" s="1"/>
  <c r="I5" i="2" s="1"/>
  <c r="H6" i="2" a="1"/>
  <c r="H6" i="2" s="1"/>
  <c r="I6" i="2" s="1"/>
  <c r="H7" i="2" a="1"/>
  <c r="H7" i="2" s="1"/>
  <c r="I7" i="2" s="1"/>
  <c r="H8" i="2" a="1"/>
  <c r="H8" i="2" s="1"/>
  <c r="I8" i="2" s="1"/>
  <c r="H9" i="2" a="1"/>
  <c r="H9" i="2" s="1"/>
  <c r="I9" i="2" s="1"/>
  <c r="H10" i="2" a="1"/>
  <c r="H10" i="2" s="1"/>
  <c r="I10" i="2" s="1"/>
  <c r="H11" i="2" a="1"/>
  <c r="H11" i="2" s="1"/>
  <c r="I11" i="2" s="1"/>
  <c r="H12" i="2" a="1"/>
  <c r="H12" i="2" s="1"/>
  <c r="I12" i="2" s="1"/>
  <c r="H13" i="2" a="1"/>
  <c r="H13" i="2" s="1"/>
  <c r="I13" i="2" s="1"/>
  <c r="H14" i="2" a="1"/>
  <c r="H14" i="2" s="1"/>
  <c r="I14" i="2" s="1"/>
  <c r="H15" i="2" a="1"/>
  <c r="H15" i="2" s="1"/>
  <c r="H16" i="2" a="1"/>
  <c r="H16" i="2" s="1"/>
  <c r="I16" i="2" s="1"/>
  <c r="H17" i="2" a="1"/>
  <c r="H17" i="2" s="1"/>
  <c r="H18" i="2" a="1"/>
  <c r="H18" i="2" s="1"/>
  <c r="I18" i="2" s="1"/>
  <c r="H19" i="2" a="1"/>
  <c r="H19" i="2" s="1"/>
  <c r="I19" i="2" s="1"/>
  <c r="H20" i="2" a="1"/>
  <c r="H20" i="2" s="1"/>
  <c r="I20" i="2" s="1"/>
  <c r="H21" i="2" a="1"/>
  <c r="H21" i="2" s="1"/>
  <c r="I21" i="2" s="1"/>
  <c r="H22" i="2" a="1"/>
  <c r="H22" i="2" s="1"/>
  <c r="I22" i="2" s="1"/>
  <c r="H23" i="2" a="1"/>
  <c r="H23" i="2" s="1"/>
  <c r="I23" i="2" s="1"/>
  <c r="H24" i="2" a="1"/>
  <c r="H24" i="2" s="1"/>
  <c r="I24" i="2" s="1"/>
  <c r="H25" i="2" a="1"/>
  <c r="H25" i="2" s="1"/>
  <c r="I25" i="2" s="1"/>
  <c r="H26" i="2" a="1"/>
  <c r="H26" i="2" s="1"/>
  <c r="I26" i="2" s="1"/>
  <c r="H27" i="2" a="1"/>
  <c r="H27" i="2" s="1"/>
  <c r="I27" i="2" s="1"/>
  <c r="H28" i="2" a="1"/>
  <c r="H28" i="2" s="1"/>
  <c r="I28" i="2" s="1"/>
  <c r="H29" i="2" a="1"/>
  <c r="H29" i="2" s="1"/>
  <c r="I29" i="2" s="1"/>
  <c r="H30" i="2" a="1"/>
  <c r="H30" i="2" s="1"/>
  <c r="I30" i="2" s="1"/>
  <c r="H31" i="2" a="1"/>
  <c r="H31" i="2" s="1"/>
  <c r="I31" i="2" s="1"/>
  <c r="H32" i="2" a="1"/>
  <c r="H32" i="2" s="1"/>
  <c r="I32" i="2" s="1"/>
  <c r="H33" i="2" a="1"/>
  <c r="H33" i="2" s="1"/>
  <c r="I33" i="2" s="1"/>
  <c r="H34" i="2" a="1"/>
  <c r="H34" i="2" s="1"/>
  <c r="I34" i="2" s="1"/>
  <c r="H35" i="2" a="1"/>
  <c r="H35" i="2" s="1"/>
  <c r="I35" i="2" s="1"/>
  <c r="H36" i="2" a="1"/>
  <c r="H36" i="2" s="1"/>
  <c r="I36" i="2" s="1"/>
  <c r="H37" i="2" a="1"/>
  <c r="H37" i="2" s="1"/>
  <c r="H38" i="2" a="1"/>
  <c r="H38" i="2" s="1"/>
  <c r="I38" i="2" s="1"/>
  <c r="H39" i="2" a="1"/>
  <c r="H39" i="2" s="1"/>
  <c r="I39" i="2" s="1"/>
  <c r="H40" i="2" a="1"/>
  <c r="H40" i="2" s="1"/>
  <c r="I40" i="2" s="1"/>
  <c r="H41" i="2" a="1"/>
  <c r="H41" i="2" s="1"/>
  <c r="I41" i="2" s="1"/>
  <c r="H42" i="2" a="1"/>
  <c r="H42" i="2" s="1"/>
  <c r="I42" i="2" s="1"/>
  <c r="H43" i="2" a="1"/>
  <c r="H43" i="2" s="1"/>
  <c r="I43" i="2" s="1"/>
  <c r="H44" i="2" a="1"/>
  <c r="H44" i="2" s="1"/>
  <c r="I44" i="2" s="1"/>
  <c r="H45" i="2" a="1"/>
  <c r="H45" i="2" s="1"/>
  <c r="I45" i="2" s="1"/>
  <c r="H46" i="2" a="1"/>
  <c r="H46" i="2" s="1"/>
  <c r="I46" i="2" s="1"/>
  <c r="H47" i="2" a="1"/>
  <c r="H47" i="2" s="1"/>
  <c r="I47" i="2" s="1"/>
  <c r="H48" i="2" a="1"/>
  <c r="H48" i="2" s="1"/>
  <c r="H49" i="2" a="1"/>
  <c r="H49" i="2" s="1"/>
  <c r="I49" i="2" s="1"/>
  <c r="H50" i="2" a="1"/>
  <c r="H50" i="2" s="1"/>
  <c r="I50" i="2" s="1"/>
  <c r="H51" i="2" a="1"/>
  <c r="H51" i="2" s="1"/>
  <c r="I51" i="2" s="1"/>
  <c r="H52" i="2" a="1"/>
  <c r="H52" i="2" s="1"/>
  <c r="I52" i="2" s="1"/>
  <c r="H53" i="2" a="1"/>
  <c r="H53" i="2" s="1"/>
  <c r="I53" i="2" s="1"/>
  <c r="H54" i="2" a="1"/>
  <c r="H54" i="2" s="1"/>
  <c r="I54" i="2" s="1"/>
  <c r="H55" i="2" a="1"/>
  <c r="H55" i="2" s="1"/>
  <c r="I55" i="2" s="1"/>
  <c r="H56" i="2" a="1"/>
  <c r="H56" i="2" s="1"/>
  <c r="I56" i="2" s="1"/>
  <c r="H57" i="2" a="1"/>
  <c r="H57" i="2" s="1"/>
  <c r="I57" i="2" s="1"/>
  <c r="H58" i="2" a="1"/>
  <c r="H58" i="2" s="1"/>
  <c r="I58" i="2" s="1"/>
  <c r="H59" i="2" a="1"/>
  <c r="H59" i="2" s="1"/>
  <c r="I59" i="2" s="1"/>
  <c r="H60" i="2" a="1"/>
  <c r="H60" i="2" s="1"/>
  <c r="I60" i="2" s="1"/>
  <c r="H61" i="2" a="1"/>
  <c r="H61" i="2" s="1"/>
  <c r="I61" i="2" s="1"/>
  <c r="H62" i="2" a="1"/>
  <c r="H62" i="2" s="1"/>
  <c r="I62" i="2" s="1"/>
  <c r="H63" i="2" a="1"/>
  <c r="H63" i="2" s="1"/>
  <c r="I63" i="2" s="1"/>
  <c r="H64" i="2" a="1"/>
  <c r="H64" i="2" s="1"/>
  <c r="I64" i="2" s="1"/>
  <c r="H65" i="2" a="1"/>
  <c r="H65" i="2" s="1"/>
  <c r="H66" i="2" a="1"/>
  <c r="H66" i="2" s="1"/>
  <c r="I66" i="2" s="1"/>
  <c r="H67" i="2" a="1"/>
  <c r="H67" i="2" s="1"/>
  <c r="I67" i="2" s="1"/>
  <c r="H68" i="2" a="1"/>
  <c r="H68" i="2" s="1"/>
  <c r="I68" i="2" s="1"/>
  <c r="H69" i="2" a="1"/>
  <c r="H69" i="2" s="1"/>
  <c r="I69" i="2" s="1"/>
  <c r="H70" i="2" a="1"/>
  <c r="H70" i="2" s="1"/>
  <c r="I70" i="2" s="1"/>
  <c r="H71" i="2" a="1"/>
  <c r="H71" i="2" s="1"/>
  <c r="I71" i="2" s="1"/>
  <c r="H72" i="2" a="1"/>
  <c r="H72" i="2" s="1"/>
  <c r="I72" i="2" s="1"/>
  <c r="H73" i="2" a="1"/>
  <c r="H73" i="2" s="1"/>
  <c r="I73" i="2" s="1"/>
  <c r="H74" i="2" a="1"/>
  <c r="H74" i="2" s="1"/>
  <c r="I74" i="2" s="1"/>
  <c r="H75" i="2" a="1"/>
  <c r="H75" i="2" s="1"/>
  <c r="I75" i="2" s="1"/>
  <c r="H76" i="2" a="1"/>
  <c r="H76" i="2" s="1"/>
  <c r="I76" i="2" s="1"/>
  <c r="H77" i="2" a="1"/>
  <c r="H77" i="2" s="1"/>
  <c r="I77" i="2" s="1"/>
  <c r="H78" i="2" a="1"/>
  <c r="H78" i="2" s="1"/>
  <c r="I78" i="2" s="1"/>
  <c r="H79" i="2" a="1"/>
  <c r="H79" i="2" s="1"/>
  <c r="I79" i="2" s="1"/>
  <c r="H80" i="2" a="1"/>
  <c r="H80" i="2" s="1"/>
  <c r="I80" i="2" s="1"/>
  <c r="H81" i="2" a="1"/>
  <c r="H81" i="2" s="1"/>
  <c r="I81" i="2" s="1"/>
  <c r="H82" i="2" a="1"/>
  <c r="H82" i="2" s="1"/>
  <c r="I82" i="2" s="1"/>
  <c r="H83" i="2" a="1"/>
  <c r="H83" i="2" s="1"/>
  <c r="I83" i="2" s="1"/>
  <c r="H84" i="2" a="1"/>
  <c r="H84" i="2" s="1"/>
  <c r="I84" i="2" s="1"/>
  <c r="H85" i="2" a="1"/>
  <c r="H85" i="2" s="1"/>
  <c r="I85" i="2" s="1"/>
  <c r="H86" i="2" a="1"/>
  <c r="H86" i="2" s="1"/>
  <c r="I86" i="2" s="1"/>
  <c r="H87" i="2" a="1"/>
  <c r="H87" i="2" s="1"/>
  <c r="I87" i="2" s="1"/>
  <c r="H88" i="2" a="1"/>
  <c r="H88" i="2" s="1"/>
  <c r="I88" i="2" s="1"/>
  <c r="H89" i="2" a="1"/>
  <c r="H89" i="2" s="1"/>
  <c r="I89" i="2" s="1"/>
  <c r="H90" i="2" a="1"/>
  <c r="H90" i="2" s="1"/>
  <c r="I90" i="2" s="1"/>
  <c r="H91" i="2" a="1"/>
  <c r="H91" i="2" s="1"/>
  <c r="I91" i="2" s="1"/>
  <c r="H92" i="2" a="1"/>
  <c r="H92" i="2" s="1"/>
  <c r="I92" i="2" s="1"/>
  <c r="H93" i="2" a="1"/>
  <c r="H93" i="2" s="1"/>
  <c r="I93" i="2" s="1"/>
  <c r="H94" i="2" a="1"/>
  <c r="H94" i="2" s="1"/>
  <c r="H95" i="2" a="1"/>
  <c r="H95" i="2" s="1"/>
  <c r="I95" i="2" s="1"/>
  <c r="H96" i="2" a="1"/>
  <c r="H96" i="2" s="1"/>
  <c r="I96" i="2" s="1"/>
  <c r="H97" i="2" a="1"/>
  <c r="H97" i="2" s="1"/>
  <c r="I97" i="2" s="1"/>
  <c r="H98" i="2" a="1"/>
  <c r="H98" i="2" s="1"/>
  <c r="I98" i="2" s="1"/>
  <c r="H99" i="2" a="1"/>
  <c r="H99" i="2" s="1"/>
  <c r="H100" i="2" a="1"/>
  <c r="H100" i="2" s="1"/>
  <c r="I100" i="2" s="1"/>
  <c r="H101" i="2" a="1"/>
  <c r="H101" i="2" s="1"/>
  <c r="I1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<sst xmlns="http://schemas.openxmlformats.org/spreadsheetml/2006/main" count="76" uniqueCount="46">
  <si>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</si>
  <si>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</si>
  <si>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</si>
  <si>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</si>
  <si>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</si>
  <si>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</si>
  <si>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</si>
  <si>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</si>
  <si>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</si>
  <si>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</si>
  <si>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</si>
  <si>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</si>
  <si>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</si>
  <si>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</si>
  <si>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</si>
  <si>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</si>
  <si>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</si>
  <si>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</si>
  <si>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</si>
  <si>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</si>
  <si>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</si>
  <si>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</si>
  <si>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</si>
  <si>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</si>
  <si>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</si>
  <si>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</si>
  <si>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</si>
  <si>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</si>
  <si>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</si>
  <si>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</si>
  <si>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</si>
  <si>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</si>
  <si>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currency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</si>
  <si>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</si>
  <si>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</si>
  <si>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</si>
  <si>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</si>
  <si>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</si>
  <si>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</si>
  <si>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</si>
  <si>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</si>
  <si>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</si>
  <si>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</si>
  <si>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$</t>
  </si>
  <si>
    <t>price (in USD)</t>
  </si>
  <si>
    <t>total_price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</si>
</sst>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5"/>
    <tableColumn id="2" xr3:uid="{F1A125B6-CF20-48BE-953E-2C5DA10FEFAA}" name="date" dataDxfId="14"/>
    <tableColumn id="3" xr3:uid="{E03D5681-C661-4886-952B-8DFCA6D4A2D6}" name="customer_id" dataDxfId="13"/>
    <tableColumn id="4" xr3:uid="{38E65C09-171B-488B-B7F3-59854A07D30B}" name="product_id" dataDxfId="12"/>
    <tableColumn id="7" xr3:uid="{4CA81E9E-D711-4EBE-8E36-05D0190C1F84}" name="qty" dataDxfId="11"/>
    <tableColumn id="5" xr3:uid="{FCD7992B-8DA7-DE4A-8793-9DB0E46BA2E5}" name="customer" dataDxfId="10">
      <calculatedColumnFormula>VLOOKUP(orders[[#This Row],[customer_id]],customers[],2,0)</calculatedColumnFormula>
    </tableColumn>
    <tableColumn id="6" xr3:uid="{39D73CD1-60DD-1247-9223-BB9834E214D4}" name="product_name" dataDxfId="9">
      <calculatedColumnFormula>INDEX(products[], MATCH(orders[[#This Row],[product_id]], products[product_id], 0), MATCH("product_name", products[#Headers], 0))</calculatedColumnFormula>
    </tableColumn>
    <tableColumn id="8" xr3:uid="{924BE042-3110-7C4D-8C1F-430C2CD90912}" name="price (in USD)" dataDxfId="8">
      <calculatedColumnFormula array="1">_xlfn.XLOOKUP(orders[[#This Row],[product_id]], products[product_id], products[price (in USD)], Not Available, 0)</calculatedColumnFormula>
    </tableColumn>
    <tableColumn id="9" xr3:uid="{189E3979-CFFC-464D-BE12-C8888CAB9C7C}" name="total_price (in USD)" dataDxfId="7">
      <calculatedColumnFormula>orders[[#This Row],[qty]]*orders[[#This Row],[price (in USD)]]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H21" totalsRowShown="0">
  <autoFilter ref="A1:H21" xr:uid="{0A400A46-21AD-4BA4-AA4B-F4441FAE63A8}"/>
  <tableColumns count="8">
    <tableColumn id="1" xr3:uid="{2F724C30-FEC0-4CB7-9451-01ED9EB1EF4B}" name="product_id" dataDxfId="6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currency" dataDxfId="3"/>
    <tableColumn id="8" xr3:uid="{1EA5930A-CA64-304F-B0FE-88AE503FC5E5}" name="price (in USD)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4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topLeftCell="E1" zoomScale="133" zoomScaleNormal="133" workbookViewId="0">
      <selection activeCell="K2" sqref="K2:K4"/>
    </sheetView>
  </sheetViews>
  <sheetFormatPr baseColWidth="10" defaultColWidth="8.83203125" defaultRowHeight="15" x14ac:dyDescent="0.2"/>
  <cols>
    <col min="1" max="1" width="10.33203125" style="2" bestFit="1" customWidth="1"/>
    <col min="2" max="2" width="10.1640625" style="1" bestFit="1" customWidth="1"/>
    <col min="3" max="3" width="13.33203125" style="2" bestFit="1" customWidth="1"/>
    <col min="4" max="4" width="12.1640625" style="3" bestFit="1" customWidth="1"/>
    <col min="5" max="5" width="11.1640625" bestFit="1" customWidth="1"/>
    <col min="6" max="6" width="9.6640625" customWidth="1"/>
    <col min="7" max="7" width="16" customWidth="1"/>
    <col min="8" max="8" width="10.33203125" customWidth="1"/>
    <col min="9" max="9" width="18" bestFit="1" customWidth="1"/>
  </cols>
  <sheetData>
    <row r="1" spans="1:9" x14ac:dyDescent="0.2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25</v>
      </c>
      <c r="G1" t="s">
        <v>5</v>
      </c>
      <c r="H1" s="2" t="s">
        <v>44</v>
      </c>
      <c r="I1" t="s">
        <v>45</v>
      </c>
    </row>
    <row r="2" spans="1:9" x14ac:dyDescent="0.2">
      <c r="A2" s="2">
        <v>1125</v>
      </c>
      <c r="B2" s="1">
        <v>44958</v>
      </c>
      <c r="C2" s="2">
        <v>11</v>
      </c>
      <c r="D2" s="2">
        <v>704</v>
      </c>
      <c r="E2">
        <v>6</v>
      </c>
      <c r="F2" t="str">
        <f>VLOOKUP(orders[[#This Row],[customer_id]],customers[],2,0)</f>
        <v>anthony</v>
      </c>
      <c r="G2" t="str">
        <f>INDEX(products[], MATCH(orders[[#This Row],[product_id]], products[product_id], 0), MATCH("product_name", products[#Headers], 0))</f>
        <v>Eggs</v>
      </c>
      <c r="H2" cm="1">
        <f t="array" ref="H2">_xlfn.XLOOKUP(orders[[#This Row],[product_id]], products[product_id], products[price (in USD)], Not Available, 0)</f>
        <v>1.3</v>
      </c>
      <c r="I2">
        <f>orders[[#This Row],[qty]]*orders[[#This Row],[price (in USD)]]</f>
        <v>7.8000000000000007</v>
      </c>
    </row>
    <row r="3" spans="1:9" x14ac:dyDescent="0.2">
      <c r="A3" s="2">
        <v>1127</v>
      </c>
      <c r="B3" s="1">
        <v>44958</v>
      </c>
      <c r="C3" s="2">
        <v>19</v>
      </c>
      <c r="D3" s="2">
        <v>392</v>
      </c>
      <c r="E3">
        <v>2</v>
      </c>
      <c r="F3" t="str">
        <f>VLOOKUP(orders[[#This Row],[customer_id]],customers[],2,0)</f>
        <v>ahmed</v>
      </c>
      <c r="G3" t="str">
        <f>INDEX(products[], MATCH(orders[[#This Row],[product_id]], products[product_id], 0), MATCH("product_name", products[#Headers], 0))</f>
        <v>Yogurt</v>
      </c>
      <c r="H3" cm="1">
        <f t="array" ref="H3">_xlfn.XLOOKUP(orders[[#This Row],[product_id]], products[product_id], products[price (in USD)], Not Available, 0)</f>
        <v>0.6</v>
      </c>
      <c r="I3">
        <f>orders[[#This Row],[qty]]*orders[[#This Row],[price (in USD)]]</f>
        <v>1.2</v>
      </c>
    </row>
    <row r="4" spans="1:9" x14ac:dyDescent="0.2">
      <c r="A4" s="2">
        <v>1152</v>
      </c>
      <c r="B4" s="1">
        <v>44958</v>
      </c>
      <c r="C4" s="2">
        <v>14</v>
      </c>
      <c r="D4" s="2">
        <v>646</v>
      </c>
      <c r="E4">
        <v>7</v>
      </c>
      <c r="F4" t="str">
        <f>VLOOKUP(orders[[#This Row],[customer_id]],customers[],2,0)</f>
        <v>ravi</v>
      </c>
      <c r="G4" t="str">
        <f>INDEX(products[], MATCH(orders[[#This Row],[product_id]], products[product_id], 0), MATCH("product_name", products[#Headers], 0))</f>
        <v>Apple</v>
      </c>
      <c r="H4" cm="1">
        <f t="array" ref="H4">_xlfn.XLOOKUP(orders[[#This Row],[product_id]], products[product_id], products[price (in USD)], Not Available, 0)</f>
        <v>4</v>
      </c>
      <c r="I4">
        <f>orders[[#This Row],[qty]]*orders[[#This Row],[price (in USD)]]</f>
        <v>28</v>
      </c>
    </row>
    <row r="5" spans="1:9" x14ac:dyDescent="0.2">
      <c r="A5" s="2">
        <v>1153</v>
      </c>
      <c r="B5" s="1">
        <v>44958</v>
      </c>
      <c r="C5" s="2">
        <v>35</v>
      </c>
      <c r="D5" s="2">
        <v>294</v>
      </c>
      <c r="E5">
        <v>9</v>
      </c>
      <c r="F5" t="str">
        <f>VLOOKUP(orders[[#This Row],[customer_id]],customers[],2,0)</f>
        <v>mike</v>
      </c>
      <c r="G5" t="str">
        <f>INDEX(products[], MATCH(orders[[#This Row],[product_id]], products[product_id], 0), MATCH("product_name", products[#Headers], 0))</f>
        <v>Rice</v>
      </c>
      <c r="H5" cm="1">
        <f t="array" ref="H5">_xlfn.XLOOKUP(orders[[#This Row],[product_id]], products[product_id], products[price (in USD)], Not Available, 0)</f>
        <v>1.6</v>
      </c>
      <c r="I5">
        <f>orders[[#This Row],[qty]]*orders[[#This Row],[price (in USD)]]</f>
        <v>14.4</v>
      </c>
    </row>
    <row r="6" spans="1:9" x14ac:dyDescent="0.2">
      <c r="A6" s="2">
        <v>1161</v>
      </c>
      <c r="B6" s="1">
        <v>44958</v>
      </c>
      <c r="C6" s="2">
        <v>35</v>
      </c>
      <c r="D6" s="2">
        <v>651</v>
      </c>
      <c r="E6">
        <v>6</v>
      </c>
      <c r="F6" t="str">
        <f>VLOOKUP(orders[[#This Row],[customer_id]],customers[],2,0)</f>
        <v>mike</v>
      </c>
      <c r="G6" t="str">
        <f>INDEX(products[], MATCH(orders[[#This Row],[product_id]], products[product_id], 0), MATCH("product_name", products[#Headers], 0))</f>
        <v>Banana</v>
      </c>
      <c r="H6" cm="1">
        <f t="array" ref="H6">_xlfn.XLOOKUP(orders[[#This Row],[product_id]], products[product_id], products[price (in USD)], Not Available, 0)</f>
        <v>1.6</v>
      </c>
      <c r="I6">
        <f>orders[[#This Row],[qty]]*orders[[#This Row],[price (in USD)]]</f>
        <v>9.6000000000000014</v>
      </c>
    </row>
    <row r="7" spans="1:9" x14ac:dyDescent="0.2">
      <c r="A7" s="2">
        <v>1163</v>
      </c>
      <c r="B7" s="1">
        <v>44959</v>
      </c>
      <c r="C7" s="2">
        <v>50</v>
      </c>
      <c r="D7" s="2">
        <v>646</v>
      </c>
      <c r="E7">
        <v>4</v>
      </c>
      <c r="F7" t="str">
        <f>VLOOKUP(orders[[#This Row],[customer_id]],customers[],2,0)</f>
        <v>bruce</v>
      </c>
      <c r="G7" t="str">
        <f>INDEX(products[], MATCH(orders[[#This Row],[product_id]], products[product_id], 0), MATCH("product_name", products[#Headers], 0))</f>
        <v>Apple</v>
      </c>
      <c r="H7" cm="1">
        <f t="array" ref="H7">_xlfn.XLOOKUP(orders[[#This Row],[product_id]], products[product_id], products[price (in USD)], Not Available, 0)</f>
        <v>4</v>
      </c>
      <c r="I7">
        <f>orders[[#This Row],[qty]]*orders[[#This Row],[price (in USD)]]</f>
        <v>16</v>
      </c>
    </row>
    <row r="8" spans="1:9" x14ac:dyDescent="0.2">
      <c r="A8" s="2">
        <v>1167</v>
      </c>
      <c r="B8" s="1">
        <v>44959</v>
      </c>
      <c r="C8" s="2">
        <v>35</v>
      </c>
      <c r="D8" s="2">
        <v>739</v>
      </c>
      <c r="E8">
        <v>9</v>
      </c>
      <c r="F8" t="str">
        <f>VLOOKUP(orders[[#This Row],[customer_id]],customers[],2,0)</f>
        <v>mike</v>
      </c>
      <c r="G8" t="str">
        <f>INDEX(products[], MATCH(orders[[#This Row],[product_id]], products[product_id], 0), MATCH("product_name", products[#Headers], 0))</f>
        <v>Donut</v>
      </c>
      <c r="H8" cm="1">
        <f t="array" ref="H8">_xlfn.XLOOKUP(orders[[#This Row],[product_id]], products[product_id], products[price (in USD)], Not Available, 0)</f>
        <v>0.8</v>
      </c>
      <c r="I8">
        <f>orders[[#This Row],[qty]]*orders[[#This Row],[price (in USD)]]</f>
        <v>7.2</v>
      </c>
    </row>
    <row r="9" spans="1:9" x14ac:dyDescent="0.2">
      <c r="A9" s="2">
        <v>1176</v>
      </c>
      <c r="B9" s="1">
        <v>44959</v>
      </c>
      <c r="C9" s="2">
        <v>11</v>
      </c>
      <c r="D9" s="2">
        <v>628</v>
      </c>
      <c r="E9">
        <v>5</v>
      </c>
      <c r="F9" t="str">
        <f>VLOOKUP(orders[[#This Row],[customer_id]],customers[],2,0)</f>
        <v>anthony</v>
      </c>
      <c r="G9" t="str">
        <f>INDEX(products[], MATCH(orders[[#This Row],[product_id]], products[product_id], 0), MATCH("product_name", products[#Headers], 0))</f>
        <v>Fish</v>
      </c>
      <c r="H9" cm="1">
        <f t="array" ref="H9">_xlfn.XLOOKUP(orders[[#This Row],[product_id]], products[product_id], products[price (in USD)], Not Available, 0)</f>
        <v>2.4</v>
      </c>
      <c r="I9">
        <f>orders[[#This Row],[qty]]*orders[[#This Row],[price (in USD)]]</f>
        <v>12</v>
      </c>
    </row>
    <row r="10" spans="1:9" x14ac:dyDescent="0.2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t="str">
        <f>VLOOKUP(orders[[#This Row],[customer_id]],customers[],2,0)</f>
        <v>lisa</v>
      </c>
      <c r="G10" t="str">
        <f>INDEX(products[], MATCH(orders[[#This Row],[product_id]], products[product_id], 0), MATCH("product_name", products[#Headers], 0))</f>
        <v>Grape Juice</v>
      </c>
      <c r="H10" cm="1">
        <f t="array" ref="H10">_xlfn.XLOOKUP(orders[[#This Row],[product_id]], products[product_id], products[price (in USD)], Not Available, 0)</f>
        <v>0.8</v>
      </c>
      <c r="I10">
        <f>orders[[#This Row],[qty]]*orders[[#This Row],[price (in USD)]]</f>
        <v>5.6000000000000005</v>
      </c>
    </row>
    <row r="11" spans="1:9" x14ac:dyDescent="0.2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t="str">
        <f>VLOOKUP(orders[[#This Row],[customer_id]],customers[],2,0)</f>
        <v>ahmed</v>
      </c>
      <c r="G11" t="str">
        <f>INDEX(products[], MATCH(orders[[#This Row],[product_id]], products[product_id], 0), MATCH("product_name", products[#Headers], 0))</f>
        <v>Chicken</v>
      </c>
      <c r="H11" cm="1">
        <f t="array" ref="H11">_xlfn.XLOOKUP(orders[[#This Row],[product_id]], products[product_id], products[price (in USD)], Not Available, 0)</f>
        <v>5</v>
      </c>
      <c r="I11">
        <f>orders[[#This Row],[qty]]*orders[[#This Row],[price (in USD)]]</f>
        <v>30</v>
      </c>
    </row>
    <row r="12" spans="1:9" x14ac:dyDescent="0.2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t="str">
        <f>VLOOKUP(orders[[#This Row],[customer_id]],customers[],2,0)</f>
        <v>jay</v>
      </c>
      <c r="G12" t="str">
        <f>INDEX(products[], MATCH(orders[[#This Row],[product_id]], products[product_id], 0), MATCH("product_name", products[#Headers], 0))</f>
        <v>Banana</v>
      </c>
      <c r="H12" cm="1">
        <f t="array" ref="H12">_xlfn.XLOOKUP(orders[[#This Row],[product_id]], products[product_id], products[price (in USD)], Not Available, 0)</f>
        <v>1.6</v>
      </c>
      <c r="I12">
        <f>orders[[#This Row],[qty]]*orders[[#This Row],[price (in USD)]]</f>
        <v>3.2</v>
      </c>
    </row>
    <row r="13" spans="1:9" x14ac:dyDescent="0.2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t="str">
        <f>VLOOKUP(orders[[#This Row],[customer_id]],customers[],2,0)</f>
        <v>anthony</v>
      </c>
      <c r="G13" t="str">
        <f>INDEX(products[], MATCH(orders[[#This Row],[product_id]], products[product_id], 0), MATCH("product_name", products[#Headers], 0))</f>
        <v>Grapefruit</v>
      </c>
      <c r="H13" cm="1">
        <f t="array" ref="H13">_xlfn.XLOOKUP(orders[[#This Row],[product_id]], products[product_id], products[price (in USD)], Not Available, 0)</f>
        <v>0.4</v>
      </c>
      <c r="I13">
        <f>orders[[#This Row],[qty]]*orders[[#This Row],[price (in USD)]]</f>
        <v>3.6</v>
      </c>
    </row>
    <row r="14" spans="1:9" x14ac:dyDescent="0.2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t="str">
        <f>VLOOKUP(orders[[#This Row],[customer_id]],customers[],2,0)</f>
        <v>john</v>
      </c>
      <c r="G14" t="str">
        <f>INDEX(products[], MATCH(orders[[#This Row],[product_id]], products[product_id], 0), MATCH("product_name", products[#Headers], 0))</f>
        <v>Donut</v>
      </c>
      <c r="H14" cm="1">
        <f t="array" ref="H14">_xlfn.XLOOKUP(orders[[#This Row],[product_id]], products[product_id], products[price (in USD)], Not Available, 0)</f>
        <v>0.8</v>
      </c>
      <c r="I14">
        <f>orders[[#This Row],[qty]]*orders[[#This Row],[price (in USD)]]</f>
        <v>2.4000000000000004</v>
      </c>
    </row>
    <row r="15" spans="1:9" x14ac:dyDescent="0.2">
      <c r="A15" s="2">
        <v>1199</v>
      </c>
      <c r="B15" s="1">
        <v>44960</v>
      </c>
      <c r="C15" s="2">
        <v>35</v>
      </c>
      <c r="D15" s="2">
        <v>797</v>
      </c>
      <c r="E15" t="s">
        <v>26</v>
      </c>
      <c r="F15" t="str">
        <f>VLOOKUP(orders[[#This Row],[customer_id]],customers[],2,0)</f>
        <v>mike</v>
      </c>
      <c r="G15" t="str">
        <f>INDEX(products[], MATCH(orders[[#This Row],[product_id]], products[product_id], 0), MATCH("product_name", products[#Headers], 0))</f>
        <v>Cheese</v>
      </c>
      <c r="H15" cm="1">
        <f t="array" ref="H15">_xlfn.XLOOKUP(orders[[#This Row],[product_id]], products[product_id], products[price (in USD)], Not Available, 0)</f>
        <v>1.6</v>
      </c>
      <c r="I15">
        <v>0</v>
      </c>
    </row>
    <row r="16" spans="1:9" x14ac:dyDescent="0.2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t="str">
        <f>VLOOKUP(orders[[#This Row],[customer_id]],customers[],2,0)</f>
        <v>tim</v>
      </c>
      <c r="G16" t="str">
        <f>INDEX(products[], MATCH(orders[[#This Row],[product_id]], products[product_id], 0), MATCH("product_name", products[#Headers], 0))</f>
        <v>Carrot</v>
      </c>
      <c r="H16" cm="1">
        <f t="array" ref="H16">_xlfn.XLOOKUP(orders[[#This Row],[product_id]], products[product_id], products[price (in USD)], Not Available, 0)</f>
        <v>0.8</v>
      </c>
      <c r="I16">
        <f>orders[[#This Row],[qty]]*orders[[#This Row],[price (in USD)]]</f>
        <v>2.4000000000000004</v>
      </c>
    </row>
    <row r="17" spans="1:9" x14ac:dyDescent="0.2">
      <c r="A17" s="2">
        <v>1206</v>
      </c>
      <c r="B17" s="1">
        <v>44961</v>
      </c>
      <c r="C17" s="2">
        <v>11</v>
      </c>
      <c r="D17" s="2">
        <v>886</v>
      </c>
      <c r="E17" t="s">
        <v>26</v>
      </c>
      <c r="F17" t="str">
        <f>VLOOKUP(orders[[#This Row],[customer_id]],customers[],2,0)</f>
        <v>anthony</v>
      </c>
      <c r="G17" t="str">
        <f>INDEX(products[], MATCH(orders[[#This Row],[product_id]], products[product_id], 0), MATCH("product_name", products[#Headers], 0))</f>
        <v>Avocado</v>
      </c>
      <c r="H17" cm="1">
        <f t="array" ref="H17">_xlfn.XLOOKUP(orders[[#This Row],[product_id]], products[product_id], products[price (in USD)], Not Available, 0)</f>
        <v>2</v>
      </c>
      <c r="I17">
        <v>0</v>
      </c>
    </row>
    <row r="18" spans="1:9" x14ac:dyDescent="0.2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t="str">
        <f>VLOOKUP(orders[[#This Row],[customer_id]],customers[],2,0)</f>
        <v>tim</v>
      </c>
      <c r="G18" t="str">
        <f>INDEX(products[], MATCH(orders[[#This Row],[product_id]], products[product_id], 0), MATCH("product_name", products[#Headers], 0))</f>
        <v>Apple</v>
      </c>
      <c r="H18" cm="1">
        <f t="array" ref="H18">_xlfn.XLOOKUP(orders[[#This Row],[product_id]], products[product_id], products[price (in USD)], Not Available, 0)</f>
        <v>4</v>
      </c>
      <c r="I18">
        <f>orders[[#This Row],[qty]]*orders[[#This Row],[price (in USD)]]</f>
        <v>28</v>
      </c>
    </row>
    <row r="19" spans="1:9" x14ac:dyDescent="0.2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t="str">
        <f>VLOOKUP(orders[[#This Row],[customer_id]],customers[],2,0)</f>
        <v>john</v>
      </c>
      <c r="G19" t="str">
        <f>INDEX(products[], MATCH(orders[[#This Row],[product_id]], products[product_id], 0), MATCH("product_name", products[#Headers], 0))</f>
        <v>Pasta</v>
      </c>
      <c r="H19" cm="1">
        <f t="array" ref="H19">_xlfn.XLOOKUP(orders[[#This Row],[product_id]], products[product_id], products[price (in USD)], Not Available, 0)</f>
        <v>1.2</v>
      </c>
      <c r="I19">
        <f>orders[[#This Row],[qty]]*orders[[#This Row],[price (in USD)]]</f>
        <v>12</v>
      </c>
    </row>
    <row r="20" spans="1:9" x14ac:dyDescent="0.2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t="str">
        <f>VLOOKUP(orders[[#This Row],[customer_id]],customers[],2,0)</f>
        <v>lisa</v>
      </c>
      <c r="G20" t="str">
        <f>INDEX(products[], MATCH(orders[[#This Row],[product_id]], products[product_id], 0), MATCH("product_name", products[#Headers], 0))</f>
        <v>Celery</v>
      </c>
      <c r="H20" cm="1">
        <f t="array" ref="H20">_xlfn.XLOOKUP(orders[[#This Row],[product_id]], products[product_id], products[price (in USD)], Not Available, 0)</f>
        <v>1</v>
      </c>
      <c r="I20">
        <f>orders[[#This Row],[qty]]*orders[[#This Row],[price (in USD)]]</f>
        <v>3</v>
      </c>
    </row>
    <row r="21" spans="1:9" x14ac:dyDescent="0.2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t="str">
        <f>VLOOKUP(orders[[#This Row],[customer_id]],customers[],2,0)</f>
        <v>bruce</v>
      </c>
      <c r="G21" t="str">
        <f>INDEX(products[], MATCH(orders[[#This Row],[product_id]], products[product_id], 0), MATCH("product_name", products[#Headers], 0))</f>
        <v>Eggs</v>
      </c>
      <c r="H21" cm="1">
        <f t="array" ref="H21">_xlfn.XLOOKUP(orders[[#This Row],[product_id]], products[product_id], products[price (in USD)], Not Available, 0)</f>
        <v>1.3</v>
      </c>
      <c r="I21">
        <f>orders[[#This Row],[qty]]*orders[[#This Row],[price (in USD)]]</f>
        <v>6.5</v>
      </c>
    </row>
    <row r="22" spans="1:9" x14ac:dyDescent="0.2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t="str">
        <f>VLOOKUP(orders[[#This Row],[customer_id]],customers[],2,0)</f>
        <v>tim</v>
      </c>
      <c r="G22" t="str">
        <f>INDEX(products[], MATCH(orders[[#This Row],[product_id]], products[product_id], 0), MATCH("product_name", products[#Headers], 0))</f>
        <v>Pasta</v>
      </c>
      <c r="H22" cm="1">
        <f t="array" ref="H22">_xlfn.XLOOKUP(orders[[#This Row],[product_id]], products[product_id], products[price (in USD)], Not Available, 0)</f>
        <v>1.2</v>
      </c>
      <c r="I22">
        <f>orders[[#This Row],[qty]]*orders[[#This Row],[price (in USD)]]</f>
        <v>12</v>
      </c>
    </row>
    <row r="23" spans="1:9" x14ac:dyDescent="0.2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t="str">
        <f>VLOOKUP(orders[[#This Row],[customer_id]],customers[],2,0)</f>
        <v>ravi</v>
      </c>
      <c r="G23" t="str">
        <f>INDEX(products[], MATCH(orders[[#This Row],[product_id]], products[product_id], 0), MATCH("product_name", products[#Headers], 0))</f>
        <v>Grape Juice</v>
      </c>
      <c r="H23" cm="1">
        <f t="array" ref="H23">_xlfn.XLOOKUP(orders[[#This Row],[product_id]], products[product_id], products[price (in USD)], Not Available, 0)</f>
        <v>0.8</v>
      </c>
      <c r="I23">
        <f>orders[[#This Row],[qty]]*orders[[#This Row],[price (in USD)]]</f>
        <v>8</v>
      </c>
    </row>
    <row r="24" spans="1:9" x14ac:dyDescent="0.2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t="str">
        <f>VLOOKUP(orders[[#This Row],[customer_id]],customers[],2,0)</f>
        <v>bruce</v>
      </c>
      <c r="G24" t="str">
        <f>INDEX(products[], MATCH(orders[[#This Row],[product_id]], products[product_id], 0), MATCH("product_name", products[#Headers], 0))</f>
        <v>Carrot</v>
      </c>
      <c r="H24" cm="1">
        <f t="array" ref="H24">_xlfn.XLOOKUP(orders[[#This Row],[product_id]], products[product_id], products[price (in USD)], Not Available, 0)</f>
        <v>0.8</v>
      </c>
      <c r="I24">
        <f>orders[[#This Row],[qty]]*orders[[#This Row],[price (in USD)]]</f>
        <v>1.6</v>
      </c>
    </row>
    <row r="25" spans="1:9" x14ac:dyDescent="0.2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t="str">
        <f>VLOOKUP(orders[[#This Row],[customer_id]],customers[],2,0)</f>
        <v>anthony</v>
      </c>
      <c r="G25" t="str">
        <f>INDEX(products[], MATCH(orders[[#This Row],[product_id]], products[product_id], 0), MATCH("product_name", products[#Headers], 0))</f>
        <v>French Fries</v>
      </c>
      <c r="H25" cm="1">
        <f t="array" ref="H25">_xlfn.XLOOKUP(orders[[#This Row],[product_id]], products[product_id], products[price (in USD)], Not Available, 0)</f>
        <v>1</v>
      </c>
      <c r="I25">
        <f>orders[[#This Row],[qty]]*orders[[#This Row],[price (in USD)]]</f>
        <v>8</v>
      </c>
    </row>
    <row r="26" spans="1:9" x14ac:dyDescent="0.2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t="str">
        <f>VLOOKUP(orders[[#This Row],[customer_id]],customers[],2,0)</f>
        <v>jay</v>
      </c>
      <c r="G26" t="str">
        <f>INDEX(products[], MATCH(orders[[#This Row],[product_id]], products[product_id], 0), MATCH("product_name", products[#Headers], 0))</f>
        <v>Eggs</v>
      </c>
      <c r="H26" cm="1">
        <f t="array" ref="H26">_xlfn.XLOOKUP(orders[[#This Row],[product_id]], products[product_id], products[price (in USD)], Not Available, 0)</f>
        <v>1.3</v>
      </c>
      <c r="I26">
        <f>orders[[#This Row],[qty]]*orders[[#This Row],[price (in USD)]]</f>
        <v>5.2</v>
      </c>
    </row>
    <row r="27" spans="1:9" x14ac:dyDescent="0.2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t="str">
        <f>VLOOKUP(orders[[#This Row],[customer_id]],customers[],2,0)</f>
        <v>bruce</v>
      </c>
      <c r="G27" t="str">
        <f>INDEX(products[], MATCH(orders[[#This Row],[product_id]], products[product_id], 0), MATCH("product_name", products[#Headers], 0))</f>
        <v>Avocado</v>
      </c>
      <c r="H27" cm="1">
        <f t="array" ref="H27">_xlfn.XLOOKUP(orders[[#This Row],[product_id]], products[product_id], products[price (in USD)], Not Available, 0)</f>
        <v>2</v>
      </c>
      <c r="I27">
        <f>orders[[#This Row],[qty]]*orders[[#This Row],[price (in USD)]]</f>
        <v>6</v>
      </c>
    </row>
    <row r="28" spans="1:9" x14ac:dyDescent="0.2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t="str">
        <f>VLOOKUP(orders[[#This Row],[customer_id]],customers[],2,0)</f>
        <v>jay</v>
      </c>
      <c r="G28" t="str">
        <f>INDEX(products[], MATCH(orders[[#This Row],[product_id]], products[product_id], 0), MATCH("product_name", products[#Headers], 0))</f>
        <v>Eggs</v>
      </c>
      <c r="H28" cm="1">
        <f t="array" ref="H28">_xlfn.XLOOKUP(orders[[#This Row],[product_id]], products[product_id], products[price (in USD)], Not Available, 0)</f>
        <v>1.3</v>
      </c>
      <c r="I28">
        <f>orders[[#This Row],[qty]]*orders[[#This Row],[price (in USD)]]</f>
        <v>7.8000000000000007</v>
      </c>
    </row>
    <row r="29" spans="1:9" x14ac:dyDescent="0.2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t="str">
        <f>VLOOKUP(orders[[#This Row],[customer_id]],customers[],2,0)</f>
        <v>ahmed</v>
      </c>
      <c r="G29" t="str">
        <f>INDEX(products[], MATCH(orders[[#This Row],[product_id]], products[product_id], 0), MATCH("product_name", products[#Headers], 0))</f>
        <v>Celery</v>
      </c>
      <c r="H29" cm="1">
        <f t="array" ref="H29">_xlfn.XLOOKUP(orders[[#This Row],[product_id]], products[product_id], products[price (in USD)], Not Available, 0)</f>
        <v>1</v>
      </c>
      <c r="I29">
        <f>orders[[#This Row],[qty]]*orders[[#This Row],[price (in USD)]]</f>
        <v>6</v>
      </c>
    </row>
    <row r="30" spans="1:9" x14ac:dyDescent="0.2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t="str">
        <f>VLOOKUP(orders[[#This Row],[customer_id]],customers[],2,0)</f>
        <v>mike</v>
      </c>
      <c r="G30" t="str">
        <f>INDEX(products[], MATCH(orders[[#This Row],[product_id]], products[product_id], 0), MATCH("product_name", products[#Headers], 0))</f>
        <v>Grapefruit</v>
      </c>
      <c r="H30" cm="1">
        <f t="array" ref="H30">_xlfn.XLOOKUP(orders[[#This Row],[product_id]], products[product_id], products[price (in USD)], Not Available, 0)</f>
        <v>0.4</v>
      </c>
      <c r="I30">
        <f>orders[[#This Row],[qty]]*orders[[#This Row],[price (in USD)]]</f>
        <v>2</v>
      </c>
    </row>
    <row r="31" spans="1:9" x14ac:dyDescent="0.2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t="str">
        <f>VLOOKUP(orders[[#This Row],[customer_id]],customers[],2,0)</f>
        <v>ravi</v>
      </c>
      <c r="G31" t="str">
        <f>INDEX(products[], MATCH(orders[[#This Row],[product_id]], products[product_id], 0), MATCH("product_name", products[#Headers], 0))</f>
        <v>Broccoli</v>
      </c>
      <c r="H31" cm="1">
        <f t="array" ref="H31">_xlfn.XLOOKUP(orders[[#This Row],[product_id]], products[product_id], products[price (in USD)], Not Available, 0)</f>
        <v>0.6</v>
      </c>
      <c r="I31">
        <f>orders[[#This Row],[qty]]*orders[[#This Row],[price (in USD)]]</f>
        <v>1.2</v>
      </c>
    </row>
    <row r="32" spans="1:9" x14ac:dyDescent="0.2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t="str">
        <f>VLOOKUP(orders[[#This Row],[customer_id]],customers[],2,0)</f>
        <v>ahmed</v>
      </c>
      <c r="G32" t="str">
        <f>INDEX(products[], MATCH(orders[[#This Row],[product_id]], products[product_id], 0), MATCH("product_name", products[#Headers], 0))</f>
        <v>Banana</v>
      </c>
      <c r="H32" cm="1">
        <f t="array" ref="H32">_xlfn.XLOOKUP(orders[[#This Row],[product_id]], products[product_id], products[price (in USD)], Not Available, 0)</f>
        <v>1.6</v>
      </c>
      <c r="I32">
        <f>orders[[#This Row],[qty]]*orders[[#This Row],[price (in USD)]]</f>
        <v>4.8000000000000007</v>
      </c>
    </row>
    <row r="33" spans="1:9" x14ac:dyDescent="0.2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t="str">
        <f>VLOOKUP(orders[[#This Row],[customer_id]],customers[],2,0)</f>
        <v>ravi</v>
      </c>
      <c r="G33" t="str">
        <f>INDEX(products[], MATCH(orders[[#This Row],[product_id]], products[product_id], 0), MATCH("product_name", products[#Headers], 0))</f>
        <v>Carrot</v>
      </c>
      <c r="H33" cm="1">
        <f t="array" ref="H33">_xlfn.XLOOKUP(orders[[#This Row],[product_id]], products[product_id], products[price (in USD)], Not Available, 0)</f>
        <v>0.8</v>
      </c>
      <c r="I33">
        <f>orders[[#This Row],[qty]]*orders[[#This Row],[price (in USD)]]</f>
        <v>3.2</v>
      </c>
    </row>
    <row r="34" spans="1:9" x14ac:dyDescent="0.2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t="str">
        <f>VLOOKUP(orders[[#This Row],[customer_id]],customers[],2,0)</f>
        <v>mike</v>
      </c>
      <c r="G34" t="str">
        <f>INDEX(products[], MATCH(orders[[#This Row],[product_id]], products[product_id], 0), MATCH("product_name", products[#Headers], 0))</f>
        <v>Fish</v>
      </c>
      <c r="H34" cm="1">
        <f t="array" ref="H34">_xlfn.XLOOKUP(orders[[#This Row],[product_id]], products[product_id], products[price (in USD)], Not Available, 0)</f>
        <v>2.4</v>
      </c>
      <c r="I34">
        <f>orders[[#This Row],[qty]]*orders[[#This Row],[price (in USD)]]</f>
        <v>21.599999999999998</v>
      </c>
    </row>
    <row r="35" spans="1:9" x14ac:dyDescent="0.2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t="str">
        <f>VLOOKUP(orders[[#This Row],[customer_id]],customers[],2,0)</f>
        <v>mike</v>
      </c>
      <c r="G35" t="str">
        <f>INDEX(products[], MATCH(orders[[#This Row],[product_id]], products[product_id], 0), MATCH("product_name", products[#Headers], 0))</f>
        <v>Cheese</v>
      </c>
      <c r="H35" cm="1">
        <f t="array" ref="H35">_xlfn.XLOOKUP(orders[[#This Row],[product_id]], products[product_id], products[price (in USD)], Not Available, 0)</f>
        <v>1.6</v>
      </c>
      <c r="I35">
        <f>orders[[#This Row],[qty]]*orders[[#This Row],[price (in USD)]]</f>
        <v>6.4</v>
      </c>
    </row>
    <row r="36" spans="1:9" x14ac:dyDescent="0.2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t="str">
        <f>VLOOKUP(orders[[#This Row],[customer_id]],customers[],2,0)</f>
        <v>jay</v>
      </c>
      <c r="G36" t="str">
        <f>INDEX(products[], MATCH(orders[[#This Row],[product_id]], products[product_id], 0), MATCH("product_name", products[#Headers], 0))</f>
        <v>Pasta</v>
      </c>
      <c r="H36" cm="1">
        <f t="array" ref="H36">_xlfn.XLOOKUP(orders[[#This Row],[product_id]], products[product_id], products[price (in USD)], Not Available, 0)</f>
        <v>1.2</v>
      </c>
      <c r="I36">
        <f>orders[[#This Row],[qty]]*orders[[#This Row],[price (in USD)]]</f>
        <v>3.5999999999999996</v>
      </c>
    </row>
    <row r="37" spans="1:9" x14ac:dyDescent="0.2">
      <c r="A37" s="2">
        <v>1309</v>
      </c>
      <c r="B37" s="1">
        <v>44965</v>
      </c>
      <c r="C37" s="2">
        <v>34</v>
      </c>
      <c r="D37" s="2">
        <v>163</v>
      </c>
      <c r="E37" t="s">
        <v>26</v>
      </c>
      <c r="F37" t="str">
        <f>VLOOKUP(orders[[#This Row],[customer_id]],customers[],2,0)</f>
        <v>jay</v>
      </c>
      <c r="G37" t="str">
        <f>INDEX(products[], MATCH(orders[[#This Row],[product_id]], products[product_id], 0), MATCH("product_name", products[#Headers], 0))</f>
        <v>Grape Juice</v>
      </c>
      <c r="H37" cm="1">
        <f t="array" ref="H37">_xlfn.XLOOKUP(orders[[#This Row],[product_id]], products[product_id], products[price (in USD)], Not Available, 0)</f>
        <v>0.8</v>
      </c>
      <c r="I37">
        <v>0</v>
      </c>
    </row>
    <row r="38" spans="1:9" x14ac:dyDescent="0.2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t="str">
        <f>VLOOKUP(orders[[#This Row],[customer_id]],customers[],2,0)</f>
        <v>tim</v>
      </c>
      <c r="G38" t="str">
        <f>INDEX(products[], MATCH(orders[[#This Row],[product_id]], products[product_id], 0), MATCH("product_name", products[#Headers], 0))</f>
        <v>Hamburger</v>
      </c>
      <c r="H38" cm="1">
        <f t="array" ref="H38">_xlfn.XLOOKUP(orders[[#This Row],[product_id]], products[product_id], products[price (in USD)], Not Available, 0)</f>
        <v>1.4</v>
      </c>
      <c r="I38">
        <f>orders[[#This Row],[qty]]*orders[[#This Row],[price (in USD)]]</f>
        <v>4.1999999999999993</v>
      </c>
    </row>
    <row r="39" spans="1:9" x14ac:dyDescent="0.2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t="str">
        <f>VLOOKUP(orders[[#This Row],[customer_id]],customers[],2,0)</f>
        <v>john</v>
      </c>
      <c r="G39" t="str">
        <f>INDEX(products[], MATCH(orders[[#This Row],[product_id]], products[product_id], 0), MATCH("product_name", products[#Headers], 0))</f>
        <v>Grilled Cheese</v>
      </c>
      <c r="H39" cm="1">
        <f t="array" ref="H39">_xlfn.XLOOKUP(orders[[#This Row],[product_id]], products[product_id], products[price (in USD)], Not Available, 0)</f>
        <v>2</v>
      </c>
      <c r="I39">
        <f>orders[[#This Row],[qty]]*orders[[#This Row],[price (in USD)]]</f>
        <v>6</v>
      </c>
    </row>
    <row r="40" spans="1:9" x14ac:dyDescent="0.2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t="str">
        <f>VLOOKUP(orders[[#This Row],[customer_id]],customers[],2,0)</f>
        <v>ravi</v>
      </c>
      <c r="G40" t="str">
        <f>INDEX(products[], MATCH(orders[[#This Row],[product_id]], products[product_id], 0), MATCH("product_name", products[#Headers], 0))</f>
        <v>Carrot</v>
      </c>
      <c r="H40" cm="1">
        <f t="array" ref="H40">_xlfn.XLOOKUP(orders[[#This Row],[product_id]], products[product_id], products[price (in USD)], Not Available, 0)</f>
        <v>0.8</v>
      </c>
      <c r="I40">
        <f>orders[[#This Row],[qty]]*orders[[#This Row],[price (in USD)]]</f>
        <v>4.8000000000000007</v>
      </c>
    </row>
    <row r="41" spans="1:9" x14ac:dyDescent="0.2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t="str">
        <f>VLOOKUP(orders[[#This Row],[customer_id]],customers[],2,0)</f>
        <v>lisa</v>
      </c>
      <c r="G41" t="str">
        <f>INDEX(products[], MATCH(orders[[#This Row],[product_id]], products[product_id], 0), MATCH("product_name", products[#Headers], 0))</f>
        <v>Chicken</v>
      </c>
      <c r="H41" cm="1">
        <f t="array" ref="H41">_xlfn.XLOOKUP(orders[[#This Row],[product_id]], products[product_id], products[price (in USD)], Not Available, 0)</f>
        <v>5</v>
      </c>
      <c r="I41">
        <f>orders[[#This Row],[qty]]*orders[[#This Row],[price (in USD)]]</f>
        <v>35</v>
      </c>
    </row>
    <row r="42" spans="1:9" x14ac:dyDescent="0.2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t="str">
        <f>VLOOKUP(orders[[#This Row],[customer_id]],customers[],2,0)</f>
        <v>tim</v>
      </c>
      <c r="G42" t="str">
        <f>INDEX(products[], MATCH(orders[[#This Row],[product_id]], products[product_id], 0), MATCH("product_name", products[#Headers], 0))</f>
        <v>Apple</v>
      </c>
      <c r="H42" cm="1">
        <f t="array" ref="H42">_xlfn.XLOOKUP(orders[[#This Row],[product_id]], products[product_id], products[price (in USD)], Not Available, 0)</f>
        <v>4</v>
      </c>
      <c r="I42">
        <f>orders[[#This Row],[qty]]*orders[[#This Row],[price (in USD)]]</f>
        <v>36</v>
      </c>
    </row>
    <row r="43" spans="1:9" x14ac:dyDescent="0.2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t="str">
        <f>VLOOKUP(orders[[#This Row],[customer_id]],customers[],2,0)</f>
        <v>ahmed</v>
      </c>
      <c r="G43" t="str">
        <f>INDEX(products[], MATCH(orders[[#This Row],[product_id]], products[product_id], 0), MATCH("product_name", products[#Headers], 0))</f>
        <v>Chicken</v>
      </c>
      <c r="H43" cm="1">
        <f t="array" ref="H43">_xlfn.XLOOKUP(orders[[#This Row],[product_id]], products[product_id], products[price (in USD)], Not Available, 0)</f>
        <v>5</v>
      </c>
      <c r="I43">
        <f>orders[[#This Row],[qty]]*orders[[#This Row],[price (in USD)]]</f>
        <v>40</v>
      </c>
    </row>
    <row r="44" spans="1:9" x14ac:dyDescent="0.2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t="str">
        <f>VLOOKUP(orders[[#This Row],[customer_id]],customers[],2,0)</f>
        <v>bruce</v>
      </c>
      <c r="G44" t="str">
        <f>INDEX(products[], MATCH(orders[[#This Row],[product_id]], products[product_id], 0), MATCH("product_name", products[#Headers], 0))</f>
        <v>Yogurt</v>
      </c>
      <c r="H44" cm="1">
        <f t="array" ref="H44">_xlfn.XLOOKUP(orders[[#This Row],[product_id]], products[product_id], products[price (in USD)], Not Available, 0)</f>
        <v>0.6</v>
      </c>
      <c r="I44">
        <f>orders[[#This Row],[qty]]*orders[[#This Row],[price (in USD)]]</f>
        <v>5.3999999999999995</v>
      </c>
    </row>
    <row r="45" spans="1:9" x14ac:dyDescent="0.2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t="str">
        <f>VLOOKUP(orders[[#This Row],[customer_id]],customers[],2,0)</f>
        <v>john</v>
      </c>
      <c r="G45" t="str">
        <f>INDEX(products[], MATCH(orders[[#This Row],[product_id]], products[product_id], 0), MATCH("product_name", products[#Headers], 0))</f>
        <v>Broccoli</v>
      </c>
      <c r="H45" cm="1">
        <f t="array" ref="H45">_xlfn.XLOOKUP(orders[[#This Row],[product_id]], products[product_id], products[price (in USD)], Not Available, 0)</f>
        <v>0.6</v>
      </c>
      <c r="I45">
        <f>orders[[#This Row],[qty]]*orders[[#This Row],[price (in USD)]]</f>
        <v>6</v>
      </c>
    </row>
    <row r="46" spans="1:9" x14ac:dyDescent="0.2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t="str">
        <f>VLOOKUP(orders[[#This Row],[customer_id]],customers[],2,0)</f>
        <v>jay</v>
      </c>
      <c r="G46" t="str">
        <f>INDEX(products[], MATCH(orders[[#This Row],[product_id]], products[product_id], 0), MATCH("product_name", products[#Headers], 0))</f>
        <v>Celery</v>
      </c>
      <c r="H46" cm="1">
        <f t="array" ref="H46">_xlfn.XLOOKUP(orders[[#This Row],[product_id]], products[product_id], products[price (in USD)], Not Available, 0)</f>
        <v>1</v>
      </c>
      <c r="I46">
        <f>orders[[#This Row],[qty]]*orders[[#This Row],[price (in USD)]]</f>
        <v>6</v>
      </c>
    </row>
    <row r="47" spans="1:9" x14ac:dyDescent="0.2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t="str">
        <f>VLOOKUP(orders[[#This Row],[customer_id]],customers[],2,0)</f>
        <v>ravi</v>
      </c>
      <c r="G47" t="str">
        <f>INDEX(products[], MATCH(orders[[#This Row],[product_id]], products[product_id], 0), MATCH("product_name", products[#Headers], 0))</f>
        <v>Carrot</v>
      </c>
      <c r="H47" cm="1">
        <f t="array" ref="H47">_xlfn.XLOOKUP(orders[[#This Row],[product_id]], products[product_id], products[price (in USD)], Not Available, 0)</f>
        <v>0.8</v>
      </c>
      <c r="I47">
        <f>orders[[#This Row],[qty]]*orders[[#This Row],[price (in USD)]]</f>
        <v>4</v>
      </c>
    </row>
    <row r="48" spans="1:9" x14ac:dyDescent="0.2">
      <c r="A48" s="2">
        <v>1339</v>
      </c>
      <c r="B48" s="1">
        <v>44967</v>
      </c>
      <c r="C48" s="2">
        <v>35</v>
      </c>
      <c r="D48" s="2">
        <v>886</v>
      </c>
      <c r="E48" t="s">
        <v>26</v>
      </c>
      <c r="F48" t="str">
        <f>VLOOKUP(orders[[#This Row],[customer_id]],customers[],2,0)</f>
        <v>mike</v>
      </c>
      <c r="G48" t="str">
        <f>INDEX(products[], MATCH(orders[[#This Row],[product_id]], products[product_id], 0), MATCH("product_name", products[#Headers], 0))</f>
        <v>Avocado</v>
      </c>
      <c r="H48" cm="1">
        <f t="array" ref="H48">_xlfn.XLOOKUP(orders[[#This Row],[product_id]], products[product_id], products[price (in USD)], Not Available, 0)</f>
        <v>2</v>
      </c>
      <c r="I48">
        <v>0</v>
      </c>
    </row>
    <row r="49" spans="1:9" x14ac:dyDescent="0.2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t="str">
        <f>VLOOKUP(orders[[#This Row],[customer_id]],customers[],2,0)</f>
        <v>john</v>
      </c>
      <c r="G49" t="str">
        <f>INDEX(products[], MATCH(orders[[#This Row],[product_id]], products[product_id], 0), MATCH("product_name", products[#Headers], 0))</f>
        <v>Grapefruit</v>
      </c>
      <c r="H49" cm="1">
        <f t="array" ref="H49">_xlfn.XLOOKUP(orders[[#This Row],[product_id]], products[product_id], products[price (in USD)], Not Available, 0)</f>
        <v>0.4</v>
      </c>
      <c r="I49">
        <f>orders[[#This Row],[qty]]*orders[[#This Row],[price (in USD)]]</f>
        <v>2.4000000000000004</v>
      </c>
    </row>
    <row r="50" spans="1:9" x14ac:dyDescent="0.2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t="str">
        <f>VLOOKUP(orders[[#This Row],[customer_id]],customers[],2,0)</f>
        <v>anthony</v>
      </c>
      <c r="G50" t="str">
        <f>INDEX(products[], MATCH(orders[[#This Row],[product_id]], products[product_id], 0), MATCH("product_name", products[#Headers], 0))</f>
        <v>Banana</v>
      </c>
      <c r="H50" cm="1">
        <f t="array" ref="H50">_xlfn.XLOOKUP(orders[[#This Row],[product_id]], products[product_id], products[price (in USD)], Not Available, 0)</f>
        <v>1.6</v>
      </c>
      <c r="I50">
        <f>orders[[#This Row],[qty]]*orders[[#This Row],[price (in USD)]]</f>
        <v>9.6000000000000014</v>
      </c>
    </row>
    <row r="51" spans="1:9" x14ac:dyDescent="0.2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t="str">
        <f>VLOOKUP(orders[[#This Row],[customer_id]],customers[],2,0)</f>
        <v>lisa</v>
      </c>
      <c r="G51" t="str">
        <f>INDEX(products[], MATCH(orders[[#This Row],[product_id]], products[product_id], 0), MATCH("product_name", products[#Headers], 0))</f>
        <v>Pasta</v>
      </c>
      <c r="H51" cm="1">
        <f t="array" ref="H51">_xlfn.XLOOKUP(orders[[#This Row],[product_id]], products[product_id], products[price (in USD)], Not Available, 0)</f>
        <v>1.2</v>
      </c>
      <c r="I51">
        <f>orders[[#This Row],[qty]]*orders[[#This Row],[price (in USD)]]</f>
        <v>2.4</v>
      </c>
    </row>
    <row r="52" spans="1:9" x14ac:dyDescent="0.2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t="str">
        <f>VLOOKUP(orders[[#This Row],[customer_id]],customers[],2,0)</f>
        <v>tim</v>
      </c>
      <c r="G52" t="str">
        <f>INDEX(products[], MATCH(orders[[#This Row],[product_id]], products[product_id], 0), MATCH("product_name", products[#Headers], 0))</f>
        <v>Chocolate Cake</v>
      </c>
      <c r="H52" cm="1">
        <f t="array" ref="H52">_xlfn.XLOOKUP(orders[[#This Row],[product_id]], products[product_id], products[price (in USD)], Not Available, 0)</f>
        <v>4</v>
      </c>
      <c r="I52">
        <f>orders[[#This Row],[qty]]*orders[[#This Row],[price (in USD)]]</f>
        <v>36</v>
      </c>
    </row>
    <row r="53" spans="1:9" x14ac:dyDescent="0.2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t="str">
        <f>VLOOKUP(orders[[#This Row],[customer_id]],customers[],2,0)</f>
        <v>ahmed</v>
      </c>
      <c r="G53" t="str">
        <f>INDEX(products[], MATCH(orders[[#This Row],[product_id]], products[product_id], 0), MATCH("product_name", products[#Headers], 0))</f>
        <v>Hamburger</v>
      </c>
      <c r="H53" cm="1">
        <f t="array" ref="H53">_xlfn.XLOOKUP(orders[[#This Row],[product_id]], products[product_id], products[price (in USD)], Not Available, 0)</f>
        <v>1.4</v>
      </c>
      <c r="I53">
        <f>orders[[#This Row],[qty]]*orders[[#This Row],[price (in USD)]]</f>
        <v>12.6</v>
      </c>
    </row>
    <row r="54" spans="1:9" x14ac:dyDescent="0.2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t="str">
        <f>VLOOKUP(orders[[#This Row],[customer_id]],customers[],2,0)</f>
        <v>mike</v>
      </c>
      <c r="G54" t="str">
        <f>INDEX(products[], MATCH(orders[[#This Row],[product_id]], products[product_id], 0), MATCH("product_name", products[#Headers], 0))</f>
        <v>Eggs</v>
      </c>
      <c r="H54" cm="1">
        <f t="array" ref="H54">_xlfn.XLOOKUP(orders[[#This Row],[product_id]], products[product_id], products[price (in USD)], Not Available, 0)</f>
        <v>1.3</v>
      </c>
      <c r="I54">
        <f>orders[[#This Row],[qty]]*orders[[#This Row],[price (in USD)]]</f>
        <v>5.2</v>
      </c>
    </row>
    <row r="55" spans="1:9" x14ac:dyDescent="0.2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t="str">
        <f>VLOOKUP(orders[[#This Row],[customer_id]],customers[],2,0)</f>
        <v>jay</v>
      </c>
      <c r="G55" t="str">
        <f>INDEX(products[], MATCH(orders[[#This Row],[product_id]], products[product_id], 0), MATCH("product_name", products[#Headers], 0))</f>
        <v>Donut</v>
      </c>
      <c r="H55" cm="1">
        <f t="array" ref="H55">_xlfn.XLOOKUP(orders[[#This Row],[product_id]], products[product_id], products[price (in USD)], Not Available, 0)</f>
        <v>0.8</v>
      </c>
      <c r="I55">
        <f>orders[[#This Row],[qty]]*orders[[#This Row],[price (in USD)]]</f>
        <v>2.4000000000000004</v>
      </c>
    </row>
    <row r="56" spans="1:9" x14ac:dyDescent="0.2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t="str">
        <f>VLOOKUP(orders[[#This Row],[customer_id]],customers[],2,0)</f>
        <v>bruce</v>
      </c>
      <c r="G56" t="str">
        <f>INDEX(products[], MATCH(orders[[#This Row],[product_id]], products[product_id], 0), MATCH("product_name", products[#Headers], 0))</f>
        <v>Chicken</v>
      </c>
      <c r="H56" cm="1">
        <f t="array" ref="H56">_xlfn.XLOOKUP(orders[[#This Row],[product_id]], products[product_id], products[price (in USD)], Not Available, 0)</f>
        <v>5</v>
      </c>
      <c r="I56">
        <f>orders[[#This Row],[qty]]*orders[[#This Row],[price (in USD)]]</f>
        <v>45</v>
      </c>
    </row>
    <row r="57" spans="1:9" x14ac:dyDescent="0.2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t="str">
        <f>VLOOKUP(orders[[#This Row],[customer_id]],customers[],2,0)</f>
        <v>mike</v>
      </c>
      <c r="G57" t="str">
        <f>INDEX(products[], MATCH(orders[[#This Row],[product_id]], products[product_id], 0), MATCH("product_name", products[#Headers], 0))</f>
        <v>Yogurt</v>
      </c>
      <c r="H57" cm="1">
        <f t="array" ref="H57">_xlfn.XLOOKUP(orders[[#This Row],[product_id]], products[product_id], products[price (in USD)], Not Available, 0)</f>
        <v>0.6</v>
      </c>
      <c r="I57">
        <f>orders[[#This Row],[qty]]*orders[[#This Row],[price (in USD)]]</f>
        <v>1.7999999999999998</v>
      </c>
    </row>
    <row r="58" spans="1:9" x14ac:dyDescent="0.2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t="str">
        <f>VLOOKUP(orders[[#This Row],[customer_id]],customers[],2,0)</f>
        <v>mike</v>
      </c>
      <c r="G58" t="str">
        <f>INDEX(products[], MATCH(orders[[#This Row],[product_id]], products[product_id], 0), MATCH("product_name", products[#Headers], 0))</f>
        <v>Grilled Cheese</v>
      </c>
      <c r="H58" cm="1">
        <f t="array" ref="H58">_xlfn.XLOOKUP(orders[[#This Row],[product_id]], products[product_id], products[price (in USD)], Not Available, 0)</f>
        <v>2</v>
      </c>
      <c r="I58">
        <f>orders[[#This Row],[qty]]*orders[[#This Row],[price (in USD)]]</f>
        <v>14</v>
      </c>
    </row>
    <row r="59" spans="1:9" x14ac:dyDescent="0.2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t="str">
        <f>VLOOKUP(orders[[#This Row],[customer_id]],customers[],2,0)</f>
        <v>lisa</v>
      </c>
      <c r="G59" t="str">
        <f>INDEX(products[], MATCH(orders[[#This Row],[product_id]], products[product_id], 0), MATCH("product_name", products[#Headers], 0))</f>
        <v>Donut</v>
      </c>
      <c r="H59" cm="1">
        <f t="array" ref="H59">_xlfn.XLOOKUP(orders[[#This Row],[product_id]], products[product_id], products[price (in USD)], Not Available, 0)</f>
        <v>0.8</v>
      </c>
      <c r="I59">
        <f>orders[[#This Row],[qty]]*orders[[#This Row],[price (in USD)]]</f>
        <v>5.6000000000000005</v>
      </c>
    </row>
    <row r="60" spans="1:9" x14ac:dyDescent="0.2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t="str">
        <f>VLOOKUP(orders[[#This Row],[customer_id]],customers[],2,0)</f>
        <v>bruce</v>
      </c>
      <c r="G60" t="str">
        <f>INDEX(products[], MATCH(orders[[#This Row],[product_id]], products[product_id], 0), MATCH("product_name", products[#Headers], 0))</f>
        <v>Chicken</v>
      </c>
      <c r="H60" cm="1">
        <f t="array" ref="H60">_xlfn.XLOOKUP(orders[[#This Row],[product_id]], products[product_id], products[price (in USD)], Not Available, 0)</f>
        <v>5</v>
      </c>
      <c r="I60">
        <f>orders[[#This Row],[qty]]*orders[[#This Row],[price (in USD)]]</f>
        <v>50</v>
      </c>
    </row>
    <row r="61" spans="1:9" x14ac:dyDescent="0.2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t="str">
        <f>VLOOKUP(orders[[#This Row],[customer_id]],customers[],2,0)</f>
        <v>ahmed</v>
      </c>
      <c r="G61" t="str">
        <f>INDEX(products[], MATCH(orders[[#This Row],[product_id]], products[product_id], 0), MATCH("product_name", products[#Headers], 0))</f>
        <v>Celery</v>
      </c>
      <c r="H61" cm="1">
        <f t="array" ref="H61">_xlfn.XLOOKUP(orders[[#This Row],[product_id]], products[product_id], products[price (in USD)], Not Available, 0)</f>
        <v>1</v>
      </c>
      <c r="I61">
        <f>orders[[#This Row],[qty]]*orders[[#This Row],[price (in USD)]]</f>
        <v>8</v>
      </c>
    </row>
    <row r="62" spans="1:9" x14ac:dyDescent="0.2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t="str">
        <f>VLOOKUP(orders[[#This Row],[customer_id]],customers[],2,0)</f>
        <v>ravi</v>
      </c>
      <c r="G62" t="str">
        <f>INDEX(products[], MATCH(orders[[#This Row],[product_id]], products[product_id], 0), MATCH("product_name", products[#Headers], 0))</f>
        <v>Grilled Cheese</v>
      </c>
      <c r="H62" cm="1">
        <f t="array" ref="H62">_xlfn.XLOOKUP(orders[[#This Row],[product_id]], products[product_id], products[price (in USD)], Not Available, 0)</f>
        <v>2</v>
      </c>
      <c r="I62">
        <f>orders[[#This Row],[qty]]*orders[[#This Row],[price (in USD)]]</f>
        <v>20</v>
      </c>
    </row>
    <row r="63" spans="1:9" x14ac:dyDescent="0.2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t="str">
        <f>VLOOKUP(orders[[#This Row],[customer_id]],customers[],2,0)</f>
        <v>mike</v>
      </c>
      <c r="G63" t="str">
        <f>INDEX(products[], MATCH(orders[[#This Row],[product_id]], products[product_id], 0), MATCH("product_name", products[#Headers], 0))</f>
        <v>Chocolate Cake</v>
      </c>
      <c r="H63" cm="1">
        <f t="array" ref="H63">_xlfn.XLOOKUP(orders[[#This Row],[product_id]], products[product_id], products[price (in USD)], Not Available, 0)</f>
        <v>4</v>
      </c>
      <c r="I63">
        <f>orders[[#This Row],[qty]]*orders[[#This Row],[price (in USD)]]</f>
        <v>40</v>
      </c>
    </row>
    <row r="64" spans="1:9" x14ac:dyDescent="0.2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t="str">
        <f>VLOOKUP(orders[[#This Row],[customer_id]],customers[],2,0)</f>
        <v>anthony</v>
      </c>
      <c r="G64" t="str">
        <f>INDEX(products[], MATCH(orders[[#This Row],[product_id]], products[product_id], 0), MATCH("product_name", products[#Headers], 0))</f>
        <v>Broccoli</v>
      </c>
      <c r="H64" cm="1">
        <f t="array" ref="H64">_xlfn.XLOOKUP(orders[[#This Row],[product_id]], products[product_id], products[price (in USD)], Not Available, 0)</f>
        <v>0.6</v>
      </c>
      <c r="I64">
        <f>orders[[#This Row],[qty]]*orders[[#This Row],[price (in USD)]]</f>
        <v>1.7999999999999998</v>
      </c>
    </row>
    <row r="65" spans="1:9" x14ac:dyDescent="0.2">
      <c r="A65" s="2">
        <v>1395</v>
      </c>
      <c r="B65" s="1">
        <v>44970</v>
      </c>
      <c r="C65" s="2">
        <v>19</v>
      </c>
      <c r="D65" s="2">
        <v>590</v>
      </c>
      <c r="E65" t="s">
        <v>26</v>
      </c>
      <c r="F65" t="str">
        <f>VLOOKUP(orders[[#This Row],[customer_id]],customers[],2,0)</f>
        <v>ahmed</v>
      </c>
      <c r="G65" t="str">
        <f>INDEX(products[], MATCH(orders[[#This Row],[product_id]], products[product_id], 0), MATCH("product_name", products[#Headers], 0))</f>
        <v>French Fries</v>
      </c>
      <c r="H65" cm="1">
        <f t="array" ref="H65">_xlfn.XLOOKUP(orders[[#This Row],[product_id]], products[product_id], products[price (in USD)], Not Available, 0)</f>
        <v>1</v>
      </c>
      <c r="I65">
        <v>0</v>
      </c>
    </row>
    <row r="66" spans="1:9" x14ac:dyDescent="0.2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t="str">
        <f>VLOOKUP(orders[[#This Row],[customer_id]],customers[],2,0)</f>
        <v>jay</v>
      </c>
      <c r="G66" t="str">
        <f>INDEX(products[], MATCH(orders[[#This Row],[product_id]], products[product_id], 0), MATCH("product_name", products[#Headers], 0))</f>
        <v>Fish</v>
      </c>
      <c r="H66" cm="1">
        <f t="array" ref="H66">_xlfn.XLOOKUP(orders[[#This Row],[product_id]], products[product_id], products[price (in USD)], Not Available, 0)</f>
        <v>2.4</v>
      </c>
      <c r="I66">
        <f>orders[[#This Row],[qty]]*orders[[#This Row],[price (in USD)]]</f>
        <v>21.599999999999998</v>
      </c>
    </row>
    <row r="67" spans="1:9" x14ac:dyDescent="0.2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t="str">
        <f>VLOOKUP(orders[[#This Row],[customer_id]],customers[],2,0)</f>
        <v>tim</v>
      </c>
      <c r="G67" t="str">
        <f>INDEX(products[], MATCH(orders[[#This Row],[product_id]], products[product_id], 0), MATCH("product_name", products[#Headers], 0))</f>
        <v>Cheese</v>
      </c>
      <c r="H67" cm="1">
        <f t="array" ref="H67">_xlfn.XLOOKUP(orders[[#This Row],[product_id]], products[product_id], products[price (in USD)], Not Available, 0)</f>
        <v>1.6</v>
      </c>
      <c r="I67">
        <f>orders[[#This Row],[qty]]*orders[[#This Row],[price (in USD)]]</f>
        <v>9.6000000000000014</v>
      </c>
    </row>
    <row r="68" spans="1:9" x14ac:dyDescent="0.2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t="str">
        <f>VLOOKUP(orders[[#This Row],[customer_id]],customers[],2,0)</f>
        <v>ahmed</v>
      </c>
      <c r="G68" t="str">
        <f>INDEX(products[], MATCH(orders[[#This Row],[product_id]], products[product_id], 0), MATCH("product_name", products[#Headers], 0))</f>
        <v>Rice</v>
      </c>
      <c r="H68" cm="1">
        <f t="array" ref="H68">_xlfn.XLOOKUP(orders[[#This Row],[product_id]], products[product_id], products[price (in USD)], Not Available, 0)</f>
        <v>1.6</v>
      </c>
      <c r="I68">
        <f>orders[[#This Row],[qty]]*orders[[#This Row],[price (in USD)]]</f>
        <v>4.8000000000000007</v>
      </c>
    </row>
    <row r="69" spans="1:9" x14ac:dyDescent="0.2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t="str">
        <f>VLOOKUP(orders[[#This Row],[customer_id]],customers[],2,0)</f>
        <v>lisa</v>
      </c>
      <c r="G69" t="str">
        <f>INDEX(products[], MATCH(orders[[#This Row],[product_id]], products[product_id], 0), MATCH("product_name", products[#Headers], 0))</f>
        <v>French Fries</v>
      </c>
      <c r="H69" cm="1">
        <f t="array" ref="H69">_xlfn.XLOOKUP(orders[[#This Row],[product_id]], products[product_id], products[price (in USD)], Not Available, 0)</f>
        <v>1</v>
      </c>
      <c r="I69">
        <f>orders[[#This Row],[qty]]*orders[[#This Row],[price (in USD)]]</f>
        <v>7</v>
      </c>
    </row>
    <row r="70" spans="1:9" x14ac:dyDescent="0.2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t="str">
        <f>VLOOKUP(orders[[#This Row],[customer_id]],customers[],2,0)</f>
        <v>mike</v>
      </c>
      <c r="G70" t="str">
        <f>INDEX(products[], MATCH(orders[[#This Row],[product_id]], products[product_id], 0), MATCH("product_name", products[#Headers], 0))</f>
        <v>Yogurt</v>
      </c>
      <c r="H70" cm="1">
        <f t="array" ref="H70">_xlfn.XLOOKUP(orders[[#This Row],[product_id]], products[product_id], products[price (in USD)], Not Available, 0)</f>
        <v>0.6</v>
      </c>
      <c r="I70">
        <f>orders[[#This Row],[qty]]*orders[[#This Row],[price (in USD)]]</f>
        <v>1.7999999999999998</v>
      </c>
    </row>
    <row r="71" spans="1:9" x14ac:dyDescent="0.2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t="str">
        <f>VLOOKUP(orders[[#This Row],[customer_id]],customers[],2,0)</f>
        <v>ravi</v>
      </c>
      <c r="G71" t="str">
        <f>INDEX(products[], MATCH(orders[[#This Row],[product_id]], products[product_id], 0), MATCH("product_name", products[#Headers], 0))</f>
        <v>Eggs</v>
      </c>
      <c r="H71" cm="1">
        <f t="array" ref="H71">_xlfn.XLOOKUP(orders[[#This Row],[product_id]], products[product_id], products[price (in USD)], Not Available, 0)</f>
        <v>1.3</v>
      </c>
      <c r="I71">
        <f>orders[[#This Row],[qty]]*orders[[#This Row],[price (in USD)]]</f>
        <v>5.2</v>
      </c>
    </row>
    <row r="72" spans="1:9" x14ac:dyDescent="0.2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t="str">
        <f>VLOOKUP(orders[[#This Row],[customer_id]],customers[],2,0)</f>
        <v>jay</v>
      </c>
      <c r="G72" t="str">
        <f>INDEX(products[], MATCH(orders[[#This Row],[product_id]], products[product_id], 0), MATCH("product_name", products[#Headers], 0))</f>
        <v>Eggs</v>
      </c>
      <c r="H72" cm="1">
        <f t="array" ref="H72">_xlfn.XLOOKUP(orders[[#This Row],[product_id]], products[product_id], products[price (in USD)], Not Available, 0)</f>
        <v>1.3</v>
      </c>
      <c r="I72">
        <f>orders[[#This Row],[qty]]*orders[[#This Row],[price (in USD)]]</f>
        <v>5.2</v>
      </c>
    </row>
    <row r="73" spans="1:9" x14ac:dyDescent="0.2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t="str">
        <f>VLOOKUP(orders[[#This Row],[customer_id]],customers[],2,0)</f>
        <v>john</v>
      </c>
      <c r="G73" t="str">
        <f>INDEX(products[], MATCH(orders[[#This Row],[product_id]], products[product_id], 0), MATCH("product_name", products[#Headers], 0))</f>
        <v>Rice</v>
      </c>
      <c r="H73" cm="1">
        <f t="array" ref="H73">_xlfn.XLOOKUP(orders[[#This Row],[product_id]], products[product_id], products[price (in USD)], Not Available, 0)</f>
        <v>1.6</v>
      </c>
      <c r="I73">
        <f>orders[[#This Row],[qty]]*orders[[#This Row],[price (in USD)]]</f>
        <v>16</v>
      </c>
    </row>
    <row r="74" spans="1:9" x14ac:dyDescent="0.2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t="str">
        <f>VLOOKUP(orders[[#This Row],[customer_id]],customers[],2,0)</f>
        <v>bruce</v>
      </c>
      <c r="G74" t="str">
        <f>INDEX(products[], MATCH(orders[[#This Row],[product_id]], products[product_id], 0), MATCH("product_name", products[#Headers], 0))</f>
        <v>Hamburger</v>
      </c>
      <c r="H74" cm="1">
        <f t="array" ref="H74">_xlfn.XLOOKUP(orders[[#This Row],[product_id]], products[product_id], products[price (in USD)], Not Available, 0)</f>
        <v>1.4</v>
      </c>
      <c r="I74">
        <f>orders[[#This Row],[qty]]*orders[[#This Row],[price (in USD)]]</f>
        <v>14</v>
      </c>
    </row>
    <row r="75" spans="1:9" x14ac:dyDescent="0.2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t="str">
        <f>VLOOKUP(orders[[#This Row],[customer_id]],customers[],2,0)</f>
        <v>ravi</v>
      </c>
      <c r="G75" t="str">
        <f>INDEX(products[], MATCH(orders[[#This Row],[product_id]], products[product_id], 0), MATCH("product_name", products[#Headers], 0))</f>
        <v>Chicken</v>
      </c>
      <c r="H75" cm="1">
        <f t="array" ref="H75">_xlfn.XLOOKUP(orders[[#This Row],[product_id]], products[product_id], products[price (in USD)], Not Available, 0)</f>
        <v>5</v>
      </c>
      <c r="I75">
        <f>orders[[#This Row],[qty]]*orders[[#This Row],[price (in USD)]]</f>
        <v>25</v>
      </c>
    </row>
    <row r="76" spans="1:9" x14ac:dyDescent="0.2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t="str">
        <f>VLOOKUP(orders[[#This Row],[customer_id]],customers[],2,0)</f>
        <v>mike</v>
      </c>
      <c r="G76" t="str">
        <f>INDEX(products[], MATCH(orders[[#This Row],[product_id]], products[product_id], 0), MATCH("product_name", products[#Headers], 0))</f>
        <v>Grape Juice</v>
      </c>
      <c r="H76" cm="1">
        <f t="array" ref="H76">_xlfn.XLOOKUP(orders[[#This Row],[product_id]], products[product_id], products[price (in USD)], Not Available, 0)</f>
        <v>0.8</v>
      </c>
      <c r="I76">
        <f>orders[[#This Row],[qty]]*orders[[#This Row],[price (in USD)]]</f>
        <v>4.8000000000000007</v>
      </c>
    </row>
    <row r="77" spans="1:9" x14ac:dyDescent="0.2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t="str">
        <f>VLOOKUP(orders[[#This Row],[customer_id]],customers[],2,0)</f>
        <v>bruce</v>
      </c>
      <c r="G77" t="str">
        <f>INDEX(products[], MATCH(orders[[#This Row],[product_id]], products[product_id], 0), MATCH("product_name", products[#Headers], 0))</f>
        <v>Banana</v>
      </c>
      <c r="H77" cm="1">
        <f t="array" ref="H77">_xlfn.XLOOKUP(orders[[#This Row],[product_id]], products[product_id], products[price (in USD)], Not Available, 0)</f>
        <v>1.6</v>
      </c>
      <c r="I77">
        <f>orders[[#This Row],[qty]]*orders[[#This Row],[price (in USD)]]</f>
        <v>12.8</v>
      </c>
    </row>
    <row r="78" spans="1:9" x14ac:dyDescent="0.2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t="str">
        <f>VLOOKUP(orders[[#This Row],[customer_id]],customers[],2,0)</f>
        <v>ahmed</v>
      </c>
      <c r="G78" t="str">
        <f>INDEX(products[], MATCH(orders[[#This Row],[product_id]], products[product_id], 0), MATCH("product_name", products[#Headers], 0))</f>
        <v>Eggs</v>
      </c>
      <c r="H78" cm="1">
        <f t="array" ref="H78">_xlfn.XLOOKUP(orders[[#This Row],[product_id]], products[product_id], products[price (in USD)], Not Available, 0)</f>
        <v>1.3</v>
      </c>
      <c r="I78">
        <f>orders[[#This Row],[qty]]*orders[[#This Row],[price (in USD)]]</f>
        <v>2.6</v>
      </c>
    </row>
    <row r="79" spans="1:9" x14ac:dyDescent="0.2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t="str">
        <f>VLOOKUP(orders[[#This Row],[customer_id]],customers[],2,0)</f>
        <v>mike</v>
      </c>
      <c r="G79" t="str">
        <f>INDEX(products[], MATCH(orders[[#This Row],[product_id]], products[product_id], 0), MATCH("product_name", products[#Headers], 0))</f>
        <v>French Fries</v>
      </c>
      <c r="H79" cm="1">
        <f t="array" ref="H79">_xlfn.XLOOKUP(orders[[#This Row],[product_id]], products[product_id], products[price (in USD)], Not Available, 0)</f>
        <v>1</v>
      </c>
      <c r="I79">
        <f>orders[[#This Row],[qty]]*orders[[#This Row],[price (in USD)]]</f>
        <v>8</v>
      </c>
    </row>
    <row r="80" spans="1:9" x14ac:dyDescent="0.2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t="str">
        <f>VLOOKUP(orders[[#This Row],[customer_id]],customers[],2,0)</f>
        <v>lisa</v>
      </c>
      <c r="G80" t="str">
        <f>INDEX(products[], MATCH(orders[[#This Row],[product_id]], products[product_id], 0), MATCH("product_name", products[#Headers], 0))</f>
        <v>Celery</v>
      </c>
      <c r="H80" cm="1">
        <f t="array" ref="H80">_xlfn.XLOOKUP(orders[[#This Row],[product_id]], products[product_id], products[price (in USD)], Not Available, 0)</f>
        <v>1</v>
      </c>
      <c r="I80">
        <f>orders[[#This Row],[qty]]*orders[[#This Row],[price (in USD)]]</f>
        <v>5</v>
      </c>
    </row>
    <row r="81" spans="1:9" x14ac:dyDescent="0.2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t="str">
        <f>VLOOKUP(orders[[#This Row],[customer_id]],customers[],2,0)</f>
        <v>mike</v>
      </c>
      <c r="G81" t="str">
        <f>INDEX(products[], MATCH(orders[[#This Row],[product_id]], products[product_id], 0), MATCH("product_name", products[#Headers], 0))</f>
        <v>Chicken</v>
      </c>
      <c r="H81" cm="1">
        <f t="array" ref="H81">_xlfn.XLOOKUP(orders[[#This Row],[product_id]], products[product_id], products[price (in USD)], Not Available, 0)</f>
        <v>5</v>
      </c>
      <c r="I81">
        <f>orders[[#This Row],[qty]]*orders[[#This Row],[price (in USD)]]</f>
        <v>40</v>
      </c>
    </row>
    <row r="82" spans="1:9" x14ac:dyDescent="0.2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t="str">
        <f>VLOOKUP(orders[[#This Row],[customer_id]],customers[],2,0)</f>
        <v>john</v>
      </c>
      <c r="G82" t="str">
        <f>INDEX(products[], MATCH(orders[[#This Row],[product_id]], products[product_id], 0), MATCH("product_name", products[#Headers], 0))</f>
        <v>Donut</v>
      </c>
      <c r="H82" cm="1">
        <f t="array" ref="H82">_xlfn.XLOOKUP(orders[[#This Row],[product_id]], products[product_id], products[price (in USD)], Not Available, 0)</f>
        <v>0.8</v>
      </c>
      <c r="I82">
        <f>orders[[#This Row],[qty]]*orders[[#This Row],[price (in USD)]]</f>
        <v>1.6</v>
      </c>
    </row>
    <row r="83" spans="1:9" x14ac:dyDescent="0.2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t="str">
        <f>VLOOKUP(orders[[#This Row],[customer_id]],customers[],2,0)</f>
        <v>lisa</v>
      </c>
      <c r="G83" t="str">
        <f>INDEX(products[], MATCH(orders[[#This Row],[product_id]], products[product_id], 0), MATCH("product_name", products[#Headers], 0))</f>
        <v>Fish</v>
      </c>
      <c r="H83" cm="1">
        <f t="array" ref="H83">_xlfn.XLOOKUP(orders[[#This Row],[product_id]], products[product_id], products[price (in USD)], Not Available, 0)</f>
        <v>2.4</v>
      </c>
      <c r="I83">
        <f>orders[[#This Row],[qty]]*orders[[#This Row],[price (in USD)]]</f>
        <v>24</v>
      </c>
    </row>
    <row r="84" spans="1:9" x14ac:dyDescent="0.2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t="str">
        <f>VLOOKUP(orders[[#This Row],[customer_id]],customers[],2,0)</f>
        <v>anthony</v>
      </c>
      <c r="G84" t="str">
        <f>INDEX(products[], MATCH(orders[[#This Row],[product_id]], products[product_id], 0), MATCH("product_name", products[#Headers], 0))</f>
        <v>Yogurt</v>
      </c>
      <c r="H84" cm="1">
        <f t="array" ref="H84">_xlfn.XLOOKUP(orders[[#This Row],[product_id]], products[product_id], products[price (in USD)], Not Available, 0)</f>
        <v>0.6</v>
      </c>
      <c r="I84">
        <f>orders[[#This Row],[qty]]*orders[[#This Row],[price (in USD)]]</f>
        <v>2.4</v>
      </c>
    </row>
    <row r="85" spans="1:9" x14ac:dyDescent="0.2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t="str">
        <f>VLOOKUP(orders[[#This Row],[customer_id]],customers[],2,0)</f>
        <v>mike</v>
      </c>
      <c r="G85" t="str">
        <f>INDEX(products[], MATCH(orders[[#This Row],[product_id]], products[product_id], 0), MATCH("product_name", products[#Headers], 0))</f>
        <v>Hamburger</v>
      </c>
      <c r="H85" cm="1">
        <f t="array" ref="H85">_xlfn.XLOOKUP(orders[[#This Row],[product_id]], products[product_id], products[price (in USD)], Not Available, 0)</f>
        <v>1.4</v>
      </c>
      <c r="I85">
        <f>orders[[#This Row],[qty]]*orders[[#This Row],[price (in USD)]]</f>
        <v>8.3999999999999986</v>
      </c>
    </row>
    <row r="86" spans="1:9" x14ac:dyDescent="0.2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t="str">
        <f>VLOOKUP(orders[[#This Row],[customer_id]],customers[],2,0)</f>
        <v>bruce</v>
      </c>
      <c r="G86" t="str">
        <f>INDEX(products[], MATCH(orders[[#This Row],[product_id]], products[product_id], 0), MATCH("product_name", products[#Headers], 0))</f>
        <v>Rice</v>
      </c>
      <c r="H86" cm="1">
        <f t="array" ref="H86">_xlfn.XLOOKUP(orders[[#This Row],[product_id]], products[product_id], products[price (in USD)], Not Available, 0)</f>
        <v>1.6</v>
      </c>
      <c r="I86">
        <f>orders[[#This Row],[qty]]*orders[[#This Row],[price (in USD)]]</f>
        <v>12.8</v>
      </c>
    </row>
    <row r="87" spans="1:9" x14ac:dyDescent="0.2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t="str">
        <f>VLOOKUP(orders[[#This Row],[customer_id]],customers[],2,0)</f>
        <v>john</v>
      </c>
      <c r="G87" t="str">
        <f>INDEX(products[], MATCH(orders[[#This Row],[product_id]], products[product_id], 0), MATCH("product_name", products[#Headers], 0))</f>
        <v>Yogurt</v>
      </c>
      <c r="H87" cm="1">
        <f t="array" ref="H87">_xlfn.XLOOKUP(orders[[#This Row],[product_id]], products[product_id], products[price (in USD)], Not Available, 0)</f>
        <v>0.6</v>
      </c>
      <c r="I87">
        <f>orders[[#This Row],[qty]]*orders[[#This Row],[price (in USD)]]</f>
        <v>2.4</v>
      </c>
    </row>
    <row r="88" spans="1:9" x14ac:dyDescent="0.2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t="str">
        <f>VLOOKUP(orders[[#This Row],[customer_id]],customers[],2,0)</f>
        <v>mike</v>
      </c>
      <c r="G88" t="str">
        <f>INDEX(products[], MATCH(orders[[#This Row],[product_id]], products[product_id], 0), MATCH("product_name", products[#Headers], 0))</f>
        <v>Rice</v>
      </c>
      <c r="H88" cm="1">
        <f t="array" ref="H88">_xlfn.XLOOKUP(orders[[#This Row],[product_id]], products[product_id], products[price (in USD)], Not Available, 0)</f>
        <v>1.6</v>
      </c>
      <c r="I88">
        <f>orders[[#This Row],[qty]]*orders[[#This Row],[price (in USD)]]</f>
        <v>8</v>
      </c>
    </row>
    <row r="89" spans="1:9" x14ac:dyDescent="0.2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t="str">
        <f>VLOOKUP(orders[[#This Row],[customer_id]],customers[],2,0)</f>
        <v>jay</v>
      </c>
      <c r="G89" t="str">
        <f>INDEX(products[], MATCH(orders[[#This Row],[product_id]], products[product_id], 0), MATCH("product_name", products[#Headers], 0))</f>
        <v>Chocolate Cake</v>
      </c>
      <c r="H89" cm="1">
        <f t="array" ref="H89">_xlfn.XLOOKUP(orders[[#This Row],[product_id]], products[product_id], products[price (in USD)], Not Available, 0)</f>
        <v>4</v>
      </c>
      <c r="I89">
        <f>orders[[#This Row],[qty]]*orders[[#This Row],[price (in USD)]]</f>
        <v>12</v>
      </c>
    </row>
    <row r="90" spans="1:9" x14ac:dyDescent="0.2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t="str">
        <f>VLOOKUP(orders[[#This Row],[customer_id]],customers[],2,0)</f>
        <v>tim</v>
      </c>
      <c r="G90" t="str">
        <f>INDEX(products[], MATCH(orders[[#This Row],[product_id]], products[product_id], 0), MATCH("product_name", products[#Headers], 0))</f>
        <v>Grape Juice</v>
      </c>
      <c r="H90" cm="1">
        <f t="array" ref="H90">_xlfn.XLOOKUP(orders[[#This Row],[product_id]], products[product_id], products[price (in USD)], Not Available, 0)</f>
        <v>0.8</v>
      </c>
      <c r="I90">
        <f>orders[[#This Row],[qty]]*orders[[#This Row],[price (in USD)]]</f>
        <v>2.4000000000000004</v>
      </c>
    </row>
    <row r="91" spans="1:9" x14ac:dyDescent="0.2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t="str">
        <f>VLOOKUP(orders[[#This Row],[customer_id]],customers[],2,0)</f>
        <v>lisa</v>
      </c>
      <c r="G91" t="str">
        <f>INDEX(products[], MATCH(orders[[#This Row],[product_id]], products[product_id], 0), MATCH("product_name", products[#Headers], 0))</f>
        <v>Fish</v>
      </c>
      <c r="H91" cm="1">
        <f t="array" ref="H91">_xlfn.XLOOKUP(orders[[#This Row],[product_id]], products[product_id], products[price (in USD)], Not Available, 0)</f>
        <v>2.4</v>
      </c>
      <c r="I91">
        <f>orders[[#This Row],[qty]]*orders[[#This Row],[price (in USD)]]</f>
        <v>14.399999999999999</v>
      </c>
    </row>
    <row r="92" spans="1:9" x14ac:dyDescent="0.2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t="str">
        <f>VLOOKUP(orders[[#This Row],[customer_id]],customers[],2,0)</f>
        <v>mike</v>
      </c>
      <c r="G92" t="str">
        <f>INDEX(products[], MATCH(orders[[#This Row],[product_id]], products[product_id], 0), MATCH("product_name", products[#Headers], 0))</f>
        <v>Chocolate Cake</v>
      </c>
      <c r="H92" cm="1">
        <f t="array" ref="H92">_xlfn.XLOOKUP(orders[[#This Row],[product_id]], products[product_id], products[price (in USD)], Not Available, 0)</f>
        <v>4</v>
      </c>
      <c r="I92">
        <f>orders[[#This Row],[qty]]*orders[[#This Row],[price (in USD)]]</f>
        <v>20</v>
      </c>
    </row>
    <row r="93" spans="1:9" x14ac:dyDescent="0.2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t="str">
        <f>VLOOKUP(orders[[#This Row],[customer_id]],customers[],2,0)</f>
        <v>lisa</v>
      </c>
      <c r="G93" t="str">
        <f>INDEX(products[], MATCH(orders[[#This Row],[product_id]], products[product_id], 0), MATCH("product_name", products[#Headers], 0))</f>
        <v>Eggs</v>
      </c>
      <c r="H93" cm="1">
        <f t="array" ref="H93">_xlfn.XLOOKUP(orders[[#This Row],[product_id]], products[product_id], products[price (in USD)], Not Available, 0)</f>
        <v>1.3</v>
      </c>
      <c r="I93">
        <f>orders[[#This Row],[qty]]*orders[[#This Row],[price (in USD)]]</f>
        <v>5.2</v>
      </c>
    </row>
    <row r="94" spans="1:9" x14ac:dyDescent="0.2">
      <c r="A94" s="2">
        <v>1573</v>
      </c>
      <c r="B94" s="1">
        <v>44976</v>
      </c>
      <c r="C94" s="2">
        <v>19</v>
      </c>
      <c r="D94" s="2">
        <v>646</v>
      </c>
      <c r="E94" t="s">
        <v>26</v>
      </c>
      <c r="F94" t="str">
        <f>VLOOKUP(orders[[#This Row],[customer_id]],customers[],2,0)</f>
        <v>ahmed</v>
      </c>
      <c r="G94" t="str">
        <f>INDEX(products[], MATCH(orders[[#This Row],[product_id]], products[product_id], 0), MATCH("product_name", products[#Headers], 0))</f>
        <v>Apple</v>
      </c>
      <c r="H94" cm="1">
        <f t="array" ref="H94">_xlfn.XLOOKUP(orders[[#This Row],[product_id]], products[product_id], products[price (in USD)], Not Available, 0)</f>
        <v>4</v>
      </c>
      <c r="I94">
        <v>0</v>
      </c>
    </row>
    <row r="95" spans="1:9" x14ac:dyDescent="0.2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t="str">
        <f>VLOOKUP(orders[[#This Row],[customer_id]],customers[],2,0)</f>
        <v>tim</v>
      </c>
      <c r="G95" t="str">
        <f>INDEX(products[], MATCH(orders[[#This Row],[product_id]], products[product_id], 0), MATCH("product_name", products[#Headers], 0))</f>
        <v>French Fries</v>
      </c>
      <c r="H95" cm="1">
        <f t="array" ref="H95">_xlfn.XLOOKUP(orders[[#This Row],[product_id]], products[product_id], products[price (in USD)], Not Available, 0)</f>
        <v>1</v>
      </c>
      <c r="I95">
        <f>orders[[#This Row],[qty]]*orders[[#This Row],[price (in USD)]]</f>
        <v>2</v>
      </c>
    </row>
    <row r="96" spans="1:9" x14ac:dyDescent="0.2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t="str">
        <f>VLOOKUP(orders[[#This Row],[customer_id]],customers[],2,0)</f>
        <v>anthony</v>
      </c>
      <c r="G96" t="str">
        <f>INDEX(products[], MATCH(orders[[#This Row],[product_id]], products[product_id], 0), MATCH("product_name", products[#Headers], 0))</f>
        <v>Yogurt</v>
      </c>
      <c r="H96" cm="1">
        <f t="array" ref="H96">_xlfn.XLOOKUP(orders[[#This Row],[product_id]], products[product_id], products[price (in USD)], Not Available, 0)</f>
        <v>0.6</v>
      </c>
      <c r="I96">
        <f>orders[[#This Row],[qty]]*orders[[#This Row],[price (in USD)]]</f>
        <v>1.7999999999999998</v>
      </c>
    </row>
    <row r="97" spans="1:9" x14ac:dyDescent="0.2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t="str">
        <f>VLOOKUP(orders[[#This Row],[customer_id]],customers[],2,0)</f>
        <v>ravi</v>
      </c>
      <c r="G97" t="str">
        <f>INDEX(products[], MATCH(orders[[#This Row],[product_id]], products[product_id], 0), MATCH("product_name", products[#Headers], 0))</f>
        <v>Yogurt</v>
      </c>
      <c r="H97" cm="1">
        <f t="array" ref="H97">_xlfn.XLOOKUP(orders[[#This Row],[product_id]], products[product_id], products[price (in USD)], Not Available, 0)</f>
        <v>0.6</v>
      </c>
      <c r="I97">
        <f>orders[[#This Row],[qty]]*orders[[#This Row],[price (in USD)]]</f>
        <v>1.2</v>
      </c>
    </row>
    <row r="98" spans="1:9" x14ac:dyDescent="0.2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t="str">
        <f>VLOOKUP(orders[[#This Row],[customer_id]],customers[],2,0)</f>
        <v>mike</v>
      </c>
      <c r="G98" t="str">
        <f>INDEX(products[], MATCH(orders[[#This Row],[product_id]], products[product_id], 0), MATCH("product_name", products[#Headers], 0))</f>
        <v>Celery</v>
      </c>
      <c r="H98" cm="1">
        <f t="array" ref="H98">_xlfn.XLOOKUP(orders[[#This Row],[product_id]], products[product_id], products[price (in USD)], Not Available, 0)</f>
        <v>1</v>
      </c>
      <c r="I98">
        <f>orders[[#This Row],[qty]]*orders[[#This Row],[price (in USD)]]</f>
        <v>4</v>
      </c>
    </row>
    <row r="99" spans="1:9" x14ac:dyDescent="0.2">
      <c r="A99" s="2">
        <v>1584</v>
      </c>
      <c r="B99" s="1">
        <v>44977</v>
      </c>
      <c r="C99" s="2">
        <v>21</v>
      </c>
      <c r="D99" s="2">
        <v>651</v>
      </c>
      <c r="E99" t="s">
        <v>26</v>
      </c>
      <c r="F99" t="str">
        <f>VLOOKUP(orders[[#This Row],[customer_id]],customers[],2,0)</f>
        <v>lisa</v>
      </c>
      <c r="G99" t="str">
        <f>INDEX(products[], MATCH(orders[[#This Row],[product_id]], products[product_id], 0), MATCH("product_name", products[#Headers], 0))</f>
        <v>Banana</v>
      </c>
      <c r="H99" cm="1">
        <f t="array" ref="H99">_xlfn.XLOOKUP(orders[[#This Row],[product_id]], products[product_id], products[price (in USD)], Not Available, 0)</f>
        <v>1.6</v>
      </c>
      <c r="I99">
        <v>0</v>
      </c>
    </row>
    <row r="100" spans="1:9" x14ac:dyDescent="0.2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t="str">
        <f>VLOOKUP(orders[[#This Row],[customer_id]],customers[],2,0)</f>
        <v>anthony</v>
      </c>
      <c r="G100" t="str">
        <f>INDEX(products[], MATCH(orders[[#This Row],[product_id]], products[product_id], 0), MATCH("product_name", products[#Headers], 0))</f>
        <v>Broccoli</v>
      </c>
      <c r="H100" cm="1">
        <f t="array" ref="H100">_xlfn.XLOOKUP(orders[[#This Row],[product_id]], products[product_id], products[price (in USD)], Not Available, 0)</f>
        <v>0.6</v>
      </c>
      <c r="I100">
        <f>orders[[#This Row],[qty]]*orders[[#This Row],[price (in USD)]]</f>
        <v>4.8</v>
      </c>
    </row>
    <row r="101" spans="1:9" x14ac:dyDescent="0.2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t="str">
        <f>VLOOKUP(orders[[#This Row],[customer_id]],customers[],2,0)</f>
        <v>john</v>
      </c>
      <c r="G101" t="str">
        <f>INDEX(products[], MATCH(orders[[#This Row],[product_id]], products[product_id], 0), MATCH("product_name", products[#Headers], 0))</f>
        <v>Donut</v>
      </c>
      <c r="H101" cm="1">
        <f t="array" ref="H101">_xlfn.XLOOKUP(orders[[#This Row],[product_id]], products[product_id], products[price (in USD)], Not Available, 0)</f>
        <v>0.8</v>
      </c>
      <c r="I101">
        <f>orders[[#This Row],[qty]]*orders[[#This Row],[price (in USD)]]</f>
        <v>9.6000000000000014</v>
      </c>
    </row>
    <row r="102" spans="1:9" x14ac:dyDescent="0.2">
      <c r="A102"/>
      <c r="B102"/>
      <c r="C102"/>
      <c r="D102"/>
    </row>
    <row r="103" spans="1:9" x14ac:dyDescent="0.2">
      <c r="A103"/>
      <c r="B103"/>
      <c r="C103"/>
      <c r="D103"/>
    </row>
    <row r="104" spans="1:9" x14ac:dyDescent="0.2">
      <c r="A104"/>
      <c r="B104"/>
      <c r="C104"/>
      <c r="D104"/>
    </row>
    <row r="105" spans="1:9" x14ac:dyDescent="0.2">
      <c r="A105"/>
      <c r="B105"/>
      <c r="C105"/>
      <c r="D105"/>
    </row>
    <row r="106" spans="1:9" x14ac:dyDescent="0.2">
      <c r="A106"/>
      <c r="B106"/>
      <c r="C106"/>
      <c r="D106"/>
    </row>
  </sheetData>
  <conditionalFormatting sqref="A2:A101">
    <cfRule type="duplicateValues" dxfId="2" priority="1"/>
  </conditionalFormatting>
  <pageMargins left="0.7" right="0.7" top="0.75" bottom="0.75" header="0.3" footer="0.3"/>
  <ignoredErrors>
    <ignoredError sqref="I15 I17 I37 I48 I65 I94 I99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H21"/>
  <sheetViews>
    <sheetView zoomScale="116" zoomScaleNormal="116" workbookViewId="0">
      <selection activeCell="H2" sqref="H2"/>
    </sheetView>
  </sheetViews>
  <sheetFormatPr baseColWidth="10" defaultColWidth="8.83203125" defaultRowHeight="15" x14ac:dyDescent="0.2"/>
  <cols>
    <col min="1" max="1" width="13.5" style="2" customWidth="1"/>
    <col min="2" max="2" width="17.1640625" customWidth="1"/>
    <col min="3" max="3" width="11.5" customWidth="1"/>
    <col min="4" max="4" width="13.33203125" customWidth="1"/>
    <col min="5" max="5" width="9.5" customWidth="1"/>
    <col min="7" max="7" width="10.5" style="2" bestFit="1" customWidth="1"/>
    <col min="8" max="8" width="8.83203125" customWidth="1"/>
  </cols>
  <sheetData>
    <row r="1" spans="1:8" x14ac:dyDescent="0.2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32</v>
      </c>
      <c r="H1" s="2" t="s">
        <v>44</v>
      </c>
    </row>
    <row r="2" spans="1:8" x14ac:dyDescent="0.2">
      <c r="A2" s="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 s="2" t="s">
        <v>43</v>
      </c>
      <c r="H2" s="4">
        <v>4</v>
      </c>
    </row>
    <row r="3" spans="1:8" x14ac:dyDescent="0.2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2" t="s">
        <v>43</v>
      </c>
      <c r="H3" s="4">
        <v>1.6</v>
      </c>
    </row>
    <row r="4" spans="1:8" x14ac:dyDescent="0.2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 s="2" t="s">
        <v>43</v>
      </c>
      <c r="H4" s="4">
        <v>2</v>
      </c>
    </row>
    <row r="5" spans="1:8" x14ac:dyDescent="0.2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 s="2" t="s">
        <v>43</v>
      </c>
      <c r="H5" s="4">
        <v>0.6</v>
      </c>
    </row>
    <row r="6" spans="1:8" x14ac:dyDescent="0.2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 s="2" t="s">
        <v>43</v>
      </c>
      <c r="H6" s="4">
        <v>5</v>
      </c>
    </row>
    <row r="7" spans="1:8" x14ac:dyDescent="0.2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 s="2" t="s">
        <v>43</v>
      </c>
      <c r="H7" s="4">
        <v>2.4</v>
      </c>
    </row>
    <row r="8" spans="1:8" x14ac:dyDescent="0.2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 s="2" t="s">
        <v>43</v>
      </c>
      <c r="H8" s="4">
        <v>1.6</v>
      </c>
    </row>
    <row r="9" spans="1:8" x14ac:dyDescent="0.2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 s="2" t="s">
        <v>43</v>
      </c>
      <c r="H9" s="4">
        <v>1.2</v>
      </c>
    </row>
    <row r="10" spans="1:8" x14ac:dyDescent="0.2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 s="2" t="s">
        <v>43</v>
      </c>
      <c r="H10" s="4">
        <v>0.8</v>
      </c>
    </row>
    <row r="11" spans="1:8" x14ac:dyDescent="0.2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 s="2" t="s">
        <v>43</v>
      </c>
      <c r="H11" s="4">
        <v>1</v>
      </c>
    </row>
    <row r="12" spans="1:8" x14ac:dyDescent="0.2">
      <c r="A12" s="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 s="2" t="s">
        <v>43</v>
      </c>
      <c r="H12" s="4">
        <v>1.6</v>
      </c>
    </row>
    <row r="13" spans="1:8" x14ac:dyDescent="0.2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 s="2" t="s">
        <v>43</v>
      </c>
      <c r="H13" s="4">
        <v>4</v>
      </c>
    </row>
    <row r="14" spans="1:8" x14ac:dyDescent="0.2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 s="2" t="s">
        <v>43</v>
      </c>
      <c r="H14" s="4">
        <v>0.6</v>
      </c>
    </row>
    <row r="15" spans="1:8" x14ac:dyDescent="0.2">
      <c r="A15" s="2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 s="2" t="s">
        <v>43</v>
      </c>
      <c r="H15" s="4">
        <v>0.8</v>
      </c>
    </row>
    <row r="16" spans="1:8" x14ac:dyDescent="0.2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 s="2" t="s">
        <v>43</v>
      </c>
      <c r="H16" s="4">
        <v>1.3</v>
      </c>
    </row>
    <row r="17" spans="1:8" x14ac:dyDescent="0.2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 s="2" t="s">
        <v>43</v>
      </c>
      <c r="H17" s="4">
        <v>1</v>
      </c>
    </row>
    <row r="18" spans="1:8" x14ac:dyDescent="0.2">
      <c r="A18" s="2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 s="2" t="s">
        <v>43</v>
      </c>
      <c r="H18" s="4">
        <v>0.4</v>
      </c>
    </row>
    <row r="19" spans="1:8" x14ac:dyDescent="0.2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 s="2" t="s">
        <v>43</v>
      </c>
      <c r="H19" s="4">
        <v>0.8</v>
      </c>
    </row>
    <row r="20" spans="1:8" x14ac:dyDescent="0.2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 s="2" t="s">
        <v>43</v>
      </c>
      <c r="H20" s="4">
        <v>2</v>
      </c>
    </row>
    <row r="21" spans="1:8" x14ac:dyDescent="0.2">
      <c r="A21" s="2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 s="2" t="s">
        <v>43</v>
      </c>
      <c r="H21" s="4">
        <v>1.4</v>
      </c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7.33203125" style="2" customWidth="1"/>
    <col min="2" max="2" width="13.5" customWidth="1"/>
  </cols>
  <sheetData>
    <row r="1" spans="1:2" x14ac:dyDescent="0.2">
      <c r="A1" s="2" t="s">
        <v>2</v>
      </c>
      <c r="B1" t="s">
        <v>25</v>
      </c>
    </row>
    <row r="2" spans="1:2" x14ac:dyDescent="0.2">
      <c r="A2" s="2">
        <v>34</v>
      </c>
      <c r="B2" t="s">
        <v>33</v>
      </c>
    </row>
    <row r="3" spans="1:2" x14ac:dyDescent="0.2">
      <c r="A3" s="2">
        <v>29</v>
      </c>
      <c r="B3" t="s">
        <v>34</v>
      </c>
    </row>
    <row r="4" spans="1:2" x14ac:dyDescent="0.2">
      <c r="A4" s="2">
        <v>79</v>
      </c>
      <c r="B4" t="s">
        <v>35</v>
      </c>
    </row>
    <row r="5" spans="1:2" x14ac:dyDescent="0.2">
      <c r="A5" s="2">
        <v>14</v>
      </c>
      <c r="B5" t="s">
        <v>36</v>
      </c>
    </row>
    <row r="6" spans="1:2" x14ac:dyDescent="0.2">
      <c r="A6" s="2">
        <v>21</v>
      </c>
      <c r="B6" t="s">
        <v>37</v>
      </c>
    </row>
    <row r="7" spans="1:2" x14ac:dyDescent="0.2">
      <c r="A7" s="2">
        <v>19</v>
      </c>
      <c r="B7" t="s">
        <v>38</v>
      </c>
    </row>
    <row r="8" spans="1:2" x14ac:dyDescent="0.2">
      <c r="A8" s="2">
        <v>35</v>
      </c>
      <c r="B8" t="s">
        <v>39</v>
      </c>
    </row>
    <row r="9" spans="1:2" x14ac:dyDescent="0.2">
      <c r="A9" s="2">
        <v>50</v>
      </c>
      <c r="B9" t="s">
        <v>40</v>
      </c>
    </row>
    <row r="10" spans="1:2" x14ac:dyDescent="0.2">
      <c r="A10" s="2">
        <v>35</v>
      </c>
      <c r="B10" t="s">
        <v>41</v>
      </c>
    </row>
    <row r="11" spans="1:2" x14ac:dyDescent="0.2">
      <c r="A11" s="2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Lakshika Josephine Paiva</cp:lastModifiedBy>
  <cp:revision/>
  <dcterms:created xsi:type="dcterms:W3CDTF">2023-03-21T06:16:01Z</dcterms:created>
  <dcterms:modified xsi:type="dcterms:W3CDTF">2024-03-17T13:36:07Z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