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1484\Desktop\ALL\"/>
    </mc:Choice>
  </mc:AlternateContent>
  <xr:revisionPtr revIDLastSave="0" documentId="13_ncr:1_{965F2316-3F8E-43E2-B58C-84F0C72DF05F}" xr6:coauthVersionLast="47" xr6:coauthVersionMax="47" xr10:uidLastSave="{00000000-0000-0000-0000-000000000000}"/>
  <bookViews>
    <workbookView xWindow="-120" yWindow="-120" windowWidth="21840" windowHeight="13740" firstSheet="3" activeTab="9" xr2:uid="{BD56B03B-B92F-4D42-9709-D037A8253066}"/>
  </bookViews>
  <sheets>
    <sheet name="DATA" sheetId="1" r:id="rId1"/>
    <sheet name="Sheet2" sheetId="7" r:id="rId2"/>
    <sheet name="SAFETY POINT CLOUDS" sheetId="4" r:id="rId3"/>
    <sheet name="RESULT &amp; REMEDY" sheetId="5" r:id="rId4"/>
    <sheet name="Sheet4" sheetId="9" r:id="rId5"/>
    <sheet name="Sheet4 (2)" sheetId="10" r:id="rId6"/>
    <sheet name="Sheet4 (3)" sheetId="11" r:id="rId7"/>
    <sheet name="Sheet4 (4)" sheetId="12" r:id="rId8"/>
    <sheet name="Sheet4 (5)" sheetId="13" r:id="rId9"/>
    <sheet name="Sheet4 (6)" sheetId="14" r:id="rId10"/>
  </sheets>
  <definedNames>
    <definedName name="_xlnm._FilterDatabase" localSheetId="0" hidden="1">DATA!$A$1:$G$1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8" i="1" l="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173" i="1"/>
  <c r="G174" i="1"/>
  <c r="G175" i="1"/>
  <c r="G176" i="1"/>
  <c r="G177" i="1"/>
  <c r="G178" i="1"/>
  <c r="G179" i="1"/>
  <c r="G180" i="1"/>
  <c r="G181" i="1"/>
  <c r="G182" i="1"/>
  <c r="G183" i="1"/>
  <c r="G184" i="1"/>
  <c r="G185" i="1"/>
  <c r="G186" i="1"/>
  <c r="G164" i="1"/>
  <c r="G165" i="1"/>
  <c r="G166" i="1"/>
  <c r="G167" i="1"/>
  <c r="G168" i="1"/>
  <c r="G169" i="1"/>
  <c r="G170" i="1"/>
  <c r="G171" i="1"/>
  <c r="G172" i="1"/>
  <c r="G159" i="1"/>
  <c r="G160" i="1"/>
  <c r="G161" i="1"/>
  <c r="G162" i="1"/>
  <c r="G163" i="1"/>
  <c r="G152" i="1"/>
  <c r="G153" i="1"/>
  <c r="G154" i="1"/>
  <c r="G155" i="1"/>
  <c r="G156" i="1"/>
  <c r="G157" i="1"/>
  <c r="G158" i="1"/>
  <c r="G144" i="1"/>
  <c r="G145" i="1"/>
  <c r="G146" i="1"/>
  <c r="G147" i="1"/>
  <c r="G148" i="1"/>
  <c r="G149" i="1"/>
  <c r="G150" i="1"/>
  <c r="G151" i="1"/>
  <c r="G131" i="1"/>
  <c r="G132" i="1"/>
  <c r="G133" i="1"/>
  <c r="G134" i="1"/>
  <c r="G135" i="1"/>
  <c r="G136" i="1"/>
  <c r="G137" i="1"/>
  <c r="G138" i="1"/>
  <c r="G139" i="1"/>
  <c r="G140" i="1"/>
  <c r="G141" i="1"/>
  <c r="G142" i="1"/>
  <c r="G143" i="1"/>
  <c r="G125" i="1"/>
  <c r="G126" i="1"/>
  <c r="G127" i="1"/>
  <c r="G128" i="1"/>
  <c r="G129" i="1"/>
  <c r="G130" i="1"/>
  <c r="G121" i="1"/>
  <c r="G122" i="1"/>
  <c r="G123" i="1"/>
  <c r="G124" i="1"/>
  <c r="G115" i="1"/>
  <c r="G116" i="1"/>
  <c r="G117" i="1"/>
  <c r="G118" i="1"/>
  <c r="G119" i="1"/>
  <c r="G120" i="1"/>
  <c r="G111" i="1"/>
  <c r="G112" i="1"/>
  <c r="G113" i="1"/>
  <c r="G114" i="1"/>
  <c r="G108" i="1"/>
  <c r="G109" i="1"/>
  <c r="G110" i="1"/>
  <c r="G103" i="1"/>
  <c r="G104" i="1"/>
  <c r="G105" i="1"/>
  <c r="G106" i="1"/>
  <c r="G107" i="1"/>
  <c r="G99" i="1"/>
  <c r="G100" i="1"/>
  <c r="G101" i="1"/>
  <c r="G102" i="1"/>
  <c r="G92" i="1"/>
  <c r="G93" i="1"/>
  <c r="G94" i="1"/>
  <c r="G95" i="1"/>
  <c r="G96" i="1"/>
  <c r="G97" i="1"/>
  <c r="G98" i="1"/>
  <c r="G88" i="1"/>
  <c r="G89" i="1"/>
  <c r="G90" i="1"/>
  <c r="G91" i="1"/>
  <c r="G86" i="1"/>
  <c r="G87" i="1"/>
  <c r="G83" i="1"/>
  <c r="G84" i="1"/>
  <c r="G85" i="1"/>
  <c r="G82" i="1"/>
  <c r="G77" i="1"/>
  <c r="G78" i="1"/>
  <c r="G79" i="1"/>
  <c r="G80" i="1"/>
  <c r="G81" i="1"/>
  <c r="G74" i="1"/>
  <c r="G75" i="1"/>
  <c r="G76" i="1"/>
  <c r="G68" i="1"/>
  <c r="G69" i="1"/>
  <c r="G70" i="1"/>
  <c r="G71" i="1"/>
  <c r="G72" i="1"/>
  <c r="G73" i="1"/>
  <c r="G63" i="1"/>
  <c r="G64" i="1"/>
  <c r="G65" i="1"/>
  <c r="G66" i="1"/>
  <c r="G67" i="1"/>
  <c r="G59" i="1"/>
  <c r="G60" i="1"/>
  <c r="G61" i="1"/>
  <c r="G62" i="1"/>
  <c r="G56" i="1"/>
  <c r="G57" i="1"/>
  <c r="G58" i="1"/>
  <c r="G53" i="1"/>
  <c r="G54" i="1"/>
  <c r="G55" i="1"/>
  <c r="G51" i="1"/>
  <c r="G52" i="1"/>
  <c r="G47" i="1"/>
  <c r="G48" i="1"/>
  <c r="G49" i="1"/>
  <c r="G50" i="1"/>
  <c r="G46" i="1"/>
  <c r="G44" i="1"/>
  <c r="G45" i="1"/>
  <c r="G42" i="1"/>
  <c r="G43" i="1"/>
  <c r="G40" i="1"/>
  <c r="G41" i="1"/>
  <c r="G38" i="1"/>
  <c r="G39" i="1"/>
  <c r="G36" i="1"/>
  <c r="G37" i="1"/>
  <c r="G34" i="1"/>
  <c r="G35" i="1"/>
  <c r="G33" i="1"/>
  <c r="G32" i="1"/>
  <c r="G30" i="1"/>
  <c r="G31" i="1"/>
  <c r="G29" i="1"/>
  <c r="G28" i="1"/>
  <c r="G27" i="1"/>
  <c r="G25" i="1"/>
  <c r="G26" i="1"/>
  <c r="G23" i="1"/>
  <c r="G24" i="1"/>
  <c r="G22" i="1"/>
  <c r="G21" i="1"/>
  <c r="G18" i="1"/>
  <c r="G19" i="1"/>
  <c r="G20" i="1"/>
  <c r="G16" i="1"/>
  <c r="G17" i="1"/>
  <c r="G15" i="1"/>
  <c r="G14" i="1"/>
  <c r="G13" i="1"/>
  <c r="G11" i="1"/>
  <c r="G12" i="1"/>
  <c r="G10" i="1"/>
  <c r="G9" i="1"/>
  <c r="G8" i="1"/>
  <c r="G7" i="1"/>
  <c r="G6" i="1"/>
  <c r="G5" i="1"/>
  <c r="G2" i="1"/>
  <c r="G3" i="1"/>
  <c r="G4"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173" i="1"/>
  <c r="F174" i="1"/>
  <c r="F175" i="1"/>
  <c r="F176" i="1"/>
  <c r="F177" i="1"/>
  <c r="F178" i="1"/>
  <c r="F179" i="1"/>
  <c r="F180" i="1"/>
  <c r="F181" i="1"/>
  <c r="F182" i="1"/>
  <c r="F183" i="1"/>
  <c r="F184" i="1"/>
  <c r="F185" i="1"/>
  <c r="F186" i="1"/>
  <c r="F164" i="1"/>
  <c r="F165" i="1"/>
  <c r="F166" i="1"/>
  <c r="F167" i="1"/>
  <c r="F168" i="1"/>
  <c r="F169" i="1"/>
  <c r="F170" i="1"/>
  <c r="F171" i="1"/>
  <c r="F172" i="1"/>
  <c r="F159" i="1"/>
  <c r="F160" i="1"/>
  <c r="F161" i="1"/>
  <c r="F162" i="1"/>
  <c r="F163" i="1"/>
  <c r="F152" i="1"/>
  <c r="F153" i="1"/>
  <c r="F154" i="1"/>
  <c r="F155" i="1"/>
  <c r="F156" i="1"/>
  <c r="F157" i="1"/>
  <c r="F158" i="1"/>
  <c r="F144" i="1"/>
  <c r="F145" i="1"/>
  <c r="F146" i="1"/>
  <c r="F147" i="1"/>
  <c r="F148" i="1"/>
  <c r="F149" i="1"/>
  <c r="F150" i="1"/>
  <c r="F151" i="1"/>
  <c r="F131" i="1"/>
  <c r="F132" i="1"/>
  <c r="F133" i="1"/>
  <c r="F134" i="1"/>
  <c r="F135" i="1"/>
  <c r="F136" i="1"/>
  <c r="F137" i="1"/>
  <c r="F138" i="1"/>
  <c r="F139" i="1"/>
  <c r="F140" i="1"/>
  <c r="F141" i="1"/>
  <c r="F142" i="1"/>
  <c r="F143" i="1"/>
  <c r="F125" i="1"/>
  <c r="F126" i="1"/>
  <c r="F127" i="1"/>
  <c r="F128" i="1"/>
  <c r="F129" i="1"/>
  <c r="F130" i="1"/>
  <c r="F121" i="1"/>
  <c r="F122" i="1"/>
  <c r="F123" i="1"/>
  <c r="F124" i="1"/>
  <c r="F115" i="1"/>
  <c r="F116" i="1"/>
  <c r="F117" i="1"/>
  <c r="F118" i="1"/>
  <c r="F119" i="1"/>
  <c r="F120" i="1"/>
  <c r="F111" i="1"/>
  <c r="F112" i="1"/>
  <c r="F113" i="1"/>
  <c r="F114" i="1"/>
  <c r="F108" i="1"/>
  <c r="F109" i="1"/>
  <c r="F110" i="1"/>
  <c r="F103" i="1"/>
  <c r="F104" i="1"/>
  <c r="F105" i="1"/>
  <c r="F106" i="1"/>
  <c r="F107" i="1"/>
  <c r="F99" i="1"/>
  <c r="F100" i="1"/>
  <c r="F101" i="1"/>
  <c r="F102" i="1"/>
  <c r="F92" i="1"/>
  <c r="F93" i="1"/>
  <c r="F94" i="1"/>
  <c r="F95" i="1"/>
  <c r="F96" i="1"/>
  <c r="F97" i="1"/>
  <c r="F98" i="1"/>
  <c r="F88" i="1"/>
  <c r="F89" i="1"/>
  <c r="F90" i="1"/>
  <c r="F91" i="1"/>
  <c r="F86" i="1"/>
  <c r="F87" i="1"/>
  <c r="F83" i="1"/>
  <c r="F84" i="1"/>
  <c r="F85" i="1"/>
  <c r="F82" i="1"/>
  <c r="F77" i="1"/>
  <c r="F78" i="1"/>
  <c r="F79" i="1"/>
  <c r="F80" i="1"/>
  <c r="F81" i="1"/>
  <c r="F74" i="1"/>
  <c r="F75" i="1"/>
  <c r="F76" i="1"/>
  <c r="F68" i="1"/>
  <c r="F69" i="1"/>
  <c r="F70" i="1"/>
  <c r="F71" i="1"/>
  <c r="F72" i="1"/>
  <c r="F73" i="1"/>
  <c r="F63" i="1"/>
  <c r="F64" i="1"/>
  <c r="F65" i="1"/>
  <c r="F66" i="1"/>
  <c r="F67" i="1"/>
  <c r="F59" i="1"/>
  <c r="F60" i="1"/>
  <c r="F61" i="1"/>
  <c r="F62" i="1"/>
  <c r="F56" i="1"/>
  <c r="F57" i="1"/>
  <c r="F58" i="1"/>
  <c r="F53" i="1"/>
  <c r="F54" i="1"/>
  <c r="F55" i="1"/>
  <c r="F51" i="1"/>
  <c r="F52" i="1"/>
  <c r="F47" i="1"/>
  <c r="F48" i="1"/>
  <c r="F49" i="1"/>
  <c r="F50" i="1"/>
  <c r="F46" i="1"/>
  <c r="F44" i="1"/>
  <c r="F45" i="1"/>
  <c r="F42" i="1"/>
  <c r="F43" i="1"/>
  <c r="F40" i="1"/>
  <c r="F41" i="1"/>
  <c r="F38" i="1"/>
  <c r="F39" i="1"/>
  <c r="F36" i="1"/>
  <c r="F37" i="1"/>
  <c r="F34" i="1"/>
  <c r="F35" i="1"/>
  <c r="F33" i="1"/>
  <c r="F32" i="1"/>
  <c r="F30" i="1"/>
  <c r="F31" i="1"/>
  <c r="F29" i="1"/>
  <c r="F28" i="1"/>
  <c r="F27" i="1"/>
  <c r="F25" i="1"/>
  <c r="F26" i="1"/>
  <c r="F23" i="1"/>
  <c r="F24" i="1"/>
  <c r="F22" i="1"/>
  <c r="F21" i="1"/>
  <c r="F18" i="1"/>
  <c r="F19" i="1"/>
  <c r="F20" i="1"/>
  <c r="F16" i="1"/>
  <c r="F17" i="1"/>
  <c r="F15" i="1"/>
  <c r="F14" i="1"/>
  <c r="F13" i="1"/>
  <c r="F11" i="1"/>
  <c r="F12" i="1"/>
  <c r="F10" i="1"/>
  <c r="F9" i="1"/>
  <c r="F8" i="1"/>
  <c r="F7" i="1"/>
  <c r="F6" i="1"/>
  <c r="F5" i="1"/>
  <c r="F2" i="1"/>
  <c r="F3" i="1"/>
  <c r="F4" i="1"/>
  <c r="G187" i="1"/>
  <c r="F187"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 i="1"/>
  <c r="I4" i="1" l="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6" i="1"/>
  <c r="I82" i="1"/>
  <c r="I78" i="1"/>
  <c r="I74" i="1"/>
  <c r="I70" i="1"/>
  <c r="I66" i="1"/>
  <c r="I62" i="1"/>
  <c r="I58" i="1"/>
  <c r="I54" i="1"/>
  <c r="I50" i="1"/>
  <c r="I46" i="1"/>
  <c r="I42" i="1"/>
  <c r="I38" i="1"/>
  <c r="I34" i="1"/>
  <c r="I30" i="1"/>
  <c r="I26" i="1"/>
  <c r="I22" i="1"/>
  <c r="I18" i="1"/>
  <c r="I14" i="1"/>
  <c r="I10" i="1"/>
  <c r="I6" i="1"/>
  <c r="I219" i="1"/>
  <c r="I215" i="1"/>
  <c r="I211" i="1"/>
  <c r="I207" i="1"/>
  <c r="I203" i="1"/>
  <c r="I199" i="1"/>
  <c r="I195" i="1"/>
  <c r="I191" i="1"/>
  <c r="I187" i="1"/>
  <c r="I183" i="1"/>
  <c r="I179" i="1"/>
  <c r="I175" i="1"/>
  <c r="I171" i="1"/>
  <c r="I167" i="1"/>
  <c r="I163" i="1"/>
  <c r="I159" i="1"/>
  <c r="I155" i="1"/>
  <c r="I151" i="1"/>
  <c r="I147" i="1"/>
  <c r="I3"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7" i="1"/>
  <c r="I83" i="1"/>
  <c r="I79" i="1"/>
  <c r="I75" i="1"/>
  <c r="I71" i="1"/>
  <c r="I67" i="1"/>
  <c r="I63" i="1"/>
  <c r="I59" i="1"/>
  <c r="I55" i="1"/>
  <c r="I51" i="1"/>
  <c r="I47" i="1"/>
  <c r="I43" i="1"/>
  <c r="I39" i="1"/>
  <c r="I35" i="1"/>
  <c r="I31" i="1"/>
  <c r="I27" i="1"/>
  <c r="I23" i="1"/>
  <c r="I19" i="1"/>
  <c r="I15" i="1"/>
  <c r="I11" i="1"/>
  <c r="I7" i="1"/>
  <c r="I2" i="1"/>
  <c r="I143" i="1"/>
  <c r="I139" i="1"/>
  <c r="I135" i="1"/>
  <c r="I131" i="1"/>
  <c r="I127" i="1"/>
  <c r="I123" i="1"/>
  <c r="I119" i="1"/>
  <c r="I115" i="1"/>
  <c r="I111" i="1"/>
  <c r="I107" i="1"/>
  <c r="I103" i="1"/>
  <c r="I99" i="1"/>
  <c r="I95" i="1"/>
  <c r="I91" i="1"/>
  <c r="I84" i="1"/>
  <c r="I80" i="1"/>
  <c r="I76" i="1"/>
  <c r="I72" i="1"/>
  <c r="I68" i="1"/>
  <c r="I64" i="1"/>
  <c r="I60" i="1"/>
  <c r="I56" i="1"/>
  <c r="I52" i="1"/>
  <c r="I48" i="1"/>
  <c r="I44" i="1"/>
  <c r="I40" i="1"/>
  <c r="I36" i="1"/>
  <c r="I32" i="1"/>
  <c r="I28" i="1"/>
  <c r="I24" i="1"/>
  <c r="I20" i="1"/>
  <c r="I16" i="1"/>
  <c r="I12" i="1"/>
  <c r="I8" i="1"/>
  <c r="I5"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5" i="1"/>
  <c r="I81" i="1"/>
  <c r="I77" i="1"/>
  <c r="I73" i="1"/>
  <c r="I69" i="1"/>
  <c r="I65" i="1"/>
  <c r="I61" i="1"/>
  <c r="I57" i="1"/>
  <c r="I53" i="1"/>
  <c r="I49" i="1"/>
  <c r="I45" i="1"/>
  <c r="I41" i="1"/>
  <c r="I37" i="1"/>
  <c r="I33" i="1"/>
  <c r="I29" i="1"/>
  <c r="I25" i="1"/>
  <c r="I21" i="1"/>
  <c r="I17" i="1"/>
  <c r="I13" i="1"/>
  <c r="I9" i="1"/>
</calcChain>
</file>

<file path=xl/sharedStrings.xml><?xml version="1.0" encoding="utf-8"?>
<sst xmlns="http://schemas.openxmlformats.org/spreadsheetml/2006/main" count="320" uniqueCount="81">
  <si>
    <t>Driving_Skill</t>
  </si>
  <si>
    <t>Anticipation</t>
  </si>
  <si>
    <t>Self_Confidence</t>
  </si>
  <si>
    <t xml:space="preserve">X axis value </t>
  </si>
  <si>
    <t xml:space="preserve">Y axis value </t>
  </si>
  <si>
    <t>90% of Anticipation</t>
  </si>
  <si>
    <t>10% of Driving skill</t>
  </si>
  <si>
    <t>Ride No</t>
  </si>
  <si>
    <t>Driver Categories</t>
  </si>
  <si>
    <t>Column3</t>
  </si>
  <si>
    <t xml:space="preserve">Good Driver </t>
  </si>
  <si>
    <r>
      <rPr>
        <sz val="12"/>
        <color theme="5"/>
        <rFont val="Segoe UI"/>
        <family val="2"/>
      </rPr>
      <t>The driver exercised excellent driving skills, navigating the route with minimal speed variations</t>
    </r>
    <r>
      <rPr>
        <sz val="12"/>
        <color rgb="FFFF0000"/>
        <rFont val="Segoe UI"/>
        <family val="2"/>
      </rPr>
      <t xml:space="preserve"> while successfully avoiding maximum potential hazards. Additionally, the driver maintained a steady and appropriate speed for each designated area of the travel route for majority of the ride</t>
    </r>
    <r>
      <rPr>
        <sz val="12"/>
        <color theme="1"/>
        <rFont val="Segoe UI"/>
        <family val="2"/>
      </rPr>
      <t>, demonstrating responsible driving practices and ensuring the safety of all passengers.</t>
    </r>
  </si>
  <si>
    <t xml:space="preserve">Sportive Driver </t>
  </si>
  <si>
    <r>
      <rPr>
        <sz val="12"/>
        <color theme="5"/>
        <rFont val="Segoe UI"/>
        <family val="2"/>
      </rPr>
      <t>The driver exercised excellent driving skills, navigating the route with minimal speed variations</t>
    </r>
    <r>
      <rPr>
        <sz val="12"/>
        <color theme="1"/>
        <rFont val="Segoe UI"/>
        <family val="2"/>
      </rPr>
      <t xml:space="preserve"> </t>
    </r>
    <r>
      <rPr>
        <sz val="12"/>
        <color rgb="FFFF0000"/>
        <rFont val="Segoe UI"/>
        <family val="2"/>
      </rPr>
      <t>while successfully avoiding maximum potential hazards. Additionally, the driver maintained a steady and appropriate speed for each designated area of the travel route for majority of the ride,</t>
    </r>
    <r>
      <rPr>
        <sz val="12"/>
        <color theme="1"/>
        <rFont val="Segoe UI"/>
        <family val="2"/>
      </rPr>
      <t xml:space="preserve"> However It is worth nothing, that the driver exhibited a sportive behavior by skillfully navigating close to the potential hazard threshold without crossing it.</t>
    </r>
  </si>
  <si>
    <t xml:space="preserve">Careless Driver </t>
  </si>
  <si>
    <r>
      <rPr>
        <sz val="12"/>
        <color theme="5"/>
        <rFont val="Segoe UI"/>
        <family val="2"/>
      </rPr>
      <t>The driver displayed moderate driving skills by navigating the route with moderate speed fluctuations.</t>
    </r>
    <r>
      <rPr>
        <sz val="12"/>
        <color rgb="FFFF0000"/>
        <rFont val="Segoe UI"/>
        <family val="2"/>
      </rPr>
      <t xml:space="preserve"> While the driver made some effort to avoid potential redrisks during the journey, there were still some instances of careless entry into red risks</t>
    </r>
    <r>
      <rPr>
        <sz val="12"/>
        <color theme="5"/>
        <rFont val="Segoe UI"/>
        <family val="2"/>
      </rPr>
      <t xml:space="preserve"> </t>
    </r>
    <r>
      <rPr>
        <sz val="12"/>
        <color theme="1"/>
        <rFont val="Segoe UI"/>
        <family val="2"/>
      </rPr>
      <t>which could have potentially compromised passenger safety.</t>
    </r>
  </si>
  <si>
    <t xml:space="preserve">Reckless Driver </t>
  </si>
  <si>
    <r>
      <rPr>
        <sz val="12"/>
        <color theme="5"/>
        <rFont val="Segoe UI"/>
        <family val="2"/>
      </rPr>
      <t>During the journey, the driver exhibited moderate driving skills by maintaining moderate speed fluctuations.</t>
    </r>
    <r>
      <rPr>
        <sz val="12"/>
        <color theme="1"/>
        <rFont val="Segoe UI"/>
        <family val="2"/>
      </rPr>
      <t xml:space="preserve"> </t>
    </r>
    <r>
      <rPr>
        <sz val="12"/>
        <color rgb="FFFF0000"/>
        <rFont val="Segoe UI"/>
        <family val="2"/>
      </rPr>
      <t xml:space="preserve">While the driver made attempts to avoid potential hazards, there were some instances where they showed disregard for their own safety and that of others on the road, resulting in entry into red risks. </t>
    </r>
    <r>
      <rPr>
        <sz val="12"/>
        <color theme="1"/>
        <rFont val="Segoe UI"/>
        <family val="2"/>
      </rPr>
      <t>These actions could have potentially endangered passenger safety.</t>
    </r>
  </si>
  <si>
    <t xml:space="preserve">Quiet Dangerous Driver </t>
  </si>
  <si>
    <r>
      <rPr>
        <sz val="12"/>
        <color theme="5"/>
        <rFont val="Segoe UI"/>
        <family val="2"/>
      </rPr>
      <t>Throughout the journey, the driver exhibited poor driving skills by maintaining high speed fluctuations</t>
    </r>
    <r>
      <rPr>
        <sz val="12"/>
        <color theme="1"/>
        <rFont val="Segoe UI"/>
        <family val="2"/>
      </rPr>
      <t xml:space="preserve"> </t>
    </r>
    <r>
      <rPr>
        <sz val="12"/>
        <color rgb="FFFF0000"/>
        <rFont val="Segoe UI"/>
        <family val="2"/>
      </rPr>
      <t>and failing to avoid maximum potential hazards.</t>
    </r>
    <r>
      <rPr>
        <sz val="12"/>
        <color theme="1"/>
        <rFont val="Segoe UI"/>
        <family val="2"/>
      </rPr>
      <t xml:space="preserve"> </t>
    </r>
    <r>
      <rPr>
        <sz val="12"/>
        <color rgb="FFFF0000"/>
        <rFont val="Segoe UI"/>
        <family val="2"/>
      </rPr>
      <t>Additionally, the driver did not maintain a steady and appropriate speed for each designated area of the travel route for the majority of the ride.</t>
    </r>
    <r>
      <rPr>
        <sz val="12"/>
        <color theme="1"/>
        <rFont val="Segoe UI"/>
        <family val="2"/>
      </rPr>
      <t xml:space="preserve"> These actions pose a significant risk to the safety of both the driver and passengers, as well as other road users.</t>
    </r>
  </si>
  <si>
    <t xml:space="preserve">Dangerous Driver </t>
  </si>
  <si>
    <t>During the course of the journey, the driver's driving skills were suboptimal due to high speed variations and a failure to avoid potential hazards. Furthermore, the driver failed to maintain a steady and appropriate speed in accordance with the designated areas of the travel route for most of the ride. While some effort was made to steer clear of potential hazards, there were instances where the driver acted recklessly and entered high-risk situations, showing a lack of regard for their own safety and that of others on the road. These actions pose a serious threat to the safety of both the driver and passengers, as well as other road users.</t>
  </si>
  <si>
    <t>ha, hd</t>
  </si>
  <si>
    <t>Column4</t>
  </si>
  <si>
    <t>ma, md</t>
  </si>
  <si>
    <t>la, ld</t>
  </si>
  <si>
    <t>DRIVER CATEGORY</t>
  </si>
  <si>
    <t>ANTICIPATION</t>
  </si>
  <si>
    <t>DRIVING SKILL</t>
  </si>
  <si>
    <t>SELF CONFIDENCE</t>
  </si>
  <si>
    <t>SPORTIVE</t>
  </si>
  <si>
    <t>QUIET SAFE</t>
  </si>
  <si>
    <t>QUIET DANGEROUS</t>
  </si>
  <si>
    <t>DANGEROUS</t>
  </si>
  <si>
    <t>PROBABILITY TABLE</t>
  </si>
  <si>
    <t>U</t>
  </si>
  <si>
    <t>D</t>
  </si>
  <si>
    <t>M</t>
  </si>
  <si>
    <t>GOOD 100%</t>
  </si>
  <si>
    <t>GOOD 84.28%</t>
  </si>
  <si>
    <t>QUIET SAFE 15.72%</t>
  </si>
  <si>
    <t>GOOD 22.10%</t>
  </si>
  <si>
    <t>QUIET SAFE 77.9%</t>
  </si>
  <si>
    <t>QUIET SAFE 100%</t>
  </si>
  <si>
    <t>QUIET SAFE 48.21%</t>
  </si>
  <si>
    <t>QUIET DANGEROUS 51.79%</t>
  </si>
  <si>
    <t>QUIET SAFE 1.19%</t>
  </si>
  <si>
    <t>QUIET DANGEROUS 98.81%</t>
  </si>
  <si>
    <t>QUIET SAFE 0.12%</t>
  </si>
  <si>
    <t>QUIET DANGEROUS 99.8%</t>
  </si>
  <si>
    <t>QUIET DANGEROUS 100%</t>
  </si>
  <si>
    <t>SPORTIVE 100%</t>
  </si>
  <si>
    <t>SPORTIVE 84.28%</t>
  </si>
  <si>
    <t>SPORTIVE 22.10%</t>
  </si>
  <si>
    <t>RECKLESS 15.72%</t>
  </si>
  <si>
    <t>RECKLESS 77.9%</t>
  </si>
  <si>
    <t>RECKLESS 100%</t>
  </si>
  <si>
    <t>RECKLESS 48.21%</t>
  </si>
  <si>
    <t>RECKLESS 1.19%</t>
  </si>
  <si>
    <t>RECKLESS 0.12%</t>
  </si>
  <si>
    <t>DANGEROUS 51.79%</t>
  </si>
  <si>
    <t>DANGEROUS 98.81%</t>
  </si>
  <si>
    <t>DANGEROUS 99.8%</t>
  </si>
  <si>
    <t>DANGEROUS 100%</t>
  </si>
  <si>
    <t>SAFE</t>
  </si>
  <si>
    <t>MODERATE</t>
  </si>
  <si>
    <t>RISKY</t>
  </si>
  <si>
    <t xml:space="preserve">GOOD </t>
  </si>
  <si>
    <t xml:space="preserve">QUIET SAFE </t>
  </si>
  <si>
    <t xml:space="preserve">SPORTIVE </t>
  </si>
  <si>
    <t xml:space="preserve">RECKLESS </t>
  </si>
  <si>
    <t xml:space="preserve">QUIET DANGEROUS </t>
  </si>
  <si>
    <t xml:space="preserve">DANGEROUS </t>
  </si>
  <si>
    <t>S</t>
  </si>
  <si>
    <t>BEHAVIOURAL CATEGORY</t>
  </si>
  <si>
    <t>INCAUTIOUS</t>
  </si>
  <si>
    <t xml:space="preserve">EXPERT </t>
  </si>
  <si>
    <t>LESS ADEQUATE</t>
  </si>
  <si>
    <t>ADEQUATE</t>
  </si>
  <si>
    <t>CAUTIOUS</t>
  </si>
  <si>
    <t>UNPROFESSIONAL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</si>
</sst>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Segoe UI"/>
      <family val="2"/>
    </font>
    <font>
      <sz val="12"/>
      <color theme="5"/>
      <name val="Segoe UI"/>
      <family val="2"/>
    </font>
    <font>
      <sz val="12"/>
      <color rgb="FFFF0000"/>
      <name val="Segoe UI"/>
      <family val="2"/>
    </font>
    <font>
      <sz val="8"/>
      <name val="Calibri"/>
      <family val="2"/>
      <scheme val="minor"/>
    </font>
    <font>
      <b/>
      <sz val="18"/>
      <color theme="1" tint="0.249977111117893"/>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8585"/>
        <bgColor indexed="64"/>
      </patternFill>
    </fill>
    <fill>
      <patternFill patternType="solid">
        <fgColor theme="7"/>
        <bgColor indexed="64"/>
      </patternFill>
    </fill>
    <fill>
      <patternFill patternType="solid">
        <fgColor theme="2"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s>
  <cellStyleXfs count="1">
    <xf numFmtId="0" fontId="0" fillId="0" borderId="0"/>
  </cellStyleXfs>
  <cellXfs count="9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2" borderId="0" xfId="0" applyFill="1"/>
    <xf numFmtId="0" fontId="0" fillId="2" borderId="0" xfId="0" applyFill="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 fontId="0" fillId="0" borderId="0" xfId="0" applyNumberFormat="1"/>
    <xf numFmtId="0" fontId="0" fillId="0" borderId="0" xfId="0" applyAlignment="1">
      <alignment horizontal="left" vertical="center"/>
    </xf>
    <xf numFmtId="0" fontId="0" fillId="0" borderId="1" xfId="0" applyBorder="1"/>
    <xf numFmtId="0" fontId="0" fillId="0" borderId="0" xfId="0" applyAlignment="1">
      <alignment vertical="center" wrapText="1"/>
    </xf>
    <xf numFmtId="0" fontId="0" fillId="0" borderId="0" xfId="0" applyAlignment="1">
      <alignment vertical="center"/>
    </xf>
    <xf numFmtId="0" fontId="1" fillId="0" borderId="0" xfId="0" applyFont="1" applyAlignment="1">
      <alignment vertical="center" wrapText="1"/>
    </xf>
    <xf numFmtId="0" fontId="1" fillId="0" borderId="0" xfId="0" applyFont="1" applyAlignment="1">
      <alignment horizontal="left"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5" borderId="10" xfId="0" applyFill="1" applyBorder="1" applyAlignment="1">
      <alignment horizontal="center" vertical="center"/>
    </xf>
    <xf numFmtId="0" fontId="0" fillId="7" borderId="1" xfId="0" applyFill="1" applyBorder="1" applyAlignment="1">
      <alignment horizontal="center" vertical="center"/>
    </xf>
    <xf numFmtId="9" fontId="0" fillId="7" borderId="1" xfId="0" applyNumberFormat="1" applyFill="1" applyBorder="1" applyAlignment="1">
      <alignment horizontal="center" vertical="center"/>
    </xf>
    <xf numFmtId="10" fontId="0" fillId="0" borderId="1" xfId="0" applyNumberFormat="1" applyBorder="1" applyAlignment="1">
      <alignment horizontal="center" vertical="center"/>
    </xf>
    <xf numFmtId="9" fontId="0" fillId="7" borderId="10" xfId="0" applyNumberFormat="1" applyFill="1" applyBorder="1" applyAlignment="1">
      <alignment horizontal="center" vertical="center"/>
    </xf>
    <xf numFmtId="0" fontId="0" fillId="0" borderId="12" xfId="0" applyBorder="1" applyAlignment="1">
      <alignment horizontal="center" vertical="center"/>
    </xf>
    <xf numFmtId="0" fontId="0" fillId="8" borderId="1" xfId="0" applyFill="1" applyBorder="1" applyAlignment="1">
      <alignment horizontal="center" vertical="center"/>
    </xf>
    <xf numFmtId="10" fontId="0" fillId="0" borderId="3" xfId="0" applyNumberFormat="1" applyBorder="1" applyAlignment="1">
      <alignment horizontal="center" vertical="center"/>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0" borderId="8" xfId="0" applyBorder="1" applyAlignment="1">
      <alignment horizontal="center" vertical="center"/>
    </xf>
    <xf numFmtId="0" fontId="0" fillId="9" borderId="0" xfId="0" applyFill="1" applyAlignment="1">
      <alignment horizontal="center" vertical="center"/>
    </xf>
    <xf numFmtId="10" fontId="0" fillId="9" borderId="0" xfId="0" applyNumberFormat="1" applyFill="1" applyAlignment="1">
      <alignment horizontal="center" vertical="center"/>
    </xf>
    <xf numFmtId="0" fontId="0" fillId="6" borderId="2"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2" borderId="9" xfId="0" applyFill="1" applyBorder="1" applyAlignment="1">
      <alignment horizontal="center" vertical="center"/>
    </xf>
    <xf numFmtId="0" fontId="0" fillId="5" borderId="1" xfId="0" applyFill="1" applyBorder="1" applyAlignment="1">
      <alignment horizontal="center" vertical="center"/>
    </xf>
    <xf numFmtId="0" fontId="0" fillId="4" borderId="10" xfId="0" applyFill="1" applyBorder="1" applyAlignment="1">
      <alignment horizontal="center" vertical="center"/>
    </xf>
    <xf numFmtId="0" fontId="0" fillId="4" borderId="1" xfId="0" applyFill="1" applyBorder="1" applyAlignment="1">
      <alignment horizontal="center" vertical="center"/>
    </xf>
    <xf numFmtId="0" fontId="0" fillId="5" borderId="10" xfId="0" applyFill="1" applyBorder="1" applyAlignment="1">
      <alignment horizontal="center" vertical="center"/>
    </xf>
    <xf numFmtId="0" fontId="0" fillId="3" borderId="1" xfId="0" applyFill="1" applyBorder="1" applyAlignment="1">
      <alignment horizontal="center" vertical="center"/>
    </xf>
    <xf numFmtId="0" fontId="0" fillId="6" borderId="13" xfId="0" applyFill="1" applyBorder="1" applyAlignment="1">
      <alignment horizontal="center" vertical="center"/>
    </xf>
    <xf numFmtId="0" fontId="0" fillId="6" borderId="4" xfId="0" applyFill="1" applyBorder="1" applyAlignment="1">
      <alignment horizontal="center" vertical="center"/>
    </xf>
    <xf numFmtId="0" fontId="0" fillId="8" borderId="3" xfId="0" applyFill="1" applyBorder="1" applyAlignment="1">
      <alignment horizontal="center" vertical="center"/>
    </xf>
    <xf numFmtId="0" fontId="0" fillId="8" borderId="11" xfId="0" applyFill="1" applyBorder="1" applyAlignment="1">
      <alignment horizontal="center" vertical="center"/>
    </xf>
    <xf numFmtId="0" fontId="0" fillId="8" borderId="2" xfId="0" applyFill="1" applyBorder="1" applyAlignment="1">
      <alignment horizontal="center" vertical="center"/>
    </xf>
    <xf numFmtId="0" fontId="0" fillId="6" borderId="10" xfId="0" applyFill="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9" borderId="0" xfId="0" applyFill="1" applyAlignment="1">
      <alignment horizontal="center" vertical="center"/>
    </xf>
    <xf numFmtId="0" fontId="0" fillId="9" borderId="8" xfId="0" applyFill="1" applyBorder="1" applyAlignment="1">
      <alignment horizontal="center" vertical="center"/>
    </xf>
    <xf numFmtId="0" fontId="0" fillId="9" borderId="7" xfId="0" applyFill="1" applyBorder="1" applyAlignment="1">
      <alignment horizontal="center" vertical="center"/>
    </xf>
    <xf numFmtId="0" fontId="0" fillId="8" borderId="1" xfId="0" applyFill="1" applyBorder="1" applyAlignment="1">
      <alignment horizontal="center" vertical="center"/>
    </xf>
    <xf numFmtId="0" fontId="5" fillId="2" borderId="1" xfId="0" applyFont="1" applyFill="1" applyBorder="1" applyAlignment="1">
      <alignment horizontal="center" vertical="center"/>
    </xf>
    <xf numFmtId="0" fontId="0" fillId="10" borderId="1" xfId="0" applyFill="1" applyBorder="1" applyAlignment="1">
      <alignment horizontal="center" vertical="center"/>
    </xf>
    <xf numFmtId="9" fontId="0" fillId="10" borderId="1" xfId="0" applyNumberFormat="1" applyFill="1" applyBorder="1" applyAlignment="1">
      <alignment horizontal="center" vertical="center"/>
    </xf>
    <xf numFmtId="10" fontId="0" fillId="10" borderId="3" xfId="0" applyNumberFormat="1" applyFill="1" applyBorder="1" applyAlignment="1">
      <alignment horizontal="center" vertical="center"/>
    </xf>
    <xf numFmtId="0" fontId="0" fillId="10" borderId="9" xfId="0" applyFill="1" applyBorder="1" applyAlignment="1">
      <alignment horizontal="center" vertical="center"/>
    </xf>
    <xf numFmtId="0" fontId="0" fillId="10" borderId="14" xfId="0" applyFill="1" applyBorder="1" applyAlignment="1">
      <alignment horizontal="center" vertical="center"/>
    </xf>
    <xf numFmtId="0" fontId="0" fillId="10" borderId="10" xfId="0" applyFill="1" applyBorder="1" applyAlignment="1">
      <alignment horizontal="center" vertical="center"/>
    </xf>
    <xf numFmtId="0" fontId="0" fillId="8" borderId="9" xfId="0" applyFill="1" applyBorder="1" applyAlignment="1">
      <alignment horizontal="center" vertical="center"/>
    </xf>
    <xf numFmtId="0" fontId="0" fillId="8" borderId="14" xfId="0" applyFill="1" applyBorder="1" applyAlignment="1">
      <alignment horizontal="center" vertical="center"/>
    </xf>
    <xf numFmtId="0" fontId="0" fillId="8" borderId="10" xfId="0" applyFill="1" applyBorder="1" applyAlignment="1">
      <alignment horizontal="center" vertical="center"/>
    </xf>
    <xf numFmtId="0" fontId="0" fillId="9" borderId="6" xfId="0" applyFill="1" applyBorder="1" applyAlignment="1">
      <alignment horizontal="center" vertical="center"/>
    </xf>
    <xf numFmtId="0" fontId="0" fillId="9" borderId="0" xfId="0" applyFill="1" applyBorder="1" applyAlignment="1">
      <alignment horizontal="center" vertical="center"/>
    </xf>
    <xf numFmtId="0" fontId="0" fillId="9" borderId="13" xfId="0" applyFill="1" applyBorder="1" applyAlignment="1">
      <alignment horizontal="center" vertical="center"/>
    </xf>
    <xf numFmtId="0" fontId="0" fillId="10" borderId="15" xfId="0" applyFill="1" applyBorder="1" applyAlignment="1">
      <alignment horizontal="center" vertical="center"/>
    </xf>
    <xf numFmtId="0" fontId="0" fillId="10" borderId="6" xfId="0" applyFill="1" applyBorder="1" applyAlignment="1">
      <alignment horizontal="center" vertical="center"/>
    </xf>
    <xf numFmtId="0" fontId="0" fillId="10" borderId="12" xfId="0" applyFill="1" applyBorder="1" applyAlignment="1">
      <alignment horizontal="center" vertical="center"/>
    </xf>
    <xf numFmtId="0" fontId="0" fillId="10" borderId="13" xfId="0" applyFill="1" applyBorder="1" applyAlignment="1">
      <alignment horizontal="center" vertical="center"/>
    </xf>
    <xf numFmtId="0" fontId="0" fillId="10" borderId="5" xfId="0" applyFill="1" applyBorder="1" applyAlignment="1">
      <alignment horizontal="center" vertical="center"/>
    </xf>
    <xf numFmtId="0" fontId="0" fillId="10" borderId="4" xfId="0" applyFill="1" applyBorder="1" applyAlignment="1">
      <alignment horizontal="center" vertical="center"/>
    </xf>
    <xf numFmtId="0" fontId="5" fillId="2" borderId="15"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 xfId="0" applyFont="1" applyFill="1" applyBorder="1" applyAlignment="1">
      <alignment horizontal="center" vertical="center"/>
    </xf>
    <xf numFmtId="0" fontId="0" fillId="8" borderId="15" xfId="0" applyFill="1" applyBorder="1" applyAlignment="1">
      <alignment horizontal="center" vertical="center"/>
    </xf>
    <xf numFmtId="0" fontId="0" fillId="8" borderId="6"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0" fontId="0" fillId="11" borderId="15" xfId="0" applyFill="1" applyBorder="1" applyAlignment="1">
      <alignment horizontal="center" vertical="center"/>
    </xf>
    <xf numFmtId="0" fontId="0" fillId="11" borderId="6" xfId="0" applyFill="1" applyBorder="1" applyAlignment="1">
      <alignment horizontal="center" vertical="center"/>
    </xf>
    <xf numFmtId="0" fontId="0" fillId="11" borderId="12" xfId="0" applyFill="1" applyBorder="1" applyAlignment="1">
      <alignment horizontal="center" vertical="center"/>
    </xf>
    <xf numFmtId="0" fontId="0" fillId="11" borderId="13" xfId="0" applyFill="1" applyBorder="1" applyAlignment="1">
      <alignment horizontal="center" vertical="center"/>
    </xf>
    <xf numFmtId="0" fontId="0" fillId="11" borderId="5" xfId="0" applyFill="1" applyBorder="1" applyAlignment="1">
      <alignment horizontal="center" vertical="center"/>
    </xf>
    <xf numFmtId="0" fontId="0" fillId="11" borderId="4" xfId="0" applyFill="1" applyBorder="1" applyAlignment="1">
      <alignment horizontal="center" vertical="center"/>
    </xf>
  </cellXfs>
  <cellStyles count="1">
    <cellStyle name="Normal" xfId="0" builtinId="0"/>
  </cellStyles>
  <dxfs count="11">
    <dxf>
      <alignment horizontal="center" vertical="center" textRotation="0" wrapText="0" indent="0" justifyLastLine="0" shrinkToFit="0" readingOrder="0"/>
    </dxf>
    <dxf>
      <alignment horizontal="general"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8585"/>
      <color rgb="FFFF5B5B"/>
      <color rgb="FF89BF65"/>
      <color rgb="FFA4E4BC"/>
      <color rgb="FF339933"/>
      <color rgb="FFFFB3B3"/>
      <color rgb="FFFFB7B7"/>
      <color rgb="FFBEECD0"/>
      <color rgb="FF87BE62"/>
      <color rgb="FFFF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SAFETY POINT CLOUDS</a:t>
            </a:r>
          </a:p>
        </c:rich>
      </c:tx>
      <c:layout>
        <c:manualLayout>
          <c:xMode val="edge"/>
          <c:yMode val="edge"/>
          <c:x val="0.34710073387839852"/>
          <c:y val="5.27426160337552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8040678525680686E-2"/>
          <c:y val="0.12263529411764708"/>
          <c:w val="0.82458316250463537"/>
          <c:h val="0.80664091830293361"/>
        </c:manualLayout>
      </c:layout>
      <c:scatterChart>
        <c:scatterStyle val="lineMarker"/>
        <c:varyColors val="0"/>
        <c:ser>
          <c:idx val="0"/>
          <c:order val="0"/>
          <c:tx>
            <c:strRef>
              <c:f>DATA!$J$1</c:f>
              <c:strCache>
                <c:ptCount val="1"/>
                <c:pt idx="0">
                  <c:v>Y axis value </c:v>
                </c:pt>
              </c:strCache>
            </c:strRef>
          </c:tx>
          <c:spPr>
            <a:ln w="19050" cap="rnd">
              <a:noFill/>
              <a:round/>
            </a:ln>
            <a:effectLst/>
          </c:spPr>
          <c:marker>
            <c:symbol val="circle"/>
            <c:size val="5"/>
            <c:spPr>
              <a:solidFill>
                <a:schemeClr val="accent1"/>
              </a:solidFill>
              <a:ln w="9525">
                <a:solidFill>
                  <a:schemeClr val="accent1"/>
                </a:solidFill>
              </a:ln>
              <a:effectLst/>
            </c:spPr>
          </c:marker>
          <c:xVal>
            <c:numRef>
              <c:f>DATA!$I$2:$I$221</c:f>
              <c:numCache>
                <c:formatCode>General</c:formatCode>
                <c:ptCount val="1"/>
                <c:pt idx="0">
                  <c:v>6.2999999999999972</c:v>
                </c:pt>
              </c:numCache>
            </c:numRef>
          </c:xVal>
          <c:yVal>
            <c:numRef>
              <c:f>DATA!$J$2:$J$221</c:f>
              <c:numCache>
                <c:formatCode>General</c:formatCode>
                <c:ptCount val="1"/>
                <c:pt idx="0">
                  <c:v>9</c:v>
                </c:pt>
              </c:numCache>
            </c:numRef>
          </c:yVal>
          <c:smooth val="0"/>
          <c:extLst>
            <c:ext xmlns:c16="http://schemas.microsoft.com/office/drawing/2014/chart" uri="{C3380CC4-5D6E-409C-BE32-E72D297353CC}">
              <c16:uniqueId val="{00000000-CE56-449C-ADFB-520119A787EB}"/>
            </c:ext>
          </c:extLst>
        </c:ser>
        <c:dLbls>
          <c:showLegendKey val="0"/>
          <c:showVal val="0"/>
          <c:showCatName val="0"/>
          <c:showSerName val="0"/>
          <c:showPercent val="0"/>
          <c:showBubbleSize val="0"/>
        </c:dLbls>
        <c:axId val="183428079"/>
        <c:axId val="183245167"/>
      </c:scatterChart>
      <c:valAx>
        <c:axId val="183428079"/>
        <c:scaling>
          <c:orientation val="minMax"/>
          <c:max val="100"/>
          <c:min val="0"/>
        </c:scaling>
        <c:delete val="1"/>
        <c:axPos val="b"/>
        <c:numFmt formatCode="General" sourceLinked="0"/>
        <c:majorTickMark val="out"/>
        <c:minorTickMark val="none"/>
        <c:tickLblPos val="nextTo"/>
        <c:crossAx val="183245167"/>
        <c:crosses val="autoZero"/>
        <c:crossBetween val="midCat"/>
      </c:valAx>
      <c:valAx>
        <c:axId val="183245167"/>
        <c:scaling>
          <c:orientation val="minMax"/>
          <c:max val="100"/>
          <c:min val="0"/>
        </c:scaling>
        <c:delete val="1"/>
        <c:axPos val="l"/>
        <c:numFmt formatCode="General" sourceLinked="1"/>
        <c:majorTickMark val="out"/>
        <c:minorTickMark val="none"/>
        <c:tickLblPos val="nextTo"/>
        <c:crossAx val="183428079"/>
        <c:crossesAt val="0"/>
        <c:crossBetween val="midCat"/>
      </c:valAx>
      <c:spPr>
        <a:gradFill>
          <a:gsLst>
            <a:gs pos="0">
              <a:srgbClr val="FF3B3B"/>
            </a:gs>
            <a:gs pos="77000">
              <a:schemeClr val="accent1">
                <a:lumMod val="5000"/>
                <a:lumOff val="95000"/>
              </a:schemeClr>
            </a:gs>
            <a:gs pos="100000">
              <a:srgbClr val="92D050"/>
            </a:gs>
          </a:gsLst>
          <a:lin ang="9600000" scaled="0"/>
        </a:gradFill>
        <a:ln w="3175">
          <a:solidFill>
            <a:schemeClr val="tx1">
              <a:lumMod val="75000"/>
              <a:lumOff val="2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47625</xdr:rowOff>
    </xdr:from>
    <xdr:to>
      <xdr:col>12</xdr:col>
      <xdr:colOff>904876</xdr:colOff>
      <xdr:row>31</xdr:row>
      <xdr:rowOff>161925</xdr:rowOff>
    </xdr:to>
    <xdr:graphicFrame macro="">
      <xdr:nvGraphicFramePr>
        <xdr:cNvPr id="2" name="Chart 1">
          <a:extLst>
            <a:ext uri="{FF2B5EF4-FFF2-40B4-BE49-F238E27FC236}">
              <a16:creationId xmlns:a16="http://schemas.microsoft.com/office/drawing/2014/main" id="{2CFECA61-1463-428C-AA14-C657EB56D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142875</xdr:colOff>
      <xdr:row>54</xdr:row>
      <xdr:rowOff>0</xdr:rowOff>
    </xdr:from>
    <xdr:to>
      <xdr:col>12</xdr:col>
      <xdr:colOff>1533525</xdr:colOff>
      <xdr:row>76</xdr:row>
      <xdr:rowOff>26432</xdr:rowOff>
    </xdr:to>
    <xdr:pic>
      <xdr:nvPicPr>
        <xdr:cNvPr id="12" name="Picture 11">
          <a:extLst>
            <a:ext uri="{FF2B5EF4-FFF2-40B4-BE49-F238E27FC236}">
              <a16:creationId xmlns:a16="http://schemas.microsoft.com/office/drawing/2014/main" id="{B32347AD-31D5-BB31-D527-1F278E0692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71675" y="10287000"/>
          <a:ext cx="8477250" cy="4217432"/>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0.22911</cdr:x>
      <cdr:y>0.12393</cdr:y>
    </cdr:from>
    <cdr:to>
      <cdr:x>0.23074</cdr:x>
      <cdr:y>0.93062</cdr:y>
    </cdr:to>
    <cdr:cxnSp macro="">
      <cdr:nvCxnSpPr>
        <cdr:cNvPr id="2" name="Straight Connector 1">
          <a:extLst xmlns:a="http://schemas.openxmlformats.org/drawingml/2006/main">
            <a:ext uri="{FF2B5EF4-FFF2-40B4-BE49-F238E27FC236}">
              <a16:creationId xmlns:a16="http://schemas.microsoft.com/office/drawing/2014/main" id="{DBBAD08B-EFA7-46EF-A13B-2BBE147BE365}"/>
            </a:ext>
          </a:extLst>
        </cdr:cNvPr>
        <cdr:cNvCxnSpPr/>
      </cdr:nvCxnSpPr>
      <cdr:spPr>
        <a:xfrm xmlns:a="http://schemas.openxmlformats.org/drawingml/2006/main" flipV="1">
          <a:off x="1357354" y="746012"/>
          <a:ext cx="9657" cy="4856112"/>
        </a:xfrm>
        <a:prstGeom xmlns:a="http://schemas.openxmlformats.org/drawingml/2006/main" prst="line">
          <a:avLst/>
        </a:prstGeom>
        <a:ln xmlns:a="http://schemas.openxmlformats.org/drawingml/2006/main" w="3175">
          <a:solidFill>
            <a:schemeClr val="tx1">
              <a:lumMod val="75000"/>
              <a:lumOff val="25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0.09646</cdr:x>
      <cdr:y>0.52478</cdr:y>
    </cdr:from>
    <cdr:to>
      <cdr:x>0.92122</cdr:x>
      <cdr:y>0.52478</cdr:y>
    </cdr:to>
    <cdr:cxnSp macro="">
      <cdr:nvCxnSpPr>
        <cdr:cNvPr id="3" name="Straight Connector 2">
          <a:extLst xmlns:a="http://schemas.openxmlformats.org/drawingml/2006/main">
            <a:ext uri="{FF2B5EF4-FFF2-40B4-BE49-F238E27FC236}">
              <a16:creationId xmlns:a16="http://schemas.microsoft.com/office/drawing/2014/main" id="{6CB8F88E-50B9-4F72-974E-08107A736E95}"/>
            </a:ext>
          </a:extLst>
        </cdr:cNvPr>
        <cdr:cNvCxnSpPr/>
      </cdr:nvCxnSpPr>
      <cdr:spPr>
        <a:xfrm xmlns:a="http://schemas.openxmlformats.org/drawingml/2006/main">
          <a:off x="571496" y="3159071"/>
          <a:ext cx="4886332" cy="0"/>
        </a:xfrm>
        <a:prstGeom xmlns:a="http://schemas.openxmlformats.org/drawingml/2006/main" prst="line">
          <a:avLst/>
        </a:prstGeom>
        <a:ln xmlns:a="http://schemas.openxmlformats.org/drawingml/2006/main" w="3175">
          <a:solidFill>
            <a:schemeClr val="tx1">
              <a:lumMod val="75000"/>
              <a:lumOff val="25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0.0397</cdr:x>
      <cdr:y>0.93185</cdr:y>
    </cdr:from>
    <cdr:to>
      <cdr:x>0.06253</cdr:x>
      <cdr:y>0.98203</cdr:y>
    </cdr:to>
    <cdr:sp macro="" textlink="">
      <cdr:nvSpPr>
        <cdr:cNvPr id="4" name="TextBox 2">
          <a:extLst xmlns:a="http://schemas.openxmlformats.org/drawingml/2006/main">
            <a:ext uri="{FF2B5EF4-FFF2-40B4-BE49-F238E27FC236}">
              <a16:creationId xmlns:a16="http://schemas.microsoft.com/office/drawing/2014/main" id="{5405789A-1EB1-4387-8EC8-EBF3593CCED9}"/>
            </a:ext>
          </a:extLst>
        </cdr:cNvPr>
        <cdr:cNvSpPr txBox="1"/>
      </cdr:nvSpPr>
      <cdr:spPr>
        <a:xfrm xmlns:a="http://schemas.openxmlformats.org/drawingml/2006/main">
          <a:off x="231775" y="4775200"/>
          <a:ext cx="133351" cy="25717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t>0</a:t>
          </a:r>
        </a:p>
      </cdr:txBody>
    </cdr:sp>
  </cdr:relSizeAnchor>
  <cdr:relSizeAnchor xmlns:cdr="http://schemas.openxmlformats.org/drawingml/2006/chartDrawing">
    <cdr:from>
      <cdr:x>0.92926</cdr:x>
      <cdr:y>0.92379</cdr:y>
    </cdr:from>
    <cdr:to>
      <cdr:x>1</cdr:x>
      <cdr:y>0.97398</cdr:y>
    </cdr:to>
    <cdr:sp macro="" textlink="">
      <cdr:nvSpPr>
        <cdr:cNvPr id="5" name="TextBox 3">
          <a:extLst xmlns:a="http://schemas.openxmlformats.org/drawingml/2006/main">
            <a:ext uri="{FF2B5EF4-FFF2-40B4-BE49-F238E27FC236}">
              <a16:creationId xmlns:a16="http://schemas.microsoft.com/office/drawing/2014/main" id="{3B561F25-2A89-4FD2-B712-9C1FB8AC13DB}"/>
            </a:ext>
          </a:extLst>
        </cdr:cNvPr>
        <cdr:cNvSpPr txBox="1"/>
      </cdr:nvSpPr>
      <cdr:spPr>
        <a:xfrm xmlns:a="http://schemas.openxmlformats.org/drawingml/2006/main">
          <a:off x="5505451" y="4733926"/>
          <a:ext cx="419100" cy="25717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t>100</a:t>
          </a:r>
        </a:p>
      </cdr:txBody>
    </cdr:sp>
  </cdr:relSizeAnchor>
  <cdr:relSizeAnchor xmlns:cdr="http://schemas.openxmlformats.org/drawingml/2006/chartDrawing">
    <cdr:from>
      <cdr:x>0.02787</cdr:x>
      <cdr:y>0.09913</cdr:y>
    </cdr:from>
    <cdr:to>
      <cdr:x>0.09164</cdr:x>
      <cdr:y>0.14932</cdr:y>
    </cdr:to>
    <cdr:sp macro="" textlink="">
      <cdr:nvSpPr>
        <cdr:cNvPr id="6" name="TextBox 3">
          <a:extLst xmlns:a="http://schemas.openxmlformats.org/drawingml/2006/main">
            <a:ext uri="{FF2B5EF4-FFF2-40B4-BE49-F238E27FC236}">
              <a16:creationId xmlns:a16="http://schemas.microsoft.com/office/drawing/2014/main" id="{B9EAF55F-278D-24F5-A30F-CB13ADB17A90}"/>
            </a:ext>
          </a:extLst>
        </cdr:cNvPr>
        <cdr:cNvSpPr txBox="1"/>
      </cdr:nvSpPr>
      <cdr:spPr>
        <a:xfrm xmlns:a="http://schemas.openxmlformats.org/drawingml/2006/main">
          <a:off x="165100" y="508000"/>
          <a:ext cx="377826" cy="25717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t>100</a:t>
          </a:r>
        </a:p>
      </cdr:txBody>
    </cdr:sp>
  </cdr:relSizeAnchor>
  <cdr:relSizeAnchor xmlns:cdr="http://schemas.openxmlformats.org/drawingml/2006/chartDrawing">
    <cdr:from>
      <cdr:x>0.0954</cdr:x>
      <cdr:y>0.9462</cdr:y>
    </cdr:from>
    <cdr:to>
      <cdr:x>0.27224</cdr:x>
      <cdr:y>0.95728</cdr:y>
    </cdr:to>
    <cdr:sp macro="" textlink="">
      <cdr:nvSpPr>
        <cdr:cNvPr id="7" name="TextBox 2">
          <a:extLst xmlns:a="http://schemas.openxmlformats.org/drawingml/2006/main">
            <a:ext uri="{FF2B5EF4-FFF2-40B4-BE49-F238E27FC236}">
              <a16:creationId xmlns:a16="http://schemas.microsoft.com/office/drawing/2014/main" id="{BE525255-9566-034A-5B40-94FE68DE21DF}"/>
            </a:ext>
          </a:extLst>
        </cdr:cNvPr>
        <cdr:cNvSpPr txBox="1"/>
      </cdr:nvSpPr>
      <cdr:spPr>
        <a:xfrm xmlns:a="http://schemas.openxmlformats.org/drawingml/2006/main">
          <a:off x="565179" y="5695935"/>
          <a:ext cx="1047697" cy="6669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solidFill>
                <a:schemeClr val="bg2">
                  <a:lumMod val="25000"/>
                </a:schemeClr>
              </a:solidFill>
            </a:rPr>
            <a:t>SAFE</a:t>
          </a:r>
        </a:p>
      </cdr:txBody>
    </cdr:sp>
  </cdr:relSizeAnchor>
  <cdr:relSizeAnchor xmlns:cdr="http://schemas.openxmlformats.org/drawingml/2006/chartDrawing">
    <cdr:from>
      <cdr:x>0.50858</cdr:x>
      <cdr:y>0.94198</cdr:y>
    </cdr:from>
    <cdr:to>
      <cdr:x>0.68543</cdr:x>
      <cdr:y>0.95306</cdr:y>
    </cdr:to>
    <cdr:sp macro="" textlink="">
      <cdr:nvSpPr>
        <cdr:cNvPr id="8" name="TextBox 2">
          <a:extLst xmlns:a="http://schemas.openxmlformats.org/drawingml/2006/main">
            <a:ext uri="{FF2B5EF4-FFF2-40B4-BE49-F238E27FC236}">
              <a16:creationId xmlns:a16="http://schemas.microsoft.com/office/drawing/2014/main" id="{8F311DA2-BE14-ACCA-BA55-CADF6A6FDA31}"/>
            </a:ext>
          </a:extLst>
        </cdr:cNvPr>
        <cdr:cNvSpPr txBox="1"/>
      </cdr:nvSpPr>
      <cdr:spPr>
        <a:xfrm xmlns:a="http://schemas.openxmlformats.org/drawingml/2006/main">
          <a:off x="3013085" y="5670531"/>
          <a:ext cx="1047757" cy="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solidFill>
                <a:schemeClr val="bg2">
                  <a:lumMod val="25000"/>
                </a:schemeClr>
              </a:solidFill>
            </a:rPr>
            <a:t>RISKY</a:t>
          </a:r>
        </a:p>
      </cdr:txBody>
    </cdr:sp>
  </cdr:relSizeAnchor>
  <cdr:relSizeAnchor xmlns:cdr="http://schemas.openxmlformats.org/drawingml/2006/chartDrawing">
    <cdr:from>
      <cdr:x>0.02948</cdr:x>
      <cdr:y>0.60179</cdr:y>
    </cdr:from>
    <cdr:to>
      <cdr:x>0.04073</cdr:x>
      <cdr:y>0.77584</cdr:y>
    </cdr:to>
    <cdr:sp macro="" textlink="">
      <cdr:nvSpPr>
        <cdr:cNvPr id="9" name="TextBox 2">
          <a:extLst xmlns:a="http://schemas.openxmlformats.org/drawingml/2006/main">
            <a:ext uri="{FF2B5EF4-FFF2-40B4-BE49-F238E27FC236}">
              <a16:creationId xmlns:a16="http://schemas.microsoft.com/office/drawing/2014/main" id="{2C948DAB-E550-421D-EB54-57DF2EEBBCED}"/>
            </a:ext>
          </a:extLst>
        </cdr:cNvPr>
        <cdr:cNvSpPr txBox="1"/>
      </cdr:nvSpPr>
      <cdr:spPr>
        <a:xfrm xmlns:a="http://schemas.openxmlformats.org/drawingml/2006/main" rot="16200000">
          <a:off x="-315909" y="4113212"/>
          <a:ext cx="1047750" cy="666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solidFill>
                <a:schemeClr val="bg2">
                  <a:lumMod val="25000"/>
                </a:schemeClr>
              </a:solidFill>
            </a:rPr>
            <a:t>LOW</a:t>
          </a:r>
          <a:r>
            <a:rPr lang="en-IN" sz="1000" baseline="0">
              <a:solidFill>
                <a:schemeClr val="bg2">
                  <a:lumMod val="25000"/>
                </a:schemeClr>
              </a:solidFill>
            </a:rPr>
            <a:t> AUDACITY</a:t>
          </a:r>
          <a:endParaRPr lang="en-IN" sz="1000">
            <a:solidFill>
              <a:schemeClr val="bg2">
                <a:lumMod val="25000"/>
              </a:schemeClr>
            </a:solidFill>
          </a:endParaRPr>
        </a:p>
      </cdr:txBody>
    </cdr:sp>
  </cdr:relSizeAnchor>
  <cdr:relSizeAnchor xmlns:cdr="http://schemas.openxmlformats.org/drawingml/2006/chartDrawing">
    <cdr:from>
      <cdr:x>0.02948</cdr:x>
      <cdr:y>0.23154</cdr:y>
    </cdr:from>
    <cdr:to>
      <cdr:x>0.04073</cdr:x>
      <cdr:y>0.40559</cdr:y>
    </cdr:to>
    <cdr:sp macro="" textlink="">
      <cdr:nvSpPr>
        <cdr:cNvPr id="10" name="TextBox 2">
          <a:extLst xmlns:a="http://schemas.openxmlformats.org/drawingml/2006/main">
            <a:ext uri="{FF2B5EF4-FFF2-40B4-BE49-F238E27FC236}">
              <a16:creationId xmlns:a16="http://schemas.microsoft.com/office/drawing/2014/main" id="{C4A7895A-2AD2-9F52-31BA-0FE2AC2F207E}"/>
            </a:ext>
          </a:extLst>
        </cdr:cNvPr>
        <cdr:cNvSpPr txBox="1"/>
      </cdr:nvSpPr>
      <cdr:spPr>
        <a:xfrm xmlns:a="http://schemas.openxmlformats.org/drawingml/2006/main" rot="16200000">
          <a:off x="-315908" y="1884362"/>
          <a:ext cx="1047750" cy="666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solidFill>
                <a:schemeClr val="bg2">
                  <a:lumMod val="25000"/>
                </a:schemeClr>
              </a:solidFill>
            </a:rPr>
            <a:t>HIGH</a:t>
          </a:r>
          <a:r>
            <a:rPr lang="en-IN" sz="1000" baseline="0">
              <a:solidFill>
                <a:schemeClr val="bg2">
                  <a:lumMod val="25000"/>
                </a:schemeClr>
              </a:solidFill>
            </a:rPr>
            <a:t> AUDACITY</a:t>
          </a:r>
          <a:endParaRPr lang="en-IN" sz="1000">
            <a:solidFill>
              <a:schemeClr val="bg2">
                <a:lumMod val="25000"/>
              </a:schemeClr>
            </a:solidFill>
          </a:endParaRPr>
        </a:p>
      </cdr:txBody>
    </cdr:sp>
  </cdr:relSizeAnchor>
  <cdr:relSizeAnchor xmlns:cdr="http://schemas.openxmlformats.org/drawingml/2006/chartDrawing">
    <cdr:from>
      <cdr:x>0.1462</cdr:x>
      <cdr:y>0.12144</cdr:y>
    </cdr:from>
    <cdr:to>
      <cdr:x>0.14783</cdr:x>
      <cdr:y>0.92813</cdr:y>
    </cdr:to>
    <cdr:cxnSp macro="">
      <cdr:nvCxnSpPr>
        <cdr:cNvPr id="11" name="Straight Connector 10">
          <a:extLst xmlns:a="http://schemas.openxmlformats.org/drawingml/2006/main">
            <a:ext uri="{FF2B5EF4-FFF2-40B4-BE49-F238E27FC236}">
              <a16:creationId xmlns:a16="http://schemas.microsoft.com/office/drawing/2014/main" id="{12784DC6-60C6-1881-76AB-21DCA0F2C76F}"/>
            </a:ext>
          </a:extLst>
        </cdr:cNvPr>
        <cdr:cNvCxnSpPr/>
      </cdr:nvCxnSpPr>
      <cdr:spPr>
        <a:xfrm xmlns:a="http://schemas.openxmlformats.org/drawingml/2006/main" flipV="1">
          <a:off x="866157" y="731058"/>
          <a:ext cx="9657" cy="4856113"/>
        </a:xfrm>
        <a:prstGeom xmlns:a="http://schemas.openxmlformats.org/drawingml/2006/main" prst="line">
          <a:avLst/>
        </a:prstGeom>
        <a:ln xmlns:a="http://schemas.openxmlformats.org/drawingml/2006/main" w="3175">
          <a:solidFill>
            <a:schemeClr val="tx1">
              <a:lumMod val="75000"/>
              <a:lumOff val="25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0.1581</cdr:x>
      <cdr:y>0.9462</cdr:y>
    </cdr:from>
    <cdr:to>
      <cdr:x>0.33494</cdr:x>
      <cdr:y>0.95728</cdr:y>
    </cdr:to>
    <cdr:sp macro="" textlink="">
      <cdr:nvSpPr>
        <cdr:cNvPr id="12" name="TextBox 2">
          <a:extLst xmlns:a="http://schemas.openxmlformats.org/drawingml/2006/main">
            <a:ext uri="{FF2B5EF4-FFF2-40B4-BE49-F238E27FC236}">
              <a16:creationId xmlns:a16="http://schemas.microsoft.com/office/drawing/2014/main" id="{535FF6E6-1C24-1F81-55BD-28122AB3DD94}"/>
            </a:ext>
          </a:extLst>
        </cdr:cNvPr>
        <cdr:cNvSpPr txBox="1"/>
      </cdr:nvSpPr>
      <cdr:spPr>
        <a:xfrm xmlns:a="http://schemas.openxmlformats.org/drawingml/2006/main">
          <a:off x="936654" y="5695935"/>
          <a:ext cx="1047697" cy="6669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solidFill>
                <a:schemeClr val="bg2">
                  <a:lumMod val="25000"/>
                </a:schemeClr>
              </a:solidFill>
            </a:rPr>
            <a:t>MODERATE</a:t>
          </a: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47624</xdr:colOff>
      <xdr:row>4</xdr:row>
      <xdr:rowOff>142876</xdr:rowOff>
    </xdr:from>
    <xdr:to>
      <xdr:col>9</xdr:col>
      <xdr:colOff>342899</xdr:colOff>
      <xdr:row>12</xdr:row>
      <xdr:rowOff>28576</xdr:rowOff>
    </xdr:to>
    <xdr:sp macro="" textlink="">
      <xdr:nvSpPr>
        <xdr:cNvPr id="2" name="TextBox 1">
          <a:extLst>
            <a:ext uri="{FF2B5EF4-FFF2-40B4-BE49-F238E27FC236}">
              <a16:creationId xmlns:a16="http://schemas.microsoft.com/office/drawing/2014/main" id="{3170680C-EEC4-F073-1EF2-44858095CE31}"/>
            </a:ext>
          </a:extLst>
        </xdr:cNvPr>
        <xdr:cNvSpPr txBox="1"/>
      </xdr:nvSpPr>
      <xdr:spPr>
        <a:xfrm rot="5400000">
          <a:off x="10396537" y="1462088"/>
          <a:ext cx="1409700" cy="295275"/>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LOW</a:t>
          </a:r>
          <a:r>
            <a:rPr lang="en-IN" sz="1100" baseline="0"/>
            <a:t> AUDACITY</a:t>
          </a:r>
          <a:endParaRPr lang="en-IN" sz="1100"/>
        </a:p>
      </xdr:txBody>
    </xdr:sp>
    <xdr:clientData/>
  </xdr:twoCellAnchor>
  <xdr:twoCellAnchor>
    <xdr:from>
      <xdr:col>9</xdr:col>
      <xdr:colOff>47624</xdr:colOff>
      <xdr:row>13</xdr:row>
      <xdr:rowOff>161926</xdr:rowOff>
    </xdr:from>
    <xdr:to>
      <xdr:col>9</xdr:col>
      <xdr:colOff>342899</xdr:colOff>
      <xdr:row>21</xdr:row>
      <xdr:rowOff>47626</xdr:rowOff>
    </xdr:to>
    <xdr:sp macro="" textlink="">
      <xdr:nvSpPr>
        <xdr:cNvPr id="4" name="TextBox 3">
          <a:extLst>
            <a:ext uri="{FF2B5EF4-FFF2-40B4-BE49-F238E27FC236}">
              <a16:creationId xmlns:a16="http://schemas.microsoft.com/office/drawing/2014/main" id="{0A494691-3D71-AF62-3613-E003DCE29EAA}"/>
            </a:ext>
          </a:extLst>
        </xdr:cNvPr>
        <xdr:cNvSpPr txBox="1"/>
      </xdr:nvSpPr>
      <xdr:spPr>
        <a:xfrm rot="5400000">
          <a:off x="10396537" y="3195638"/>
          <a:ext cx="1409700" cy="295275"/>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HIGH</a:t>
          </a:r>
          <a:r>
            <a:rPr lang="en-IN" sz="1100" baseline="0"/>
            <a:t> AUDACITY</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47624</xdr:colOff>
      <xdr:row>4</xdr:row>
      <xdr:rowOff>142876</xdr:rowOff>
    </xdr:from>
    <xdr:to>
      <xdr:col>8</xdr:col>
      <xdr:colOff>342899</xdr:colOff>
      <xdr:row>12</xdr:row>
      <xdr:rowOff>28576</xdr:rowOff>
    </xdr:to>
    <xdr:sp macro="" textlink="">
      <xdr:nvSpPr>
        <xdr:cNvPr id="2" name="TextBox 1">
          <a:extLst>
            <a:ext uri="{FF2B5EF4-FFF2-40B4-BE49-F238E27FC236}">
              <a16:creationId xmlns:a16="http://schemas.microsoft.com/office/drawing/2014/main" id="{BDAE69A3-A7A2-4171-A181-86DF0433120C}"/>
            </a:ext>
          </a:extLst>
        </xdr:cNvPr>
        <xdr:cNvSpPr txBox="1"/>
      </xdr:nvSpPr>
      <xdr:spPr>
        <a:xfrm rot="5400000">
          <a:off x="10396537" y="1462088"/>
          <a:ext cx="1409700" cy="295275"/>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LOW</a:t>
          </a:r>
          <a:r>
            <a:rPr lang="en-IN" sz="1100" baseline="0"/>
            <a:t> AUDACITY</a:t>
          </a:r>
          <a:endParaRPr lang="en-IN" sz="1100"/>
        </a:p>
      </xdr:txBody>
    </xdr:sp>
    <xdr:clientData/>
  </xdr:twoCellAnchor>
  <xdr:twoCellAnchor>
    <xdr:from>
      <xdr:col>8</xdr:col>
      <xdr:colOff>47624</xdr:colOff>
      <xdr:row>13</xdr:row>
      <xdr:rowOff>161926</xdr:rowOff>
    </xdr:from>
    <xdr:to>
      <xdr:col>8</xdr:col>
      <xdr:colOff>342899</xdr:colOff>
      <xdr:row>21</xdr:row>
      <xdr:rowOff>47626</xdr:rowOff>
    </xdr:to>
    <xdr:sp macro="" textlink="">
      <xdr:nvSpPr>
        <xdr:cNvPr id="3" name="TextBox 2">
          <a:extLst>
            <a:ext uri="{FF2B5EF4-FFF2-40B4-BE49-F238E27FC236}">
              <a16:creationId xmlns:a16="http://schemas.microsoft.com/office/drawing/2014/main" id="{DCAD3D09-61B5-4D70-99EF-FEC19113DF8A}"/>
            </a:ext>
          </a:extLst>
        </xdr:cNvPr>
        <xdr:cNvSpPr txBox="1"/>
      </xdr:nvSpPr>
      <xdr:spPr>
        <a:xfrm rot="5400000">
          <a:off x="10396537" y="3195638"/>
          <a:ext cx="1409700" cy="295275"/>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HIGH</a:t>
          </a:r>
          <a:r>
            <a:rPr lang="en-IN" sz="1100" baseline="0"/>
            <a:t> AUDACITY</a:t>
          </a: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47624</xdr:colOff>
      <xdr:row>4</xdr:row>
      <xdr:rowOff>142876</xdr:rowOff>
    </xdr:from>
    <xdr:to>
      <xdr:col>8</xdr:col>
      <xdr:colOff>342899</xdr:colOff>
      <xdr:row>12</xdr:row>
      <xdr:rowOff>28576</xdr:rowOff>
    </xdr:to>
    <xdr:sp macro="" textlink="">
      <xdr:nvSpPr>
        <xdr:cNvPr id="2" name="TextBox 1">
          <a:extLst>
            <a:ext uri="{FF2B5EF4-FFF2-40B4-BE49-F238E27FC236}">
              <a16:creationId xmlns:a16="http://schemas.microsoft.com/office/drawing/2014/main" id="{CDA8E177-9BF5-484D-B49A-3A19B8EEAC49}"/>
            </a:ext>
          </a:extLst>
        </xdr:cNvPr>
        <xdr:cNvSpPr txBox="1"/>
      </xdr:nvSpPr>
      <xdr:spPr>
        <a:xfrm rot="5400000">
          <a:off x="8920162" y="1462088"/>
          <a:ext cx="1409700" cy="295275"/>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LOW</a:t>
          </a:r>
          <a:r>
            <a:rPr lang="en-IN" sz="1100" baseline="0"/>
            <a:t> SKILL</a:t>
          </a:r>
          <a:endParaRPr lang="en-IN" sz="1100"/>
        </a:p>
      </xdr:txBody>
    </xdr:sp>
    <xdr:clientData/>
  </xdr:twoCellAnchor>
  <xdr:twoCellAnchor>
    <xdr:from>
      <xdr:col>8</xdr:col>
      <xdr:colOff>47624</xdr:colOff>
      <xdr:row>13</xdr:row>
      <xdr:rowOff>161926</xdr:rowOff>
    </xdr:from>
    <xdr:to>
      <xdr:col>8</xdr:col>
      <xdr:colOff>342899</xdr:colOff>
      <xdr:row>21</xdr:row>
      <xdr:rowOff>47626</xdr:rowOff>
    </xdr:to>
    <xdr:sp macro="" textlink="">
      <xdr:nvSpPr>
        <xdr:cNvPr id="3" name="TextBox 2">
          <a:extLst>
            <a:ext uri="{FF2B5EF4-FFF2-40B4-BE49-F238E27FC236}">
              <a16:creationId xmlns:a16="http://schemas.microsoft.com/office/drawing/2014/main" id="{3FB6E205-2B54-4C2E-90A8-499FBA895A98}"/>
            </a:ext>
          </a:extLst>
        </xdr:cNvPr>
        <xdr:cNvSpPr txBox="1"/>
      </xdr:nvSpPr>
      <xdr:spPr>
        <a:xfrm rot="5400000">
          <a:off x="8920162" y="3195638"/>
          <a:ext cx="1409700" cy="295275"/>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HIGH</a:t>
          </a:r>
          <a:r>
            <a:rPr lang="en-IN" sz="1100" baseline="0"/>
            <a:t> SKILL</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014D9-072F-416A-98DF-1D872C907660}" name="Table1" displayName="Table1" ref="I1:J221" totalsRowShown="0" headerRowDxfId="10" headerRowBorderDxfId="9" tableBorderDxfId="8" totalsRowBorderDxfId="7">
  <autoFilter ref="I1:J221" xr:uid="{070014D9-072F-416A-98DF-1D872C907660}">
    <filterColumn colId="0">
      <filters>
        <filter val="16.3"/>
      </filters>
    </filterColumn>
  </autoFilter>
  <tableColumns count="2">
    <tableColumn id="1" xr3:uid="{EA630D7A-2209-4F9D-953B-AA2EB7ED0051}" name="X axis value " dataDxfId="6">
      <calculatedColumnFormula>(100-(F2+G2))</calculatedColumnFormula>
    </tableColumn>
    <tableColumn id="2" xr3:uid="{CFC5AD70-9DC4-4F0D-BE92-FB5B9369B2D5}" name="Y axis value " dataDxfId="5">
      <calculatedColumnFormula>(D2)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D12C0D-970B-4339-9CE6-26A20E1277F9}" name="Table13" displayName="Table13" ref="A1:C7" totalsRowShown="0" headerRowDxfId="4" dataDxfId="3">
  <autoFilter ref="A1:C7" xr:uid="{68D12C0D-970B-4339-9CE6-26A20E1277F9}"/>
  <tableColumns count="3">
    <tableColumn id="1" xr3:uid="{86339844-F32A-4259-9A24-443EB1960E8E}" name="Driver Categories" dataDxfId="2"/>
    <tableColumn id="4" xr3:uid="{5ADB9CF2-EBDE-4716-8C4F-24A70B225ADE}" name="Column3" dataDxfId="1"/>
    <tableColumn id="2" xr3:uid="{11D4017E-AC99-4B6C-860D-1AE09FC0CAF9}" name="Column4"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5F85D-6632-4F55-8625-928479091C24}">
  <dimension ref="A1:J221"/>
  <sheetViews>
    <sheetView workbookViewId="0">
      <pane ySplit="1" topLeftCell="A2" activePane="bottomLeft" state="frozen"/>
      <selection activeCell="K25" sqref="K25"/>
      <selection pane="bottomLeft" activeCell="B222" sqref="B222"/>
    </sheetView>
  </sheetViews>
  <sheetFormatPr defaultRowHeight="15" x14ac:dyDescent="0.25"/>
  <cols>
    <col min="1" max="1" width="11.42578125" customWidth="1"/>
    <col min="2" max="3" width="15.85546875" customWidth="1"/>
    <col min="4" max="4" width="18" customWidth="1"/>
    <col min="5" max="5" width="3.7109375" style="5" customWidth="1"/>
    <col min="6" max="6" width="19.85546875" style="3" customWidth="1"/>
    <col min="7" max="7" width="18.28515625" customWidth="1"/>
    <col min="8" max="8" width="3.42578125" style="6" customWidth="1"/>
    <col min="9" max="9" width="21.28515625" style="1" customWidth="1"/>
    <col min="10" max="10" width="21.28515625" customWidth="1"/>
    <col min="14" max="16" width="9.140625" customWidth="1"/>
  </cols>
  <sheetData>
    <row r="1" spans="1:10" x14ac:dyDescent="0.25">
      <c r="A1" s="2" t="s">
        <v>7</v>
      </c>
      <c r="B1" s="2" t="s">
        <v>0</v>
      </c>
      <c r="C1" s="2" t="s">
        <v>1</v>
      </c>
      <c r="D1" s="2" t="s">
        <v>2</v>
      </c>
      <c r="F1" s="4" t="s">
        <v>5</v>
      </c>
      <c r="G1" s="4" t="s">
        <v>6</v>
      </c>
      <c r="I1" s="9" t="s">
        <v>3</v>
      </c>
      <c r="J1" s="10" t="s">
        <v>4</v>
      </c>
    </row>
    <row r="2" spans="1:10" x14ac:dyDescent="0.25">
      <c r="A2" s="14">
        <v>1</v>
      </c>
      <c r="B2" s="2">
        <v>100</v>
      </c>
      <c r="C2" s="2">
        <v>93</v>
      </c>
      <c r="D2" s="2">
        <v>9</v>
      </c>
      <c r="F2" s="4">
        <f t="shared" ref="F2:F65" si="0">(0.9*C2)</f>
        <v>83.7</v>
      </c>
      <c r="G2" s="4">
        <f t="shared" ref="G2:G65" si="1">(0.1*B2)</f>
        <v>10</v>
      </c>
      <c r="I2" s="7">
        <f t="shared" ref="I2:I65" si="2">(100-(F2+G2))</f>
        <v>6.2999999999999972</v>
      </c>
      <c r="J2" s="8">
        <f>(D2)</f>
        <v>9</v>
      </c>
    </row>
    <row r="3" spans="1:10" hidden="1" x14ac:dyDescent="0.25">
      <c r="A3" s="14">
        <v>2</v>
      </c>
      <c r="B3" s="2">
        <v>50</v>
      </c>
      <c r="C3" s="2">
        <v>50</v>
      </c>
      <c r="D3" s="2">
        <v>97.59</v>
      </c>
      <c r="F3" s="4">
        <f t="shared" si="0"/>
        <v>45</v>
      </c>
      <c r="G3" s="4">
        <f t="shared" si="1"/>
        <v>5</v>
      </c>
      <c r="I3" s="7">
        <f t="shared" si="2"/>
        <v>50</v>
      </c>
      <c r="J3" s="8">
        <f t="shared" ref="J3:J66" si="3">(D3)</f>
        <v>97.59</v>
      </c>
    </row>
    <row r="4" spans="1:10" hidden="1" x14ac:dyDescent="0.25">
      <c r="A4" s="14">
        <v>3</v>
      </c>
      <c r="B4" s="2">
        <v>0</v>
      </c>
      <c r="C4" s="2">
        <v>0</v>
      </c>
      <c r="D4" s="2">
        <v>100</v>
      </c>
      <c r="F4" s="4">
        <f t="shared" si="0"/>
        <v>0</v>
      </c>
      <c r="G4" s="4">
        <f t="shared" si="1"/>
        <v>0</v>
      </c>
      <c r="I4" s="7">
        <f t="shared" si="2"/>
        <v>100</v>
      </c>
      <c r="J4" s="8">
        <f t="shared" si="3"/>
        <v>100</v>
      </c>
    </row>
    <row r="5" spans="1:10" hidden="1" x14ac:dyDescent="0.25">
      <c r="A5" s="14">
        <v>4</v>
      </c>
      <c r="B5" s="2">
        <v>60</v>
      </c>
      <c r="C5" s="2">
        <v>9</v>
      </c>
      <c r="D5" s="2">
        <v>96.11</v>
      </c>
      <c r="F5" s="4">
        <f t="shared" si="0"/>
        <v>8.1</v>
      </c>
      <c r="G5" s="4">
        <f t="shared" si="1"/>
        <v>6</v>
      </c>
      <c r="I5" s="7">
        <f t="shared" si="2"/>
        <v>85.9</v>
      </c>
      <c r="J5" s="8">
        <f t="shared" si="3"/>
        <v>96.11</v>
      </c>
    </row>
    <row r="6" spans="1:10" hidden="1" x14ac:dyDescent="0.25">
      <c r="A6" s="14">
        <v>5</v>
      </c>
      <c r="B6" s="2">
        <v>65</v>
      </c>
      <c r="C6" s="2">
        <v>13</v>
      </c>
      <c r="D6" s="2">
        <v>35.07</v>
      </c>
      <c r="F6" s="4">
        <f t="shared" si="0"/>
        <v>11.700000000000001</v>
      </c>
      <c r="G6" s="4">
        <f t="shared" si="1"/>
        <v>6.5</v>
      </c>
      <c r="I6" s="7">
        <f t="shared" si="2"/>
        <v>81.8</v>
      </c>
      <c r="J6" s="8">
        <f t="shared" si="3"/>
        <v>35.07</v>
      </c>
    </row>
    <row r="7" spans="1:10" hidden="1" x14ac:dyDescent="0.25">
      <c r="A7" s="14">
        <v>6</v>
      </c>
      <c r="B7" s="2">
        <v>100</v>
      </c>
      <c r="C7" s="2">
        <v>18</v>
      </c>
      <c r="D7" s="2">
        <v>55.43</v>
      </c>
      <c r="F7" s="4">
        <f t="shared" si="0"/>
        <v>16.2</v>
      </c>
      <c r="G7" s="4">
        <f t="shared" si="1"/>
        <v>10</v>
      </c>
      <c r="I7" s="7">
        <f t="shared" si="2"/>
        <v>73.8</v>
      </c>
      <c r="J7" s="8">
        <f t="shared" si="3"/>
        <v>55.43</v>
      </c>
    </row>
    <row r="8" spans="1:10" hidden="1" x14ac:dyDescent="0.25">
      <c r="A8" s="14">
        <v>7</v>
      </c>
      <c r="B8" s="2">
        <v>100</v>
      </c>
      <c r="C8" s="2">
        <v>26</v>
      </c>
      <c r="D8" s="2">
        <v>49.97</v>
      </c>
      <c r="F8" s="4">
        <f t="shared" si="0"/>
        <v>23.400000000000002</v>
      </c>
      <c r="G8" s="4">
        <f t="shared" si="1"/>
        <v>10</v>
      </c>
      <c r="I8" s="7">
        <f t="shared" si="2"/>
        <v>66.599999999999994</v>
      </c>
      <c r="J8" s="8">
        <f t="shared" si="3"/>
        <v>49.97</v>
      </c>
    </row>
    <row r="9" spans="1:10" hidden="1" x14ac:dyDescent="0.25">
      <c r="A9" s="14">
        <v>8</v>
      </c>
      <c r="B9" s="2">
        <v>56</v>
      </c>
      <c r="C9" s="2">
        <v>32</v>
      </c>
      <c r="D9" s="2">
        <v>48.36</v>
      </c>
      <c r="F9" s="4">
        <f t="shared" si="0"/>
        <v>28.8</v>
      </c>
      <c r="G9" s="4">
        <f t="shared" si="1"/>
        <v>5.6000000000000005</v>
      </c>
      <c r="I9" s="7">
        <f t="shared" si="2"/>
        <v>65.599999999999994</v>
      </c>
      <c r="J9" s="8">
        <f t="shared" si="3"/>
        <v>48.36</v>
      </c>
    </row>
    <row r="10" spans="1:10" hidden="1" x14ac:dyDescent="0.25">
      <c r="A10" s="14">
        <v>9</v>
      </c>
      <c r="B10" s="2">
        <v>100</v>
      </c>
      <c r="C10" s="2">
        <v>33</v>
      </c>
      <c r="D10" s="2">
        <v>59.14</v>
      </c>
      <c r="F10" s="4">
        <f t="shared" si="0"/>
        <v>29.7</v>
      </c>
      <c r="G10" s="4">
        <f t="shared" si="1"/>
        <v>10</v>
      </c>
      <c r="I10" s="7">
        <f t="shared" si="2"/>
        <v>60.3</v>
      </c>
      <c r="J10" s="8">
        <f t="shared" si="3"/>
        <v>59.14</v>
      </c>
    </row>
    <row r="11" spans="1:10" hidden="1" x14ac:dyDescent="0.25">
      <c r="A11" s="14">
        <v>10</v>
      </c>
      <c r="B11" s="2">
        <v>0</v>
      </c>
      <c r="C11" s="2">
        <v>100</v>
      </c>
      <c r="D11" s="2">
        <v>46.31</v>
      </c>
      <c r="F11" s="4">
        <f t="shared" si="0"/>
        <v>90</v>
      </c>
      <c r="G11" s="4">
        <f t="shared" si="1"/>
        <v>0</v>
      </c>
      <c r="I11" s="7">
        <f t="shared" si="2"/>
        <v>10</v>
      </c>
      <c r="J11" s="8">
        <f t="shared" si="3"/>
        <v>46.31</v>
      </c>
    </row>
    <row r="12" spans="1:10" hidden="1" x14ac:dyDescent="0.25">
      <c r="A12" s="14">
        <v>11</v>
      </c>
      <c r="B12" s="2">
        <v>100</v>
      </c>
      <c r="C12" s="2">
        <v>37</v>
      </c>
      <c r="D12" s="2">
        <v>52.38</v>
      </c>
      <c r="F12" s="4">
        <f t="shared" si="0"/>
        <v>33.300000000000004</v>
      </c>
      <c r="G12" s="4">
        <f t="shared" si="1"/>
        <v>10</v>
      </c>
      <c r="I12" s="7">
        <f t="shared" si="2"/>
        <v>56.699999999999996</v>
      </c>
      <c r="J12" s="8">
        <f t="shared" si="3"/>
        <v>52.38</v>
      </c>
    </row>
    <row r="13" spans="1:10" hidden="1" x14ac:dyDescent="0.25">
      <c r="A13" s="14">
        <v>12</v>
      </c>
      <c r="B13" s="2">
        <v>100</v>
      </c>
      <c r="C13" s="2">
        <v>39</v>
      </c>
      <c r="D13" s="2">
        <v>56.68</v>
      </c>
      <c r="F13" s="4">
        <f t="shared" si="0"/>
        <v>35.1</v>
      </c>
      <c r="G13" s="4">
        <f t="shared" si="1"/>
        <v>10</v>
      </c>
      <c r="I13" s="7">
        <f t="shared" si="2"/>
        <v>54.9</v>
      </c>
      <c r="J13" s="8">
        <f t="shared" si="3"/>
        <v>56.68</v>
      </c>
    </row>
    <row r="14" spans="1:10" hidden="1" x14ac:dyDescent="0.25">
      <c r="A14" s="14">
        <v>13</v>
      </c>
      <c r="B14" s="2">
        <v>100</v>
      </c>
      <c r="C14" s="2">
        <v>78</v>
      </c>
      <c r="D14" s="2">
        <v>34.979999999999997</v>
      </c>
      <c r="F14" s="4">
        <f t="shared" si="0"/>
        <v>70.2</v>
      </c>
      <c r="G14" s="4">
        <f t="shared" si="1"/>
        <v>10</v>
      </c>
      <c r="I14" s="7">
        <f t="shared" si="2"/>
        <v>19.799999999999997</v>
      </c>
      <c r="J14" s="8">
        <f t="shared" si="3"/>
        <v>34.979999999999997</v>
      </c>
    </row>
    <row r="15" spans="1:10" hidden="1" x14ac:dyDescent="0.25">
      <c r="A15" s="14">
        <v>14</v>
      </c>
      <c r="B15" s="2">
        <v>100</v>
      </c>
      <c r="C15" s="2">
        <v>43</v>
      </c>
      <c r="D15" s="2">
        <v>58.65</v>
      </c>
      <c r="F15" s="4">
        <f t="shared" si="0"/>
        <v>38.700000000000003</v>
      </c>
      <c r="G15" s="4">
        <f t="shared" si="1"/>
        <v>10</v>
      </c>
      <c r="I15" s="7">
        <f t="shared" si="2"/>
        <v>51.3</v>
      </c>
      <c r="J15" s="8">
        <f t="shared" si="3"/>
        <v>58.65</v>
      </c>
    </row>
    <row r="16" spans="1:10" hidden="1" x14ac:dyDescent="0.25">
      <c r="A16" s="14">
        <v>15</v>
      </c>
      <c r="B16" s="2">
        <v>100</v>
      </c>
      <c r="C16" s="2">
        <v>44</v>
      </c>
      <c r="D16" s="2">
        <v>82.41</v>
      </c>
      <c r="F16" s="4">
        <f t="shared" si="0"/>
        <v>39.6</v>
      </c>
      <c r="G16" s="4">
        <f t="shared" si="1"/>
        <v>10</v>
      </c>
      <c r="I16" s="7">
        <f t="shared" si="2"/>
        <v>50.4</v>
      </c>
      <c r="J16" s="8">
        <f t="shared" si="3"/>
        <v>82.41</v>
      </c>
    </row>
    <row r="17" spans="1:10" hidden="1" x14ac:dyDescent="0.25">
      <c r="A17" s="14">
        <v>16</v>
      </c>
      <c r="B17" s="2">
        <v>100</v>
      </c>
      <c r="C17" s="2">
        <v>44</v>
      </c>
      <c r="D17" s="2">
        <v>0</v>
      </c>
      <c r="F17" s="4">
        <f t="shared" si="0"/>
        <v>39.6</v>
      </c>
      <c r="G17" s="4">
        <f t="shared" si="1"/>
        <v>10</v>
      </c>
      <c r="I17" s="7">
        <f t="shared" si="2"/>
        <v>50.4</v>
      </c>
      <c r="J17" s="8">
        <f t="shared" si="3"/>
        <v>0</v>
      </c>
    </row>
    <row r="18" spans="1:10" hidden="1" x14ac:dyDescent="0.25">
      <c r="A18" s="14">
        <v>17</v>
      </c>
      <c r="B18" s="2">
        <v>47</v>
      </c>
      <c r="C18" s="2">
        <v>45</v>
      </c>
      <c r="D18" s="2">
        <v>47.02</v>
      </c>
      <c r="F18" s="4">
        <f t="shared" si="0"/>
        <v>40.5</v>
      </c>
      <c r="G18" s="4">
        <f t="shared" si="1"/>
        <v>4.7</v>
      </c>
      <c r="I18" s="7">
        <f t="shared" si="2"/>
        <v>54.8</v>
      </c>
      <c r="J18" s="8">
        <f t="shared" si="3"/>
        <v>47.02</v>
      </c>
    </row>
    <row r="19" spans="1:10" hidden="1" x14ac:dyDescent="0.25">
      <c r="A19" s="14">
        <v>18</v>
      </c>
      <c r="B19" s="2">
        <v>100</v>
      </c>
      <c r="C19" s="2">
        <v>45</v>
      </c>
      <c r="D19" s="2">
        <v>50.58</v>
      </c>
      <c r="F19" s="4">
        <f t="shared" si="0"/>
        <v>40.5</v>
      </c>
      <c r="G19" s="4">
        <f t="shared" si="1"/>
        <v>10</v>
      </c>
      <c r="I19" s="7">
        <f t="shared" si="2"/>
        <v>49.5</v>
      </c>
      <c r="J19" s="8">
        <f t="shared" si="3"/>
        <v>50.58</v>
      </c>
    </row>
    <row r="20" spans="1:10" hidden="1" x14ac:dyDescent="0.25">
      <c r="A20" s="14">
        <v>19</v>
      </c>
      <c r="B20" s="2">
        <v>100</v>
      </c>
      <c r="C20" s="2">
        <v>45</v>
      </c>
      <c r="D20" s="2">
        <v>46.77</v>
      </c>
      <c r="F20" s="4">
        <f t="shared" si="0"/>
        <v>40.5</v>
      </c>
      <c r="G20" s="4">
        <f t="shared" si="1"/>
        <v>10</v>
      </c>
      <c r="I20" s="7">
        <f t="shared" si="2"/>
        <v>49.5</v>
      </c>
      <c r="J20" s="8">
        <f t="shared" si="3"/>
        <v>46.77</v>
      </c>
    </row>
    <row r="21" spans="1:10" hidden="1" x14ac:dyDescent="0.25">
      <c r="A21" s="14">
        <v>20</v>
      </c>
      <c r="B21" s="2">
        <v>100</v>
      </c>
      <c r="C21" s="2">
        <v>48</v>
      </c>
      <c r="D21" s="2">
        <v>35.630000000000003</v>
      </c>
      <c r="F21" s="4">
        <f t="shared" si="0"/>
        <v>43.2</v>
      </c>
      <c r="G21" s="4">
        <f t="shared" si="1"/>
        <v>10</v>
      </c>
      <c r="I21" s="7">
        <f t="shared" si="2"/>
        <v>46.8</v>
      </c>
      <c r="J21" s="8">
        <f t="shared" si="3"/>
        <v>35.630000000000003</v>
      </c>
    </row>
    <row r="22" spans="1:10" hidden="1" x14ac:dyDescent="0.25">
      <c r="A22" s="14">
        <v>21</v>
      </c>
      <c r="B22" s="2">
        <v>100</v>
      </c>
      <c r="C22" s="2">
        <v>50</v>
      </c>
      <c r="D22" s="2">
        <v>34.6</v>
      </c>
      <c r="F22" s="4">
        <f t="shared" si="0"/>
        <v>45</v>
      </c>
      <c r="G22" s="4">
        <f t="shared" si="1"/>
        <v>10</v>
      </c>
      <c r="I22" s="7">
        <f t="shared" si="2"/>
        <v>45</v>
      </c>
      <c r="J22" s="8">
        <f t="shared" si="3"/>
        <v>34.6</v>
      </c>
    </row>
    <row r="23" spans="1:10" hidden="1" x14ac:dyDescent="0.25">
      <c r="A23" s="14">
        <v>22</v>
      </c>
      <c r="B23" s="2">
        <v>78</v>
      </c>
      <c r="C23" s="2">
        <v>52</v>
      </c>
      <c r="D23" s="2">
        <v>33.450000000000003</v>
      </c>
      <c r="F23" s="4">
        <f t="shared" si="0"/>
        <v>46.800000000000004</v>
      </c>
      <c r="G23" s="4">
        <f t="shared" si="1"/>
        <v>7.8000000000000007</v>
      </c>
      <c r="I23" s="7">
        <f t="shared" si="2"/>
        <v>45.399999999999991</v>
      </c>
      <c r="J23" s="8">
        <f t="shared" si="3"/>
        <v>33.450000000000003</v>
      </c>
    </row>
    <row r="24" spans="1:10" hidden="1" x14ac:dyDescent="0.25">
      <c r="A24" s="14">
        <v>23</v>
      </c>
      <c r="B24" s="2">
        <v>100</v>
      </c>
      <c r="C24" s="2">
        <v>52</v>
      </c>
      <c r="D24" s="2">
        <v>37.51</v>
      </c>
      <c r="F24" s="4">
        <f t="shared" si="0"/>
        <v>46.800000000000004</v>
      </c>
      <c r="G24" s="4">
        <f t="shared" si="1"/>
        <v>10</v>
      </c>
      <c r="I24" s="7">
        <f t="shared" si="2"/>
        <v>43.199999999999996</v>
      </c>
      <c r="J24" s="8">
        <f t="shared" si="3"/>
        <v>37.51</v>
      </c>
    </row>
    <row r="25" spans="1:10" hidden="1" x14ac:dyDescent="0.25">
      <c r="A25" s="14">
        <v>24</v>
      </c>
      <c r="B25" s="2">
        <v>70</v>
      </c>
      <c r="C25" s="2">
        <v>54</v>
      </c>
      <c r="D25" s="2">
        <v>28.93</v>
      </c>
      <c r="F25" s="4">
        <f t="shared" si="0"/>
        <v>48.6</v>
      </c>
      <c r="G25" s="4">
        <f t="shared" si="1"/>
        <v>7</v>
      </c>
      <c r="I25" s="7">
        <f t="shared" si="2"/>
        <v>44.4</v>
      </c>
      <c r="J25" s="8">
        <f t="shared" si="3"/>
        <v>28.93</v>
      </c>
    </row>
    <row r="26" spans="1:10" hidden="1" x14ac:dyDescent="0.25">
      <c r="A26" s="14">
        <v>25</v>
      </c>
      <c r="B26" s="2">
        <v>77</v>
      </c>
      <c r="C26" s="2">
        <v>54</v>
      </c>
      <c r="D26" s="2">
        <v>38.54</v>
      </c>
      <c r="F26" s="4">
        <f t="shared" si="0"/>
        <v>48.6</v>
      </c>
      <c r="G26" s="4">
        <f t="shared" si="1"/>
        <v>7.7</v>
      </c>
      <c r="I26" s="7">
        <f t="shared" si="2"/>
        <v>43.699999999999996</v>
      </c>
      <c r="J26" s="8">
        <f t="shared" si="3"/>
        <v>38.54</v>
      </c>
    </row>
    <row r="27" spans="1:10" hidden="1" x14ac:dyDescent="0.25">
      <c r="A27" s="14">
        <v>26</v>
      </c>
      <c r="B27" s="2">
        <v>90</v>
      </c>
      <c r="C27" s="2">
        <v>55</v>
      </c>
      <c r="D27" s="2">
        <v>49.34</v>
      </c>
      <c r="F27" s="4">
        <f t="shared" si="0"/>
        <v>49.5</v>
      </c>
      <c r="G27" s="4">
        <f t="shared" si="1"/>
        <v>9</v>
      </c>
      <c r="I27" s="7">
        <f t="shared" si="2"/>
        <v>41.5</v>
      </c>
      <c r="J27" s="8">
        <f t="shared" si="3"/>
        <v>49.34</v>
      </c>
    </row>
    <row r="28" spans="1:10" hidden="1" x14ac:dyDescent="0.25">
      <c r="A28" s="14">
        <v>27</v>
      </c>
      <c r="B28" s="2">
        <v>100</v>
      </c>
      <c r="C28" s="2">
        <v>56</v>
      </c>
      <c r="D28" s="2">
        <v>26.98</v>
      </c>
      <c r="F28" s="4">
        <f t="shared" si="0"/>
        <v>50.4</v>
      </c>
      <c r="G28" s="4">
        <f t="shared" si="1"/>
        <v>10</v>
      </c>
      <c r="I28" s="7">
        <f t="shared" si="2"/>
        <v>39.6</v>
      </c>
      <c r="J28" s="8">
        <f t="shared" si="3"/>
        <v>26.98</v>
      </c>
    </row>
    <row r="29" spans="1:10" hidden="1" x14ac:dyDescent="0.25">
      <c r="A29" s="14">
        <v>28</v>
      </c>
      <c r="B29" s="2">
        <v>100</v>
      </c>
      <c r="C29" s="2">
        <v>57</v>
      </c>
      <c r="D29" s="2">
        <v>45.82</v>
      </c>
      <c r="F29" s="4">
        <f t="shared" si="0"/>
        <v>51.300000000000004</v>
      </c>
      <c r="G29" s="4">
        <f t="shared" si="1"/>
        <v>10</v>
      </c>
      <c r="I29" s="7">
        <f t="shared" si="2"/>
        <v>38.699999999999996</v>
      </c>
      <c r="J29" s="8">
        <f t="shared" si="3"/>
        <v>45.82</v>
      </c>
    </row>
    <row r="30" spans="1:10" hidden="1" x14ac:dyDescent="0.25">
      <c r="A30" s="14">
        <v>29</v>
      </c>
      <c r="B30" s="2">
        <v>100</v>
      </c>
      <c r="C30" s="2">
        <v>59</v>
      </c>
      <c r="D30" s="2">
        <v>38.54</v>
      </c>
      <c r="F30" s="4">
        <f t="shared" si="0"/>
        <v>53.1</v>
      </c>
      <c r="G30" s="4">
        <f t="shared" si="1"/>
        <v>10</v>
      </c>
      <c r="I30" s="7">
        <f t="shared" si="2"/>
        <v>36.9</v>
      </c>
      <c r="J30" s="8">
        <f t="shared" si="3"/>
        <v>38.54</v>
      </c>
    </row>
    <row r="31" spans="1:10" hidden="1" x14ac:dyDescent="0.25">
      <c r="A31" s="14">
        <v>30</v>
      </c>
      <c r="B31" s="2">
        <v>52</v>
      </c>
      <c r="C31" s="2">
        <v>59</v>
      </c>
      <c r="D31" s="2">
        <v>37.97</v>
      </c>
      <c r="F31" s="4">
        <f t="shared" si="0"/>
        <v>53.1</v>
      </c>
      <c r="G31" s="4">
        <f t="shared" si="1"/>
        <v>5.2</v>
      </c>
      <c r="I31" s="7">
        <f t="shared" si="2"/>
        <v>41.699999999999996</v>
      </c>
      <c r="J31" s="8">
        <f t="shared" si="3"/>
        <v>37.97</v>
      </c>
    </row>
    <row r="32" spans="1:10" hidden="1" x14ac:dyDescent="0.25">
      <c r="A32" s="14">
        <v>31</v>
      </c>
      <c r="B32" s="2">
        <v>100</v>
      </c>
      <c r="C32" s="2">
        <v>60</v>
      </c>
      <c r="D32" s="2">
        <v>47.11</v>
      </c>
      <c r="F32" s="4">
        <f t="shared" si="0"/>
        <v>54</v>
      </c>
      <c r="G32" s="4">
        <f t="shared" si="1"/>
        <v>10</v>
      </c>
      <c r="I32" s="7">
        <f t="shared" si="2"/>
        <v>36</v>
      </c>
      <c r="J32" s="8">
        <f t="shared" si="3"/>
        <v>47.11</v>
      </c>
    </row>
    <row r="33" spans="1:10" hidden="1" x14ac:dyDescent="0.25">
      <c r="A33" s="14">
        <v>32</v>
      </c>
      <c r="B33" s="2">
        <v>100</v>
      </c>
      <c r="C33" s="2">
        <v>62</v>
      </c>
      <c r="D33" s="2">
        <v>23.53</v>
      </c>
      <c r="F33" s="4">
        <f t="shared" si="0"/>
        <v>55.800000000000004</v>
      </c>
      <c r="G33" s="4">
        <f t="shared" si="1"/>
        <v>10</v>
      </c>
      <c r="I33" s="7">
        <f t="shared" si="2"/>
        <v>34.199999999999989</v>
      </c>
      <c r="J33" s="8">
        <f t="shared" si="3"/>
        <v>23.53</v>
      </c>
    </row>
    <row r="34" spans="1:10" hidden="1" x14ac:dyDescent="0.25">
      <c r="A34" s="14">
        <v>33</v>
      </c>
      <c r="B34" s="2">
        <v>100</v>
      </c>
      <c r="C34" s="2">
        <v>66</v>
      </c>
      <c r="D34" s="2">
        <v>29.77</v>
      </c>
      <c r="F34" s="4">
        <f t="shared" si="0"/>
        <v>59.4</v>
      </c>
      <c r="G34" s="4">
        <f t="shared" si="1"/>
        <v>10</v>
      </c>
      <c r="I34" s="7">
        <f t="shared" si="2"/>
        <v>30.599999999999994</v>
      </c>
      <c r="J34" s="8">
        <f t="shared" si="3"/>
        <v>29.77</v>
      </c>
    </row>
    <row r="35" spans="1:10" hidden="1" x14ac:dyDescent="0.25">
      <c r="A35" s="14">
        <v>34</v>
      </c>
      <c r="B35" s="2">
        <v>100</v>
      </c>
      <c r="C35" s="2">
        <v>66</v>
      </c>
      <c r="D35" s="2">
        <v>50.94</v>
      </c>
      <c r="F35" s="4">
        <f t="shared" si="0"/>
        <v>59.4</v>
      </c>
      <c r="G35" s="4">
        <f t="shared" si="1"/>
        <v>10</v>
      </c>
      <c r="I35" s="7">
        <f t="shared" si="2"/>
        <v>30.599999999999994</v>
      </c>
      <c r="J35" s="8">
        <f t="shared" si="3"/>
        <v>50.94</v>
      </c>
    </row>
    <row r="36" spans="1:10" hidden="1" x14ac:dyDescent="0.25">
      <c r="A36" s="14">
        <v>35</v>
      </c>
      <c r="B36" s="2">
        <v>100</v>
      </c>
      <c r="C36" s="2">
        <v>67</v>
      </c>
      <c r="D36" s="2">
        <v>49.71</v>
      </c>
      <c r="F36" s="4">
        <f t="shared" si="0"/>
        <v>60.300000000000004</v>
      </c>
      <c r="G36" s="4">
        <f t="shared" si="1"/>
        <v>10</v>
      </c>
      <c r="I36" s="7">
        <f t="shared" si="2"/>
        <v>29.699999999999989</v>
      </c>
      <c r="J36" s="8">
        <f t="shared" si="3"/>
        <v>49.71</v>
      </c>
    </row>
    <row r="37" spans="1:10" hidden="1" x14ac:dyDescent="0.25">
      <c r="A37" s="14">
        <v>36</v>
      </c>
      <c r="B37" s="2">
        <v>67</v>
      </c>
      <c r="C37" s="2">
        <v>67</v>
      </c>
      <c r="D37" s="2">
        <v>34.42</v>
      </c>
      <c r="F37" s="4">
        <f t="shared" si="0"/>
        <v>60.300000000000004</v>
      </c>
      <c r="G37" s="4">
        <f t="shared" si="1"/>
        <v>6.7</v>
      </c>
      <c r="I37" s="7">
        <f t="shared" si="2"/>
        <v>33</v>
      </c>
      <c r="J37" s="8">
        <f t="shared" si="3"/>
        <v>34.42</v>
      </c>
    </row>
    <row r="38" spans="1:10" hidden="1" x14ac:dyDescent="0.25">
      <c r="A38" s="14">
        <v>37</v>
      </c>
      <c r="B38" s="2">
        <v>100</v>
      </c>
      <c r="C38" s="2">
        <v>68</v>
      </c>
      <c r="D38" s="2">
        <v>43.58</v>
      </c>
      <c r="F38" s="4">
        <f t="shared" si="0"/>
        <v>61.2</v>
      </c>
      <c r="G38" s="4">
        <f t="shared" si="1"/>
        <v>10</v>
      </c>
      <c r="I38" s="7">
        <f t="shared" si="2"/>
        <v>28.799999999999997</v>
      </c>
      <c r="J38" s="8">
        <f t="shared" si="3"/>
        <v>43.58</v>
      </c>
    </row>
    <row r="39" spans="1:10" hidden="1" x14ac:dyDescent="0.25">
      <c r="A39" s="14">
        <v>38</v>
      </c>
      <c r="B39" s="2">
        <v>100</v>
      </c>
      <c r="C39" s="2">
        <v>68</v>
      </c>
      <c r="D39" s="2">
        <v>46.3</v>
      </c>
      <c r="F39" s="4">
        <f t="shared" si="0"/>
        <v>61.2</v>
      </c>
      <c r="G39" s="4">
        <f t="shared" si="1"/>
        <v>10</v>
      </c>
      <c r="I39" s="7">
        <f t="shared" si="2"/>
        <v>28.799999999999997</v>
      </c>
      <c r="J39" s="8">
        <f t="shared" si="3"/>
        <v>46.3</v>
      </c>
    </row>
    <row r="40" spans="1:10" hidden="1" x14ac:dyDescent="0.25">
      <c r="A40" s="14">
        <v>39</v>
      </c>
      <c r="B40" s="2">
        <v>71</v>
      </c>
      <c r="C40" s="2">
        <v>69</v>
      </c>
      <c r="D40" s="2">
        <v>54.32</v>
      </c>
      <c r="F40" s="4">
        <f t="shared" si="0"/>
        <v>62.1</v>
      </c>
      <c r="G40" s="4">
        <f t="shared" si="1"/>
        <v>7.1000000000000005</v>
      </c>
      <c r="I40" s="7">
        <f t="shared" si="2"/>
        <v>30.799999999999997</v>
      </c>
      <c r="J40" s="8">
        <f t="shared" si="3"/>
        <v>54.32</v>
      </c>
    </row>
    <row r="41" spans="1:10" hidden="1" x14ac:dyDescent="0.25">
      <c r="A41" s="14">
        <v>40</v>
      </c>
      <c r="B41" s="2">
        <v>100</v>
      </c>
      <c r="C41" s="2">
        <v>69</v>
      </c>
      <c r="D41" s="2">
        <v>31.23</v>
      </c>
      <c r="F41" s="4">
        <f t="shared" si="0"/>
        <v>62.1</v>
      </c>
      <c r="G41" s="4">
        <f t="shared" si="1"/>
        <v>10</v>
      </c>
      <c r="I41" s="7">
        <f t="shared" si="2"/>
        <v>27.900000000000006</v>
      </c>
      <c r="J41" s="8">
        <f t="shared" si="3"/>
        <v>31.23</v>
      </c>
    </row>
    <row r="42" spans="1:10" hidden="1" x14ac:dyDescent="0.25">
      <c r="A42" s="14">
        <v>41</v>
      </c>
      <c r="B42" s="2">
        <v>6</v>
      </c>
      <c r="C42" s="2">
        <v>70</v>
      </c>
      <c r="D42" s="2">
        <v>42.29</v>
      </c>
      <c r="F42" s="4">
        <f t="shared" si="0"/>
        <v>63</v>
      </c>
      <c r="G42" s="4">
        <f t="shared" si="1"/>
        <v>0.60000000000000009</v>
      </c>
      <c r="I42" s="7">
        <f t="shared" si="2"/>
        <v>36.4</v>
      </c>
      <c r="J42" s="8">
        <f t="shared" si="3"/>
        <v>42.29</v>
      </c>
    </row>
    <row r="43" spans="1:10" hidden="1" x14ac:dyDescent="0.25">
      <c r="A43" s="14">
        <v>42</v>
      </c>
      <c r="B43" s="2">
        <v>92</v>
      </c>
      <c r="C43" s="2">
        <v>70</v>
      </c>
      <c r="D43" s="2">
        <v>42.81</v>
      </c>
      <c r="F43" s="4">
        <f t="shared" si="0"/>
        <v>63</v>
      </c>
      <c r="G43" s="4">
        <f t="shared" si="1"/>
        <v>9.2000000000000011</v>
      </c>
      <c r="I43" s="7">
        <f t="shared" si="2"/>
        <v>27.799999999999997</v>
      </c>
      <c r="J43" s="8">
        <f t="shared" si="3"/>
        <v>42.81</v>
      </c>
    </row>
    <row r="44" spans="1:10" hidden="1" x14ac:dyDescent="0.25">
      <c r="A44" s="14">
        <v>43</v>
      </c>
      <c r="B44" s="2">
        <v>51</v>
      </c>
      <c r="C44" s="2">
        <v>71</v>
      </c>
      <c r="D44" s="2">
        <v>39.75</v>
      </c>
      <c r="F44" s="4">
        <f t="shared" si="0"/>
        <v>63.9</v>
      </c>
      <c r="G44" s="4">
        <f t="shared" si="1"/>
        <v>5.1000000000000005</v>
      </c>
      <c r="I44" s="7">
        <f t="shared" si="2"/>
        <v>31</v>
      </c>
      <c r="J44" s="8">
        <f t="shared" si="3"/>
        <v>39.75</v>
      </c>
    </row>
    <row r="45" spans="1:10" hidden="1" x14ac:dyDescent="0.25">
      <c r="A45" s="14">
        <v>44</v>
      </c>
      <c r="B45" s="2">
        <v>61</v>
      </c>
      <c r="C45" s="2">
        <v>71</v>
      </c>
      <c r="D45" s="2">
        <v>55.52</v>
      </c>
      <c r="F45" s="4">
        <f t="shared" si="0"/>
        <v>63.9</v>
      </c>
      <c r="G45" s="4">
        <f t="shared" si="1"/>
        <v>6.1000000000000005</v>
      </c>
      <c r="I45" s="7">
        <f t="shared" si="2"/>
        <v>30</v>
      </c>
      <c r="J45" s="8">
        <f t="shared" si="3"/>
        <v>55.52</v>
      </c>
    </row>
    <row r="46" spans="1:10" hidden="1" x14ac:dyDescent="0.25">
      <c r="A46" s="14">
        <v>45</v>
      </c>
      <c r="B46" s="2">
        <v>100</v>
      </c>
      <c r="C46" s="2">
        <v>72</v>
      </c>
      <c r="D46" s="2">
        <v>31.08</v>
      </c>
      <c r="F46" s="4">
        <f t="shared" si="0"/>
        <v>64.8</v>
      </c>
      <c r="G46" s="4">
        <f t="shared" si="1"/>
        <v>10</v>
      </c>
      <c r="I46" s="7">
        <f t="shared" si="2"/>
        <v>25.200000000000003</v>
      </c>
      <c r="J46" s="8">
        <f t="shared" si="3"/>
        <v>31.08</v>
      </c>
    </row>
    <row r="47" spans="1:10" hidden="1" x14ac:dyDescent="0.25">
      <c r="A47" s="14">
        <v>46</v>
      </c>
      <c r="B47" s="2">
        <v>72</v>
      </c>
      <c r="C47" s="2">
        <v>73</v>
      </c>
      <c r="D47" s="2">
        <v>31.54</v>
      </c>
      <c r="F47" s="4">
        <f t="shared" si="0"/>
        <v>65.7</v>
      </c>
      <c r="G47" s="4">
        <f t="shared" si="1"/>
        <v>7.2</v>
      </c>
      <c r="I47" s="7">
        <f t="shared" si="2"/>
        <v>27.099999999999994</v>
      </c>
      <c r="J47" s="8">
        <f t="shared" si="3"/>
        <v>31.54</v>
      </c>
    </row>
    <row r="48" spans="1:10" hidden="1" x14ac:dyDescent="0.25">
      <c r="A48" s="14">
        <v>47</v>
      </c>
      <c r="B48" s="2">
        <v>100</v>
      </c>
      <c r="C48" s="2">
        <v>73</v>
      </c>
      <c r="D48" s="2">
        <v>28.46</v>
      </c>
      <c r="F48" s="4">
        <f t="shared" si="0"/>
        <v>65.7</v>
      </c>
      <c r="G48" s="4">
        <f t="shared" si="1"/>
        <v>10</v>
      </c>
      <c r="I48" s="7">
        <f t="shared" si="2"/>
        <v>24.299999999999997</v>
      </c>
      <c r="J48" s="8">
        <f t="shared" si="3"/>
        <v>28.46</v>
      </c>
    </row>
    <row r="49" spans="1:10" hidden="1" x14ac:dyDescent="0.25">
      <c r="A49" s="14">
        <v>48</v>
      </c>
      <c r="B49" s="2">
        <v>100</v>
      </c>
      <c r="C49" s="2">
        <v>73</v>
      </c>
      <c r="D49" s="2">
        <v>48.73</v>
      </c>
      <c r="F49" s="4">
        <f t="shared" si="0"/>
        <v>65.7</v>
      </c>
      <c r="G49" s="4">
        <f t="shared" si="1"/>
        <v>10</v>
      </c>
      <c r="I49" s="7">
        <f t="shared" si="2"/>
        <v>24.299999999999997</v>
      </c>
      <c r="J49" s="8">
        <f t="shared" si="3"/>
        <v>48.73</v>
      </c>
    </row>
    <row r="50" spans="1:10" hidden="1" x14ac:dyDescent="0.25">
      <c r="A50" s="14">
        <v>49</v>
      </c>
      <c r="B50" s="2">
        <v>77</v>
      </c>
      <c r="C50" s="2">
        <v>73</v>
      </c>
      <c r="D50" s="2">
        <v>18.420000000000002</v>
      </c>
      <c r="F50" s="4">
        <f t="shared" si="0"/>
        <v>65.7</v>
      </c>
      <c r="G50" s="4">
        <f t="shared" si="1"/>
        <v>7.7</v>
      </c>
      <c r="I50" s="7">
        <f t="shared" si="2"/>
        <v>26.599999999999994</v>
      </c>
      <c r="J50" s="8">
        <f t="shared" si="3"/>
        <v>18.420000000000002</v>
      </c>
    </row>
    <row r="51" spans="1:10" hidden="1" x14ac:dyDescent="0.25">
      <c r="A51" s="14">
        <v>50</v>
      </c>
      <c r="B51" s="2">
        <v>100</v>
      </c>
      <c r="C51" s="2">
        <v>74</v>
      </c>
      <c r="D51" s="2">
        <v>39.9</v>
      </c>
      <c r="F51" s="4">
        <f t="shared" si="0"/>
        <v>66.600000000000009</v>
      </c>
      <c r="G51" s="4">
        <f t="shared" si="1"/>
        <v>10</v>
      </c>
      <c r="I51" s="7">
        <f t="shared" si="2"/>
        <v>23.399999999999991</v>
      </c>
      <c r="J51" s="8">
        <f t="shared" si="3"/>
        <v>39.9</v>
      </c>
    </row>
    <row r="52" spans="1:10" hidden="1" x14ac:dyDescent="0.25">
      <c r="A52" s="14">
        <v>51</v>
      </c>
      <c r="B52" s="2">
        <v>55</v>
      </c>
      <c r="C52" s="2">
        <v>74</v>
      </c>
      <c r="D52" s="2">
        <v>59.25</v>
      </c>
      <c r="F52" s="4">
        <f t="shared" si="0"/>
        <v>66.600000000000009</v>
      </c>
      <c r="G52" s="4">
        <f t="shared" si="1"/>
        <v>5.5</v>
      </c>
      <c r="I52" s="7">
        <f t="shared" si="2"/>
        <v>27.899999999999991</v>
      </c>
      <c r="J52" s="8">
        <f t="shared" si="3"/>
        <v>59.25</v>
      </c>
    </row>
    <row r="53" spans="1:10" hidden="1" x14ac:dyDescent="0.25">
      <c r="A53" s="14">
        <v>52</v>
      </c>
      <c r="B53" s="2">
        <v>55</v>
      </c>
      <c r="C53" s="2">
        <v>75</v>
      </c>
      <c r="D53" s="2">
        <v>31.84</v>
      </c>
      <c r="F53" s="4">
        <f t="shared" si="0"/>
        <v>67.5</v>
      </c>
      <c r="G53" s="4">
        <f t="shared" si="1"/>
        <v>5.5</v>
      </c>
      <c r="I53" s="7">
        <f t="shared" si="2"/>
        <v>27</v>
      </c>
      <c r="J53" s="8">
        <f t="shared" si="3"/>
        <v>31.84</v>
      </c>
    </row>
    <row r="54" spans="1:10" hidden="1" x14ac:dyDescent="0.25">
      <c r="A54" s="14">
        <v>53</v>
      </c>
      <c r="B54" s="2">
        <v>100</v>
      </c>
      <c r="C54" s="2">
        <v>75</v>
      </c>
      <c r="D54" s="2">
        <v>42.98</v>
      </c>
      <c r="F54" s="4">
        <f t="shared" si="0"/>
        <v>67.5</v>
      </c>
      <c r="G54" s="4">
        <f t="shared" si="1"/>
        <v>10</v>
      </c>
      <c r="I54" s="7">
        <f t="shared" si="2"/>
        <v>22.5</v>
      </c>
      <c r="J54" s="8">
        <f t="shared" si="3"/>
        <v>42.98</v>
      </c>
    </row>
    <row r="55" spans="1:10" hidden="1" x14ac:dyDescent="0.25">
      <c r="A55" s="14">
        <v>54</v>
      </c>
      <c r="B55" s="2">
        <v>88</v>
      </c>
      <c r="C55" s="2">
        <v>75</v>
      </c>
      <c r="D55" s="2">
        <v>39.47</v>
      </c>
      <c r="F55" s="4">
        <f t="shared" si="0"/>
        <v>67.5</v>
      </c>
      <c r="G55" s="4">
        <f t="shared" si="1"/>
        <v>8.8000000000000007</v>
      </c>
      <c r="I55" s="7">
        <f t="shared" si="2"/>
        <v>23.700000000000003</v>
      </c>
      <c r="J55" s="8">
        <f t="shared" si="3"/>
        <v>39.47</v>
      </c>
    </row>
    <row r="56" spans="1:10" hidden="1" x14ac:dyDescent="0.25">
      <c r="A56" s="14">
        <v>55</v>
      </c>
      <c r="B56" s="2">
        <v>100</v>
      </c>
      <c r="C56" s="2">
        <v>76</v>
      </c>
      <c r="D56" s="2">
        <v>44.47</v>
      </c>
      <c r="F56" s="4">
        <f t="shared" si="0"/>
        <v>68.400000000000006</v>
      </c>
      <c r="G56" s="4">
        <f t="shared" si="1"/>
        <v>10</v>
      </c>
      <c r="I56" s="7">
        <f t="shared" si="2"/>
        <v>21.599999999999994</v>
      </c>
      <c r="J56" s="8">
        <f t="shared" si="3"/>
        <v>44.47</v>
      </c>
    </row>
    <row r="57" spans="1:10" hidden="1" x14ac:dyDescent="0.25">
      <c r="A57" s="14">
        <v>56</v>
      </c>
      <c r="B57" s="2">
        <v>100</v>
      </c>
      <c r="C57" s="2">
        <v>76</v>
      </c>
      <c r="D57" s="2">
        <v>20.309999999999999</v>
      </c>
      <c r="F57" s="4">
        <f t="shared" si="0"/>
        <v>68.400000000000006</v>
      </c>
      <c r="G57" s="4">
        <f t="shared" si="1"/>
        <v>10</v>
      </c>
      <c r="I57" s="7">
        <f t="shared" si="2"/>
        <v>21.599999999999994</v>
      </c>
      <c r="J57" s="8">
        <f t="shared" si="3"/>
        <v>20.309999999999999</v>
      </c>
    </row>
    <row r="58" spans="1:10" hidden="1" x14ac:dyDescent="0.25">
      <c r="A58" s="14">
        <v>57</v>
      </c>
      <c r="B58" s="2">
        <v>100</v>
      </c>
      <c r="C58" s="2">
        <v>76</v>
      </c>
      <c r="D58" s="2">
        <v>62.75</v>
      </c>
      <c r="F58" s="4">
        <f t="shared" si="0"/>
        <v>68.400000000000006</v>
      </c>
      <c r="G58" s="4">
        <f t="shared" si="1"/>
        <v>10</v>
      </c>
      <c r="I58" s="7">
        <f t="shared" si="2"/>
        <v>21.599999999999994</v>
      </c>
      <c r="J58" s="8">
        <f t="shared" si="3"/>
        <v>62.75</v>
      </c>
    </row>
    <row r="59" spans="1:10" hidden="1" x14ac:dyDescent="0.25">
      <c r="A59" s="14">
        <v>58</v>
      </c>
      <c r="B59" s="2">
        <v>100</v>
      </c>
      <c r="C59" s="2">
        <v>77</v>
      </c>
      <c r="D59" s="2">
        <v>32.85</v>
      </c>
      <c r="F59" s="4">
        <f t="shared" si="0"/>
        <v>69.3</v>
      </c>
      <c r="G59" s="4">
        <f t="shared" si="1"/>
        <v>10</v>
      </c>
      <c r="I59" s="7">
        <f t="shared" si="2"/>
        <v>20.700000000000003</v>
      </c>
      <c r="J59" s="8">
        <f t="shared" si="3"/>
        <v>32.85</v>
      </c>
    </row>
    <row r="60" spans="1:10" hidden="1" x14ac:dyDescent="0.25">
      <c r="A60" s="14">
        <v>59</v>
      </c>
      <c r="B60" s="2">
        <v>100</v>
      </c>
      <c r="C60" s="2">
        <v>77</v>
      </c>
      <c r="D60" s="2">
        <v>28.88</v>
      </c>
      <c r="F60" s="4">
        <f t="shared" si="0"/>
        <v>69.3</v>
      </c>
      <c r="G60" s="4">
        <f t="shared" si="1"/>
        <v>10</v>
      </c>
      <c r="I60" s="7">
        <f t="shared" si="2"/>
        <v>20.700000000000003</v>
      </c>
      <c r="J60" s="8">
        <f t="shared" si="3"/>
        <v>28.88</v>
      </c>
    </row>
    <row r="61" spans="1:10" hidden="1" x14ac:dyDescent="0.25">
      <c r="A61" s="14">
        <v>60</v>
      </c>
      <c r="B61" s="2">
        <v>71</v>
      </c>
      <c r="C61" s="2">
        <v>77</v>
      </c>
      <c r="D61" s="2">
        <v>45.77</v>
      </c>
      <c r="F61" s="4">
        <f t="shared" si="0"/>
        <v>69.3</v>
      </c>
      <c r="G61" s="4">
        <f t="shared" si="1"/>
        <v>7.1000000000000005</v>
      </c>
      <c r="I61" s="7">
        <f t="shared" si="2"/>
        <v>23.600000000000009</v>
      </c>
      <c r="J61" s="8">
        <f t="shared" si="3"/>
        <v>45.77</v>
      </c>
    </row>
    <row r="62" spans="1:10" hidden="1" x14ac:dyDescent="0.25">
      <c r="A62" s="14">
        <v>61</v>
      </c>
      <c r="B62" s="2">
        <v>63</v>
      </c>
      <c r="C62" s="2">
        <v>77</v>
      </c>
      <c r="D62" s="2">
        <v>21.1</v>
      </c>
      <c r="F62" s="4">
        <f t="shared" si="0"/>
        <v>69.3</v>
      </c>
      <c r="G62" s="4">
        <f t="shared" si="1"/>
        <v>6.3000000000000007</v>
      </c>
      <c r="I62" s="7">
        <f t="shared" si="2"/>
        <v>24.400000000000006</v>
      </c>
      <c r="J62" s="8">
        <f t="shared" si="3"/>
        <v>21.1</v>
      </c>
    </row>
    <row r="63" spans="1:10" hidden="1" x14ac:dyDescent="0.25">
      <c r="A63" s="14">
        <v>62</v>
      </c>
      <c r="B63" s="2">
        <v>99</v>
      </c>
      <c r="C63" s="2">
        <v>78</v>
      </c>
      <c r="D63" s="2">
        <v>23.48</v>
      </c>
      <c r="F63" s="4">
        <f t="shared" si="0"/>
        <v>70.2</v>
      </c>
      <c r="G63" s="4">
        <f t="shared" si="1"/>
        <v>9.9</v>
      </c>
      <c r="I63" s="7">
        <f t="shared" si="2"/>
        <v>19.899999999999991</v>
      </c>
      <c r="J63" s="8">
        <f t="shared" si="3"/>
        <v>23.48</v>
      </c>
    </row>
    <row r="64" spans="1:10" hidden="1" x14ac:dyDescent="0.25">
      <c r="A64" s="14">
        <v>63</v>
      </c>
      <c r="B64" s="2">
        <v>18</v>
      </c>
      <c r="C64" s="2">
        <v>78</v>
      </c>
      <c r="D64" s="2">
        <v>0</v>
      </c>
      <c r="F64" s="4">
        <f t="shared" si="0"/>
        <v>70.2</v>
      </c>
      <c r="G64" s="4">
        <f t="shared" si="1"/>
        <v>1.8</v>
      </c>
      <c r="I64" s="7">
        <f t="shared" si="2"/>
        <v>28</v>
      </c>
      <c r="J64" s="8">
        <f t="shared" si="3"/>
        <v>0</v>
      </c>
    </row>
    <row r="65" spans="1:10" hidden="1" x14ac:dyDescent="0.25">
      <c r="A65" s="14">
        <v>64</v>
      </c>
      <c r="B65" s="2">
        <v>100</v>
      </c>
      <c r="C65" s="2">
        <v>78</v>
      </c>
      <c r="D65" s="2">
        <v>43.03</v>
      </c>
      <c r="F65" s="4">
        <f t="shared" si="0"/>
        <v>70.2</v>
      </c>
      <c r="G65" s="4">
        <f t="shared" si="1"/>
        <v>10</v>
      </c>
      <c r="I65" s="7">
        <f t="shared" si="2"/>
        <v>19.799999999999997</v>
      </c>
      <c r="J65" s="8">
        <f t="shared" si="3"/>
        <v>43.03</v>
      </c>
    </row>
    <row r="66" spans="1:10" hidden="1" x14ac:dyDescent="0.25">
      <c r="A66" s="14">
        <v>65</v>
      </c>
      <c r="B66" s="2">
        <v>73</v>
      </c>
      <c r="C66" s="2">
        <v>78</v>
      </c>
      <c r="D66" s="2">
        <v>25.5</v>
      </c>
      <c r="F66" s="4">
        <f t="shared" ref="F66:F128" si="4">(0.9*C66)</f>
        <v>70.2</v>
      </c>
      <c r="G66" s="4">
        <f t="shared" ref="G66:G128" si="5">(0.1*B66)</f>
        <v>7.3000000000000007</v>
      </c>
      <c r="I66" s="7">
        <f t="shared" ref="I66:I128" si="6">(100-(F66+G66))</f>
        <v>22.5</v>
      </c>
      <c r="J66" s="8">
        <f t="shared" si="3"/>
        <v>25.5</v>
      </c>
    </row>
    <row r="67" spans="1:10" hidden="1" x14ac:dyDescent="0.25">
      <c r="A67" s="14">
        <v>66</v>
      </c>
      <c r="B67" s="2">
        <v>53</v>
      </c>
      <c r="C67" s="2">
        <v>78</v>
      </c>
      <c r="D67" s="2">
        <v>31.35</v>
      </c>
      <c r="F67" s="4">
        <f t="shared" si="4"/>
        <v>70.2</v>
      </c>
      <c r="G67" s="4">
        <f t="shared" si="5"/>
        <v>5.3000000000000007</v>
      </c>
      <c r="I67" s="7">
        <f t="shared" si="6"/>
        <v>24.5</v>
      </c>
      <c r="J67" s="8">
        <f t="shared" ref="J67:J129" si="7">(D67)</f>
        <v>31.35</v>
      </c>
    </row>
    <row r="68" spans="1:10" hidden="1" x14ac:dyDescent="0.25">
      <c r="A68" s="14">
        <v>67</v>
      </c>
      <c r="B68" s="2">
        <v>75</v>
      </c>
      <c r="C68" s="2">
        <v>79</v>
      </c>
      <c r="D68" s="2">
        <v>35.85</v>
      </c>
      <c r="F68" s="4">
        <f t="shared" si="4"/>
        <v>71.100000000000009</v>
      </c>
      <c r="G68" s="4">
        <f t="shared" si="5"/>
        <v>7.5</v>
      </c>
      <c r="I68" s="7">
        <f t="shared" si="6"/>
        <v>21.399999999999991</v>
      </c>
      <c r="J68" s="8">
        <f t="shared" si="7"/>
        <v>35.85</v>
      </c>
    </row>
    <row r="69" spans="1:10" hidden="1" x14ac:dyDescent="0.25">
      <c r="A69" s="14">
        <v>68</v>
      </c>
      <c r="B69" s="2">
        <v>19</v>
      </c>
      <c r="C69" s="2">
        <v>79</v>
      </c>
      <c r="D69" s="2">
        <v>35.97</v>
      </c>
      <c r="F69" s="4">
        <f t="shared" si="4"/>
        <v>71.100000000000009</v>
      </c>
      <c r="G69" s="4">
        <f t="shared" si="5"/>
        <v>1.9000000000000001</v>
      </c>
      <c r="I69" s="7">
        <f t="shared" si="6"/>
        <v>26.999999999999986</v>
      </c>
      <c r="J69" s="8">
        <f t="shared" si="7"/>
        <v>35.97</v>
      </c>
    </row>
    <row r="70" spans="1:10" hidden="1" x14ac:dyDescent="0.25">
      <c r="A70" s="14">
        <v>69</v>
      </c>
      <c r="B70" s="2">
        <v>100</v>
      </c>
      <c r="C70" s="2">
        <v>79</v>
      </c>
      <c r="D70" s="2">
        <v>27.63</v>
      </c>
      <c r="F70" s="4">
        <f t="shared" si="4"/>
        <v>71.100000000000009</v>
      </c>
      <c r="G70" s="4">
        <f t="shared" si="5"/>
        <v>10</v>
      </c>
      <c r="I70" s="7">
        <f t="shared" si="6"/>
        <v>18.899999999999991</v>
      </c>
      <c r="J70" s="8">
        <f t="shared" si="7"/>
        <v>27.63</v>
      </c>
    </row>
    <row r="71" spans="1:10" hidden="1" x14ac:dyDescent="0.25">
      <c r="A71" s="14">
        <v>70</v>
      </c>
      <c r="B71" s="2">
        <v>100</v>
      </c>
      <c r="C71" s="2">
        <v>79</v>
      </c>
      <c r="D71" s="2">
        <v>23.12</v>
      </c>
      <c r="F71" s="4">
        <f t="shared" si="4"/>
        <v>71.100000000000009</v>
      </c>
      <c r="G71" s="4">
        <f t="shared" si="5"/>
        <v>10</v>
      </c>
      <c r="I71" s="7">
        <f t="shared" si="6"/>
        <v>18.899999999999991</v>
      </c>
      <c r="J71" s="8">
        <f t="shared" si="7"/>
        <v>23.12</v>
      </c>
    </row>
    <row r="72" spans="1:10" hidden="1" x14ac:dyDescent="0.25">
      <c r="A72" s="14">
        <v>71</v>
      </c>
      <c r="B72" s="2">
        <v>100</v>
      </c>
      <c r="C72" s="2">
        <v>79</v>
      </c>
      <c r="D72" s="2">
        <v>38.94</v>
      </c>
      <c r="F72" s="4">
        <f t="shared" si="4"/>
        <v>71.100000000000009</v>
      </c>
      <c r="G72" s="4">
        <f t="shared" si="5"/>
        <v>10</v>
      </c>
      <c r="I72" s="7">
        <f t="shared" si="6"/>
        <v>18.899999999999991</v>
      </c>
      <c r="J72" s="8">
        <f t="shared" si="7"/>
        <v>38.94</v>
      </c>
    </row>
    <row r="73" spans="1:10" hidden="1" x14ac:dyDescent="0.25">
      <c r="A73" s="14">
        <v>72</v>
      </c>
      <c r="B73" s="2">
        <v>100</v>
      </c>
      <c r="C73" s="2">
        <v>79</v>
      </c>
      <c r="D73" s="2">
        <v>45.31</v>
      </c>
      <c r="F73" s="4">
        <f t="shared" si="4"/>
        <v>71.100000000000009</v>
      </c>
      <c r="G73" s="4">
        <f t="shared" si="5"/>
        <v>10</v>
      </c>
      <c r="I73" s="7">
        <f t="shared" si="6"/>
        <v>18.899999999999991</v>
      </c>
      <c r="J73" s="8">
        <f t="shared" si="7"/>
        <v>45.31</v>
      </c>
    </row>
    <row r="74" spans="1:10" hidden="1" x14ac:dyDescent="0.25">
      <c r="A74" s="14">
        <v>73</v>
      </c>
      <c r="B74" s="2">
        <v>61</v>
      </c>
      <c r="C74" s="2">
        <v>80</v>
      </c>
      <c r="D74" s="2">
        <v>30.05</v>
      </c>
      <c r="F74" s="4">
        <f t="shared" si="4"/>
        <v>72</v>
      </c>
      <c r="G74" s="4">
        <f t="shared" si="5"/>
        <v>6.1000000000000005</v>
      </c>
      <c r="I74" s="7">
        <f t="shared" si="6"/>
        <v>21.900000000000006</v>
      </c>
      <c r="J74" s="8">
        <f t="shared" si="7"/>
        <v>30.05</v>
      </c>
    </row>
    <row r="75" spans="1:10" hidden="1" x14ac:dyDescent="0.25">
      <c r="A75" s="14">
        <v>74</v>
      </c>
      <c r="B75" s="2">
        <v>100</v>
      </c>
      <c r="C75" s="2">
        <v>80</v>
      </c>
      <c r="D75" s="2">
        <v>36.630000000000003</v>
      </c>
      <c r="F75" s="4">
        <f t="shared" si="4"/>
        <v>72</v>
      </c>
      <c r="G75" s="4">
        <f t="shared" si="5"/>
        <v>10</v>
      </c>
      <c r="I75" s="7">
        <f t="shared" si="6"/>
        <v>18</v>
      </c>
      <c r="J75" s="8">
        <f t="shared" si="7"/>
        <v>36.630000000000003</v>
      </c>
    </row>
    <row r="76" spans="1:10" hidden="1" x14ac:dyDescent="0.25">
      <c r="A76" s="14">
        <v>75</v>
      </c>
      <c r="B76" s="2">
        <v>73</v>
      </c>
      <c r="C76" s="2">
        <v>80</v>
      </c>
      <c r="D76" s="2">
        <v>46.48</v>
      </c>
      <c r="F76" s="4">
        <f t="shared" si="4"/>
        <v>72</v>
      </c>
      <c r="G76" s="4">
        <f t="shared" si="5"/>
        <v>7.3000000000000007</v>
      </c>
      <c r="I76" s="7">
        <f t="shared" si="6"/>
        <v>20.700000000000003</v>
      </c>
      <c r="J76" s="8">
        <f t="shared" si="7"/>
        <v>46.48</v>
      </c>
    </row>
    <row r="77" spans="1:10" hidden="1" x14ac:dyDescent="0.25">
      <c r="A77" s="14">
        <v>76</v>
      </c>
      <c r="B77" s="2">
        <v>90</v>
      </c>
      <c r="C77" s="2">
        <v>81</v>
      </c>
      <c r="D77" s="2">
        <v>47.99</v>
      </c>
      <c r="F77" s="4">
        <f t="shared" si="4"/>
        <v>72.900000000000006</v>
      </c>
      <c r="G77" s="4">
        <f t="shared" si="5"/>
        <v>9</v>
      </c>
      <c r="I77" s="7">
        <f t="shared" si="6"/>
        <v>18.099999999999994</v>
      </c>
      <c r="J77" s="8">
        <f t="shared" si="7"/>
        <v>47.99</v>
      </c>
    </row>
    <row r="78" spans="1:10" hidden="1" x14ac:dyDescent="0.25">
      <c r="A78" s="14">
        <v>77</v>
      </c>
      <c r="B78" s="2">
        <v>66</v>
      </c>
      <c r="C78" s="2">
        <v>81</v>
      </c>
      <c r="D78" s="2">
        <v>35.590000000000003</v>
      </c>
      <c r="F78" s="4">
        <f t="shared" si="4"/>
        <v>72.900000000000006</v>
      </c>
      <c r="G78" s="4">
        <f t="shared" si="5"/>
        <v>6.6000000000000005</v>
      </c>
      <c r="I78" s="7">
        <f t="shared" si="6"/>
        <v>20.5</v>
      </c>
      <c r="J78" s="8">
        <f t="shared" si="7"/>
        <v>35.590000000000003</v>
      </c>
    </row>
    <row r="79" spans="1:10" hidden="1" x14ac:dyDescent="0.25">
      <c r="A79" s="14">
        <v>78</v>
      </c>
      <c r="B79" s="2">
        <v>93</v>
      </c>
      <c r="C79" s="2">
        <v>81</v>
      </c>
      <c r="D79" s="2">
        <v>39.21</v>
      </c>
      <c r="F79" s="4">
        <f t="shared" si="4"/>
        <v>72.900000000000006</v>
      </c>
      <c r="G79" s="4">
        <f t="shared" si="5"/>
        <v>9.3000000000000007</v>
      </c>
      <c r="I79" s="7">
        <f t="shared" si="6"/>
        <v>17.799999999999997</v>
      </c>
      <c r="J79" s="8">
        <f t="shared" si="7"/>
        <v>39.21</v>
      </c>
    </row>
    <row r="80" spans="1:10" hidden="1" x14ac:dyDescent="0.25">
      <c r="A80" s="14">
        <v>79</v>
      </c>
      <c r="B80" s="2">
        <v>97</v>
      </c>
      <c r="C80" s="2">
        <v>81</v>
      </c>
      <c r="D80" s="2">
        <v>37.799999999999997</v>
      </c>
      <c r="F80" s="4">
        <f t="shared" si="4"/>
        <v>72.900000000000006</v>
      </c>
      <c r="G80" s="4">
        <f t="shared" si="5"/>
        <v>9.7000000000000011</v>
      </c>
      <c r="I80" s="7">
        <f t="shared" si="6"/>
        <v>17.399999999999991</v>
      </c>
      <c r="J80" s="8">
        <f t="shared" si="7"/>
        <v>37.799999999999997</v>
      </c>
    </row>
    <row r="81" spans="1:10" hidden="1" x14ac:dyDescent="0.25">
      <c r="A81" s="14">
        <v>80</v>
      </c>
      <c r="B81" s="2">
        <v>92</v>
      </c>
      <c r="C81" s="2">
        <v>81</v>
      </c>
      <c r="D81" s="2">
        <v>46.84</v>
      </c>
      <c r="F81" s="4">
        <f t="shared" si="4"/>
        <v>72.900000000000006</v>
      </c>
      <c r="G81" s="4">
        <f t="shared" si="5"/>
        <v>9.2000000000000011</v>
      </c>
      <c r="I81" s="7">
        <f t="shared" si="6"/>
        <v>17.899999999999991</v>
      </c>
      <c r="J81" s="8">
        <f t="shared" si="7"/>
        <v>46.84</v>
      </c>
    </row>
    <row r="82" spans="1:10" hidden="1" x14ac:dyDescent="0.25">
      <c r="A82" s="14">
        <v>81</v>
      </c>
      <c r="B82" s="2">
        <v>97</v>
      </c>
      <c r="C82" s="2">
        <v>82</v>
      </c>
      <c r="D82" s="2">
        <v>29.88</v>
      </c>
      <c r="F82" s="4">
        <f t="shared" si="4"/>
        <v>73.8</v>
      </c>
      <c r="G82" s="4">
        <f t="shared" si="5"/>
        <v>9.7000000000000011</v>
      </c>
      <c r="I82" s="7">
        <f t="shared" si="6"/>
        <v>16.5</v>
      </c>
      <c r="J82" s="8">
        <f t="shared" si="7"/>
        <v>29.88</v>
      </c>
    </row>
    <row r="83" spans="1:10" hidden="1" x14ac:dyDescent="0.25">
      <c r="A83" s="14">
        <v>82</v>
      </c>
      <c r="B83" s="2">
        <v>30</v>
      </c>
      <c r="C83" s="2">
        <v>83</v>
      </c>
      <c r="D83" s="2">
        <v>31.06</v>
      </c>
      <c r="F83" s="4">
        <f t="shared" si="4"/>
        <v>74.7</v>
      </c>
      <c r="G83" s="4">
        <f t="shared" si="5"/>
        <v>3</v>
      </c>
      <c r="I83" s="7">
        <f t="shared" si="6"/>
        <v>22.299999999999997</v>
      </c>
      <c r="J83" s="8">
        <f t="shared" si="7"/>
        <v>31.06</v>
      </c>
    </row>
    <row r="84" spans="1:10" hidden="1" x14ac:dyDescent="0.25">
      <c r="A84" s="14">
        <v>83</v>
      </c>
      <c r="B84" s="2">
        <v>94</v>
      </c>
      <c r="C84" s="2">
        <v>83</v>
      </c>
      <c r="D84" s="2">
        <v>24.93</v>
      </c>
      <c r="F84" s="4">
        <f t="shared" si="4"/>
        <v>74.7</v>
      </c>
      <c r="G84" s="4">
        <f t="shared" si="5"/>
        <v>9.4</v>
      </c>
      <c r="I84" s="7">
        <f t="shared" si="6"/>
        <v>15.899999999999991</v>
      </c>
      <c r="J84" s="8">
        <f t="shared" si="7"/>
        <v>24.93</v>
      </c>
    </row>
    <row r="85" spans="1:10" hidden="1" x14ac:dyDescent="0.25">
      <c r="A85" s="14">
        <v>84</v>
      </c>
      <c r="B85" s="2">
        <v>86</v>
      </c>
      <c r="C85" s="2">
        <v>83</v>
      </c>
      <c r="D85" s="2">
        <v>29.24</v>
      </c>
      <c r="F85" s="4">
        <f t="shared" si="4"/>
        <v>74.7</v>
      </c>
      <c r="G85" s="4">
        <f t="shared" si="5"/>
        <v>8.6</v>
      </c>
      <c r="I85" s="7">
        <f t="shared" si="6"/>
        <v>16.700000000000003</v>
      </c>
      <c r="J85" s="8">
        <f t="shared" si="7"/>
        <v>29.24</v>
      </c>
    </row>
    <row r="86" spans="1:10" hidden="1" x14ac:dyDescent="0.25">
      <c r="A86" s="14">
        <v>85</v>
      </c>
      <c r="B86" s="2">
        <v>100</v>
      </c>
      <c r="C86" s="2">
        <v>84</v>
      </c>
      <c r="D86" s="2">
        <v>29.6</v>
      </c>
      <c r="F86" s="4">
        <f t="shared" si="4"/>
        <v>75.600000000000009</v>
      </c>
      <c r="G86" s="4">
        <f t="shared" si="5"/>
        <v>10</v>
      </c>
      <c r="I86" s="7">
        <f t="shared" si="6"/>
        <v>14.399999999999991</v>
      </c>
      <c r="J86" s="8">
        <f t="shared" si="7"/>
        <v>29.6</v>
      </c>
    </row>
    <row r="87" spans="1:10" hidden="1" x14ac:dyDescent="0.25">
      <c r="A87" s="14">
        <v>86</v>
      </c>
      <c r="B87" s="2">
        <v>100</v>
      </c>
      <c r="C87" s="2">
        <v>84</v>
      </c>
      <c r="D87" s="2">
        <v>40.6</v>
      </c>
      <c r="F87" s="4">
        <f t="shared" si="4"/>
        <v>75.600000000000009</v>
      </c>
      <c r="G87" s="4">
        <f t="shared" si="5"/>
        <v>10</v>
      </c>
      <c r="I87" s="7">
        <f t="shared" si="6"/>
        <v>14.399999999999991</v>
      </c>
      <c r="J87" s="8">
        <f t="shared" si="7"/>
        <v>40.6</v>
      </c>
    </row>
    <row r="88" spans="1:10" hidden="1" x14ac:dyDescent="0.25">
      <c r="A88" s="14">
        <v>88</v>
      </c>
      <c r="B88" s="2">
        <v>60</v>
      </c>
      <c r="C88" s="2">
        <v>85</v>
      </c>
      <c r="D88" s="2">
        <v>29.9</v>
      </c>
      <c r="F88" s="4">
        <f t="shared" si="4"/>
        <v>76.5</v>
      </c>
      <c r="G88" s="4">
        <f t="shared" si="5"/>
        <v>6</v>
      </c>
      <c r="I88" s="7">
        <f t="shared" si="6"/>
        <v>17.5</v>
      </c>
      <c r="J88" s="8">
        <f t="shared" si="7"/>
        <v>29.9</v>
      </c>
    </row>
    <row r="89" spans="1:10" hidden="1" x14ac:dyDescent="0.25">
      <c r="A89" s="14">
        <v>89</v>
      </c>
      <c r="B89" s="2">
        <v>100</v>
      </c>
      <c r="C89" s="2">
        <v>85</v>
      </c>
      <c r="D89" s="2">
        <v>34.93</v>
      </c>
      <c r="F89" s="4">
        <f t="shared" si="4"/>
        <v>76.5</v>
      </c>
      <c r="G89" s="4">
        <f t="shared" si="5"/>
        <v>10</v>
      </c>
      <c r="I89" s="7">
        <f t="shared" si="6"/>
        <v>13.5</v>
      </c>
      <c r="J89" s="8">
        <f t="shared" si="7"/>
        <v>34.93</v>
      </c>
    </row>
    <row r="90" spans="1:10" hidden="1" x14ac:dyDescent="0.25">
      <c r="A90" s="14">
        <v>90</v>
      </c>
      <c r="B90" s="2">
        <v>100</v>
      </c>
      <c r="C90" s="2">
        <v>85</v>
      </c>
      <c r="D90" s="2">
        <v>42.13</v>
      </c>
      <c r="F90" s="4">
        <f t="shared" si="4"/>
        <v>76.5</v>
      </c>
      <c r="G90" s="4">
        <f t="shared" si="5"/>
        <v>10</v>
      </c>
      <c r="I90" s="7">
        <f t="shared" si="6"/>
        <v>13.5</v>
      </c>
      <c r="J90" s="8">
        <f t="shared" si="7"/>
        <v>42.13</v>
      </c>
    </row>
    <row r="91" spans="1:10" s="1" customFormat="1" hidden="1" x14ac:dyDescent="0.25">
      <c r="A91" s="14">
        <v>91</v>
      </c>
      <c r="B91" s="2">
        <v>61</v>
      </c>
      <c r="C91" s="2">
        <v>85</v>
      </c>
      <c r="D91" s="2">
        <v>44.33</v>
      </c>
      <c r="E91" s="5"/>
      <c r="F91" s="4">
        <f t="shared" si="4"/>
        <v>76.5</v>
      </c>
      <c r="G91" s="4">
        <f t="shared" si="5"/>
        <v>6.1000000000000005</v>
      </c>
      <c r="H91" s="6"/>
      <c r="I91" s="7">
        <f t="shared" si="6"/>
        <v>17.400000000000006</v>
      </c>
      <c r="J91" s="8">
        <f t="shared" si="7"/>
        <v>44.33</v>
      </c>
    </row>
    <row r="92" spans="1:10" hidden="1" x14ac:dyDescent="0.25">
      <c r="A92" s="14">
        <v>92</v>
      </c>
      <c r="B92" s="2">
        <v>89</v>
      </c>
      <c r="C92" s="2">
        <v>86</v>
      </c>
      <c r="D92" s="2">
        <v>26.74</v>
      </c>
      <c r="F92" s="4">
        <f t="shared" si="4"/>
        <v>77.400000000000006</v>
      </c>
      <c r="G92" s="4">
        <f t="shared" si="5"/>
        <v>8.9</v>
      </c>
      <c r="I92" s="7">
        <f t="shared" si="6"/>
        <v>13.699999999999989</v>
      </c>
      <c r="J92" s="8">
        <f t="shared" si="7"/>
        <v>26.74</v>
      </c>
    </row>
    <row r="93" spans="1:10" hidden="1" x14ac:dyDescent="0.25">
      <c r="A93" s="14">
        <v>93</v>
      </c>
      <c r="B93" s="2">
        <v>100</v>
      </c>
      <c r="C93" s="2">
        <v>86</v>
      </c>
      <c r="D93" s="2">
        <v>34.909999999999997</v>
      </c>
      <c r="F93" s="4">
        <f t="shared" si="4"/>
        <v>77.400000000000006</v>
      </c>
      <c r="G93" s="4">
        <f t="shared" si="5"/>
        <v>10</v>
      </c>
      <c r="I93" s="7">
        <f t="shared" si="6"/>
        <v>12.599999999999994</v>
      </c>
      <c r="J93" s="8">
        <f t="shared" si="7"/>
        <v>34.909999999999997</v>
      </c>
    </row>
    <row r="94" spans="1:10" hidden="1" x14ac:dyDescent="0.25">
      <c r="A94" s="14">
        <v>94</v>
      </c>
      <c r="B94" s="2">
        <v>52</v>
      </c>
      <c r="C94" s="2">
        <v>86</v>
      </c>
      <c r="D94" s="2">
        <v>35.29</v>
      </c>
      <c r="F94" s="4">
        <f t="shared" si="4"/>
        <v>77.400000000000006</v>
      </c>
      <c r="G94" s="4">
        <f t="shared" si="5"/>
        <v>5.2</v>
      </c>
      <c r="I94" s="7">
        <f t="shared" si="6"/>
        <v>17.399999999999991</v>
      </c>
      <c r="J94" s="8">
        <f t="shared" si="7"/>
        <v>35.29</v>
      </c>
    </row>
    <row r="95" spans="1:10" hidden="1" x14ac:dyDescent="0.25">
      <c r="A95" s="14">
        <v>95</v>
      </c>
      <c r="B95" s="2">
        <v>91</v>
      </c>
      <c r="C95" s="2">
        <v>86</v>
      </c>
      <c r="D95" s="2">
        <v>35.29</v>
      </c>
      <c r="F95" s="4">
        <f t="shared" si="4"/>
        <v>77.400000000000006</v>
      </c>
      <c r="G95" s="4">
        <f t="shared" si="5"/>
        <v>9.1</v>
      </c>
      <c r="I95" s="7">
        <f t="shared" si="6"/>
        <v>13.5</v>
      </c>
      <c r="J95" s="8">
        <f t="shared" si="7"/>
        <v>35.29</v>
      </c>
    </row>
    <row r="96" spans="1:10" hidden="1" x14ac:dyDescent="0.25">
      <c r="A96" s="14">
        <v>96</v>
      </c>
      <c r="B96" s="2">
        <v>100</v>
      </c>
      <c r="C96" s="2">
        <v>86</v>
      </c>
      <c r="D96" s="2">
        <v>36.36</v>
      </c>
      <c r="F96" s="4">
        <f t="shared" si="4"/>
        <v>77.400000000000006</v>
      </c>
      <c r="G96" s="4">
        <f t="shared" si="5"/>
        <v>10</v>
      </c>
      <c r="I96" s="7">
        <f t="shared" si="6"/>
        <v>12.599999999999994</v>
      </c>
      <c r="J96" s="8">
        <f t="shared" si="7"/>
        <v>36.36</v>
      </c>
    </row>
    <row r="97" spans="1:10" hidden="1" x14ac:dyDescent="0.25">
      <c r="A97" s="14">
        <v>97</v>
      </c>
      <c r="B97" s="2">
        <v>100</v>
      </c>
      <c r="C97" s="2">
        <v>86</v>
      </c>
      <c r="D97" s="2">
        <v>37.159999999999997</v>
      </c>
      <c r="F97" s="4">
        <f t="shared" si="4"/>
        <v>77.400000000000006</v>
      </c>
      <c r="G97" s="4">
        <f t="shared" si="5"/>
        <v>10</v>
      </c>
      <c r="I97" s="7">
        <f t="shared" si="6"/>
        <v>12.599999999999994</v>
      </c>
      <c r="J97" s="8">
        <f t="shared" si="7"/>
        <v>37.159999999999997</v>
      </c>
    </row>
    <row r="98" spans="1:10" hidden="1" x14ac:dyDescent="0.25">
      <c r="A98" s="14">
        <v>98</v>
      </c>
      <c r="B98" s="2">
        <v>60</v>
      </c>
      <c r="C98" s="2">
        <v>86</v>
      </c>
      <c r="D98" s="2">
        <v>43.4</v>
      </c>
      <c r="F98" s="4">
        <f t="shared" si="4"/>
        <v>77.400000000000006</v>
      </c>
      <c r="G98" s="4">
        <f t="shared" si="5"/>
        <v>6</v>
      </c>
      <c r="I98" s="7">
        <f t="shared" si="6"/>
        <v>16.599999999999994</v>
      </c>
      <c r="J98" s="8">
        <f t="shared" si="7"/>
        <v>43.4</v>
      </c>
    </row>
    <row r="99" spans="1:10" hidden="1" x14ac:dyDescent="0.25">
      <c r="A99" s="14">
        <v>99</v>
      </c>
      <c r="B99" s="2">
        <v>100</v>
      </c>
      <c r="C99" s="2">
        <v>87</v>
      </c>
      <c r="D99" s="2">
        <v>16.940000000000001</v>
      </c>
      <c r="F99" s="4">
        <f t="shared" si="4"/>
        <v>78.3</v>
      </c>
      <c r="G99" s="4">
        <f t="shared" si="5"/>
        <v>10</v>
      </c>
      <c r="I99" s="7">
        <f t="shared" si="6"/>
        <v>11.700000000000003</v>
      </c>
      <c r="J99" s="8">
        <f t="shared" si="7"/>
        <v>16.940000000000001</v>
      </c>
    </row>
    <row r="100" spans="1:10" hidden="1" x14ac:dyDescent="0.25">
      <c r="A100" s="14">
        <v>100</v>
      </c>
      <c r="B100" s="2">
        <v>83</v>
      </c>
      <c r="C100" s="2">
        <v>87</v>
      </c>
      <c r="D100" s="2">
        <v>26.09</v>
      </c>
      <c r="F100" s="4">
        <f t="shared" si="4"/>
        <v>78.3</v>
      </c>
      <c r="G100" s="4">
        <f t="shared" si="5"/>
        <v>8.3000000000000007</v>
      </c>
      <c r="I100" s="7">
        <f t="shared" si="6"/>
        <v>13.400000000000006</v>
      </c>
      <c r="J100" s="8">
        <f t="shared" si="7"/>
        <v>26.09</v>
      </c>
    </row>
    <row r="101" spans="1:10" hidden="1" x14ac:dyDescent="0.25">
      <c r="A101" s="14">
        <v>101</v>
      </c>
      <c r="B101" s="2">
        <v>100</v>
      </c>
      <c r="C101" s="2">
        <v>87</v>
      </c>
      <c r="D101" s="2">
        <v>30.32</v>
      </c>
      <c r="F101" s="4">
        <f t="shared" si="4"/>
        <v>78.3</v>
      </c>
      <c r="G101" s="4">
        <f t="shared" si="5"/>
        <v>10</v>
      </c>
      <c r="I101" s="7">
        <f t="shared" si="6"/>
        <v>11.700000000000003</v>
      </c>
      <c r="J101" s="8">
        <f t="shared" si="7"/>
        <v>30.32</v>
      </c>
    </row>
    <row r="102" spans="1:10" hidden="1" x14ac:dyDescent="0.25">
      <c r="A102" s="14">
        <v>102</v>
      </c>
      <c r="B102" s="2">
        <v>39</v>
      </c>
      <c r="C102" s="2">
        <v>87</v>
      </c>
      <c r="D102" s="2">
        <v>41.88</v>
      </c>
      <c r="F102" s="4">
        <f t="shared" si="4"/>
        <v>78.3</v>
      </c>
      <c r="G102" s="4">
        <f t="shared" si="5"/>
        <v>3.9000000000000004</v>
      </c>
      <c r="I102" s="7">
        <f t="shared" si="6"/>
        <v>17.799999999999997</v>
      </c>
      <c r="J102" s="8">
        <f t="shared" si="7"/>
        <v>41.88</v>
      </c>
    </row>
    <row r="103" spans="1:10" hidden="1" x14ac:dyDescent="0.25">
      <c r="A103" s="14">
        <v>103</v>
      </c>
      <c r="B103" s="2">
        <v>100</v>
      </c>
      <c r="C103" s="2">
        <v>88</v>
      </c>
      <c r="D103" s="2">
        <v>24.37</v>
      </c>
      <c r="F103" s="4">
        <f t="shared" si="4"/>
        <v>79.2</v>
      </c>
      <c r="G103" s="4">
        <f t="shared" si="5"/>
        <v>10</v>
      </c>
      <c r="I103" s="7">
        <f t="shared" si="6"/>
        <v>10.799999999999997</v>
      </c>
      <c r="J103" s="8">
        <f t="shared" si="7"/>
        <v>24.37</v>
      </c>
    </row>
    <row r="104" spans="1:10" hidden="1" x14ac:dyDescent="0.25">
      <c r="A104" s="14">
        <v>104</v>
      </c>
      <c r="B104" s="2">
        <v>79</v>
      </c>
      <c r="C104" s="2">
        <v>88</v>
      </c>
      <c r="D104" s="2">
        <v>27.56</v>
      </c>
      <c r="F104" s="4">
        <f t="shared" si="4"/>
        <v>79.2</v>
      </c>
      <c r="G104" s="4">
        <f t="shared" si="5"/>
        <v>7.9</v>
      </c>
      <c r="I104" s="7">
        <f t="shared" si="6"/>
        <v>12.899999999999991</v>
      </c>
      <c r="J104" s="8">
        <f t="shared" si="7"/>
        <v>27.56</v>
      </c>
    </row>
    <row r="105" spans="1:10" hidden="1" x14ac:dyDescent="0.25">
      <c r="A105" s="14">
        <v>105</v>
      </c>
      <c r="B105" s="2">
        <v>80</v>
      </c>
      <c r="C105" s="2">
        <v>88</v>
      </c>
      <c r="D105" s="2">
        <v>29.43</v>
      </c>
      <c r="F105" s="4">
        <f t="shared" si="4"/>
        <v>79.2</v>
      </c>
      <c r="G105" s="4">
        <f t="shared" si="5"/>
        <v>8</v>
      </c>
      <c r="I105" s="7">
        <f t="shared" si="6"/>
        <v>12.799999999999997</v>
      </c>
      <c r="J105" s="8">
        <f t="shared" si="7"/>
        <v>29.43</v>
      </c>
    </row>
    <row r="106" spans="1:10" hidden="1" x14ac:dyDescent="0.25">
      <c r="A106" s="14">
        <v>106</v>
      </c>
      <c r="B106" s="2">
        <v>46</v>
      </c>
      <c r="C106" s="2">
        <v>88</v>
      </c>
      <c r="D106" s="2">
        <v>32.270000000000003</v>
      </c>
      <c r="F106" s="4">
        <f t="shared" si="4"/>
        <v>79.2</v>
      </c>
      <c r="G106" s="4">
        <f t="shared" si="5"/>
        <v>4.6000000000000005</v>
      </c>
      <c r="I106" s="7">
        <f t="shared" si="6"/>
        <v>16.200000000000003</v>
      </c>
      <c r="J106" s="8">
        <f t="shared" si="7"/>
        <v>32.270000000000003</v>
      </c>
    </row>
    <row r="107" spans="1:10" hidden="1" x14ac:dyDescent="0.25">
      <c r="A107" s="14">
        <v>107</v>
      </c>
      <c r="B107" s="2">
        <v>71</v>
      </c>
      <c r="C107" s="2">
        <v>88</v>
      </c>
      <c r="D107" s="2">
        <v>40.47</v>
      </c>
      <c r="F107" s="4">
        <f t="shared" si="4"/>
        <v>79.2</v>
      </c>
      <c r="G107" s="4">
        <f t="shared" si="5"/>
        <v>7.1000000000000005</v>
      </c>
      <c r="I107" s="7">
        <f t="shared" si="6"/>
        <v>13.700000000000003</v>
      </c>
      <c r="J107" s="8">
        <f t="shared" si="7"/>
        <v>40.47</v>
      </c>
    </row>
    <row r="108" spans="1:10" hidden="1" x14ac:dyDescent="0.25">
      <c r="A108" s="14">
        <v>108</v>
      </c>
      <c r="B108" s="2">
        <v>94</v>
      </c>
      <c r="C108" s="2">
        <v>89</v>
      </c>
      <c r="D108" s="2">
        <v>27.16</v>
      </c>
      <c r="F108" s="4">
        <f t="shared" si="4"/>
        <v>80.100000000000009</v>
      </c>
      <c r="G108" s="4">
        <f t="shared" si="5"/>
        <v>9.4</v>
      </c>
      <c r="I108" s="7">
        <f t="shared" si="6"/>
        <v>10.499999999999986</v>
      </c>
      <c r="J108" s="8">
        <f t="shared" si="7"/>
        <v>27.16</v>
      </c>
    </row>
    <row r="109" spans="1:10" hidden="1" x14ac:dyDescent="0.25">
      <c r="A109" s="14">
        <v>109</v>
      </c>
      <c r="B109" s="2">
        <v>100</v>
      </c>
      <c r="C109" s="2">
        <v>89</v>
      </c>
      <c r="D109" s="2">
        <v>33.61</v>
      </c>
      <c r="F109" s="4">
        <f t="shared" si="4"/>
        <v>80.100000000000009</v>
      </c>
      <c r="G109" s="4">
        <f t="shared" si="5"/>
        <v>10</v>
      </c>
      <c r="I109" s="7">
        <f t="shared" si="6"/>
        <v>9.8999999999999915</v>
      </c>
      <c r="J109" s="8">
        <f t="shared" si="7"/>
        <v>33.61</v>
      </c>
    </row>
    <row r="110" spans="1:10" hidden="1" x14ac:dyDescent="0.25">
      <c r="A110" s="14">
        <v>110</v>
      </c>
      <c r="B110" s="2">
        <v>56</v>
      </c>
      <c r="C110" s="2">
        <v>89</v>
      </c>
      <c r="D110" s="2">
        <v>53.62</v>
      </c>
      <c r="F110" s="4">
        <f t="shared" si="4"/>
        <v>80.100000000000009</v>
      </c>
      <c r="G110" s="4">
        <f t="shared" si="5"/>
        <v>5.6000000000000005</v>
      </c>
      <c r="I110" s="7">
        <f t="shared" si="6"/>
        <v>14.299999999999997</v>
      </c>
      <c r="J110" s="8">
        <f t="shared" si="7"/>
        <v>53.62</v>
      </c>
    </row>
    <row r="111" spans="1:10" hidden="1" x14ac:dyDescent="0.25">
      <c r="A111" s="14">
        <v>111</v>
      </c>
      <c r="B111" s="2">
        <v>100</v>
      </c>
      <c r="C111" s="2">
        <v>90</v>
      </c>
      <c r="D111" s="2">
        <v>21.52</v>
      </c>
      <c r="F111" s="4">
        <f t="shared" si="4"/>
        <v>81</v>
      </c>
      <c r="G111" s="4">
        <f t="shared" si="5"/>
        <v>10</v>
      </c>
      <c r="I111" s="7">
        <f t="shared" si="6"/>
        <v>9</v>
      </c>
      <c r="J111" s="8">
        <f t="shared" si="7"/>
        <v>21.52</v>
      </c>
    </row>
    <row r="112" spans="1:10" hidden="1" x14ac:dyDescent="0.25">
      <c r="A112" s="14">
        <v>112</v>
      </c>
      <c r="B112" s="2">
        <v>84</v>
      </c>
      <c r="C112" s="2">
        <v>90</v>
      </c>
      <c r="D112" s="2">
        <v>39.700000000000003</v>
      </c>
      <c r="F112" s="4">
        <f t="shared" si="4"/>
        <v>81</v>
      </c>
      <c r="G112" s="4">
        <f t="shared" si="5"/>
        <v>8.4</v>
      </c>
      <c r="I112" s="7">
        <f t="shared" si="6"/>
        <v>10.599999999999994</v>
      </c>
      <c r="J112" s="8">
        <f t="shared" si="7"/>
        <v>39.700000000000003</v>
      </c>
    </row>
    <row r="113" spans="1:10" hidden="1" x14ac:dyDescent="0.25">
      <c r="A113" s="14">
        <v>113</v>
      </c>
      <c r="B113" s="2">
        <v>91</v>
      </c>
      <c r="C113" s="2">
        <v>90</v>
      </c>
      <c r="D113" s="2">
        <v>42.15</v>
      </c>
      <c r="F113" s="4">
        <f t="shared" si="4"/>
        <v>81</v>
      </c>
      <c r="G113" s="4">
        <f t="shared" si="5"/>
        <v>9.1</v>
      </c>
      <c r="I113" s="7">
        <f t="shared" si="6"/>
        <v>9.9000000000000057</v>
      </c>
      <c r="J113" s="8">
        <f t="shared" si="7"/>
        <v>42.15</v>
      </c>
    </row>
    <row r="114" spans="1:10" hidden="1" x14ac:dyDescent="0.25">
      <c r="A114" s="14">
        <v>114</v>
      </c>
      <c r="B114" s="2">
        <v>96</v>
      </c>
      <c r="C114" s="2">
        <v>90</v>
      </c>
      <c r="D114" s="2">
        <v>42.78</v>
      </c>
      <c r="F114" s="4">
        <f t="shared" si="4"/>
        <v>81</v>
      </c>
      <c r="G114" s="4">
        <f t="shared" si="5"/>
        <v>9.6000000000000014</v>
      </c>
      <c r="I114" s="7">
        <f t="shared" si="6"/>
        <v>9.4000000000000057</v>
      </c>
      <c r="J114" s="8">
        <f t="shared" si="7"/>
        <v>42.78</v>
      </c>
    </row>
    <row r="115" spans="1:10" hidden="1" x14ac:dyDescent="0.25">
      <c r="A115" s="14">
        <v>115</v>
      </c>
      <c r="B115" s="2">
        <v>63</v>
      </c>
      <c r="C115" s="2">
        <v>91</v>
      </c>
      <c r="D115" s="2">
        <v>20.2</v>
      </c>
      <c r="F115" s="4">
        <f t="shared" si="4"/>
        <v>81.900000000000006</v>
      </c>
      <c r="G115" s="4">
        <f t="shared" si="5"/>
        <v>6.3000000000000007</v>
      </c>
      <c r="I115" s="7">
        <f t="shared" si="6"/>
        <v>11.799999999999997</v>
      </c>
      <c r="J115" s="8">
        <f t="shared" si="7"/>
        <v>20.2</v>
      </c>
    </row>
    <row r="116" spans="1:10" hidden="1" x14ac:dyDescent="0.25">
      <c r="A116" s="14">
        <v>116</v>
      </c>
      <c r="B116" s="2">
        <v>44</v>
      </c>
      <c r="C116" s="2">
        <v>91</v>
      </c>
      <c r="D116" s="2">
        <v>21.76</v>
      </c>
      <c r="F116" s="4">
        <f t="shared" si="4"/>
        <v>81.900000000000006</v>
      </c>
      <c r="G116" s="4">
        <f t="shared" si="5"/>
        <v>4.4000000000000004</v>
      </c>
      <c r="I116" s="7">
        <f t="shared" si="6"/>
        <v>13.699999999999989</v>
      </c>
      <c r="J116" s="8">
        <f t="shared" si="7"/>
        <v>21.76</v>
      </c>
    </row>
    <row r="117" spans="1:10" hidden="1" x14ac:dyDescent="0.25">
      <c r="A117" s="14">
        <v>117</v>
      </c>
      <c r="B117" s="2">
        <v>54</v>
      </c>
      <c r="C117" s="2">
        <v>91</v>
      </c>
      <c r="D117" s="2">
        <v>27.03</v>
      </c>
      <c r="F117" s="4">
        <f t="shared" si="4"/>
        <v>81.900000000000006</v>
      </c>
      <c r="G117" s="4">
        <f t="shared" si="5"/>
        <v>5.4</v>
      </c>
      <c r="I117" s="7">
        <f t="shared" si="6"/>
        <v>12.699999999999989</v>
      </c>
      <c r="J117" s="8">
        <f t="shared" si="7"/>
        <v>27.03</v>
      </c>
    </row>
    <row r="118" spans="1:10" hidden="1" x14ac:dyDescent="0.25">
      <c r="A118" s="14">
        <v>118</v>
      </c>
      <c r="B118" s="2">
        <v>84</v>
      </c>
      <c r="C118" s="2">
        <v>91</v>
      </c>
      <c r="D118" s="2">
        <v>27.33</v>
      </c>
      <c r="F118" s="4">
        <f t="shared" si="4"/>
        <v>81.900000000000006</v>
      </c>
      <c r="G118" s="4">
        <f t="shared" si="5"/>
        <v>8.4</v>
      </c>
      <c r="I118" s="7">
        <f t="shared" si="6"/>
        <v>9.6999999999999886</v>
      </c>
      <c r="J118" s="8">
        <f t="shared" si="7"/>
        <v>27.33</v>
      </c>
    </row>
    <row r="119" spans="1:10" hidden="1" x14ac:dyDescent="0.25">
      <c r="A119" s="14">
        <v>119</v>
      </c>
      <c r="B119" s="2">
        <v>75</v>
      </c>
      <c r="C119" s="2">
        <v>91</v>
      </c>
      <c r="D119" s="2">
        <v>33.18</v>
      </c>
      <c r="F119" s="4">
        <f t="shared" si="4"/>
        <v>81.900000000000006</v>
      </c>
      <c r="G119" s="4">
        <f t="shared" si="5"/>
        <v>7.5</v>
      </c>
      <c r="I119" s="7">
        <f t="shared" si="6"/>
        <v>10.599999999999994</v>
      </c>
      <c r="J119" s="8">
        <f t="shared" si="7"/>
        <v>33.18</v>
      </c>
    </row>
    <row r="120" spans="1:10" hidden="1" x14ac:dyDescent="0.25">
      <c r="A120" s="14">
        <v>120</v>
      </c>
      <c r="B120" s="2">
        <v>82</v>
      </c>
      <c r="C120" s="2">
        <v>91</v>
      </c>
      <c r="D120" s="2">
        <v>36.22</v>
      </c>
      <c r="F120" s="4">
        <f t="shared" si="4"/>
        <v>81.900000000000006</v>
      </c>
      <c r="G120" s="4">
        <f t="shared" si="5"/>
        <v>8.2000000000000011</v>
      </c>
      <c r="I120" s="7">
        <f t="shared" si="6"/>
        <v>9.8999999999999915</v>
      </c>
      <c r="J120" s="8">
        <f t="shared" si="7"/>
        <v>36.22</v>
      </c>
    </row>
    <row r="121" spans="1:10" hidden="1" x14ac:dyDescent="0.25">
      <c r="A121" s="14">
        <v>121</v>
      </c>
      <c r="B121" s="2">
        <v>100</v>
      </c>
      <c r="C121" s="2">
        <v>92</v>
      </c>
      <c r="D121" s="2">
        <v>0</v>
      </c>
      <c r="F121" s="4">
        <f t="shared" si="4"/>
        <v>82.8</v>
      </c>
      <c r="G121" s="4">
        <f t="shared" si="5"/>
        <v>10</v>
      </c>
      <c r="I121" s="7">
        <f t="shared" si="6"/>
        <v>7.2000000000000028</v>
      </c>
      <c r="J121" s="8">
        <f t="shared" si="7"/>
        <v>0</v>
      </c>
    </row>
    <row r="122" spans="1:10" hidden="1" x14ac:dyDescent="0.25">
      <c r="A122" s="14">
        <v>122</v>
      </c>
      <c r="B122" s="2">
        <v>83</v>
      </c>
      <c r="C122" s="2">
        <v>92</v>
      </c>
      <c r="D122" s="2">
        <v>23.02</v>
      </c>
      <c r="F122" s="4">
        <f t="shared" si="4"/>
        <v>82.8</v>
      </c>
      <c r="G122" s="4">
        <f t="shared" si="5"/>
        <v>8.3000000000000007</v>
      </c>
      <c r="I122" s="7">
        <f t="shared" si="6"/>
        <v>8.9000000000000057</v>
      </c>
      <c r="J122" s="8">
        <f t="shared" si="7"/>
        <v>23.02</v>
      </c>
    </row>
    <row r="123" spans="1:10" hidden="1" x14ac:dyDescent="0.25">
      <c r="A123" s="14">
        <v>123</v>
      </c>
      <c r="B123" s="2">
        <v>100</v>
      </c>
      <c r="C123" s="2">
        <v>92</v>
      </c>
      <c r="D123" s="2">
        <v>36.92</v>
      </c>
      <c r="F123" s="4">
        <f t="shared" si="4"/>
        <v>82.8</v>
      </c>
      <c r="G123" s="4">
        <f t="shared" si="5"/>
        <v>10</v>
      </c>
      <c r="I123" s="7">
        <f t="shared" si="6"/>
        <v>7.2000000000000028</v>
      </c>
      <c r="J123" s="8">
        <f t="shared" si="7"/>
        <v>36.92</v>
      </c>
    </row>
    <row r="124" spans="1:10" hidden="1" x14ac:dyDescent="0.25">
      <c r="A124" s="14">
        <v>124</v>
      </c>
      <c r="B124" s="2">
        <v>81</v>
      </c>
      <c r="C124" s="2">
        <v>92</v>
      </c>
      <c r="D124" s="2">
        <v>42.03</v>
      </c>
      <c r="F124" s="4">
        <f t="shared" si="4"/>
        <v>82.8</v>
      </c>
      <c r="G124" s="4">
        <f t="shared" si="5"/>
        <v>8.1</v>
      </c>
      <c r="I124" s="7">
        <f t="shared" si="6"/>
        <v>9.1000000000000085</v>
      </c>
      <c r="J124" s="8">
        <f t="shared" si="7"/>
        <v>42.03</v>
      </c>
    </row>
    <row r="125" spans="1:10" hidden="1" x14ac:dyDescent="0.25">
      <c r="A125" s="14">
        <v>125</v>
      </c>
      <c r="B125" s="2">
        <v>100</v>
      </c>
      <c r="C125" s="2">
        <v>93</v>
      </c>
      <c r="D125" s="2">
        <v>16.899999999999999</v>
      </c>
      <c r="F125" s="4">
        <f t="shared" si="4"/>
        <v>83.7</v>
      </c>
      <c r="G125" s="4">
        <f t="shared" si="5"/>
        <v>10</v>
      </c>
      <c r="I125" s="7">
        <f t="shared" si="6"/>
        <v>6.2999999999999972</v>
      </c>
      <c r="J125" s="8">
        <f t="shared" si="7"/>
        <v>16.899999999999999</v>
      </c>
    </row>
    <row r="126" spans="1:10" hidden="1" x14ac:dyDescent="0.25">
      <c r="A126" s="14">
        <v>126</v>
      </c>
      <c r="B126" s="2">
        <v>100</v>
      </c>
      <c r="C126" s="2">
        <v>93</v>
      </c>
      <c r="D126" s="2">
        <v>17.920000000000002</v>
      </c>
      <c r="F126" s="4">
        <f t="shared" si="4"/>
        <v>83.7</v>
      </c>
      <c r="G126" s="4">
        <f t="shared" si="5"/>
        <v>10</v>
      </c>
      <c r="I126" s="7">
        <f t="shared" si="6"/>
        <v>6.2999999999999972</v>
      </c>
      <c r="J126" s="8">
        <f t="shared" si="7"/>
        <v>17.920000000000002</v>
      </c>
    </row>
    <row r="127" spans="1:10" hidden="1" x14ac:dyDescent="0.25">
      <c r="A127" s="14">
        <v>127</v>
      </c>
      <c r="B127" s="2">
        <v>82</v>
      </c>
      <c r="C127" s="2">
        <v>93</v>
      </c>
      <c r="D127" s="2">
        <v>18.97</v>
      </c>
      <c r="F127" s="4">
        <f t="shared" si="4"/>
        <v>83.7</v>
      </c>
      <c r="G127" s="4">
        <f t="shared" si="5"/>
        <v>8.2000000000000011</v>
      </c>
      <c r="I127" s="7">
        <f t="shared" si="6"/>
        <v>8.0999999999999943</v>
      </c>
      <c r="J127" s="8">
        <f t="shared" si="7"/>
        <v>18.97</v>
      </c>
    </row>
    <row r="128" spans="1:10" hidden="1" x14ac:dyDescent="0.25">
      <c r="A128" s="14">
        <v>128</v>
      </c>
      <c r="B128" s="2">
        <v>80</v>
      </c>
      <c r="C128" s="2">
        <v>93</v>
      </c>
      <c r="D128" s="2">
        <v>22.02</v>
      </c>
      <c r="F128" s="4">
        <f t="shared" si="4"/>
        <v>83.7</v>
      </c>
      <c r="G128" s="4">
        <f t="shared" si="5"/>
        <v>8</v>
      </c>
      <c r="I128" s="7">
        <f t="shared" si="6"/>
        <v>8.2999999999999972</v>
      </c>
      <c r="J128" s="8">
        <f t="shared" si="7"/>
        <v>22.02</v>
      </c>
    </row>
    <row r="129" spans="1:10" hidden="1" x14ac:dyDescent="0.25">
      <c r="A129" s="14">
        <v>129</v>
      </c>
      <c r="B129" s="2">
        <v>78</v>
      </c>
      <c r="C129" s="2">
        <v>93</v>
      </c>
      <c r="D129" s="2">
        <v>25.68</v>
      </c>
      <c r="F129" s="4">
        <f t="shared" ref="F129:F192" si="8">(0.9*C129)</f>
        <v>83.7</v>
      </c>
      <c r="G129" s="4">
        <f t="shared" ref="G129:G192" si="9">(0.1*B129)</f>
        <v>7.8000000000000007</v>
      </c>
      <c r="I129" s="7">
        <f t="shared" ref="I129:I192" si="10">(100-(F129+G129))</f>
        <v>8.5</v>
      </c>
      <c r="J129" s="8">
        <f t="shared" si="7"/>
        <v>25.68</v>
      </c>
    </row>
    <row r="130" spans="1:10" hidden="1" x14ac:dyDescent="0.25">
      <c r="A130" s="14">
        <v>130</v>
      </c>
      <c r="B130" s="2">
        <v>68</v>
      </c>
      <c r="C130" s="2">
        <v>93</v>
      </c>
      <c r="D130" s="2">
        <v>34.18</v>
      </c>
      <c r="F130" s="4">
        <f t="shared" si="8"/>
        <v>83.7</v>
      </c>
      <c r="G130" s="4">
        <f t="shared" si="9"/>
        <v>6.8000000000000007</v>
      </c>
      <c r="I130" s="7">
        <f t="shared" si="10"/>
        <v>9.5</v>
      </c>
      <c r="J130" s="8">
        <f t="shared" ref="J130:J193" si="11">(D130)</f>
        <v>34.18</v>
      </c>
    </row>
    <row r="131" spans="1:10" hidden="1" x14ac:dyDescent="0.25">
      <c r="A131" s="14">
        <v>131</v>
      </c>
      <c r="B131" s="2">
        <v>79</v>
      </c>
      <c r="C131" s="2">
        <v>94</v>
      </c>
      <c r="D131" s="2">
        <v>17.43</v>
      </c>
      <c r="F131" s="4">
        <f t="shared" si="8"/>
        <v>84.600000000000009</v>
      </c>
      <c r="G131" s="4">
        <f t="shared" si="9"/>
        <v>7.9</v>
      </c>
      <c r="I131" s="7">
        <f t="shared" si="10"/>
        <v>7.4999999999999858</v>
      </c>
      <c r="J131" s="8">
        <f t="shared" si="11"/>
        <v>17.43</v>
      </c>
    </row>
    <row r="132" spans="1:10" hidden="1" x14ac:dyDescent="0.25">
      <c r="A132" s="14">
        <v>132</v>
      </c>
      <c r="B132" s="2">
        <v>82</v>
      </c>
      <c r="C132" s="2">
        <v>94</v>
      </c>
      <c r="D132" s="2">
        <v>19.829999999999998</v>
      </c>
      <c r="F132" s="4">
        <f t="shared" si="8"/>
        <v>84.600000000000009</v>
      </c>
      <c r="G132" s="4">
        <f t="shared" si="9"/>
        <v>8.2000000000000011</v>
      </c>
      <c r="I132" s="7">
        <f t="shared" si="10"/>
        <v>7.1999999999999886</v>
      </c>
      <c r="J132" s="8">
        <f t="shared" si="11"/>
        <v>19.829999999999998</v>
      </c>
    </row>
    <row r="133" spans="1:10" hidden="1" x14ac:dyDescent="0.25">
      <c r="A133" s="14">
        <v>133</v>
      </c>
      <c r="B133" s="2">
        <v>48</v>
      </c>
      <c r="C133" s="2">
        <v>94</v>
      </c>
      <c r="D133" s="2">
        <v>19.96</v>
      </c>
      <c r="F133" s="4">
        <f t="shared" si="8"/>
        <v>84.600000000000009</v>
      </c>
      <c r="G133" s="4">
        <f t="shared" si="9"/>
        <v>4.8000000000000007</v>
      </c>
      <c r="I133" s="7">
        <f t="shared" si="10"/>
        <v>10.599999999999994</v>
      </c>
      <c r="J133" s="8">
        <f t="shared" si="11"/>
        <v>19.96</v>
      </c>
    </row>
    <row r="134" spans="1:10" hidden="1" x14ac:dyDescent="0.25">
      <c r="A134" s="14">
        <v>134</v>
      </c>
      <c r="B134" s="2">
        <v>69</v>
      </c>
      <c r="C134" s="2">
        <v>94</v>
      </c>
      <c r="D134" s="2">
        <v>22.18</v>
      </c>
      <c r="F134" s="4">
        <f t="shared" si="8"/>
        <v>84.600000000000009</v>
      </c>
      <c r="G134" s="4">
        <f t="shared" si="9"/>
        <v>6.9</v>
      </c>
      <c r="I134" s="7">
        <f t="shared" si="10"/>
        <v>8.4999999999999858</v>
      </c>
      <c r="J134" s="8">
        <f t="shared" si="11"/>
        <v>22.18</v>
      </c>
    </row>
    <row r="135" spans="1:10" hidden="1" x14ac:dyDescent="0.25">
      <c r="A135" s="14">
        <v>135</v>
      </c>
      <c r="B135" s="2">
        <v>57</v>
      </c>
      <c r="C135" s="2">
        <v>94</v>
      </c>
      <c r="D135" s="2">
        <v>23.04</v>
      </c>
      <c r="F135" s="4">
        <f t="shared" si="8"/>
        <v>84.600000000000009</v>
      </c>
      <c r="G135" s="4">
        <f t="shared" si="9"/>
        <v>5.7</v>
      </c>
      <c r="I135" s="7">
        <f t="shared" si="10"/>
        <v>9.6999999999999886</v>
      </c>
      <c r="J135" s="8">
        <f t="shared" si="11"/>
        <v>23.04</v>
      </c>
    </row>
    <row r="136" spans="1:10" hidden="1" x14ac:dyDescent="0.25">
      <c r="A136" s="14">
        <v>136</v>
      </c>
      <c r="B136" s="2">
        <v>89</v>
      </c>
      <c r="C136" s="2">
        <v>94</v>
      </c>
      <c r="D136" s="2">
        <v>23.23</v>
      </c>
      <c r="F136" s="4">
        <f t="shared" si="8"/>
        <v>84.600000000000009</v>
      </c>
      <c r="G136" s="4">
        <f t="shared" si="9"/>
        <v>8.9</v>
      </c>
      <c r="I136" s="7">
        <f t="shared" si="10"/>
        <v>6.4999999999999858</v>
      </c>
      <c r="J136" s="8">
        <f t="shared" si="11"/>
        <v>23.23</v>
      </c>
    </row>
    <row r="137" spans="1:10" hidden="1" x14ac:dyDescent="0.25">
      <c r="A137" s="14">
        <v>137</v>
      </c>
      <c r="B137" s="2">
        <v>100</v>
      </c>
      <c r="C137" s="2">
        <v>94</v>
      </c>
      <c r="D137" s="2">
        <v>23.31</v>
      </c>
      <c r="F137" s="4">
        <f t="shared" si="8"/>
        <v>84.600000000000009</v>
      </c>
      <c r="G137" s="4">
        <f t="shared" si="9"/>
        <v>10</v>
      </c>
      <c r="I137" s="7">
        <f t="shared" si="10"/>
        <v>5.3999999999999915</v>
      </c>
      <c r="J137" s="8">
        <f t="shared" si="11"/>
        <v>23.31</v>
      </c>
    </row>
    <row r="138" spans="1:10" hidden="1" x14ac:dyDescent="0.25">
      <c r="A138" s="14">
        <v>138</v>
      </c>
      <c r="B138" s="2">
        <v>62</v>
      </c>
      <c r="C138" s="2">
        <v>94</v>
      </c>
      <c r="D138" s="2">
        <v>30.04</v>
      </c>
      <c r="F138" s="4">
        <f t="shared" si="8"/>
        <v>84.600000000000009</v>
      </c>
      <c r="G138" s="4">
        <f t="shared" si="9"/>
        <v>6.2</v>
      </c>
      <c r="I138" s="7">
        <f t="shared" si="10"/>
        <v>9.1999999999999886</v>
      </c>
      <c r="J138" s="8">
        <f t="shared" si="11"/>
        <v>30.04</v>
      </c>
    </row>
    <row r="139" spans="1:10" hidden="1" x14ac:dyDescent="0.25">
      <c r="A139" s="14">
        <v>139</v>
      </c>
      <c r="B139" s="2">
        <v>96</v>
      </c>
      <c r="C139" s="2">
        <v>94</v>
      </c>
      <c r="D139" s="2">
        <v>33.74</v>
      </c>
      <c r="F139" s="4">
        <f t="shared" si="8"/>
        <v>84.600000000000009</v>
      </c>
      <c r="G139" s="4">
        <f t="shared" si="9"/>
        <v>9.6000000000000014</v>
      </c>
      <c r="I139" s="7">
        <f t="shared" si="10"/>
        <v>5.7999999999999829</v>
      </c>
      <c r="J139" s="8">
        <f t="shared" si="11"/>
        <v>33.74</v>
      </c>
    </row>
    <row r="140" spans="1:10" hidden="1" x14ac:dyDescent="0.25">
      <c r="A140" s="14">
        <v>140</v>
      </c>
      <c r="B140" s="2">
        <v>65</v>
      </c>
      <c r="C140" s="2">
        <v>94</v>
      </c>
      <c r="D140" s="2">
        <v>34.229999999999997</v>
      </c>
      <c r="F140" s="4">
        <f t="shared" si="8"/>
        <v>84.600000000000009</v>
      </c>
      <c r="G140" s="4">
        <f t="shared" si="9"/>
        <v>6.5</v>
      </c>
      <c r="I140" s="7">
        <f t="shared" si="10"/>
        <v>8.8999999999999915</v>
      </c>
      <c r="J140" s="8">
        <f t="shared" si="11"/>
        <v>34.229999999999997</v>
      </c>
    </row>
    <row r="141" spans="1:10" hidden="1" x14ac:dyDescent="0.25">
      <c r="A141" s="14">
        <v>141</v>
      </c>
      <c r="B141" s="2">
        <v>62</v>
      </c>
      <c r="C141" s="2">
        <v>94</v>
      </c>
      <c r="D141" s="2">
        <v>39.75</v>
      </c>
      <c r="F141" s="4">
        <f t="shared" si="8"/>
        <v>84.600000000000009</v>
      </c>
      <c r="G141" s="4">
        <f t="shared" si="9"/>
        <v>6.2</v>
      </c>
      <c r="I141" s="7">
        <f t="shared" si="10"/>
        <v>9.1999999999999886</v>
      </c>
      <c r="J141" s="8">
        <f t="shared" si="11"/>
        <v>39.75</v>
      </c>
    </row>
    <row r="142" spans="1:10" hidden="1" x14ac:dyDescent="0.25">
      <c r="A142" s="14">
        <v>142</v>
      </c>
      <c r="B142" s="2">
        <v>100</v>
      </c>
      <c r="C142" s="2">
        <v>94</v>
      </c>
      <c r="D142" s="2">
        <v>40.56</v>
      </c>
      <c r="F142" s="4">
        <f t="shared" si="8"/>
        <v>84.600000000000009</v>
      </c>
      <c r="G142" s="4">
        <f t="shared" si="9"/>
        <v>10</v>
      </c>
      <c r="I142" s="7">
        <f t="shared" si="10"/>
        <v>5.3999999999999915</v>
      </c>
      <c r="J142" s="8">
        <f t="shared" si="11"/>
        <v>40.56</v>
      </c>
    </row>
    <row r="143" spans="1:10" hidden="1" x14ac:dyDescent="0.25">
      <c r="A143" s="14">
        <v>143</v>
      </c>
      <c r="B143" s="2">
        <v>93</v>
      </c>
      <c r="C143" s="2">
        <v>94</v>
      </c>
      <c r="D143" s="2">
        <v>44.57</v>
      </c>
      <c r="E143" s="6"/>
      <c r="F143" s="2">
        <f t="shared" si="8"/>
        <v>84.600000000000009</v>
      </c>
      <c r="G143" s="2">
        <f t="shared" si="9"/>
        <v>9.3000000000000007</v>
      </c>
      <c r="I143" s="7">
        <f t="shared" si="10"/>
        <v>6.0999999999999943</v>
      </c>
      <c r="J143" s="8">
        <f t="shared" si="11"/>
        <v>44.57</v>
      </c>
    </row>
    <row r="144" spans="1:10" hidden="1" x14ac:dyDescent="0.25">
      <c r="A144" s="14">
        <v>144</v>
      </c>
      <c r="B144" s="2">
        <v>69</v>
      </c>
      <c r="C144" s="2">
        <v>95</v>
      </c>
      <c r="D144" s="2">
        <v>9.31</v>
      </c>
      <c r="F144" s="4">
        <f t="shared" si="8"/>
        <v>85.5</v>
      </c>
      <c r="G144" s="4">
        <f t="shared" si="9"/>
        <v>6.9</v>
      </c>
      <c r="I144" s="7">
        <f t="shared" si="10"/>
        <v>7.5999999999999943</v>
      </c>
      <c r="J144" s="8">
        <f t="shared" si="11"/>
        <v>9.31</v>
      </c>
    </row>
    <row r="145" spans="1:10" hidden="1" x14ac:dyDescent="0.25">
      <c r="A145" s="14">
        <v>145</v>
      </c>
      <c r="B145" s="2">
        <v>62</v>
      </c>
      <c r="C145" s="2">
        <v>95</v>
      </c>
      <c r="D145" s="2">
        <v>22.21</v>
      </c>
      <c r="F145" s="4">
        <f t="shared" si="8"/>
        <v>85.5</v>
      </c>
      <c r="G145" s="4">
        <f t="shared" si="9"/>
        <v>6.2</v>
      </c>
      <c r="I145" s="7">
        <f t="shared" si="10"/>
        <v>8.2999999999999972</v>
      </c>
      <c r="J145" s="8">
        <f t="shared" si="11"/>
        <v>22.21</v>
      </c>
    </row>
    <row r="146" spans="1:10" hidden="1" x14ac:dyDescent="0.25">
      <c r="A146" s="14">
        <v>146</v>
      </c>
      <c r="B146" s="2">
        <v>43</v>
      </c>
      <c r="C146" s="2">
        <v>95</v>
      </c>
      <c r="D146" s="2">
        <v>36.46</v>
      </c>
      <c r="F146" s="4">
        <f t="shared" si="8"/>
        <v>85.5</v>
      </c>
      <c r="G146" s="4">
        <f t="shared" si="9"/>
        <v>4.3</v>
      </c>
      <c r="I146" s="7">
        <f t="shared" si="10"/>
        <v>10.200000000000003</v>
      </c>
      <c r="J146" s="8">
        <f t="shared" si="11"/>
        <v>36.46</v>
      </c>
    </row>
    <row r="147" spans="1:10" hidden="1" x14ac:dyDescent="0.25">
      <c r="A147" s="14">
        <v>147</v>
      </c>
      <c r="B147" s="2">
        <v>100</v>
      </c>
      <c r="C147" s="2">
        <v>95</v>
      </c>
      <c r="D147" s="2">
        <v>16.66</v>
      </c>
      <c r="F147" s="4">
        <f t="shared" si="8"/>
        <v>85.5</v>
      </c>
      <c r="G147" s="4">
        <f t="shared" si="9"/>
        <v>10</v>
      </c>
      <c r="I147" s="7">
        <f t="shared" si="10"/>
        <v>4.5</v>
      </c>
      <c r="J147" s="8">
        <f t="shared" si="11"/>
        <v>16.66</v>
      </c>
    </row>
    <row r="148" spans="1:10" hidden="1" x14ac:dyDescent="0.25">
      <c r="A148" s="14">
        <v>148</v>
      </c>
      <c r="B148" s="2">
        <v>93</v>
      </c>
      <c r="C148" s="2">
        <v>95</v>
      </c>
      <c r="D148" s="2">
        <v>22.82</v>
      </c>
      <c r="F148" s="4">
        <f t="shared" si="8"/>
        <v>85.5</v>
      </c>
      <c r="G148" s="4">
        <f t="shared" si="9"/>
        <v>9.3000000000000007</v>
      </c>
      <c r="I148" s="7">
        <f t="shared" si="10"/>
        <v>5.2000000000000028</v>
      </c>
      <c r="J148" s="8">
        <f t="shared" si="11"/>
        <v>22.82</v>
      </c>
    </row>
    <row r="149" spans="1:10" hidden="1" x14ac:dyDescent="0.25">
      <c r="A149" s="14">
        <v>149</v>
      </c>
      <c r="B149" s="2">
        <v>100</v>
      </c>
      <c r="C149" s="2">
        <v>95</v>
      </c>
      <c r="D149" s="2">
        <v>21.48</v>
      </c>
      <c r="F149" s="4">
        <f t="shared" si="8"/>
        <v>85.5</v>
      </c>
      <c r="G149" s="4">
        <f t="shared" si="9"/>
        <v>10</v>
      </c>
      <c r="I149" s="7">
        <f t="shared" si="10"/>
        <v>4.5</v>
      </c>
      <c r="J149" s="8">
        <f t="shared" si="11"/>
        <v>21.48</v>
      </c>
    </row>
    <row r="150" spans="1:10" hidden="1" x14ac:dyDescent="0.25">
      <c r="A150" s="14">
        <v>150</v>
      </c>
      <c r="B150" s="2">
        <v>83</v>
      </c>
      <c r="C150" s="2">
        <v>95</v>
      </c>
      <c r="D150" s="2">
        <v>30.35</v>
      </c>
      <c r="F150" s="4">
        <f t="shared" si="8"/>
        <v>85.5</v>
      </c>
      <c r="G150" s="4">
        <f t="shared" si="9"/>
        <v>8.3000000000000007</v>
      </c>
      <c r="I150" s="7">
        <f t="shared" si="10"/>
        <v>6.2000000000000028</v>
      </c>
      <c r="J150" s="8">
        <f t="shared" si="11"/>
        <v>30.35</v>
      </c>
    </row>
    <row r="151" spans="1:10" hidden="1" x14ac:dyDescent="0.25">
      <c r="A151" s="14">
        <v>151</v>
      </c>
      <c r="B151" s="2">
        <v>100</v>
      </c>
      <c r="C151" s="2">
        <v>95</v>
      </c>
      <c r="D151" s="2">
        <v>0</v>
      </c>
      <c r="F151" s="4">
        <f t="shared" si="8"/>
        <v>85.5</v>
      </c>
      <c r="G151" s="4">
        <f t="shared" si="9"/>
        <v>10</v>
      </c>
      <c r="I151" s="7">
        <f t="shared" si="10"/>
        <v>4.5</v>
      </c>
      <c r="J151" s="8">
        <f t="shared" si="11"/>
        <v>0</v>
      </c>
    </row>
    <row r="152" spans="1:10" hidden="1" x14ac:dyDescent="0.25">
      <c r="A152" s="14">
        <v>152</v>
      </c>
      <c r="B152" s="2">
        <v>78</v>
      </c>
      <c r="C152" s="2">
        <v>96</v>
      </c>
      <c r="D152" s="2">
        <v>38.35</v>
      </c>
      <c r="F152" s="4">
        <f t="shared" si="8"/>
        <v>86.4</v>
      </c>
      <c r="G152" s="4">
        <f t="shared" si="9"/>
        <v>7.8000000000000007</v>
      </c>
      <c r="I152" s="7">
        <f t="shared" si="10"/>
        <v>5.7999999999999972</v>
      </c>
      <c r="J152" s="8">
        <f t="shared" si="11"/>
        <v>38.35</v>
      </c>
    </row>
    <row r="153" spans="1:10" hidden="1" x14ac:dyDescent="0.25">
      <c r="A153" s="14">
        <v>153</v>
      </c>
      <c r="B153" s="2">
        <v>100</v>
      </c>
      <c r="C153" s="2">
        <v>96</v>
      </c>
      <c r="D153" s="2">
        <v>27.69</v>
      </c>
      <c r="F153" s="4">
        <f t="shared" si="8"/>
        <v>86.4</v>
      </c>
      <c r="G153" s="4">
        <f t="shared" si="9"/>
        <v>10</v>
      </c>
      <c r="I153" s="7">
        <f t="shared" si="10"/>
        <v>3.5999999999999943</v>
      </c>
      <c r="J153" s="8">
        <f t="shared" si="11"/>
        <v>27.69</v>
      </c>
    </row>
    <row r="154" spans="1:10" hidden="1" x14ac:dyDescent="0.25">
      <c r="A154" s="14">
        <v>154</v>
      </c>
      <c r="B154" s="2">
        <v>69</v>
      </c>
      <c r="C154" s="2">
        <v>96</v>
      </c>
      <c r="D154" s="2">
        <v>29.77</v>
      </c>
      <c r="F154" s="4">
        <f t="shared" si="8"/>
        <v>86.4</v>
      </c>
      <c r="G154" s="4">
        <f t="shared" si="9"/>
        <v>6.9</v>
      </c>
      <c r="I154" s="7">
        <f t="shared" si="10"/>
        <v>6.6999999999999886</v>
      </c>
      <c r="J154" s="8">
        <f t="shared" si="11"/>
        <v>29.77</v>
      </c>
    </row>
    <row r="155" spans="1:10" hidden="1" x14ac:dyDescent="0.25">
      <c r="A155" s="14">
        <v>155</v>
      </c>
      <c r="B155" s="2">
        <v>100</v>
      </c>
      <c r="C155" s="2">
        <v>96</v>
      </c>
      <c r="D155" s="2">
        <v>24.67</v>
      </c>
      <c r="F155" s="4">
        <f t="shared" si="8"/>
        <v>86.4</v>
      </c>
      <c r="G155" s="4">
        <f t="shared" si="9"/>
        <v>10</v>
      </c>
      <c r="I155" s="7">
        <f t="shared" si="10"/>
        <v>3.5999999999999943</v>
      </c>
      <c r="J155" s="8">
        <f t="shared" si="11"/>
        <v>24.67</v>
      </c>
    </row>
    <row r="156" spans="1:10" hidden="1" x14ac:dyDescent="0.25">
      <c r="A156" s="14">
        <v>156</v>
      </c>
      <c r="B156" s="2">
        <v>100</v>
      </c>
      <c r="C156" s="2">
        <v>96</v>
      </c>
      <c r="D156" s="2">
        <v>34.200000000000003</v>
      </c>
      <c r="F156" s="4">
        <f t="shared" si="8"/>
        <v>86.4</v>
      </c>
      <c r="G156" s="4">
        <f t="shared" si="9"/>
        <v>10</v>
      </c>
      <c r="I156" s="7">
        <f t="shared" si="10"/>
        <v>3.5999999999999943</v>
      </c>
      <c r="J156" s="8">
        <f t="shared" si="11"/>
        <v>34.200000000000003</v>
      </c>
    </row>
    <row r="157" spans="1:10" hidden="1" x14ac:dyDescent="0.25">
      <c r="A157" s="14">
        <v>157</v>
      </c>
      <c r="B157" s="2">
        <v>90</v>
      </c>
      <c r="C157" s="2">
        <v>96</v>
      </c>
      <c r="D157" s="2">
        <v>79.63</v>
      </c>
      <c r="F157" s="4">
        <f t="shared" si="8"/>
        <v>86.4</v>
      </c>
      <c r="G157" s="4">
        <f t="shared" si="9"/>
        <v>9</v>
      </c>
      <c r="I157" s="7">
        <f t="shared" si="10"/>
        <v>4.5999999999999943</v>
      </c>
      <c r="J157" s="8">
        <f t="shared" si="11"/>
        <v>79.63</v>
      </c>
    </row>
    <row r="158" spans="1:10" hidden="1" x14ac:dyDescent="0.25">
      <c r="A158" s="14">
        <v>158</v>
      </c>
      <c r="B158" s="2">
        <v>86</v>
      </c>
      <c r="C158" s="2">
        <v>96</v>
      </c>
      <c r="D158" s="2">
        <v>33.22</v>
      </c>
      <c r="F158" s="4">
        <f t="shared" si="8"/>
        <v>86.4</v>
      </c>
      <c r="G158" s="4">
        <f t="shared" si="9"/>
        <v>8.6</v>
      </c>
      <c r="I158" s="7">
        <f t="shared" si="10"/>
        <v>5</v>
      </c>
      <c r="J158" s="8">
        <f t="shared" si="11"/>
        <v>33.22</v>
      </c>
    </row>
    <row r="159" spans="1:10" hidden="1" x14ac:dyDescent="0.25">
      <c r="A159" s="14">
        <v>159</v>
      </c>
      <c r="B159" s="2">
        <v>88</v>
      </c>
      <c r="C159" s="2">
        <v>97</v>
      </c>
      <c r="D159" s="2">
        <v>24.84</v>
      </c>
      <c r="F159" s="4">
        <f t="shared" si="8"/>
        <v>87.3</v>
      </c>
      <c r="G159" s="4">
        <f t="shared" si="9"/>
        <v>8.8000000000000007</v>
      </c>
      <c r="I159" s="7">
        <f t="shared" si="10"/>
        <v>3.9000000000000057</v>
      </c>
      <c r="J159" s="8">
        <f t="shared" si="11"/>
        <v>24.84</v>
      </c>
    </row>
    <row r="160" spans="1:10" hidden="1" x14ac:dyDescent="0.25">
      <c r="A160" s="14">
        <v>160</v>
      </c>
      <c r="B160" s="2">
        <v>80</v>
      </c>
      <c r="C160" s="2">
        <v>97</v>
      </c>
      <c r="D160" s="2">
        <v>24.69</v>
      </c>
      <c r="F160" s="4">
        <f t="shared" si="8"/>
        <v>87.3</v>
      </c>
      <c r="G160" s="4">
        <f t="shared" si="9"/>
        <v>8</v>
      </c>
      <c r="I160" s="7">
        <f t="shared" si="10"/>
        <v>4.7000000000000028</v>
      </c>
      <c r="J160" s="8">
        <f t="shared" si="11"/>
        <v>24.69</v>
      </c>
    </row>
    <row r="161" spans="1:10" hidden="1" x14ac:dyDescent="0.25">
      <c r="A161" s="14">
        <v>161</v>
      </c>
      <c r="B161" s="2">
        <v>88</v>
      </c>
      <c r="C161" s="2">
        <v>97</v>
      </c>
      <c r="D161" s="2">
        <v>21.36</v>
      </c>
      <c r="F161" s="4">
        <f t="shared" si="8"/>
        <v>87.3</v>
      </c>
      <c r="G161" s="4">
        <f t="shared" si="9"/>
        <v>8.8000000000000007</v>
      </c>
      <c r="I161" s="7">
        <f t="shared" si="10"/>
        <v>3.9000000000000057</v>
      </c>
      <c r="J161" s="8">
        <f t="shared" si="11"/>
        <v>21.36</v>
      </c>
    </row>
    <row r="162" spans="1:10" hidden="1" x14ac:dyDescent="0.25">
      <c r="A162" s="14">
        <v>162</v>
      </c>
      <c r="B162" s="2">
        <v>79</v>
      </c>
      <c r="C162" s="2">
        <v>97</v>
      </c>
      <c r="D162" s="2">
        <v>31.51</v>
      </c>
      <c r="F162" s="4">
        <f t="shared" si="8"/>
        <v>87.3</v>
      </c>
      <c r="G162" s="4">
        <f t="shared" si="9"/>
        <v>7.9</v>
      </c>
      <c r="I162" s="7">
        <f t="shared" si="10"/>
        <v>4.7999999999999972</v>
      </c>
      <c r="J162" s="8">
        <f t="shared" si="11"/>
        <v>31.51</v>
      </c>
    </row>
    <row r="163" spans="1:10" hidden="1" x14ac:dyDescent="0.25">
      <c r="A163" s="14">
        <v>163</v>
      </c>
      <c r="B163" s="2">
        <v>96</v>
      </c>
      <c r="C163" s="2">
        <v>97</v>
      </c>
      <c r="D163" s="2">
        <v>27.08</v>
      </c>
      <c r="F163" s="4">
        <f t="shared" si="8"/>
        <v>87.3</v>
      </c>
      <c r="G163" s="4">
        <f t="shared" si="9"/>
        <v>9.6000000000000014</v>
      </c>
      <c r="I163" s="7">
        <f t="shared" si="10"/>
        <v>3.0999999999999943</v>
      </c>
      <c r="J163" s="8">
        <f t="shared" si="11"/>
        <v>27.08</v>
      </c>
    </row>
    <row r="164" spans="1:10" hidden="1" x14ac:dyDescent="0.25">
      <c r="A164" s="14">
        <v>164</v>
      </c>
      <c r="B164" s="2">
        <v>100</v>
      </c>
      <c r="C164" s="2">
        <v>98</v>
      </c>
      <c r="D164" s="2">
        <v>20.66</v>
      </c>
      <c r="F164" s="4">
        <f t="shared" si="8"/>
        <v>88.2</v>
      </c>
      <c r="G164" s="4">
        <f t="shared" si="9"/>
        <v>10</v>
      </c>
      <c r="I164" s="7">
        <f t="shared" si="10"/>
        <v>1.7999999999999972</v>
      </c>
      <c r="J164" s="8">
        <f t="shared" si="11"/>
        <v>20.66</v>
      </c>
    </row>
    <row r="165" spans="1:10" hidden="1" x14ac:dyDescent="0.25">
      <c r="A165" s="14">
        <v>165</v>
      </c>
      <c r="B165" s="2">
        <v>92</v>
      </c>
      <c r="C165" s="2">
        <v>98</v>
      </c>
      <c r="D165" s="2">
        <v>38.81</v>
      </c>
      <c r="F165" s="4">
        <f t="shared" si="8"/>
        <v>88.2</v>
      </c>
      <c r="G165" s="4">
        <f t="shared" si="9"/>
        <v>9.2000000000000011</v>
      </c>
      <c r="I165" s="7">
        <f t="shared" si="10"/>
        <v>2.5999999999999943</v>
      </c>
      <c r="J165" s="8">
        <f t="shared" si="11"/>
        <v>38.81</v>
      </c>
    </row>
    <row r="166" spans="1:10" hidden="1" x14ac:dyDescent="0.25">
      <c r="A166" s="14">
        <v>166</v>
      </c>
      <c r="B166" s="2">
        <v>100</v>
      </c>
      <c r="C166" s="2">
        <v>98</v>
      </c>
      <c r="D166" s="2">
        <v>41.13</v>
      </c>
      <c r="F166" s="4">
        <f t="shared" si="8"/>
        <v>88.2</v>
      </c>
      <c r="G166" s="4">
        <f t="shared" si="9"/>
        <v>10</v>
      </c>
      <c r="I166" s="7">
        <f t="shared" si="10"/>
        <v>1.7999999999999972</v>
      </c>
      <c r="J166" s="8">
        <f t="shared" si="11"/>
        <v>41.13</v>
      </c>
    </row>
    <row r="167" spans="1:10" hidden="1" x14ac:dyDescent="0.25">
      <c r="A167" s="14">
        <v>167</v>
      </c>
      <c r="B167" s="2">
        <v>68</v>
      </c>
      <c r="C167" s="2">
        <v>98</v>
      </c>
      <c r="D167" s="2">
        <v>27.04</v>
      </c>
      <c r="F167" s="4">
        <f t="shared" si="8"/>
        <v>88.2</v>
      </c>
      <c r="G167" s="4">
        <f t="shared" si="9"/>
        <v>6.8000000000000007</v>
      </c>
      <c r="I167" s="7">
        <f t="shared" si="10"/>
        <v>5</v>
      </c>
      <c r="J167" s="8">
        <f t="shared" si="11"/>
        <v>27.04</v>
      </c>
    </row>
    <row r="168" spans="1:10" hidden="1" x14ac:dyDescent="0.25">
      <c r="A168" s="14">
        <v>168</v>
      </c>
      <c r="B168" s="2">
        <v>100</v>
      </c>
      <c r="C168" s="2">
        <v>98</v>
      </c>
      <c r="D168" s="2">
        <v>30.27</v>
      </c>
      <c r="F168" s="4">
        <f t="shared" si="8"/>
        <v>88.2</v>
      </c>
      <c r="G168" s="4">
        <f t="shared" si="9"/>
        <v>10</v>
      </c>
      <c r="I168" s="7">
        <f t="shared" si="10"/>
        <v>1.7999999999999972</v>
      </c>
      <c r="J168" s="8">
        <f t="shared" si="11"/>
        <v>30.27</v>
      </c>
    </row>
    <row r="169" spans="1:10" hidden="1" x14ac:dyDescent="0.25">
      <c r="A169" s="14">
        <v>169</v>
      </c>
      <c r="B169" s="2">
        <v>100</v>
      </c>
      <c r="C169" s="2">
        <v>98</v>
      </c>
      <c r="D169" s="2">
        <v>26.63</v>
      </c>
      <c r="F169" s="4">
        <f t="shared" si="8"/>
        <v>88.2</v>
      </c>
      <c r="G169" s="4">
        <f t="shared" si="9"/>
        <v>10</v>
      </c>
      <c r="I169" s="7">
        <f t="shared" si="10"/>
        <v>1.7999999999999972</v>
      </c>
      <c r="J169" s="8">
        <f t="shared" si="11"/>
        <v>26.63</v>
      </c>
    </row>
    <row r="170" spans="1:10" hidden="1" x14ac:dyDescent="0.25">
      <c r="A170" s="14">
        <v>170</v>
      </c>
      <c r="B170" s="2">
        <v>58</v>
      </c>
      <c r="C170" s="2">
        <v>98</v>
      </c>
      <c r="D170" s="2">
        <v>18.47</v>
      </c>
      <c r="F170" s="4">
        <f t="shared" si="8"/>
        <v>88.2</v>
      </c>
      <c r="G170" s="4">
        <f t="shared" si="9"/>
        <v>5.8000000000000007</v>
      </c>
      <c r="I170" s="7">
        <f t="shared" si="10"/>
        <v>6</v>
      </c>
      <c r="J170" s="8">
        <f t="shared" si="11"/>
        <v>18.47</v>
      </c>
    </row>
    <row r="171" spans="1:10" hidden="1" x14ac:dyDescent="0.25">
      <c r="A171" s="14">
        <v>171</v>
      </c>
      <c r="B171" s="2">
        <v>100</v>
      </c>
      <c r="C171" s="2">
        <v>98</v>
      </c>
      <c r="D171" s="2">
        <v>18.68</v>
      </c>
      <c r="F171" s="4">
        <f t="shared" si="8"/>
        <v>88.2</v>
      </c>
      <c r="G171" s="4">
        <f t="shared" si="9"/>
        <v>10</v>
      </c>
      <c r="I171" s="7">
        <f t="shared" si="10"/>
        <v>1.7999999999999972</v>
      </c>
      <c r="J171" s="8">
        <f t="shared" si="11"/>
        <v>18.68</v>
      </c>
    </row>
    <row r="172" spans="1:10" hidden="1" x14ac:dyDescent="0.25">
      <c r="A172" s="14">
        <v>172</v>
      </c>
      <c r="B172" s="2">
        <v>83</v>
      </c>
      <c r="C172" s="2">
        <v>98</v>
      </c>
      <c r="D172" s="2">
        <v>11.02</v>
      </c>
      <c r="F172" s="4">
        <f t="shared" si="8"/>
        <v>88.2</v>
      </c>
      <c r="G172" s="4">
        <f t="shared" si="9"/>
        <v>8.3000000000000007</v>
      </c>
      <c r="I172" s="7">
        <f t="shared" si="10"/>
        <v>3.5</v>
      </c>
      <c r="J172" s="8">
        <f t="shared" si="11"/>
        <v>11.02</v>
      </c>
    </row>
    <row r="173" spans="1:10" hidden="1" x14ac:dyDescent="0.25">
      <c r="A173" s="14">
        <v>173</v>
      </c>
      <c r="B173" s="2">
        <v>95</v>
      </c>
      <c r="C173" s="2">
        <v>99</v>
      </c>
      <c r="D173" s="2">
        <v>11.39</v>
      </c>
      <c r="F173" s="4">
        <f t="shared" si="8"/>
        <v>89.100000000000009</v>
      </c>
      <c r="G173" s="4">
        <f t="shared" si="9"/>
        <v>9.5</v>
      </c>
      <c r="I173" s="7">
        <f t="shared" si="10"/>
        <v>1.3999999999999915</v>
      </c>
      <c r="J173" s="8">
        <f t="shared" si="11"/>
        <v>11.39</v>
      </c>
    </row>
    <row r="174" spans="1:10" hidden="1" x14ac:dyDescent="0.25">
      <c r="A174" s="14">
        <v>174</v>
      </c>
      <c r="B174" s="2">
        <v>56</v>
      </c>
      <c r="C174" s="2">
        <v>99</v>
      </c>
      <c r="D174" s="2">
        <v>15.45</v>
      </c>
      <c r="F174" s="4">
        <f t="shared" si="8"/>
        <v>89.100000000000009</v>
      </c>
      <c r="G174" s="4">
        <f t="shared" si="9"/>
        <v>5.6000000000000005</v>
      </c>
      <c r="I174" s="7">
        <f t="shared" si="10"/>
        <v>5.2999999999999972</v>
      </c>
      <c r="J174" s="8">
        <f t="shared" si="11"/>
        <v>15.45</v>
      </c>
    </row>
    <row r="175" spans="1:10" hidden="1" x14ac:dyDescent="0.25">
      <c r="A175" s="14">
        <v>175</v>
      </c>
      <c r="B175" s="2">
        <v>86</v>
      </c>
      <c r="C175" s="2">
        <v>99</v>
      </c>
      <c r="D175" s="2">
        <v>38.82</v>
      </c>
      <c r="F175" s="4">
        <f t="shared" si="8"/>
        <v>89.100000000000009</v>
      </c>
      <c r="G175" s="4">
        <f t="shared" si="9"/>
        <v>8.6</v>
      </c>
      <c r="I175" s="7">
        <f t="shared" si="10"/>
        <v>2.2999999999999972</v>
      </c>
      <c r="J175" s="8">
        <f t="shared" si="11"/>
        <v>38.82</v>
      </c>
    </row>
    <row r="176" spans="1:10" hidden="1" x14ac:dyDescent="0.25">
      <c r="A176" s="14">
        <v>176</v>
      </c>
      <c r="B176" s="2">
        <v>100</v>
      </c>
      <c r="C176" s="2">
        <v>99</v>
      </c>
      <c r="D176" s="2">
        <v>24.56</v>
      </c>
      <c r="F176" s="4">
        <f t="shared" si="8"/>
        <v>89.100000000000009</v>
      </c>
      <c r="G176" s="4">
        <f t="shared" si="9"/>
        <v>10</v>
      </c>
      <c r="I176" s="7">
        <f t="shared" si="10"/>
        <v>0.89999999999999147</v>
      </c>
      <c r="J176" s="8">
        <f t="shared" si="11"/>
        <v>24.56</v>
      </c>
    </row>
    <row r="177" spans="1:10" hidden="1" x14ac:dyDescent="0.25">
      <c r="A177" s="14">
        <v>177</v>
      </c>
      <c r="B177" s="2">
        <v>100</v>
      </c>
      <c r="C177" s="2">
        <v>99</v>
      </c>
      <c r="D177" s="2">
        <v>0</v>
      </c>
      <c r="F177" s="4">
        <f t="shared" si="8"/>
        <v>89.100000000000009</v>
      </c>
      <c r="G177" s="4">
        <f t="shared" si="9"/>
        <v>10</v>
      </c>
      <c r="I177" s="7">
        <f t="shared" si="10"/>
        <v>0.89999999999999147</v>
      </c>
      <c r="J177" s="8">
        <f t="shared" si="11"/>
        <v>0</v>
      </c>
    </row>
    <row r="178" spans="1:10" hidden="1" x14ac:dyDescent="0.25">
      <c r="A178" s="14">
        <v>178</v>
      </c>
      <c r="B178" s="2">
        <v>100</v>
      </c>
      <c r="C178" s="2">
        <v>99</v>
      </c>
      <c r="D178" s="2">
        <v>28.68</v>
      </c>
      <c r="F178" s="4">
        <f t="shared" si="8"/>
        <v>89.100000000000009</v>
      </c>
      <c r="G178" s="4">
        <f t="shared" si="9"/>
        <v>10</v>
      </c>
      <c r="I178" s="7">
        <f t="shared" si="10"/>
        <v>0.89999999999999147</v>
      </c>
      <c r="J178" s="8">
        <f t="shared" si="11"/>
        <v>28.68</v>
      </c>
    </row>
    <row r="179" spans="1:10" hidden="1" x14ac:dyDescent="0.25">
      <c r="A179" s="14">
        <v>179</v>
      </c>
      <c r="B179" s="2">
        <v>87</v>
      </c>
      <c r="C179" s="2">
        <v>99</v>
      </c>
      <c r="D179" s="2">
        <v>15.28</v>
      </c>
      <c r="F179" s="4">
        <f t="shared" si="8"/>
        <v>89.100000000000009</v>
      </c>
      <c r="G179" s="4">
        <f t="shared" si="9"/>
        <v>8.7000000000000011</v>
      </c>
      <c r="I179" s="7">
        <f t="shared" si="10"/>
        <v>2.1999999999999886</v>
      </c>
      <c r="J179" s="8">
        <f t="shared" si="11"/>
        <v>15.28</v>
      </c>
    </row>
    <row r="180" spans="1:10" hidden="1" x14ac:dyDescent="0.25">
      <c r="A180" s="14">
        <v>180</v>
      </c>
      <c r="B180" s="2">
        <v>100</v>
      </c>
      <c r="C180" s="2">
        <v>99</v>
      </c>
      <c r="D180" s="2">
        <v>44.26</v>
      </c>
      <c r="F180" s="4">
        <f t="shared" si="8"/>
        <v>89.100000000000009</v>
      </c>
      <c r="G180" s="4">
        <f t="shared" si="9"/>
        <v>10</v>
      </c>
      <c r="I180" s="7">
        <f t="shared" si="10"/>
        <v>0.89999999999999147</v>
      </c>
      <c r="J180" s="8">
        <f t="shared" si="11"/>
        <v>44.26</v>
      </c>
    </row>
    <row r="181" spans="1:10" hidden="1" x14ac:dyDescent="0.25">
      <c r="A181" s="14">
        <v>181</v>
      </c>
      <c r="B181" s="2">
        <v>70</v>
      </c>
      <c r="C181" s="2">
        <v>99</v>
      </c>
      <c r="D181" s="2">
        <v>60.3</v>
      </c>
      <c r="F181" s="4">
        <f t="shared" si="8"/>
        <v>89.100000000000009</v>
      </c>
      <c r="G181" s="4">
        <f t="shared" si="9"/>
        <v>7</v>
      </c>
      <c r="I181" s="7">
        <f t="shared" si="10"/>
        <v>3.8999999999999915</v>
      </c>
      <c r="J181" s="8">
        <f t="shared" si="11"/>
        <v>60.3</v>
      </c>
    </row>
    <row r="182" spans="1:10" hidden="1" x14ac:dyDescent="0.25">
      <c r="A182" s="14">
        <v>182</v>
      </c>
      <c r="B182" s="2">
        <v>53</v>
      </c>
      <c r="C182" s="2">
        <v>99</v>
      </c>
      <c r="D182" s="2">
        <v>29.54</v>
      </c>
      <c r="F182" s="4">
        <f t="shared" si="8"/>
        <v>89.100000000000009</v>
      </c>
      <c r="G182" s="4">
        <f t="shared" si="9"/>
        <v>5.3000000000000007</v>
      </c>
      <c r="I182" s="7">
        <f t="shared" si="10"/>
        <v>5.5999999999999943</v>
      </c>
      <c r="J182" s="8">
        <f t="shared" si="11"/>
        <v>29.54</v>
      </c>
    </row>
    <row r="183" spans="1:10" hidden="1" x14ac:dyDescent="0.25">
      <c r="A183" s="14">
        <v>183</v>
      </c>
      <c r="B183" s="2">
        <v>89</v>
      </c>
      <c r="C183" s="2">
        <v>99</v>
      </c>
      <c r="D183" s="2">
        <v>19</v>
      </c>
      <c r="F183" s="4">
        <f t="shared" si="8"/>
        <v>89.100000000000009</v>
      </c>
      <c r="G183" s="4">
        <f t="shared" si="9"/>
        <v>8.9</v>
      </c>
      <c r="I183" s="7">
        <f t="shared" si="10"/>
        <v>1.9999999999999858</v>
      </c>
      <c r="J183" s="8">
        <f t="shared" si="11"/>
        <v>19</v>
      </c>
    </row>
    <row r="184" spans="1:10" hidden="1" x14ac:dyDescent="0.25">
      <c r="A184" s="14">
        <v>184</v>
      </c>
      <c r="B184" s="2">
        <v>84</v>
      </c>
      <c r="C184" s="2">
        <v>99</v>
      </c>
      <c r="D184" s="2">
        <v>19</v>
      </c>
      <c r="F184" s="4">
        <f t="shared" si="8"/>
        <v>89.100000000000009</v>
      </c>
      <c r="G184" s="4">
        <f t="shared" si="9"/>
        <v>8.4</v>
      </c>
      <c r="I184" s="7">
        <f t="shared" si="10"/>
        <v>2.4999999999999858</v>
      </c>
      <c r="J184" s="8">
        <f t="shared" si="11"/>
        <v>19</v>
      </c>
    </row>
    <row r="185" spans="1:10" hidden="1" x14ac:dyDescent="0.25">
      <c r="A185" s="14">
        <v>185</v>
      </c>
      <c r="B185" s="2">
        <v>100</v>
      </c>
      <c r="C185" s="2">
        <v>99</v>
      </c>
      <c r="D185" s="2">
        <v>25.21</v>
      </c>
      <c r="F185" s="4">
        <f t="shared" si="8"/>
        <v>89.100000000000009</v>
      </c>
      <c r="G185" s="4">
        <f t="shared" si="9"/>
        <v>10</v>
      </c>
      <c r="I185" s="7">
        <f t="shared" si="10"/>
        <v>0.89999999999999147</v>
      </c>
      <c r="J185" s="8">
        <f t="shared" si="11"/>
        <v>25.21</v>
      </c>
    </row>
    <row r="186" spans="1:10" hidden="1" x14ac:dyDescent="0.25">
      <c r="A186" s="14">
        <v>186</v>
      </c>
      <c r="B186" s="2">
        <v>100</v>
      </c>
      <c r="C186" s="2">
        <v>99</v>
      </c>
      <c r="D186" s="2">
        <v>22.3</v>
      </c>
      <c r="F186" s="4">
        <f t="shared" si="8"/>
        <v>89.100000000000009</v>
      </c>
      <c r="G186" s="4">
        <f t="shared" si="9"/>
        <v>10</v>
      </c>
      <c r="I186" s="7">
        <f t="shared" si="10"/>
        <v>0.89999999999999147</v>
      </c>
      <c r="J186" s="8">
        <f t="shared" si="11"/>
        <v>22.3</v>
      </c>
    </row>
    <row r="187" spans="1:10" hidden="1" x14ac:dyDescent="0.25">
      <c r="A187" s="14">
        <v>187</v>
      </c>
      <c r="B187" s="2">
        <v>98</v>
      </c>
      <c r="C187" s="2">
        <v>100</v>
      </c>
      <c r="D187" s="2">
        <v>11.44</v>
      </c>
      <c r="F187" s="4">
        <f t="shared" si="8"/>
        <v>90</v>
      </c>
      <c r="G187" s="4">
        <f t="shared" si="9"/>
        <v>9.8000000000000007</v>
      </c>
      <c r="I187" s="7">
        <f t="shared" si="10"/>
        <v>0.20000000000000284</v>
      </c>
      <c r="J187" s="8">
        <f t="shared" si="11"/>
        <v>11.44</v>
      </c>
    </row>
    <row r="188" spans="1:10" hidden="1" x14ac:dyDescent="0.25">
      <c r="A188" s="14">
        <v>188</v>
      </c>
      <c r="B188" s="2">
        <v>82</v>
      </c>
      <c r="C188" s="2">
        <v>100</v>
      </c>
      <c r="D188" s="2">
        <v>0</v>
      </c>
      <c r="F188" s="4">
        <f t="shared" si="8"/>
        <v>90</v>
      </c>
      <c r="G188" s="4">
        <f t="shared" si="9"/>
        <v>8.2000000000000011</v>
      </c>
      <c r="I188" s="7">
        <f t="shared" si="10"/>
        <v>1.7999999999999972</v>
      </c>
      <c r="J188" s="8">
        <f t="shared" si="11"/>
        <v>0</v>
      </c>
    </row>
    <row r="189" spans="1:10" hidden="1" x14ac:dyDescent="0.25">
      <c r="A189" s="14">
        <v>189</v>
      </c>
      <c r="B189" s="2">
        <v>100</v>
      </c>
      <c r="C189" s="2">
        <v>100</v>
      </c>
      <c r="D189" s="2">
        <v>0</v>
      </c>
      <c r="F189" s="4">
        <f t="shared" si="8"/>
        <v>90</v>
      </c>
      <c r="G189" s="4">
        <f t="shared" si="9"/>
        <v>10</v>
      </c>
      <c r="I189" s="7">
        <f t="shared" si="10"/>
        <v>0</v>
      </c>
      <c r="J189" s="8">
        <f t="shared" si="11"/>
        <v>0</v>
      </c>
    </row>
    <row r="190" spans="1:10" hidden="1" x14ac:dyDescent="0.25">
      <c r="A190" s="14">
        <v>190</v>
      </c>
      <c r="B190" s="2">
        <v>80</v>
      </c>
      <c r="C190" s="2">
        <v>100</v>
      </c>
      <c r="D190" s="2">
        <v>28.28</v>
      </c>
      <c r="F190" s="4">
        <f t="shared" si="8"/>
        <v>90</v>
      </c>
      <c r="G190" s="4">
        <f t="shared" si="9"/>
        <v>8</v>
      </c>
      <c r="I190" s="7">
        <f t="shared" si="10"/>
        <v>2</v>
      </c>
      <c r="J190" s="8">
        <f t="shared" si="11"/>
        <v>28.28</v>
      </c>
    </row>
    <row r="191" spans="1:10" hidden="1" x14ac:dyDescent="0.25">
      <c r="A191" s="14">
        <v>191</v>
      </c>
      <c r="B191" s="2">
        <v>100</v>
      </c>
      <c r="C191" s="2">
        <v>100</v>
      </c>
      <c r="D191" s="2">
        <v>0</v>
      </c>
      <c r="F191" s="4">
        <f t="shared" si="8"/>
        <v>90</v>
      </c>
      <c r="G191" s="4">
        <f t="shared" si="9"/>
        <v>10</v>
      </c>
      <c r="I191" s="7">
        <f t="shared" si="10"/>
        <v>0</v>
      </c>
      <c r="J191" s="8">
        <f t="shared" si="11"/>
        <v>0</v>
      </c>
    </row>
    <row r="192" spans="1:10" hidden="1" x14ac:dyDescent="0.25">
      <c r="A192" s="14">
        <v>192</v>
      </c>
      <c r="B192" s="2">
        <v>100</v>
      </c>
      <c r="C192" s="2">
        <v>100</v>
      </c>
      <c r="D192" s="2">
        <v>0</v>
      </c>
      <c r="F192" s="4">
        <f t="shared" si="8"/>
        <v>90</v>
      </c>
      <c r="G192" s="4">
        <f t="shared" si="9"/>
        <v>10</v>
      </c>
      <c r="I192" s="7">
        <f t="shared" si="10"/>
        <v>0</v>
      </c>
      <c r="J192" s="8">
        <f t="shared" si="11"/>
        <v>0</v>
      </c>
    </row>
    <row r="193" spans="1:10" hidden="1" x14ac:dyDescent="0.25">
      <c r="A193" s="14">
        <v>193</v>
      </c>
      <c r="B193" s="2">
        <v>100</v>
      </c>
      <c r="C193" s="2">
        <v>100</v>
      </c>
      <c r="D193" s="2">
        <v>0</v>
      </c>
      <c r="F193" s="4">
        <f t="shared" ref="F193:F221" si="12">(0.9*C193)</f>
        <v>90</v>
      </c>
      <c r="G193" s="4">
        <f t="shared" ref="G193:G221" si="13">(0.1*B193)</f>
        <v>10</v>
      </c>
      <c r="I193" s="7">
        <f t="shared" ref="I193:I221" si="14">(100-(F193+G193))</f>
        <v>0</v>
      </c>
      <c r="J193" s="8">
        <f t="shared" si="11"/>
        <v>0</v>
      </c>
    </row>
    <row r="194" spans="1:10" hidden="1" x14ac:dyDescent="0.25">
      <c r="A194" s="14">
        <v>194</v>
      </c>
      <c r="B194" s="2">
        <v>100</v>
      </c>
      <c r="C194" s="2">
        <v>100</v>
      </c>
      <c r="D194" s="2">
        <v>4.1500000000000004</v>
      </c>
      <c r="F194" s="4">
        <f t="shared" si="12"/>
        <v>90</v>
      </c>
      <c r="G194" s="4">
        <f t="shared" si="13"/>
        <v>10</v>
      </c>
      <c r="I194" s="7">
        <f t="shared" si="14"/>
        <v>0</v>
      </c>
      <c r="J194" s="8">
        <f t="shared" ref="J194:J221" si="15">(D194)</f>
        <v>4.1500000000000004</v>
      </c>
    </row>
    <row r="195" spans="1:10" hidden="1" x14ac:dyDescent="0.25">
      <c r="A195" s="14">
        <v>195</v>
      </c>
      <c r="B195" s="2">
        <v>62</v>
      </c>
      <c r="C195" s="2">
        <v>100</v>
      </c>
      <c r="D195" s="2">
        <v>0</v>
      </c>
      <c r="F195" s="4">
        <f t="shared" si="12"/>
        <v>90</v>
      </c>
      <c r="G195" s="4">
        <f t="shared" si="13"/>
        <v>6.2</v>
      </c>
      <c r="I195" s="7">
        <f t="shared" si="14"/>
        <v>3.7999999999999972</v>
      </c>
      <c r="J195" s="8">
        <f t="shared" si="15"/>
        <v>0</v>
      </c>
    </row>
    <row r="196" spans="1:10" hidden="1" x14ac:dyDescent="0.25">
      <c r="A196" s="14">
        <v>196</v>
      </c>
      <c r="B196" s="2">
        <v>100</v>
      </c>
      <c r="C196" s="2">
        <v>100</v>
      </c>
      <c r="D196" s="2">
        <v>0</v>
      </c>
      <c r="F196" s="4">
        <f t="shared" si="12"/>
        <v>90</v>
      </c>
      <c r="G196" s="4">
        <f t="shared" si="13"/>
        <v>10</v>
      </c>
      <c r="I196" s="7">
        <f t="shared" si="14"/>
        <v>0</v>
      </c>
      <c r="J196" s="8">
        <f t="shared" si="15"/>
        <v>0</v>
      </c>
    </row>
    <row r="197" spans="1:10" hidden="1" x14ac:dyDescent="0.25">
      <c r="A197" s="14">
        <v>197</v>
      </c>
      <c r="B197" s="2">
        <v>55</v>
      </c>
      <c r="C197" s="2">
        <v>100</v>
      </c>
      <c r="D197" s="2">
        <v>4.24</v>
      </c>
      <c r="F197" s="4">
        <f t="shared" si="12"/>
        <v>90</v>
      </c>
      <c r="G197" s="4">
        <f t="shared" si="13"/>
        <v>5.5</v>
      </c>
      <c r="I197" s="7">
        <f t="shared" si="14"/>
        <v>4.5</v>
      </c>
      <c r="J197" s="8">
        <f t="shared" si="15"/>
        <v>4.24</v>
      </c>
    </row>
    <row r="198" spans="1:10" hidden="1" x14ac:dyDescent="0.25">
      <c r="A198" s="14">
        <v>198</v>
      </c>
      <c r="B198" s="2">
        <v>78</v>
      </c>
      <c r="C198" s="2">
        <v>100</v>
      </c>
      <c r="D198" s="2">
        <v>0</v>
      </c>
      <c r="F198" s="4">
        <f t="shared" si="12"/>
        <v>90</v>
      </c>
      <c r="G198" s="4">
        <f t="shared" si="13"/>
        <v>7.8000000000000007</v>
      </c>
      <c r="I198" s="7">
        <f t="shared" si="14"/>
        <v>2.2000000000000028</v>
      </c>
      <c r="J198" s="8">
        <f t="shared" si="15"/>
        <v>0</v>
      </c>
    </row>
    <row r="199" spans="1:10" hidden="1" x14ac:dyDescent="0.25">
      <c r="A199" s="14">
        <v>199</v>
      </c>
      <c r="B199" s="2">
        <v>100</v>
      </c>
      <c r="C199" s="2">
        <v>100</v>
      </c>
      <c r="D199" s="2">
        <v>0</v>
      </c>
      <c r="F199" s="4">
        <f t="shared" si="12"/>
        <v>90</v>
      </c>
      <c r="G199" s="4">
        <f t="shared" si="13"/>
        <v>10</v>
      </c>
      <c r="I199" s="7">
        <f t="shared" si="14"/>
        <v>0</v>
      </c>
      <c r="J199" s="8">
        <f t="shared" si="15"/>
        <v>0</v>
      </c>
    </row>
    <row r="200" spans="1:10" hidden="1" x14ac:dyDescent="0.25">
      <c r="A200" s="14">
        <v>200</v>
      </c>
      <c r="B200" s="2">
        <v>83</v>
      </c>
      <c r="C200" s="2">
        <v>100</v>
      </c>
      <c r="D200" s="2">
        <v>4.3899999999999997</v>
      </c>
      <c r="F200" s="4">
        <f t="shared" si="12"/>
        <v>90</v>
      </c>
      <c r="G200" s="4">
        <f t="shared" si="13"/>
        <v>8.3000000000000007</v>
      </c>
      <c r="I200" s="7">
        <f t="shared" si="14"/>
        <v>1.7000000000000028</v>
      </c>
      <c r="J200" s="8">
        <f t="shared" si="15"/>
        <v>4.3899999999999997</v>
      </c>
    </row>
    <row r="201" spans="1:10" hidden="1" x14ac:dyDescent="0.25">
      <c r="A201" s="14">
        <v>201</v>
      </c>
      <c r="B201" s="2">
        <v>89</v>
      </c>
      <c r="C201" s="2">
        <v>100</v>
      </c>
      <c r="D201" s="2">
        <v>7.63</v>
      </c>
      <c r="F201" s="4">
        <f t="shared" si="12"/>
        <v>90</v>
      </c>
      <c r="G201" s="4">
        <f t="shared" si="13"/>
        <v>8.9</v>
      </c>
      <c r="I201" s="7">
        <f t="shared" si="14"/>
        <v>1.0999999999999943</v>
      </c>
      <c r="J201" s="8">
        <f t="shared" si="15"/>
        <v>7.63</v>
      </c>
    </row>
    <row r="202" spans="1:10" hidden="1" x14ac:dyDescent="0.25">
      <c r="A202" s="14">
        <v>202</v>
      </c>
      <c r="B202" s="2">
        <v>66</v>
      </c>
      <c r="C202" s="2">
        <v>100</v>
      </c>
      <c r="D202" s="2">
        <v>0</v>
      </c>
      <c r="F202" s="4">
        <f t="shared" si="12"/>
        <v>90</v>
      </c>
      <c r="G202" s="4">
        <f t="shared" si="13"/>
        <v>6.6000000000000005</v>
      </c>
      <c r="I202" s="7">
        <f t="shared" si="14"/>
        <v>3.4000000000000057</v>
      </c>
      <c r="J202" s="8">
        <f t="shared" si="15"/>
        <v>0</v>
      </c>
    </row>
    <row r="203" spans="1:10" hidden="1" x14ac:dyDescent="0.25">
      <c r="A203" s="14">
        <v>203</v>
      </c>
      <c r="B203" s="2">
        <v>82</v>
      </c>
      <c r="C203" s="2">
        <v>100</v>
      </c>
      <c r="D203" s="2">
        <v>0</v>
      </c>
      <c r="F203" s="4">
        <f t="shared" si="12"/>
        <v>90</v>
      </c>
      <c r="G203" s="4">
        <f t="shared" si="13"/>
        <v>8.2000000000000011</v>
      </c>
      <c r="I203" s="7">
        <f t="shared" si="14"/>
        <v>1.7999999999999972</v>
      </c>
      <c r="J203" s="8">
        <f t="shared" si="15"/>
        <v>0</v>
      </c>
    </row>
    <row r="204" spans="1:10" hidden="1" x14ac:dyDescent="0.25">
      <c r="A204" s="14">
        <v>204</v>
      </c>
      <c r="B204" s="2">
        <v>90</v>
      </c>
      <c r="C204" s="2">
        <v>100</v>
      </c>
      <c r="D204" s="2">
        <v>0</v>
      </c>
      <c r="F204" s="4">
        <f t="shared" si="12"/>
        <v>90</v>
      </c>
      <c r="G204" s="4">
        <f t="shared" si="13"/>
        <v>9</v>
      </c>
      <c r="I204" s="7">
        <f t="shared" si="14"/>
        <v>1</v>
      </c>
      <c r="J204" s="8">
        <f t="shared" si="15"/>
        <v>0</v>
      </c>
    </row>
    <row r="205" spans="1:10" hidden="1" x14ac:dyDescent="0.25">
      <c r="A205" s="14">
        <v>205</v>
      </c>
      <c r="B205" s="2">
        <v>73</v>
      </c>
      <c r="C205" s="2">
        <v>100</v>
      </c>
      <c r="D205" s="2">
        <v>0</v>
      </c>
      <c r="F205" s="4">
        <f t="shared" si="12"/>
        <v>90</v>
      </c>
      <c r="G205" s="4">
        <f t="shared" si="13"/>
        <v>7.3000000000000007</v>
      </c>
      <c r="I205" s="7">
        <f t="shared" si="14"/>
        <v>2.7000000000000028</v>
      </c>
      <c r="J205" s="8">
        <f t="shared" si="15"/>
        <v>0</v>
      </c>
    </row>
    <row r="206" spans="1:10" hidden="1" x14ac:dyDescent="0.25">
      <c r="A206" s="14">
        <v>206</v>
      </c>
      <c r="B206" s="2">
        <v>100</v>
      </c>
      <c r="C206" s="2">
        <v>100</v>
      </c>
      <c r="D206" s="2">
        <v>0</v>
      </c>
      <c r="F206" s="4">
        <f t="shared" si="12"/>
        <v>90</v>
      </c>
      <c r="G206" s="4">
        <f t="shared" si="13"/>
        <v>10</v>
      </c>
      <c r="I206" s="7">
        <f t="shared" si="14"/>
        <v>0</v>
      </c>
      <c r="J206" s="8">
        <f t="shared" si="15"/>
        <v>0</v>
      </c>
    </row>
    <row r="207" spans="1:10" hidden="1" x14ac:dyDescent="0.25">
      <c r="A207" s="14">
        <v>207</v>
      </c>
      <c r="B207" s="2">
        <v>93</v>
      </c>
      <c r="C207" s="2">
        <v>100</v>
      </c>
      <c r="D207" s="2">
        <v>0</v>
      </c>
      <c r="F207" s="4">
        <f t="shared" si="12"/>
        <v>90</v>
      </c>
      <c r="G207" s="4">
        <f t="shared" si="13"/>
        <v>9.3000000000000007</v>
      </c>
      <c r="I207" s="7">
        <f t="shared" si="14"/>
        <v>0.70000000000000284</v>
      </c>
      <c r="J207" s="8">
        <f t="shared" si="15"/>
        <v>0</v>
      </c>
    </row>
    <row r="208" spans="1:10" hidden="1" x14ac:dyDescent="0.25">
      <c r="A208" s="14">
        <v>208</v>
      </c>
      <c r="B208" s="2">
        <v>100</v>
      </c>
      <c r="C208" s="2">
        <v>100</v>
      </c>
      <c r="D208" s="2">
        <v>0</v>
      </c>
      <c r="F208" s="4">
        <f t="shared" si="12"/>
        <v>90</v>
      </c>
      <c r="G208" s="4">
        <f t="shared" si="13"/>
        <v>10</v>
      </c>
      <c r="I208" s="7">
        <f t="shared" si="14"/>
        <v>0</v>
      </c>
      <c r="J208" s="8">
        <f t="shared" si="15"/>
        <v>0</v>
      </c>
    </row>
    <row r="209" spans="1:10" hidden="1" x14ac:dyDescent="0.25">
      <c r="A209" s="14">
        <v>209</v>
      </c>
      <c r="B209" s="2">
        <v>100</v>
      </c>
      <c r="C209" s="2">
        <v>100</v>
      </c>
      <c r="D209" s="2">
        <v>0</v>
      </c>
      <c r="F209" s="4">
        <f t="shared" si="12"/>
        <v>90</v>
      </c>
      <c r="G209" s="4">
        <f t="shared" si="13"/>
        <v>10</v>
      </c>
      <c r="I209" s="7">
        <f t="shared" si="14"/>
        <v>0</v>
      </c>
      <c r="J209" s="8">
        <f t="shared" si="15"/>
        <v>0</v>
      </c>
    </row>
    <row r="210" spans="1:10" hidden="1" x14ac:dyDescent="0.25">
      <c r="A210" s="14">
        <v>210</v>
      </c>
      <c r="B210" s="2">
        <v>100</v>
      </c>
      <c r="C210" s="2">
        <v>100</v>
      </c>
      <c r="D210" s="2">
        <v>0</v>
      </c>
      <c r="F210" s="4">
        <f t="shared" si="12"/>
        <v>90</v>
      </c>
      <c r="G210" s="4">
        <f t="shared" si="13"/>
        <v>10</v>
      </c>
      <c r="I210" s="7">
        <f t="shared" si="14"/>
        <v>0</v>
      </c>
      <c r="J210" s="8">
        <f t="shared" si="15"/>
        <v>0</v>
      </c>
    </row>
    <row r="211" spans="1:10" hidden="1" x14ac:dyDescent="0.25">
      <c r="A211" s="14">
        <v>211</v>
      </c>
      <c r="B211" s="2">
        <v>73</v>
      </c>
      <c r="C211" s="2">
        <v>100</v>
      </c>
      <c r="D211" s="2">
        <v>0</v>
      </c>
      <c r="F211" s="4">
        <f t="shared" si="12"/>
        <v>90</v>
      </c>
      <c r="G211" s="4">
        <f t="shared" si="13"/>
        <v>7.3000000000000007</v>
      </c>
      <c r="I211" s="7">
        <f t="shared" si="14"/>
        <v>2.7000000000000028</v>
      </c>
      <c r="J211" s="8">
        <f t="shared" si="15"/>
        <v>0</v>
      </c>
    </row>
    <row r="212" spans="1:10" hidden="1" x14ac:dyDescent="0.25">
      <c r="A212" s="14">
        <v>212</v>
      </c>
      <c r="B212" s="2">
        <v>100</v>
      </c>
      <c r="C212" s="2">
        <v>100</v>
      </c>
      <c r="D212" s="2">
        <v>15.95</v>
      </c>
      <c r="F212" s="4">
        <f t="shared" si="12"/>
        <v>90</v>
      </c>
      <c r="G212" s="4">
        <f t="shared" si="13"/>
        <v>10</v>
      </c>
      <c r="I212" s="7">
        <f t="shared" si="14"/>
        <v>0</v>
      </c>
      <c r="J212" s="8">
        <f t="shared" si="15"/>
        <v>15.95</v>
      </c>
    </row>
    <row r="213" spans="1:10" hidden="1" x14ac:dyDescent="0.25">
      <c r="A213" s="14">
        <v>213</v>
      </c>
      <c r="B213" s="2">
        <v>63</v>
      </c>
      <c r="C213" s="2">
        <v>100</v>
      </c>
      <c r="D213" s="2">
        <v>7.15</v>
      </c>
      <c r="F213" s="4">
        <f t="shared" si="12"/>
        <v>90</v>
      </c>
      <c r="G213" s="4">
        <f t="shared" si="13"/>
        <v>6.3000000000000007</v>
      </c>
      <c r="I213" s="7">
        <f t="shared" si="14"/>
        <v>3.7000000000000028</v>
      </c>
      <c r="J213" s="8">
        <f t="shared" si="15"/>
        <v>7.15</v>
      </c>
    </row>
    <row r="214" spans="1:10" hidden="1" x14ac:dyDescent="0.25">
      <c r="A214" s="14">
        <v>214</v>
      </c>
      <c r="B214" s="2">
        <v>61</v>
      </c>
      <c r="C214" s="2">
        <v>100</v>
      </c>
      <c r="D214" s="2">
        <v>0</v>
      </c>
      <c r="F214" s="4">
        <f t="shared" si="12"/>
        <v>90</v>
      </c>
      <c r="G214" s="4">
        <f t="shared" si="13"/>
        <v>6.1000000000000005</v>
      </c>
      <c r="I214" s="7">
        <f t="shared" si="14"/>
        <v>3.9000000000000057</v>
      </c>
      <c r="J214" s="8">
        <f t="shared" si="15"/>
        <v>0</v>
      </c>
    </row>
    <row r="215" spans="1:10" hidden="1" x14ac:dyDescent="0.25">
      <c r="A215" s="14">
        <v>215</v>
      </c>
      <c r="B215" s="2">
        <v>66</v>
      </c>
      <c r="C215" s="2">
        <v>100</v>
      </c>
      <c r="D215" s="2">
        <v>0</v>
      </c>
      <c r="F215" s="4">
        <f t="shared" si="12"/>
        <v>90</v>
      </c>
      <c r="G215" s="4">
        <f t="shared" si="13"/>
        <v>6.6000000000000005</v>
      </c>
      <c r="I215" s="7">
        <f t="shared" si="14"/>
        <v>3.4000000000000057</v>
      </c>
      <c r="J215" s="8">
        <f t="shared" si="15"/>
        <v>0</v>
      </c>
    </row>
    <row r="216" spans="1:10" hidden="1" x14ac:dyDescent="0.25">
      <c r="A216" s="14">
        <v>216</v>
      </c>
      <c r="B216" s="2">
        <v>81</v>
      </c>
      <c r="C216" s="2">
        <v>100</v>
      </c>
      <c r="D216" s="2">
        <v>0</v>
      </c>
      <c r="F216" s="4">
        <f t="shared" si="12"/>
        <v>90</v>
      </c>
      <c r="G216" s="4">
        <f t="shared" si="13"/>
        <v>8.1</v>
      </c>
      <c r="I216" s="7">
        <f t="shared" si="14"/>
        <v>1.9000000000000057</v>
      </c>
      <c r="J216" s="8">
        <f t="shared" si="15"/>
        <v>0</v>
      </c>
    </row>
    <row r="217" spans="1:10" hidden="1" x14ac:dyDescent="0.25">
      <c r="A217" s="14">
        <v>217</v>
      </c>
      <c r="B217" s="2">
        <v>100</v>
      </c>
      <c r="C217" s="2">
        <v>100</v>
      </c>
      <c r="D217" s="2">
        <v>0</v>
      </c>
      <c r="F217" s="4">
        <f t="shared" si="12"/>
        <v>90</v>
      </c>
      <c r="G217" s="4">
        <f t="shared" si="13"/>
        <v>10</v>
      </c>
      <c r="I217" s="7">
        <f t="shared" si="14"/>
        <v>0</v>
      </c>
      <c r="J217" s="8">
        <f t="shared" si="15"/>
        <v>0</v>
      </c>
    </row>
    <row r="218" spans="1:10" hidden="1" x14ac:dyDescent="0.25">
      <c r="A218" s="14">
        <v>218</v>
      </c>
      <c r="B218" s="2">
        <v>87</v>
      </c>
      <c r="C218" s="2">
        <v>90</v>
      </c>
      <c r="D218" s="2">
        <v>15</v>
      </c>
      <c r="F218" s="4">
        <f t="shared" si="12"/>
        <v>81</v>
      </c>
      <c r="G218" s="4">
        <f t="shared" si="13"/>
        <v>8.7000000000000011</v>
      </c>
      <c r="I218" s="7">
        <f t="shared" si="14"/>
        <v>10.299999999999997</v>
      </c>
      <c r="J218" s="8">
        <f t="shared" si="15"/>
        <v>15</v>
      </c>
    </row>
    <row r="219" spans="1:10" hidden="1" x14ac:dyDescent="0.25">
      <c r="A219" s="14">
        <v>219</v>
      </c>
      <c r="B219" s="2">
        <v>100</v>
      </c>
      <c r="C219" s="2">
        <v>100</v>
      </c>
      <c r="D219" s="2">
        <v>0</v>
      </c>
      <c r="F219" s="4">
        <f t="shared" si="12"/>
        <v>90</v>
      </c>
      <c r="G219" s="4">
        <f t="shared" si="13"/>
        <v>10</v>
      </c>
      <c r="I219" s="7">
        <f t="shared" si="14"/>
        <v>0</v>
      </c>
      <c r="J219" s="8">
        <f t="shared" si="15"/>
        <v>0</v>
      </c>
    </row>
    <row r="220" spans="1:10" hidden="1" x14ac:dyDescent="0.25">
      <c r="A220" s="14">
        <v>220</v>
      </c>
      <c r="B220" s="2">
        <v>100</v>
      </c>
      <c r="C220" s="2">
        <v>100</v>
      </c>
      <c r="D220" s="2">
        <v>24.52</v>
      </c>
      <c r="F220" s="4">
        <f t="shared" si="12"/>
        <v>90</v>
      </c>
      <c r="G220" s="4">
        <f t="shared" si="13"/>
        <v>10</v>
      </c>
      <c r="I220" s="7">
        <f t="shared" si="14"/>
        <v>0</v>
      </c>
      <c r="J220" s="8">
        <f t="shared" si="15"/>
        <v>24.52</v>
      </c>
    </row>
    <row r="221" spans="1:10" hidden="1" x14ac:dyDescent="0.25">
      <c r="A221" s="14">
        <v>221</v>
      </c>
      <c r="B221" s="2">
        <v>100</v>
      </c>
      <c r="C221" s="2">
        <v>100</v>
      </c>
      <c r="D221" s="2">
        <v>0</v>
      </c>
      <c r="F221" s="4">
        <f t="shared" si="12"/>
        <v>90</v>
      </c>
      <c r="G221" s="4">
        <f t="shared" si="13"/>
        <v>10</v>
      </c>
      <c r="I221" s="11">
        <f t="shared" si="14"/>
        <v>0</v>
      </c>
      <c r="J221" s="8">
        <f t="shared" si="15"/>
        <v>0</v>
      </c>
    </row>
  </sheetData>
  <autoFilter ref="A1:G1" xr:uid="{D5E5F85D-6632-4F55-8625-928479091C24}"/>
  <pageMargins left="0.70866141732283472" right="0.70866141732283472" top="0.74803149606299213" bottom="0.74803149606299213" header="0.31496062992125984" footer="0.31496062992125984"/>
  <pageSetup paperSize="8" orientation="landscape"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D891-2A56-4FE7-BB85-47CFC963795E}">
  <dimension ref="A1:I23"/>
  <sheetViews>
    <sheetView tabSelected="1" zoomScale="106" zoomScaleNormal="106" workbookViewId="0">
      <selection activeCell="O27" sqref="O27"/>
    </sheetView>
  </sheetViews>
  <sheetFormatPr defaultRowHeight="15" x14ac:dyDescent="0.25"/>
  <cols>
    <col min="1" max="2" width="15.42578125" style="1" customWidth="1"/>
    <col min="3" max="8" width="9.5703125" style="1" customWidth="1"/>
    <col min="9" max="9" width="5.5703125" style="1" customWidth="1"/>
    <col min="10" max="16384" width="9.140625" style="1"/>
  </cols>
  <sheetData>
    <row r="1" spans="1:9" ht="12" customHeight="1" x14ac:dyDescent="0.25">
      <c r="A1" s="78" t="s">
        <v>74</v>
      </c>
      <c r="B1" s="79"/>
      <c r="C1" s="79"/>
      <c r="D1" s="79"/>
      <c r="E1" s="79"/>
      <c r="F1" s="79"/>
      <c r="G1" s="79"/>
      <c r="H1" s="79"/>
      <c r="I1" s="80"/>
    </row>
    <row r="2" spans="1:9" ht="12" customHeight="1" x14ac:dyDescent="0.25">
      <c r="A2" s="81"/>
      <c r="B2" s="82"/>
      <c r="C2" s="82"/>
      <c r="D2" s="82"/>
      <c r="E2" s="82"/>
      <c r="F2" s="82"/>
      <c r="G2" s="82"/>
      <c r="H2" s="82"/>
      <c r="I2" s="83"/>
    </row>
    <row r="3" spans="1:9" ht="12" customHeight="1" x14ac:dyDescent="0.25">
      <c r="A3" s="38" t="s">
        <v>28</v>
      </c>
      <c r="B3" s="38" t="s">
        <v>27</v>
      </c>
      <c r="C3" s="84" t="s">
        <v>64</v>
      </c>
      <c r="D3" s="85"/>
      <c r="E3" s="84" t="s">
        <v>65</v>
      </c>
      <c r="F3" s="85"/>
      <c r="G3" s="84" t="s">
        <v>66</v>
      </c>
      <c r="H3" s="85"/>
      <c r="I3" s="66"/>
    </row>
    <row r="4" spans="1:9" ht="12" customHeight="1" x14ac:dyDescent="0.25">
      <c r="A4" s="38"/>
      <c r="B4" s="38"/>
      <c r="C4" s="86"/>
      <c r="D4" s="87"/>
      <c r="E4" s="86"/>
      <c r="F4" s="87"/>
      <c r="G4" s="86"/>
      <c r="H4" s="87"/>
      <c r="I4" s="68"/>
    </row>
    <row r="5" spans="1:9" ht="9.75" customHeight="1" x14ac:dyDescent="0.25">
      <c r="A5" s="42" t="s">
        <v>36</v>
      </c>
      <c r="B5" s="44" t="s">
        <v>35</v>
      </c>
      <c r="C5" s="72" t="s">
        <v>75</v>
      </c>
      <c r="D5" s="73"/>
      <c r="E5" s="55"/>
      <c r="F5" s="55"/>
      <c r="G5" s="56"/>
      <c r="H5" s="69"/>
      <c r="I5" s="66"/>
    </row>
    <row r="6" spans="1:9" ht="9.75" customHeight="1" x14ac:dyDescent="0.25">
      <c r="A6" s="43"/>
      <c r="B6" s="41"/>
      <c r="C6" s="74"/>
      <c r="D6" s="75"/>
      <c r="E6" s="35"/>
      <c r="F6" s="36"/>
      <c r="G6" s="70"/>
      <c r="H6" s="71"/>
      <c r="I6" s="67"/>
    </row>
    <row r="7" spans="1:9" ht="9.75" customHeight="1" x14ac:dyDescent="0.25">
      <c r="A7" s="43"/>
      <c r="B7" s="41"/>
      <c r="C7" s="76"/>
      <c r="D7" s="77"/>
      <c r="E7" s="35"/>
      <c r="F7" s="36"/>
      <c r="G7" s="70"/>
      <c r="H7" s="71"/>
      <c r="I7" s="67"/>
    </row>
    <row r="8" spans="1:9" ht="9.75" customHeight="1" x14ac:dyDescent="0.25">
      <c r="A8" s="43"/>
      <c r="B8" s="45" t="s">
        <v>37</v>
      </c>
      <c r="C8" s="56"/>
      <c r="D8" s="56"/>
      <c r="E8" s="72" t="s">
        <v>77</v>
      </c>
      <c r="F8" s="73"/>
      <c r="G8" s="70"/>
      <c r="H8" s="71"/>
      <c r="I8" s="67"/>
    </row>
    <row r="9" spans="1:9" ht="9.75" customHeight="1" x14ac:dyDescent="0.25">
      <c r="A9" s="43"/>
      <c r="B9" s="45"/>
      <c r="C9" s="55"/>
      <c r="D9" s="55"/>
      <c r="E9" s="74"/>
      <c r="F9" s="75"/>
      <c r="G9" s="70"/>
      <c r="H9" s="71"/>
      <c r="I9" s="67"/>
    </row>
    <row r="10" spans="1:9" ht="9.75" customHeight="1" x14ac:dyDescent="0.25">
      <c r="A10" s="43"/>
      <c r="B10" s="45"/>
      <c r="C10" s="55"/>
      <c r="D10" s="55"/>
      <c r="E10" s="76"/>
      <c r="F10" s="77"/>
      <c r="G10" s="35"/>
      <c r="H10" s="36"/>
      <c r="I10" s="67"/>
    </row>
    <row r="11" spans="1:9" ht="9.75" customHeight="1" x14ac:dyDescent="0.25">
      <c r="A11" s="43"/>
      <c r="B11" s="43" t="s">
        <v>36</v>
      </c>
      <c r="C11" s="55"/>
      <c r="D11" s="55"/>
      <c r="E11" s="35"/>
      <c r="F11" s="36"/>
      <c r="G11" s="72" t="s">
        <v>79</v>
      </c>
      <c r="H11" s="73"/>
      <c r="I11" s="67"/>
    </row>
    <row r="12" spans="1:9" ht="9.75" customHeight="1" x14ac:dyDescent="0.25">
      <c r="A12" s="43"/>
      <c r="B12" s="43"/>
      <c r="C12" s="55"/>
      <c r="D12" s="55"/>
      <c r="E12" s="35"/>
      <c r="F12" s="36"/>
      <c r="G12" s="74"/>
      <c r="H12" s="75"/>
      <c r="I12" s="67"/>
    </row>
    <row r="13" spans="1:9" ht="9.75" customHeight="1" x14ac:dyDescent="0.25">
      <c r="A13" s="43"/>
      <c r="B13" s="43"/>
      <c r="C13" s="57"/>
      <c r="D13" s="57"/>
      <c r="E13" s="55"/>
      <c r="F13" s="55"/>
      <c r="G13" s="76"/>
      <c r="H13" s="77"/>
      <c r="I13" s="68"/>
    </row>
    <row r="14" spans="1:9" ht="9.75" customHeight="1" x14ac:dyDescent="0.25">
      <c r="A14" s="41" t="s">
        <v>35</v>
      </c>
      <c r="B14" s="41" t="s">
        <v>35</v>
      </c>
      <c r="C14" s="88" t="s">
        <v>76</v>
      </c>
      <c r="D14" s="89"/>
      <c r="E14" s="55"/>
      <c r="F14" s="55"/>
      <c r="G14" s="56"/>
      <c r="H14" s="56"/>
      <c r="I14" s="58"/>
    </row>
    <row r="15" spans="1:9" ht="9.75" customHeight="1" x14ac:dyDescent="0.25">
      <c r="A15" s="41"/>
      <c r="B15" s="41"/>
      <c r="C15" s="90"/>
      <c r="D15" s="91"/>
      <c r="E15" s="35"/>
      <c r="F15" s="36"/>
      <c r="G15" s="55"/>
      <c r="H15" s="55"/>
      <c r="I15" s="58"/>
    </row>
    <row r="16" spans="1:9" ht="9.75" customHeight="1" x14ac:dyDescent="0.25">
      <c r="A16" s="41"/>
      <c r="B16" s="41"/>
      <c r="C16" s="92"/>
      <c r="D16" s="93"/>
      <c r="E16" s="35"/>
      <c r="F16" s="36"/>
      <c r="G16" s="55"/>
      <c r="H16" s="55"/>
      <c r="I16" s="58"/>
    </row>
    <row r="17" spans="1:9" ht="9.75" customHeight="1" x14ac:dyDescent="0.25">
      <c r="A17" s="41"/>
      <c r="B17" s="45" t="s">
        <v>37</v>
      </c>
      <c r="C17" s="56"/>
      <c r="D17" s="56"/>
      <c r="E17" s="72" t="s">
        <v>78</v>
      </c>
      <c r="F17" s="73"/>
      <c r="G17" s="55"/>
      <c r="H17" s="55"/>
      <c r="I17" s="58"/>
    </row>
    <row r="18" spans="1:9" ht="9.75" customHeight="1" x14ac:dyDescent="0.25">
      <c r="A18" s="41"/>
      <c r="B18" s="45"/>
      <c r="C18" s="55"/>
      <c r="D18" s="55"/>
      <c r="E18" s="74"/>
      <c r="F18" s="75"/>
      <c r="G18" s="55"/>
      <c r="H18" s="55"/>
      <c r="I18" s="58"/>
    </row>
    <row r="19" spans="1:9" ht="9.75" customHeight="1" x14ac:dyDescent="0.25">
      <c r="A19" s="41"/>
      <c r="B19" s="45"/>
      <c r="C19" s="55"/>
      <c r="D19" s="55"/>
      <c r="E19" s="76"/>
      <c r="F19" s="77"/>
      <c r="G19" s="35"/>
      <c r="H19" s="36"/>
      <c r="I19" s="58"/>
    </row>
    <row r="20" spans="1:9" ht="9.75" customHeight="1" x14ac:dyDescent="0.25">
      <c r="A20" s="41"/>
      <c r="B20" s="43" t="s">
        <v>36</v>
      </c>
      <c r="C20" s="55"/>
      <c r="D20" s="55"/>
      <c r="E20" s="35"/>
      <c r="F20" s="36"/>
      <c r="G20" s="72" t="s">
        <v>80</v>
      </c>
      <c r="H20" s="73"/>
      <c r="I20" s="58"/>
    </row>
    <row r="21" spans="1:9" ht="9.75" customHeight="1" x14ac:dyDescent="0.25">
      <c r="A21" s="41"/>
      <c r="B21" s="43"/>
      <c r="C21" s="55"/>
      <c r="D21" s="55"/>
      <c r="E21" s="35"/>
      <c r="F21" s="36"/>
      <c r="G21" s="74"/>
      <c r="H21" s="75"/>
      <c r="I21" s="58"/>
    </row>
    <row r="22" spans="1:9" ht="9.75" customHeight="1" x14ac:dyDescent="0.25">
      <c r="A22" s="41"/>
      <c r="B22" s="43"/>
      <c r="C22" s="55"/>
      <c r="D22" s="55"/>
      <c r="E22" s="55"/>
      <c r="F22" s="55"/>
      <c r="G22" s="76"/>
      <c r="H22" s="77"/>
      <c r="I22" s="58"/>
    </row>
    <row r="23" spans="1:9" x14ac:dyDescent="0.25">
      <c r="C23" s="34"/>
      <c r="D23" s="34"/>
      <c r="E23" s="34"/>
      <c r="F23" s="34"/>
    </row>
  </sheetData>
  <mergeCells count="30">
    <mergeCell ref="G20:H22"/>
    <mergeCell ref="C3:D4"/>
    <mergeCell ref="E3:F4"/>
    <mergeCell ref="G3:H4"/>
    <mergeCell ref="I3:I4"/>
    <mergeCell ref="B20:B22"/>
    <mergeCell ref="E22:F22"/>
    <mergeCell ref="G5:H9"/>
    <mergeCell ref="C5:D7"/>
    <mergeCell ref="C14:D16"/>
    <mergeCell ref="E8:F10"/>
    <mergeCell ref="G11:H13"/>
    <mergeCell ref="E17:F19"/>
    <mergeCell ref="A14:A22"/>
    <mergeCell ref="B14:B16"/>
    <mergeCell ref="G14:H18"/>
    <mergeCell ref="I14:I22"/>
    <mergeCell ref="B17:B19"/>
    <mergeCell ref="C17:D22"/>
    <mergeCell ref="I5:I13"/>
    <mergeCell ref="B8:B10"/>
    <mergeCell ref="C8:D13"/>
    <mergeCell ref="B11:B13"/>
    <mergeCell ref="E13:F14"/>
    <mergeCell ref="A5:A13"/>
    <mergeCell ref="B5:B7"/>
    <mergeCell ref="E5:F5"/>
    <mergeCell ref="A1:I2"/>
    <mergeCell ref="A3:A4"/>
    <mergeCell ref="B3:B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C5003-CEB0-4BB8-A40F-EB5240BDE423}">
  <dimension ref="A1"/>
  <sheetViews>
    <sheetView workbookViewId="0">
      <selection activeCell="F7" sqref="F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1DF0-9657-454C-93C0-F6C4B2D258C0}">
  <dimension ref="A1:L1"/>
  <sheetViews>
    <sheetView showGridLines="0" zoomScaleNormal="100" workbookViewId="0">
      <selection activeCell="N22" sqref="N22:O26"/>
    </sheetView>
  </sheetViews>
  <sheetFormatPr defaultRowHeight="15" x14ac:dyDescent="0.25"/>
  <cols>
    <col min="10" max="10" width="9.140625" customWidth="1"/>
    <col min="11" max="11" width="21.140625" style="13" customWidth="1"/>
    <col min="12" max="12" width="21.140625" style="12" customWidth="1"/>
    <col min="13" max="13" width="25.5703125" customWidth="1"/>
    <col min="14" max="14" width="12.28515625" customWidth="1"/>
  </cols>
  <sheetData>
    <row r="1" spans="1:1" x14ac:dyDescent="0.25">
      <c r="A1" s="1"/>
    </row>
  </sheetData>
  <pageMargins left="0.70866141732283472" right="0.70866141732283472" top="0.74803149606299213" bottom="0.74803149606299213" header="0.31496062992125984" footer="0.31496062992125984"/>
  <pageSetup paperSize="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67C4-D244-4824-88BB-1838A01DEC90}">
  <dimension ref="A1:C7"/>
  <sheetViews>
    <sheetView workbookViewId="0">
      <selection activeCell="A8" sqref="A8"/>
    </sheetView>
  </sheetViews>
  <sheetFormatPr defaultRowHeight="15" x14ac:dyDescent="0.25"/>
  <cols>
    <col min="1" max="1" width="25.140625" customWidth="1"/>
    <col min="2" max="2" width="170.85546875" customWidth="1"/>
    <col min="3" max="3" width="27.140625" style="1" customWidth="1"/>
  </cols>
  <sheetData>
    <row r="1" spans="1:3" x14ac:dyDescent="0.25">
      <c r="A1" s="13" t="s">
        <v>8</v>
      </c>
      <c r="B1" s="15" t="s">
        <v>9</v>
      </c>
      <c r="C1" s="1" t="s">
        <v>23</v>
      </c>
    </row>
    <row r="2" spans="1:3" ht="65.25" customHeight="1" x14ac:dyDescent="0.25">
      <c r="A2" s="16" t="s">
        <v>10</v>
      </c>
      <c r="B2" s="17" t="s">
        <v>11</v>
      </c>
      <c r="C2" s="1" t="s">
        <v>22</v>
      </c>
    </row>
    <row r="3" spans="1:3" ht="80.25" customHeight="1" x14ac:dyDescent="0.25">
      <c r="A3" s="13" t="s">
        <v>12</v>
      </c>
      <c r="B3" s="17" t="s">
        <v>13</v>
      </c>
      <c r="C3" s="1" t="s">
        <v>22</v>
      </c>
    </row>
    <row r="4" spans="1:3" ht="71.25" customHeight="1" x14ac:dyDescent="0.25">
      <c r="A4" s="13" t="s">
        <v>14</v>
      </c>
      <c r="B4" s="18" t="s">
        <v>15</v>
      </c>
      <c r="C4" s="1" t="s">
        <v>24</v>
      </c>
    </row>
    <row r="5" spans="1:3" ht="64.5" customHeight="1" x14ac:dyDescent="0.25">
      <c r="A5" s="13" t="s">
        <v>16</v>
      </c>
      <c r="B5" s="18" t="s">
        <v>17</v>
      </c>
      <c r="C5" s="1" t="s">
        <v>24</v>
      </c>
    </row>
    <row r="6" spans="1:3" ht="79.5" customHeight="1" x14ac:dyDescent="0.25">
      <c r="A6" s="13" t="s">
        <v>18</v>
      </c>
      <c r="B6" s="18" t="s">
        <v>19</v>
      </c>
      <c r="C6" s="1" t="s">
        <v>25</v>
      </c>
    </row>
    <row r="7" spans="1:3" ht="102.75" customHeight="1" x14ac:dyDescent="0.25">
      <c r="A7" s="13" t="s">
        <v>20</v>
      </c>
      <c r="B7" s="18" t="s">
        <v>21</v>
      </c>
      <c r="C7" s="1" t="s">
        <v>25</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D5A4-E4CF-4847-8858-B05D2F45EA0A}">
  <dimension ref="A1:F22"/>
  <sheetViews>
    <sheetView workbookViewId="0">
      <selection activeCell="E25" sqref="E25"/>
    </sheetView>
  </sheetViews>
  <sheetFormatPr defaultRowHeight="15" x14ac:dyDescent="0.25"/>
  <cols>
    <col min="1" max="1" width="26.140625" style="1" customWidth="1"/>
    <col min="2" max="2" width="21.140625" style="1" customWidth="1"/>
    <col min="3" max="3" width="22.140625" style="1" customWidth="1"/>
    <col min="4" max="4" width="22.42578125" style="1" customWidth="1"/>
    <col min="5" max="5" width="20.7109375" style="1" customWidth="1"/>
    <col min="6" max="6" width="24.5703125" style="1" customWidth="1"/>
    <col min="7" max="16384" width="9.140625" style="1"/>
  </cols>
  <sheetData>
    <row r="1" spans="1:6" x14ac:dyDescent="0.25">
      <c r="A1" s="39" t="s">
        <v>34</v>
      </c>
      <c r="B1" s="39"/>
      <c r="C1" s="39"/>
      <c r="D1" s="39"/>
      <c r="E1" s="39"/>
      <c r="F1" s="39"/>
    </row>
    <row r="2" spans="1:6" x14ac:dyDescent="0.25">
      <c r="A2" s="40"/>
      <c r="B2" s="40"/>
      <c r="C2" s="40"/>
      <c r="D2" s="39"/>
      <c r="E2" s="39"/>
      <c r="F2" s="39"/>
    </row>
    <row r="3" spans="1:6" x14ac:dyDescent="0.25">
      <c r="A3" s="38" t="s">
        <v>29</v>
      </c>
      <c r="B3" s="38" t="s">
        <v>27</v>
      </c>
      <c r="C3" s="38" t="s">
        <v>28</v>
      </c>
      <c r="D3" s="37" t="s">
        <v>26</v>
      </c>
      <c r="E3" s="38"/>
      <c r="F3" s="38"/>
    </row>
    <row r="4" spans="1:6" x14ac:dyDescent="0.25">
      <c r="A4" s="38"/>
      <c r="B4" s="38"/>
      <c r="C4" s="38"/>
      <c r="D4" s="23" t="s">
        <v>64</v>
      </c>
      <c r="E4" s="22" t="s">
        <v>65</v>
      </c>
      <c r="F4" s="22" t="s">
        <v>66</v>
      </c>
    </row>
    <row r="5" spans="1:6" x14ac:dyDescent="0.25">
      <c r="A5" s="42" t="s">
        <v>36</v>
      </c>
      <c r="B5" s="44" t="s">
        <v>35</v>
      </c>
      <c r="C5" s="24" t="s">
        <v>35</v>
      </c>
      <c r="D5" s="25" t="s">
        <v>38</v>
      </c>
      <c r="E5" s="2"/>
      <c r="F5" s="2"/>
    </row>
    <row r="6" spans="1:6" x14ac:dyDescent="0.25">
      <c r="A6" s="43"/>
      <c r="B6" s="41"/>
      <c r="C6" s="19" t="s">
        <v>37</v>
      </c>
      <c r="D6" s="2" t="s">
        <v>39</v>
      </c>
      <c r="E6" s="2" t="s">
        <v>40</v>
      </c>
      <c r="F6" s="2"/>
    </row>
    <row r="7" spans="1:6" x14ac:dyDescent="0.25">
      <c r="A7" s="43"/>
      <c r="B7" s="41"/>
      <c r="C7" s="20" t="s">
        <v>36</v>
      </c>
      <c r="D7" s="2" t="s">
        <v>41</v>
      </c>
      <c r="E7" s="2" t="s">
        <v>42</v>
      </c>
      <c r="F7" s="2"/>
    </row>
    <row r="8" spans="1:6" x14ac:dyDescent="0.25">
      <c r="A8" s="43"/>
      <c r="B8" s="45" t="s">
        <v>37</v>
      </c>
      <c r="C8" s="21" t="s">
        <v>35</v>
      </c>
      <c r="D8" s="2"/>
      <c r="E8" s="25" t="s">
        <v>43</v>
      </c>
      <c r="F8" s="2"/>
    </row>
    <row r="9" spans="1:6" x14ac:dyDescent="0.25">
      <c r="A9" s="43"/>
      <c r="B9" s="45"/>
      <c r="C9" s="19" t="s">
        <v>37</v>
      </c>
      <c r="D9" s="2"/>
      <c r="E9" s="25" t="s">
        <v>43</v>
      </c>
      <c r="F9" s="2"/>
    </row>
    <row r="10" spans="1:6" x14ac:dyDescent="0.25">
      <c r="A10" s="43"/>
      <c r="B10" s="45"/>
      <c r="C10" s="20" t="s">
        <v>36</v>
      </c>
      <c r="D10" s="2"/>
      <c r="E10" s="2" t="s">
        <v>44</v>
      </c>
      <c r="F10" s="2" t="s">
        <v>45</v>
      </c>
    </row>
    <row r="11" spans="1:6" x14ac:dyDescent="0.25">
      <c r="A11" s="43"/>
      <c r="B11" s="43" t="s">
        <v>36</v>
      </c>
      <c r="C11" s="21" t="s">
        <v>35</v>
      </c>
      <c r="D11" s="2"/>
      <c r="E11" s="2" t="s">
        <v>46</v>
      </c>
      <c r="F11" s="2" t="s">
        <v>47</v>
      </c>
    </row>
    <row r="12" spans="1:6" x14ac:dyDescent="0.25">
      <c r="A12" s="43"/>
      <c r="B12" s="43"/>
      <c r="C12" s="19" t="s">
        <v>37</v>
      </c>
      <c r="D12" s="2"/>
      <c r="E12" s="2" t="s">
        <v>48</v>
      </c>
      <c r="F12" s="2" t="s">
        <v>49</v>
      </c>
    </row>
    <row r="13" spans="1:6" x14ac:dyDescent="0.25">
      <c r="A13" s="43"/>
      <c r="B13" s="43"/>
      <c r="C13" s="20" t="s">
        <v>36</v>
      </c>
      <c r="D13" s="2"/>
      <c r="E13" s="2"/>
      <c r="F13" s="25" t="s">
        <v>50</v>
      </c>
    </row>
    <row r="14" spans="1:6" x14ac:dyDescent="0.25">
      <c r="A14" s="41" t="s">
        <v>35</v>
      </c>
      <c r="B14" s="41" t="s">
        <v>35</v>
      </c>
      <c r="C14" s="21" t="s">
        <v>35</v>
      </c>
      <c r="D14" s="25" t="s">
        <v>51</v>
      </c>
      <c r="E14" s="2"/>
      <c r="F14" s="2"/>
    </row>
    <row r="15" spans="1:6" x14ac:dyDescent="0.25">
      <c r="A15" s="41"/>
      <c r="B15" s="41"/>
      <c r="C15" s="19" t="s">
        <v>37</v>
      </c>
      <c r="D15" s="2" t="s">
        <v>52</v>
      </c>
      <c r="E15" s="2" t="s">
        <v>54</v>
      </c>
      <c r="F15" s="2"/>
    </row>
    <row r="16" spans="1:6" x14ac:dyDescent="0.25">
      <c r="A16" s="41"/>
      <c r="B16" s="41"/>
      <c r="C16" s="20" t="s">
        <v>36</v>
      </c>
      <c r="D16" s="2" t="s">
        <v>53</v>
      </c>
      <c r="E16" s="2" t="s">
        <v>55</v>
      </c>
      <c r="F16" s="2"/>
    </row>
    <row r="17" spans="1:6" x14ac:dyDescent="0.25">
      <c r="A17" s="41"/>
      <c r="B17" s="45" t="s">
        <v>37</v>
      </c>
      <c r="C17" s="21" t="s">
        <v>35</v>
      </c>
      <c r="D17" s="2"/>
      <c r="E17" s="25" t="s">
        <v>56</v>
      </c>
      <c r="F17" s="2"/>
    </row>
    <row r="18" spans="1:6" x14ac:dyDescent="0.25">
      <c r="A18" s="41"/>
      <c r="B18" s="45"/>
      <c r="C18" s="19" t="s">
        <v>37</v>
      </c>
      <c r="D18" s="2"/>
      <c r="E18" s="25" t="s">
        <v>56</v>
      </c>
      <c r="F18" s="2"/>
    </row>
    <row r="19" spans="1:6" x14ac:dyDescent="0.25">
      <c r="A19" s="41"/>
      <c r="B19" s="45"/>
      <c r="C19" s="20" t="s">
        <v>36</v>
      </c>
      <c r="D19" s="2"/>
      <c r="E19" s="2" t="s">
        <v>57</v>
      </c>
      <c r="F19" s="2" t="s">
        <v>60</v>
      </c>
    </row>
    <row r="20" spans="1:6" x14ac:dyDescent="0.25">
      <c r="A20" s="41"/>
      <c r="B20" s="43" t="s">
        <v>36</v>
      </c>
      <c r="C20" s="21" t="s">
        <v>35</v>
      </c>
      <c r="D20" s="2"/>
      <c r="E20" s="2" t="s">
        <v>58</v>
      </c>
      <c r="F20" s="2" t="s">
        <v>61</v>
      </c>
    </row>
    <row r="21" spans="1:6" x14ac:dyDescent="0.25">
      <c r="A21" s="41"/>
      <c r="B21" s="43"/>
      <c r="C21" s="19" t="s">
        <v>37</v>
      </c>
      <c r="D21" s="2"/>
      <c r="E21" s="2" t="s">
        <v>59</v>
      </c>
      <c r="F21" s="2" t="s">
        <v>62</v>
      </c>
    </row>
    <row r="22" spans="1:6" x14ac:dyDescent="0.25">
      <c r="A22" s="41"/>
      <c r="B22" s="43"/>
      <c r="C22" s="20" t="s">
        <v>36</v>
      </c>
      <c r="D22" s="2"/>
      <c r="E22" s="2"/>
      <c r="F22" s="25" t="s">
        <v>63</v>
      </c>
    </row>
  </sheetData>
  <mergeCells count="13">
    <mergeCell ref="A14:A22"/>
    <mergeCell ref="A5:A13"/>
    <mergeCell ref="B5:B7"/>
    <mergeCell ref="B8:B10"/>
    <mergeCell ref="B11:B13"/>
    <mergeCell ref="B14:B16"/>
    <mergeCell ref="B17:B19"/>
    <mergeCell ref="B20:B22"/>
    <mergeCell ref="D3:F3"/>
    <mergeCell ref="A1:F2"/>
    <mergeCell ref="A3:A4"/>
    <mergeCell ref="B3:B4"/>
    <mergeCell ref="C3: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90936-2E1F-4924-B555-7FF3E49B3F09}">
  <dimension ref="A1:I22"/>
  <sheetViews>
    <sheetView workbookViewId="0">
      <selection activeCell="L16" sqref="L16"/>
    </sheetView>
  </sheetViews>
  <sheetFormatPr defaultRowHeight="15" x14ac:dyDescent="0.25"/>
  <cols>
    <col min="1" max="1" width="26.140625" style="1" customWidth="1"/>
    <col min="2" max="2" width="21.140625" style="1" customWidth="1"/>
    <col min="3" max="3" width="22.140625" style="1" customWidth="1"/>
    <col min="4" max="5" width="14.140625" style="1" customWidth="1"/>
    <col min="6" max="7" width="16.42578125" style="1" customWidth="1"/>
    <col min="8" max="8" width="20.42578125" style="1" customWidth="1"/>
    <col min="9" max="9" width="12.5703125" style="1" customWidth="1"/>
    <col min="10" max="16384" width="9.140625" style="1"/>
  </cols>
  <sheetData>
    <row r="1" spans="1:9" x14ac:dyDescent="0.25">
      <c r="A1" s="39" t="s">
        <v>34</v>
      </c>
      <c r="B1" s="39"/>
      <c r="C1" s="39"/>
      <c r="D1" s="39"/>
      <c r="E1" s="39"/>
      <c r="F1" s="39"/>
      <c r="G1" s="39"/>
      <c r="H1" s="39"/>
      <c r="I1" s="39"/>
    </row>
    <row r="2" spans="1:9" x14ac:dyDescent="0.25">
      <c r="A2" s="39"/>
      <c r="B2" s="39"/>
      <c r="C2" s="39"/>
      <c r="D2" s="39"/>
      <c r="E2" s="39"/>
      <c r="F2" s="39"/>
      <c r="G2" s="39"/>
      <c r="H2" s="39"/>
      <c r="I2" s="39"/>
    </row>
    <row r="3" spans="1:9" x14ac:dyDescent="0.25">
      <c r="A3" s="46" t="s">
        <v>29</v>
      </c>
      <c r="B3" s="51" t="s">
        <v>27</v>
      </c>
      <c r="C3" s="51" t="s">
        <v>28</v>
      </c>
      <c r="D3" s="48" t="s">
        <v>26</v>
      </c>
      <c r="E3" s="49"/>
      <c r="F3" s="49"/>
      <c r="G3" s="49"/>
      <c r="H3" s="49"/>
      <c r="I3" s="50"/>
    </row>
    <row r="4" spans="1:9" x14ac:dyDescent="0.25">
      <c r="A4" s="47"/>
      <c r="B4" s="38"/>
      <c r="C4" s="38"/>
      <c r="D4" s="48" t="s">
        <v>64</v>
      </c>
      <c r="E4" s="50"/>
      <c r="F4" s="48" t="s">
        <v>65</v>
      </c>
      <c r="G4" s="50"/>
      <c r="H4" s="48" t="s">
        <v>66</v>
      </c>
      <c r="I4" s="50"/>
    </row>
    <row r="5" spans="1:9" x14ac:dyDescent="0.25">
      <c r="A5" s="42" t="s">
        <v>36</v>
      </c>
      <c r="B5" s="44" t="s">
        <v>35</v>
      </c>
      <c r="C5" s="24" t="s">
        <v>35</v>
      </c>
      <c r="D5" s="25" t="s">
        <v>67</v>
      </c>
      <c r="E5" s="26">
        <v>1</v>
      </c>
      <c r="F5" s="52"/>
      <c r="G5" s="53"/>
      <c r="H5" s="52"/>
      <c r="I5" s="53"/>
    </row>
    <row r="6" spans="1:9" x14ac:dyDescent="0.25">
      <c r="A6" s="43"/>
      <c r="B6" s="41"/>
      <c r="C6" s="19" t="s">
        <v>37</v>
      </c>
      <c r="D6" s="2" t="s">
        <v>67</v>
      </c>
      <c r="E6" s="27">
        <v>0.84279999999999999</v>
      </c>
      <c r="F6" s="2" t="s">
        <v>68</v>
      </c>
      <c r="G6" s="27">
        <v>0.15720000000000001</v>
      </c>
      <c r="H6" s="52"/>
      <c r="I6" s="53"/>
    </row>
    <row r="7" spans="1:9" x14ac:dyDescent="0.25">
      <c r="A7" s="43"/>
      <c r="B7" s="41"/>
      <c r="C7" s="20" t="s">
        <v>36</v>
      </c>
      <c r="D7" s="2" t="s">
        <v>67</v>
      </c>
      <c r="E7" s="27">
        <v>0.221</v>
      </c>
      <c r="F7" s="2" t="s">
        <v>68</v>
      </c>
      <c r="G7" s="27">
        <v>0.77900000000000003</v>
      </c>
      <c r="H7" s="52"/>
      <c r="I7" s="53"/>
    </row>
    <row r="8" spans="1:9" x14ac:dyDescent="0.25">
      <c r="A8" s="43"/>
      <c r="B8" s="45" t="s">
        <v>37</v>
      </c>
      <c r="C8" s="21" t="s">
        <v>35</v>
      </c>
      <c r="D8" s="52"/>
      <c r="E8" s="53"/>
      <c r="F8" s="25" t="s">
        <v>68</v>
      </c>
      <c r="G8" s="26">
        <v>1</v>
      </c>
      <c r="H8" s="52"/>
      <c r="I8" s="53"/>
    </row>
    <row r="9" spans="1:9" x14ac:dyDescent="0.25">
      <c r="A9" s="43"/>
      <c r="B9" s="45"/>
      <c r="C9" s="19" t="s">
        <v>37</v>
      </c>
      <c r="D9" s="52"/>
      <c r="E9" s="53"/>
      <c r="F9" s="25" t="s">
        <v>68</v>
      </c>
      <c r="G9" s="26">
        <v>1</v>
      </c>
      <c r="H9" s="52"/>
      <c r="I9" s="53"/>
    </row>
    <row r="10" spans="1:9" x14ac:dyDescent="0.25">
      <c r="A10" s="43"/>
      <c r="B10" s="45"/>
      <c r="C10" s="20" t="s">
        <v>36</v>
      </c>
      <c r="D10" s="52"/>
      <c r="E10" s="53"/>
      <c r="F10" s="2" t="s">
        <v>68</v>
      </c>
      <c r="G10" s="27">
        <v>0.48209999999999997</v>
      </c>
      <c r="H10" s="2" t="s">
        <v>32</v>
      </c>
      <c r="I10" s="27">
        <v>0.51790000000000003</v>
      </c>
    </row>
    <row r="11" spans="1:9" x14ac:dyDescent="0.25">
      <c r="A11" s="43"/>
      <c r="B11" s="43" t="s">
        <v>36</v>
      </c>
      <c r="C11" s="21" t="s">
        <v>35</v>
      </c>
      <c r="D11" s="52"/>
      <c r="E11" s="53"/>
      <c r="F11" s="2" t="s">
        <v>68</v>
      </c>
      <c r="G11" s="27">
        <v>1.1900000000000001E-2</v>
      </c>
      <c r="H11" s="2" t="s">
        <v>71</v>
      </c>
      <c r="I11" s="27">
        <v>0.98809999999999998</v>
      </c>
    </row>
    <row r="12" spans="1:9" x14ac:dyDescent="0.25">
      <c r="A12" s="43"/>
      <c r="B12" s="43"/>
      <c r="C12" s="19" t="s">
        <v>37</v>
      </c>
      <c r="D12" s="52"/>
      <c r="E12" s="53"/>
      <c r="F12" s="2" t="s">
        <v>31</v>
      </c>
      <c r="G12" s="27">
        <v>1.1999999999999999E-3</v>
      </c>
      <c r="H12" s="2" t="s">
        <v>71</v>
      </c>
      <c r="I12" s="27">
        <v>0.998</v>
      </c>
    </row>
    <row r="13" spans="1:9" x14ac:dyDescent="0.25">
      <c r="A13" s="43"/>
      <c r="B13" s="43"/>
      <c r="C13" s="20" t="s">
        <v>36</v>
      </c>
      <c r="D13" s="52"/>
      <c r="E13" s="53"/>
      <c r="F13" s="54"/>
      <c r="G13" s="54"/>
      <c r="H13" s="25" t="s">
        <v>71</v>
      </c>
      <c r="I13" s="26">
        <v>1</v>
      </c>
    </row>
    <row r="14" spans="1:9" x14ac:dyDescent="0.25">
      <c r="A14" s="41" t="s">
        <v>35</v>
      </c>
      <c r="B14" s="41" t="s">
        <v>35</v>
      </c>
      <c r="C14" s="21" t="s">
        <v>35</v>
      </c>
      <c r="D14" s="25" t="s">
        <v>69</v>
      </c>
      <c r="E14" s="26">
        <v>1</v>
      </c>
      <c r="F14" s="54"/>
      <c r="G14" s="54"/>
      <c r="H14" s="54"/>
      <c r="I14" s="54"/>
    </row>
    <row r="15" spans="1:9" x14ac:dyDescent="0.25">
      <c r="A15" s="41"/>
      <c r="B15" s="41"/>
      <c r="C15" s="19" t="s">
        <v>37</v>
      </c>
      <c r="D15" s="2" t="s">
        <v>30</v>
      </c>
      <c r="E15" s="27">
        <v>0.84279999999999999</v>
      </c>
      <c r="F15" s="2" t="s">
        <v>70</v>
      </c>
      <c r="G15" s="27">
        <v>0.15720000000000001</v>
      </c>
      <c r="H15" s="54"/>
      <c r="I15" s="54"/>
    </row>
    <row r="16" spans="1:9" x14ac:dyDescent="0.25">
      <c r="A16" s="41"/>
      <c r="B16" s="41"/>
      <c r="C16" s="20" t="s">
        <v>36</v>
      </c>
      <c r="D16" s="2" t="s">
        <v>69</v>
      </c>
      <c r="E16" s="27">
        <v>0.221</v>
      </c>
      <c r="F16" s="2" t="s">
        <v>70</v>
      </c>
      <c r="G16" s="27">
        <v>0.77900000000000003</v>
      </c>
      <c r="H16" s="54"/>
      <c r="I16" s="54"/>
    </row>
    <row r="17" spans="1:9" x14ac:dyDescent="0.25">
      <c r="A17" s="41"/>
      <c r="B17" s="45" t="s">
        <v>37</v>
      </c>
      <c r="C17" s="21" t="s">
        <v>35</v>
      </c>
      <c r="D17" s="54"/>
      <c r="E17" s="54"/>
      <c r="F17" s="25" t="s">
        <v>70</v>
      </c>
      <c r="G17" s="26">
        <v>1</v>
      </c>
      <c r="H17" s="54"/>
      <c r="I17" s="54"/>
    </row>
    <row r="18" spans="1:9" x14ac:dyDescent="0.25">
      <c r="A18" s="41"/>
      <c r="B18" s="45"/>
      <c r="C18" s="19" t="s">
        <v>37</v>
      </c>
      <c r="D18" s="54"/>
      <c r="E18" s="54"/>
      <c r="F18" s="25" t="s">
        <v>70</v>
      </c>
      <c r="G18" s="26">
        <v>1</v>
      </c>
      <c r="H18" s="54"/>
      <c r="I18" s="54"/>
    </row>
    <row r="19" spans="1:9" x14ac:dyDescent="0.25">
      <c r="A19" s="41"/>
      <c r="B19" s="45"/>
      <c r="C19" s="20" t="s">
        <v>36</v>
      </c>
      <c r="D19" s="54"/>
      <c r="E19" s="54"/>
      <c r="F19" s="2" t="s">
        <v>70</v>
      </c>
      <c r="G19" s="27">
        <v>0.48209999999999997</v>
      </c>
      <c r="H19" s="2" t="s">
        <v>72</v>
      </c>
      <c r="I19" s="27">
        <v>0.51790000000000003</v>
      </c>
    </row>
    <row r="20" spans="1:9" x14ac:dyDescent="0.25">
      <c r="A20" s="41"/>
      <c r="B20" s="43" t="s">
        <v>36</v>
      </c>
      <c r="C20" s="21" t="s">
        <v>35</v>
      </c>
      <c r="D20" s="54"/>
      <c r="E20" s="54"/>
      <c r="F20" s="2" t="s">
        <v>70</v>
      </c>
      <c r="G20" s="27">
        <v>1.1900000000000001E-2</v>
      </c>
      <c r="H20" s="2" t="s">
        <v>33</v>
      </c>
      <c r="I20" s="27">
        <v>0.98809999999999998</v>
      </c>
    </row>
    <row r="21" spans="1:9" x14ac:dyDescent="0.25">
      <c r="A21" s="41"/>
      <c r="B21" s="43"/>
      <c r="C21" s="19" t="s">
        <v>37</v>
      </c>
      <c r="D21" s="54"/>
      <c r="E21" s="54"/>
      <c r="F21" s="2" t="s">
        <v>70</v>
      </c>
      <c r="G21" s="27">
        <v>1.1999999999999999E-3</v>
      </c>
      <c r="H21" s="2" t="s">
        <v>33</v>
      </c>
      <c r="I21" s="27">
        <v>0.998</v>
      </c>
    </row>
    <row r="22" spans="1:9" x14ac:dyDescent="0.25">
      <c r="A22" s="41"/>
      <c r="B22" s="43"/>
      <c r="C22" s="20" t="s">
        <v>36</v>
      </c>
      <c r="D22" s="54"/>
      <c r="E22" s="54"/>
      <c r="F22" s="54"/>
      <c r="G22" s="54"/>
      <c r="H22" s="25" t="s">
        <v>72</v>
      </c>
      <c r="I22" s="26">
        <v>1</v>
      </c>
    </row>
  </sheetData>
  <mergeCells count="42">
    <mergeCell ref="A5:A13"/>
    <mergeCell ref="B5:B7"/>
    <mergeCell ref="B8:B10"/>
    <mergeCell ref="B11:B13"/>
    <mergeCell ref="A14:A22"/>
    <mergeCell ref="B14:B16"/>
    <mergeCell ref="B17:B19"/>
    <mergeCell ref="B20:B22"/>
    <mergeCell ref="D17:E17"/>
    <mergeCell ref="D18:E18"/>
    <mergeCell ref="D19:E19"/>
    <mergeCell ref="F5:G5"/>
    <mergeCell ref="F22:G22"/>
    <mergeCell ref="D8:E8"/>
    <mergeCell ref="D9:E9"/>
    <mergeCell ref="D10:E10"/>
    <mergeCell ref="D11:E11"/>
    <mergeCell ref="D12:E12"/>
    <mergeCell ref="D13:E13"/>
    <mergeCell ref="D20:E20"/>
    <mergeCell ref="D22:E22"/>
    <mergeCell ref="D21:E21"/>
    <mergeCell ref="F14:G14"/>
    <mergeCell ref="F13:G13"/>
    <mergeCell ref="H8:I8"/>
    <mergeCell ref="H7:I7"/>
    <mergeCell ref="H6:I6"/>
    <mergeCell ref="H5:I5"/>
    <mergeCell ref="H18:I18"/>
    <mergeCell ref="H17:I17"/>
    <mergeCell ref="H16:I16"/>
    <mergeCell ref="H15:I15"/>
    <mergeCell ref="H14:I14"/>
    <mergeCell ref="H9:I9"/>
    <mergeCell ref="A1:I2"/>
    <mergeCell ref="A3:A4"/>
    <mergeCell ref="D3:I3"/>
    <mergeCell ref="D4:E4"/>
    <mergeCell ref="F4:G4"/>
    <mergeCell ref="H4:I4"/>
    <mergeCell ref="B3:B4"/>
    <mergeCell ref="C3: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EA6DC-E656-4E9C-8859-BBEA6A1BBBF3}">
  <dimension ref="A1:J23"/>
  <sheetViews>
    <sheetView workbookViewId="0">
      <selection activeCell="C27" sqref="C27"/>
    </sheetView>
  </sheetViews>
  <sheetFormatPr defaultRowHeight="15" x14ac:dyDescent="0.25"/>
  <cols>
    <col min="1" max="1" width="26.140625" style="1" customWidth="1"/>
    <col min="2" max="2" width="21.140625" style="1" customWidth="1"/>
    <col min="3" max="3" width="22.140625" style="1" customWidth="1"/>
    <col min="4" max="5" width="14.140625" style="1" customWidth="1"/>
    <col min="6" max="7" width="16.42578125" style="1" customWidth="1"/>
    <col min="8" max="8" width="20.42578125" style="1" customWidth="1"/>
    <col min="9" max="9" width="12.5703125" style="1" customWidth="1"/>
    <col min="10" max="16384" width="9.140625" style="1"/>
  </cols>
  <sheetData>
    <row r="1" spans="1:10" x14ac:dyDescent="0.25">
      <c r="A1" s="39" t="s">
        <v>34</v>
      </c>
      <c r="B1" s="39"/>
      <c r="C1" s="39"/>
      <c r="D1" s="39"/>
      <c r="E1" s="39"/>
      <c r="F1" s="39"/>
      <c r="G1" s="39"/>
      <c r="H1" s="39"/>
      <c r="I1" s="39"/>
    </row>
    <row r="2" spans="1:10" x14ac:dyDescent="0.25">
      <c r="A2" s="39"/>
      <c r="B2" s="39"/>
      <c r="C2" s="39"/>
      <c r="D2" s="39"/>
      <c r="E2" s="39"/>
      <c r="F2" s="39"/>
      <c r="G2" s="39"/>
      <c r="H2" s="39"/>
      <c r="I2" s="39"/>
    </row>
    <row r="3" spans="1:10" x14ac:dyDescent="0.25">
      <c r="A3" s="46" t="s">
        <v>29</v>
      </c>
      <c r="B3" s="51" t="s">
        <v>27</v>
      </c>
      <c r="C3" s="51" t="s">
        <v>28</v>
      </c>
      <c r="D3" s="48" t="s">
        <v>26</v>
      </c>
      <c r="E3" s="49"/>
      <c r="F3" s="49"/>
      <c r="G3" s="49"/>
      <c r="H3" s="49"/>
      <c r="I3" s="50"/>
    </row>
    <row r="4" spans="1:10" x14ac:dyDescent="0.25">
      <c r="A4" s="47"/>
      <c r="B4" s="38"/>
      <c r="C4" s="38"/>
      <c r="D4" s="58" t="s">
        <v>64</v>
      </c>
      <c r="E4" s="58"/>
      <c r="F4" s="58" t="s">
        <v>65</v>
      </c>
      <c r="G4" s="58"/>
      <c r="H4" s="58" t="s">
        <v>66</v>
      </c>
      <c r="I4" s="58"/>
    </row>
    <row r="5" spans="1:10" x14ac:dyDescent="0.25">
      <c r="A5" s="42" t="s">
        <v>36</v>
      </c>
      <c r="B5" s="44" t="s">
        <v>35</v>
      </c>
      <c r="C5" s="21" t="s">
        <v>35</v>
      </c>
      <c r="D5" s="33" t="s">
        <v>67</v>
      </c>
      <c r="E5" s="28">
        <v>1</v>
      </c>
      <c r="F5" s="55"/>
      <c r="G5" s="55"/>
      <c r="H5" s="55"/>
      <c r="I5" s="55"/>
      <c r="J5" s="29"/>
    </row>
    <row r="6" spans="1:10" x14ac:dyDescent="0.25">
      <c r="A6" s="43"/>
      <c r="B6" s="41"/>
      <c r="C6" s="19" t="s">
        <v>37</v>
      </c>
      <c r="D6" s="7" t="s">
        <v>67</v>
      </c>
      <c r="E6" s="31">
        <v>0.84279999999999999</v>
      </c>
      <c r="F6" s="2" t="s">
        <v>68</v>
      </c>
      <c r="G6" s="27">
        <v>0.15720000000000001</v>
      </c>
      <c r="H6" s="55"/>
      <c r="I6" s="55"/>
      <c r="J6" s="29"/>
    </row>
    <row r="7" spans="1:10" x14ac:dyDescent="0.25">
      <c r="A7" s="43"/>
      <c r="B7" s="41"/>
      <c r="C7" s="20" t="s">
        <v>36</v>
      </c>
      <c r="D7" s="7" t="s">
        <v>67</v>
      </c>
      <c r="E7" s="31">
        <v>0.221</v>
      </c>
      <c r="F7" s="2" t="s">
        <v>68</v>
      </c>
      <c r="G7" s="27">
        <v>0.77900000000000003</v>
      </c>
      <c r="H7" s="55"/>
      <c r="I7" s="55"/>
      <c r="J7" s="29"/>
    </row>
    <row r="8" spans="1:10" x14ac:dyDescent="0.25">
      <c r="A8" s="43"/>
      <c r="B8" s="45" t="s">
        <v>37</v>
      </c>
      <c r="C8" s="21" t="s">
        <v>35</v>
      </c>
      <c r="D8" s="56"/>
      <c r="E8" s="56"/>
      <c r="F8" s="25" t="s">
        <v>68</v>
      </c>
      <c r="G8" s="26">
        <v>1</v>
      </c>
      <c r="H8" s="55"/>
      <c r="I8" s="55"/>
      <c r="J8" s="29"/>
    </row>
    <row r="9" spans="1:10" x14ac:dyDescent="0.25">
      <c r="A9" s="43"/>
      <c r="B9" s="45"/>
      <c r="C9" s="19" t="s">
        <v>37</v>
      </c>
      <c r="D9" s="55"/>
      <c r="E9" s="55"/>
      <c r="F9" s="25" t="s">
        <v>68</v>
      </c>
      <c r="G9" s="26">
        <v>1</v>
      </c>
      <c r="H9" s="57"/>
      <c r="I9" s="57"/>
      <c r="J9" s="29"/>
    </row>
    <row r="10" spans="1:10" x14ac:dyDescent="0.25">
      <c r="A10" s="43"/>
      <c r="B10" s="45"/>
      <c r="C10" s="20" t="s">
        <v>36</v>
      </c>
      <c r="D10" s="55"/>
      <c r="E10" s="55"/>
      <c r="F10" s="2" t="s">
        <v>68</v>
      </c>
      <c r="G10" s="31">
        <v>0.48209999999999997</v>
      </c>
      <c r="H10" s="2" t="s">
        <v>32</v>
      </c>
      <c r="I10" s="27">
        <v>0.51790000000000003</v>
      </c>
    </row>
    <row r="11" spans="1:10" x14ac:dyDescent="0.25">
      <c r="A11" s="43"/>
      <c r="B11" s="43" t="s">
        <v>36</v>
      </c>
      <c r="C11" s="21" t="s">
        <v>35</v>
      </c>
      <c r="D11" s="55"/>
      <c r="E11" s="55"/>
      <c r="F11" s="2" t="s">
        <v>68</v>
      </c>
      <c r="G11" s="31">
        <v>1.1900000000000001E-2</v>
      </c>
      <c r="H11" s="2" t="s">
        <v>71</v>
      </c>
      <c r="I11" s="27">
        <v>0.98809999999999998</v>
      </c>
    </row>
    <row r="12" spans="1:10" x14ac:dyDescent="0.25">
      <c r="A12" s="43"/>
      <c r="B12" s="43"/>
      <c r="C12" s="19" t="s">
        <v>37</v>
      </c>
      <c r="D12" s="55"/>
      <c r="E12" s="55"/>
      <c r="F12" s="2" t="s">
        <v>31</v>
      </c>
      <c r="G12" s="31">
        <v>1.1999999999999999E-3</v>
      </c>
      <c r="H12" s="2" t="s">
        <v>71</v>
      </c>
      <c r="I12" s="27">
        <v>0.998</v>
      </c>
    </row>
    <row r="13" spans="1:10" x14ac:dyDescent="0.25">
      <c r="A13" s="43"/>
      <c r="B13" s="43"/>
      <c r="C13" s="20" t="s">
        <v>36</v>
      </c>
      <c r="D13" s="57"/>
      <c r="E13" s="57"/>
      <c r="F13" s="56"/>
      <c r="G13" s="56"/>
      <c r="H13" s="25" t="s">
        <v>71</v>
      </c>
      <c r="I13" s="26">
        <v>1</v>
      </c>
    </row>
    <row r="14" spans="1:10" x14ac:dyDescent="0.25">
      <c r="A14" s="41" t="s">
        <v>35</v>
      </c>
      <c r="B14" s="41" t="s">
        <v>35</v>
      </c>
      <c r="C14" s="21" t="s">
        <v>35</v>
      </c>
      <c r="D14" s="32" t="s">
        <v>69</v>
      </c>
      <c r="E14" s="26">
        <v>1</v>
      </c>
      <c r="F14" s="57"/>
      <c r="G14" s="57"/>
      <c r="H14" s="56"/>
      <c r="I14" s="56"/>
      <c r="J14" s="29"/>
    </row>
    <row r="15" spans="1:10" x14ac:dyDescent="0.25">
      <c r="A15" s="41"/>
      <c r="B15" s="41"/>
      <c r="C15" s="19" t="s">
        <v>37</v>
      </c>
      <c r="D15" s="7" t="s">
        <v>30</v>
      </c>
      <c r="E15" s="31">
        <v>0.84279999999999999</v>
      </c>
      <c r="F15" s="2" t="s">
        <v>70</v>
      </c>
      <c r="G15" s="27">
        <v>0.15720000000000001</v>
      </c>
      <c r="H15" s="55"/>
      <c r="I15" s="55"/>
      <c r="J15" s="29"/>
    </row>
    <row r="16" spans="1:10" x14ac:dyDescent="0.25">
      <c r="A16" s="41"/>
      <c r="B16" s="41"/>
      <c r="C16" s="20" t="s">
        <v>36</v>
      </c>
      <c r="D16" s="7" t="s">
        <v>69</v>
      </c>
      <c r="E16" s="31">
        <v>0.221</v>
      </c>
      <c r="F16" s="2" t="s">
        <v>70</v>
      </c>
      <c r="G16" s="27">
        <v>0.77900000000000003</v>
      </c>
      <c r="H16" s="55"/>
      <c r="I16" s="55"/>
      <c r="J16" s="29"/>
    </row>
    <row r="17" spans="1:10" x14ac:dyDescent="0.25">
      <c r="A17" s="41"/>
      <c r="B17" s="45" t="s">
        <v>37</v>
      </c>
      <c r="C17" s="21" t="s">
        <v>35</v>
      </c>
      <c r="D17" s="56"/>
      <c r="E17" s="56"/>
      <c r="F17" s="25" t="s">
        <v>70</v>
      </c>
      <c r="G17" s="26">
        <v>1</v>
      </c>
      <c r="H17" s="55"/>
      <c r="I17" s="55"/>
      <c r="J17" s="29"/>
    </row>
    <row r="18" spans="1:10" x14ac:dyDescent="0.25">
      <c r="A18" s="41"/>
      <c r="B18" s="45"/>
      <c r="C18" s="19" t="s">
        <v>37</v>
      </c>
      <c r="D18" s="55"/>
      <c r="E18" s="55"/>
      <c r="F18" s="25" t="s">
        <v>70</v>
      </c>
      <c r="G18" s="26">
        <v>1</v>
      </c>
      <c r="H18" s="57"/>
      <c r="I18" s="57"/>
      <c r="J18" s="29"/>
    </row>
    <row r="19" spans="1:10" x14ac:dyDescent="0.25">
      <c r="A19" s="41"/>
      <c r="B19" s="45"/>
      <c r="C19" s="20" t="s">
        <v>36</v>
      </c>
      <c r="D19" s="55"/>
      <c r="E19" s="55"/>
      <c r="F19" s="2" t="s">
        <v>70</v>
      </c>
      <c r="G19" s="27">
        <v>0.48209999999999997</v>
      </c>
      <c r="H19" s="7" t="s">
        <v>72</v>
      </c>
      <c r="I19" s="27">
        <v>0.51790000000000003</v>
      </c>
    </row>
    <row r="20" spans="1:10" x14ac:dyDescent="0.25">
      <c r="A20" s="41"/>
      <c r="B20" s="43" t="s">
        <v>36</v>
      </c>
      <c r="C20" s="21" t="s">
        <v>35</v>
      </c>
      <c r="D20" s="55"/>
      <c r="E20" s="55"/>
      <c r="F20" s="2" t="s">
        <v>70</v>
      </c>
      <c r="G20" s="27">
        <v>1.1900000000000001E-2</v>
      </c>
      <c r="H20" s="7" t="s">
        <v>33</v>
      </c>
      <c r="I20" s="27">
        <v>0.98809999999999998</v>
      </c>
    </row>
    <row r="21" spans="1:10" x14ac:dyDescent="0.25">
      <c r="A21" s="41"/>
      <c r="B21" s="43"/>
      <c r="C21" s="19" t="s">
        <v>37</v>
      </c>
      <c r="D21" s="55"/>
      <c r="E21" s="55"/>
      <c r="F21" s="2" t="s">
        <v>70</v>
      </c>
      <c r="G21" s="27">
        <v>1.1999999999999999E-3</v>
      </c>
      <c r="H21" s="7" t="s">
        <v>33</v>
      </c>
      <c r="I21" s="27">
        <v>0.998</v>
      </c>
    </row>
    <row r="22" spans="1:10" x14ac:dyDescent="0.25">
      <c r="A22" s="41"/>
      <c r="B22" s="43"/>
      <c r="C22" s="20" t="s">
        <v>36</v>
      </c>
      <c r="D22" s="55"/>
      <c r="E22" s="55"/>
      <c r="F22" s="55"/>
      <c r="G22" s="55"/>
      <c r="H22" s="25" t="s">
        <v>72</v>
      </c>
      <c r="I22" s="26">
        <v>1</v>
      </c>
    </row>
    <row r="23" spans="1:10" x14ac:dyDescent="0.25">
      <c r="D23" s="34"/>
      <c r="E23" s="34"/>
      <c r="F23" s="34"/>
      <c r="G23" s="34"/>
    </row>
  </sheetData>
  <mergeCells count="23">
    <mergeCell ref="A1:I2"/>
    <mergeCell ref="A3:A4"/>
    <mergeCell ref="B3:B4"/>
    <mergeCell ref="C3:C4"/>
    <mergeCell ref="D3:I3"/>
    <mergeCell ref="D4:E4"/>
    <mergeCell ref="F4:G4"/>
    <mergeCell ref="H4:I4"/>
    <mergeCell ref="B11:B13"/>
    <mergeCell ref="D8:E13"/>
    <mergeCell ref="H5:I9"/>
    <mergeCell ref="F13:G14"/>
    <mergeCell ref="A5:A13"/>
    <mergeCell ref="B5:B7"/>
    <mergeCell ref="F5:G5"/>
    <mergeCell ref="B8:B10"/>
    <mergeCell ref="B20:B22"/>
    <mergeCell ref="F22:G22"/>
    <mergeCell ref="D17:E22"/>
    <mergeCell ref="H14:I18"/>
    <mergeCell ref="A14:A22"/>
    <mergeCell ref="B14:B16"/>
    <mergeCell ref="B17:B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088-28AF-4065-B89A-BDB8C1E96DA1}">
  <dimension ref="A1:L23"/>
  <sheetViews>
    <sheetView workbookViewId="0">
      <selection activeCell="F28" sqref="F28"/>
    </sheetView>
  </sheetViews>
  <sheetFormatPr defaultRowHeight="15" x14ac:dyDescent="0.25"/>
  <cols>
    <col min="1" max="1" width="26.140625" style="1" customWidth="1"/>
    <col min="2" max="2" width="21.140625" style="1" customWidth="1"/>
    <col min="3" max="3" width="22.140625" style="1" customWidth="1"/>
    <col min="4" max="5" width="14.140625" style="1" customWidth="1"/>
    <col min="6" max="7" width="16.42578125" style="1" customWidth="1"/>
    <col min="8" max="8" width="20.42578125" style="1" customWidth="1"/>
    <col min="9" max="9" width="12.5703125" style="1" customWidth="1"/>
    <col min="10" max="10" width="5.5703125" style="1" customWidth="1"/>
    <col min="11" max="16384" width="9.140625" style="1"/>
  </cols>
  <sheetData>
    <row r="1" spans="1:12" ht="15" customHeight="1" x14ac:dyDescent="0.25">
      <c r="A1" s="59" t="s">
        <v>34</v>
      </c>
      <c r="B1" s="59"/>
      <c r="C1" s="59"/>
      <c r="D1" s="59"/>
      <c r="E1" s="59"/>
      <c r="F1" s="59"/>
      <c r="G1" s="59"/>
      <c r="H1" s="59"/>
      <c r="I1" s="59"/>
      <c r="J1" s="59"/>
    </row>
    <row r="2" spans="1:12" ht="15" customHeight="1" x14ac:dyDescent="0.25">
      <c r="A2" s="59"/>
      <c r="B2" s="59"/>
      <c r="C2" s="59"/>
      <c r="D2" s="59"/>
      <c r="E2" s="59"/>
      <c r="F2" s="59"/>
      <c r="G2" s="59"/>
      <c r="H2" s="59"/>
      <c r="I2" s="59"/>
      <c r="J2" s="59"/>
    </row>
    <row r="3" spans="1:12" x14ac:dyDescent="0.25">
      <c r="A3" s="38" t="s">
        <v>29</v>
      </c>
      <c r="B3" s="38" t="s">
        <v>27</v>
      </c>
      <c r="C3" s="38" t="s">
        <v>28</v>
      </c>
      <c r="D3" s="58" t="s">
        <v>26</v>
      </c>
      <c r="E3" s="58"/>
      <c r="F3" s="58"/>
      <c r="G3" s="58"/>
      <c r="H3" s="58"/>
      <c r="I3" s="58"/>
      <c r="J3" s="58"/>
    </row>
    <row r="4" spans="1:12" x14ac:dyDescent="0.25">
      <c r="A4" s="38"/>
      <c r="B4" s="38"/>
      <c r="C4" s="38"/>
      <c r="D4" s="58" t="s">
        <v>64</v>
      </c>
      <c r="E4" s="58"/>
      <c r="F4" s="58" t="s">
        <v>65</v>
      </c>
      <c r="G4" s="58"/>
      <c r="H4" s="48" t="s">
        <v>66</v>
      </c>
      <c r="I4" s="50"/>
      <c r="J4" s="30"/>
    </row>
    <row r="5" spans="1:12" x14ac:dyDescent="0.25">
      <c r="A5" s="42" t="s">
        <v>36</v>
      </c>
      <c r="B5" s="44" t="s">
        <v>35</v>
      </c>
      <c r="C5" s="21" t="s">
        <v>35</v>
      </c>
      <c r="D5" s="33" t="s">
        <v>67</v>
      </c>
      <c r="E5" s="28">
        <v>1</v>
      </c>
      <c r="F5" s="55"/>
      <c r="G5" s="55"/>
      <c r="H5" s="55"/>
      <c r="I5" s="55"/>
      <c r="J5" s="58"/>
    </row>
    <row r="6" spans="1:12" x14ac:dyDescent="0.25">
      <c r="A6" s="43"/>
      <c r="B6" s="41"/>
      <c r="C6" s="19" t="s">
        <v>37</v>
      </c>
      <c r="D6" s="7" t="s">
        <v>67</v>
      </c>
      <c r="E6" s="31">
        <v>0.84279999999999999</v>
      </c>
      <c r="F6" s="2" t="s">
        <v>68</v>
      </c>
      <c r="G6" s="27">
        <v>0.15720000000000001</v>
      </c>
      <c r="H6" s="55"/>
      <c r="I6" s="55"/>
      <c r="J6" s="58"/>
      <c r="L6" s="1" t="s">
        <v>73</v>
      </c>
    </row>
    <row r="7" spans="1:12" x14ac:dyDescent="0.25">
      <c r="A7" s="43"/>
      <c r="B7" s="41"/>
      <c r="C7" s="20" t="s">
        <v>36</v>
      </c>
      <c r="D7" s="7" t="s">
        <v>67</v>
      </c>
      <c r="E7" s="31">
        <v>0.221</v>
      </c>
      <c r="F7" s="2" t="s">
        <v>68</v>
      </c>
      <c r="G7" s="27">
        <v>0.77900000000000003</v>
      </c>
      <c r="H7" s="55"/>
      <c r="I7" s="55"/>
      <c r="J7" s="58"/>
    </row>
    <row r="8" spans="1:12" x14ac:dyDescent="0.25">
      <c r="A8" s="43"/>
      <c r="B8" s="45" t="s">
        <v>37</v>
      </c>
      <c r="C8" s="21" t="s">
        <v>35</v>
      </c>
      <c r="D8" s="56"/>
      <c r="E8" s="56"/>
      <c r="F8" s="25" t="s">
        <v>68</v>
      </c>
      <c r="G8" s="26">
        <v>1</v>
      </c>
      <c r="H8" s="55"/>
      <c r="I8" s="55"/>
      <c r="J8" s="58"/>
    </row>
    <row r="9" spans="1:12" x14ac:dyDescent="0.25">
      <c r="A9" s="43"/>
      <c r="B9" s="45"/>
      <c r="C9" s="19" t="s">
        <v>37</v>
      </c>
      <c r="D9" s="55"/>
      <c r="E9" s="55"/>
      <c r="F9" s="25" t="s">
        <v>68</v>
      </c>
      <c r="G9" s="26">
        <v>1</v>
      </c>
      <c r="H9" s="57"/>
      <c r="I9" s="57"/>
      <c r="J9" s="58"/>
    </row>
    <row r="10" spans="1:12" x14ac:dyDescent="0.25">
      <c r="A10" s="43"/>
      <c r="B10" s="45"/>
      <c r="C10" s="20" t="s">
        <v>36</v>
      </c>
      <c r="D10" s="55"/>
      <c r="E10" s="55"/>
      <c r="F10" s="2" t="s">
        <v>68</v>
      </c>
      <c r="G10" s="31">
        <v>0.48209999999999997</v>
      </c>
      <c r="H10" s="2" t="s">
        <v>32</v>
      </c>
      <c r="I10" s="27">
        <v>0.51790000000000003</v>
      </c>
      <c r="J10" s="58"/>
    </row>
    <row r="11" spans="1:12" x14ac:dyDescent="0.25">
      <c r="A11" s="43"/>
      <c r="B11" s="43" t="s">
        <v>36</v>
      </c>
      <c r="C11" s="21" t="s">
        <v>35</v>
      </c>
      <c r="D11" s="55"/>
      <c r="E11" s="55"/>
      <c r="F11" s="2" t="s">
        <v>68</v>
      </c>
      <c r="G11" s="31">
        <v>1.1900000000000001E-2</v>
      </c>
      <c r="H11" s="2" t="s">
        <v>71</v>
      </c>
      <c r="I11" s="27">
        <v>0.98809999999999998</v>
      </c>
      <c r="J11" s="58"/>
    </row>
    <row r="12" spans="1:12" x14ac:dyDescent="0.25">
      <c r="A12" s="43"/>
      <c r="B12" s="43"/>
      <c r="C12" s="19" t="s">
        <v>37</v>
      </c>
      <c r="D12" s="55"/>
      <c r="E12" s="55"/>
      <c r="F12" s="2" t="s">
        <v>31</v>
      </c>
      <c r="G12" s="31">
        <v>1.1999999999999999E-3</v>
      </c>
      <c r="H12" s="2" t="s">
        <v>71</v>
      </c>
      <c r="I12" s="27">
        <v>0.998</v>
      </c>
      <c r="J12" s="58"/>
    </row>
    <row r="13" spans="1:12" x14ac:dyDescent="0.25">
      <c r="A13" s="43"/>
      <c r="B13" s="43"/>
      <c r="C13" s="20" t="s">
        <v>36</v>
      </c>
      <c r="D13" s="57"/>
      <c r="E13" s="57"/>
      <c r="F13" s="56"/>
      <c r="G13" s="56"/>
      <c r="H13" s="25" t="s">
        <v>71</v>
      </c>
      <c r="I13" s="26">
        <v>1</v>
      </c>
      <c r="J13" s="58"/>
    </row>
    <row r="14" spans="1:12" x14ac:dyDescent="0.25">
      <c r="A14" s="41" t="s">
        <v>35</v>
      </c>
      <c r="B14" s="41" t="s">
        <v>35</v>
      </c>
      <c r="C14" s="21" t="s">
        <v>35</v>
      </c>
      <c r="D14" s="32" t="s">
        <v>69</v>
      </c>
      <c r="E14" s="26">
        <v>1</v>
      </c>
      <c r="F14" s="57"/>
      <c r="G14" s="57"/>
      <c r="H14" s="56"/>
      <c r="I14" s="56"/>
      <c r="J14" s="58"/>
    </row>
    <row r="15" spans="1:12" x14ac:dyDescent="0.25">
      <c r="A15" s="41"/>
      <c r="B15" s="41"/>
      <c r="C15" s="19" t="s">
        <v>37</v>
      </c>
      <c r="D15" s="7" t="s">
        <v>30</v>
      </c>
      <c r="E15" s="31">
        <v>0.84279999999999999</v>
      </c>
      <c r="F15" s="2" t="s">
        <v>70</v>
      </c>
      <c r="G15" s="27">
        <v>0.15720000000000001</v>
      </c>
      <c r="H15" s="55"/>
      <c r="I15" s="55"/>
      <c r="J15" s="58"/>
    </row>
    <row r="16" spans="1:12" x14ac:dyDescent="0.25">
      <c r="A16" s="41"/>
      <c r="B16" s="41"/>
      <c r="C16" s="20" t="s">
        <v>36</v>
      </c>
      <c r="D16" s="7" t="s">
        <v>69</v>
      </c>
      <c r="E16" s="31">
        <v>0.221</v>
      </c>
      <c r="F16" s="2" t="s">
        <v>70</v>
      </c>
      <c r="G16" s="27">
        <v>0.77900000000000003</v>
      </c>
      <c r="H16" s="55"/>
      <c r="I16" s="55"/>
      <c r="J16" s="58"/>
    </row>
    <row r="17" spans="1:10" x14ac:dyDescent="0.25">
      <c r="A17" s="41"/>
      <c r="B17" s="45" t="s">
        <v>37</v>
      </c>
      <c r="C17" s="21" t="s">
        <v>35</v>
      </c>
      <c r="D17" s="56"/>
      <c r="E17" s="56"/>
      <c r="F17" s="25" t="s">
        <v>70</v>
      </c>
      <c r="G17" s="26">
        <v>1</v>
      </c>
      <c r="H17" s="55"/>
      <c r="I17" s="55"/>
      <c r="J17" s="58"/>
    </row>
    <row r="18" spans="1:10" x14ac:dyDescent="0.25">
      <c r="A18" s="41"/>
      <c r="B18" s="45"/>
      <c r="C18" s="19" t="s">
        <v>37</v>
      </c>
      <c r="D18" s="55"/>
      <c r="E18" s="55"/>
      <c r="F18" s="25" t="s">
        <v>70</v>
      </c>
      <c r="G18" s="26">
        <v>1</v>
      </c>
      <c r="H18" s="57"/>
      <c r="I18" s="57"/>
      <c r="J18" s="58"/>
    </row>
    <row r="19" spans="1:10" x14ac:dyDescent="0.25">
      <c r="A19" s="41"/>
      <c r="B19" s="45"/>
      <c r="C19" s="20" t="s">
        <v>36</v>
      </c>
      <c r="D19" s="55"/>
      <c r="E19" s="55"/>
      <c r="F19" s="2" t="s">
        <v>70</v>
      </c>
      <c r="G19" s="27">
        <v>0.48209999999999997</v>
      </c>
      <c r="H19" s="7" t="s">
        <v>72</v>
      </c>
      <c r="I19" s="27">
        <v>0.51790000000000003</v>
      </c>
      <c r="J19" s="58"/>
    </row>
    <row r="20" spans="1:10" x14ac:dyDescent="0.25">
      <c r="A20" s="41"/>
      <c r="B20" s="43" t="s">
        <v>36</v>
      </c>
      <c r="C20" s="21" t="s">
        <v>35</v>
      </c>
      <c r="D20" s="55"/>
      <c r="E20" s="55"/>
      <c r="F20" s="2" t="s">
        <v>70</v>
      </c>
      <c r="G20" s="27">
        <v>1.1900000000000001E-2</v>
      </c>
      <c r="H20" s="7" t="s">
        <v>33</v>
      </c>
      <c r="I20" s="27">
        <v>0.98809999999999998</v>
      </c>
      <c r="J20" s="58"/>
    </row>
    <row r="21" spans="1:10" x14ac:dyDescent="0.25">
      <c r="A21" s="41"/>
      <c r="B21" s="43"/>
      <c r="C21" s="19" t="s">
        <v>37</v>
      </c>
      <c r="D21" s="55"/>
      <c r="E21" s="55"/>
      <c r="F21" s="2" t="s">
        <v>70</v>
      </c>
      <c r="G21" s="27">
        <v>1.1999999999999999E-3</v>
      </c>
      <c r="H21" s="7" t="s">
        <v>33</v>
      </c>
      <c r="I21" s="27">
        <v>0.998</v>
      </c>
      <c r="J21" s="58"/>
    </row>
    <row r="22" spans="1:10" x14ac:dyDescent="0.25">
      <c r="A22" s="41"/>
      <c r="B22" s="43"/>
      <c r="C22" s="20" t="s">
        <v>36</v>
      </c>
      <c r="D22" s="55"/>
      <c r="E22" s="55"/>
      <c r="F22" s="55"/>
      <c r="G22" s="55"/>
      <c r="H22" s="25" t="s">
        <v>72</v>
      </c>
      <c r="I22" s="26">
        <v>1</v>
      </c>
      <c r="J22" s="58"/>
    </row>
    <row r="23" spans="1:10" x14ac:dyDescent="0.25">
      <c r="D23" s="34"/>
      <c r="E23" s="34"/>
      <c r="F23" s="34"/>
      <c r="G23" s="34"/>
    </row>
  </sheetData>
  <mergeCells count="25">
    <mergeCell ref="J5:J13"/>
    <mergeCell ref="J14:J22"/>
    <mergeCell ref="A1:J2"/>
    <mergeCell ref="D3:J3"/>
    <mergeCell ref="A3:A4"/>
    <mergeCell ref="B3:B4"/>
    <mergeCell ref="C3:C4"/>
    <mergeCell ref="D4:E4"/>
    <mergeCell ref="F4:G4"/>
    <mergeCell ref="H4:I4"/>
    <mergeCell ref="A5:A13"/>
    <mergeCell ref="B5:B7"/>
    <mergeCell ref="F5:G5"/>
    <mergeCell ref="H5:I9"/>
    <mergeCell ref="B8:B10"/>
    <mergeCell ref="D8:E13"/>
    <mergeCell ref="B11:B13"/>
    <mergeCell ref="F13:G14"/>
    <mergeCell ref="A14:A22"/>
    <mergeCell ref="B14:B16"/>
    <mergeCell ref="H14:I18"/>
    <mergeCell ref="B17:B19"/>
    <mergeCell ref="D17:E22"/>
    <mergeCell ref="B20:B22"/>
    <mergeCell ref="F22:G2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E204F-C01A-4C11-9888-EA089BC3D472}">
  <dimension ref="A1:K23"/>
  <sheetViews>
    <sheetView workbookViewId="0">
      <selection activeCell="M17" sqref="M17"/>
    </sheetView>
  </sheetViews>
  <sheetFormatPr defaultRowHeight="15" x14ac:dyDescent="0.25"/>
  <cols>
    <col min="1" max="1" width="26.140625" style="1" customWidth="1"/>
    <col min="2" max="2" width="21.140625" style="1" customWidth="1"/>
    <col min="3" max="4" width="14.140625" style="1" customWidth="1"/>
    <col min="5" max="6" width="16.42578125" style="1" customWidth="1"/>
    <col min="7" max="7" width="20.42578125" style="1" customWidth="1"/>
    <col min="8" max="8" width="12.5703125" style="1" customWidth="1"/>
    <col min="9" max="9" width="5.5703125" style="1" customWidth="1"/>
    <col min="10" max="16384" width="9.140625" style="1"/>
  </cols>
  <sheetData>
    <row r="1" spans="1:11" ht="15" customHeight="1" x14ac:dyDescent="0.25">
      <c r="A1" s="59" t="s">
        <v>34</v>
      </c>
      <c r="B1" s="59"/>
      <c r="C1" s="59"/>
      <c r="D1" s="59"/>
      <c r="E1" s="59"/>
      <c r="F1" s="59"/>
      <c r="G1" s="59"/>
      <c r="H1" s="59"/>
      <c r="I1" s="59"/>
    </row>
    <row r="2" spans="1:11" ht="15" customHeight="1" x14ac:dyDescent="0.25">
      <c r="A2" s="59"/>
      <c r="B2" s="59"/>
      <c r="C2" s="59"/>
      <c r="D2" s="59"/>
      <c r="E2" s="59"/>
      <c r="F2" s="59"/>
      <c r="G2" s="59"/>
      <c r="H2" s="59"/>
      <c r="I2" s="59"/>
    </row>
    <row r="3" spans="1:11" x14ac:dyDescent="0.25">
      <c r="A3" s="38" t="s">
        <v>29</v>
      </c>
      <c r="B3" s="38" t="s">
        <v>27</v>
      </c>
      <c r="C3" s="58" t="s">
        <v>26</v>
      </c>
      <c r="D3" s="58"/>
      <c r="E3" s="58"/>
      <c r="F3" s="58"/>
      <c r="G3" s="58"/>
      <c r="H3" s="58"/>
      <c r="I3" s="58"/>
    </row>
    <row r="4" spans="1:11" x14ac:dyDescent="0.25">
      <c r="A4" s="38"/>
      <c r="B4" s="38"/>
      <c r="C4" s="58" t="s">
        <v>64</v>
      </c>
      <c r="D4" s="58"/>
      <c r="E4" s="58" t="s">
        <v>65</v>
      </c>
      <c r="F4" s="58"/>
      <c r="G4" s="48" t="s">
        <v>66</v>
      </c>
      <c r="H4" s="50"/>
      <c r="I4" s="30"/>
    </row>
    <row r="5" spans="1:11" x14ac:dyDescent="0.25">
      <c r="A5" s="42" t="s">
        <v>36</v>
      </c>
      <c r="B5" s="44" t="s">
        <v>35</v>
      </c>
      <c r="C5" s="63" t="s">
        <v>67</v>
      </c>
      <c r="D5" s="61">
        <v>1</v>
      </c>
      <c r="E5" s="55"/>
      <c r="F5" s="55"/>
      <c r="G5" s="56"/>
      <c r="H5" s="56"/>
      <c r="I5" s="58"/>
    </row>
    <row r="6" spans="1:11" x14ac:dyDescent="0.25">
      <c r="A6" s="43"/>
      <c r="B6" s="41"/>
      <c r="C6" s="64"/>
      <c r="D6" s="61"/>
      <c r="E6" s="35"/>
      <c r="F6" s="36"/>
      <c r="G6" s="55"/>
      <c r="H6" s="55"/>
      <c r="I6" s="58"/>
      <c r="K6" s="1" t="s">
        <v>73</v>
      </c>
    </row>
    <row r="7" spans="1:11" x14ac:dyDescent="0.25">
      <c r="A7" s="43"/>
      <c r="B7" s="41"/>
      <c r="C7" s="65"/>
      <c r="D7" s="61"/>
      <c r="E7" s="35"/>
      <c r="F7" s="36"/>
      <c r="G7" s="55"/>
      <c r="H7" s="55"/>
      <c r="I7" s="58"/>
    </row>
    <row r="8" spans="1:11" x14ac:dyDescent="0.25">
      <c r="A8" s="43"/>
      <c r="B8" s="45" t="s">
        <v>37</v>
      </c>
      <c r="C8" s="56"/>
      <c r="D8" s="56"/>
      <c r="E8" s="60" t="s">
        <v>68</v>
      </c>
      <c r="F8" s="61">
        <v>1</v>
      </c>
      <c r="G8" s="55"/>
      <c r="H8" s="55"/>
      <c r="I8" s="58"/>
    </row>
    <row r="9" spans="1:11" x14ac:dyDescent="0.25">
      <c r="A9" s="43"/>
      <c r="B9" s="45"/>
      <c r="C9" s="55"/>
      <c r="D9" s="55"/>
      <c r="E9" s="60"/>
      <c r="F9" s="61"/>
      <c r="G9" s="55"/>
      <c r="H9" s="55"/>
      <c r="I9" s="58"/>
    </row>
    <row r="10" spans="1:11" x14ac:dyDescent="0.25">
      <c r="A10" s="43"/>
      <c r="B10" s="45"/>
      <c r="C10" s="55"/>
      <c r="D10" s="55"/>
      <c r="E10" s="60"/>
      <c r="F10" s="61"/>
      <c r="G10" s="35"/>
      <c r="H10" s="36"/>
      <c r="I10" s="58"/>
    </row>
    <row r="11" spans="1:11" x14ac:dyDescent="0.25">
      <c r="A11" s="43"/>
      <c r="B11" s="43" t="s">
        <v>36</v>
      </c>
      <c r="C11" s="55"/>
      <c r="D11" s="55"/>
      <c r="E11" s="35"/>
      <c r="F11" s="36"/>
      <c r="G11" s="60" t="s">
        <v>71</v>
      </c>
      <c r="H11" s="62">
        <v>1</v>
      </c>
      <c r="I11" s="58"/>
    </row>
    <row r="12" spans="1:11" x14ac:dyDescent="0.25">
      <c r="A12" s="43"/>
      <c r="B12" s="43"/>
      <c r="C12" s="55"/>
      <c r="D12" s="55"/>
      <c r="E12" s="35"/>
      <c r="F12" s="36"/>
      <c r="G12" s="60"/>
      <c r="H12" s="62"/>
      <c r="I12" s="58"/>
    </row>
    <row r="13" spans="1:11" x14ac:dyDescent="0.25">
      <c r="A13" s="43"/>
      <c r="B13" s="43"/>
      <c r="C13" s="57"/>
      <c r="D13" s="57"/>
      <c r="E13" s="55"/>
      <c r="F13" s="55"/>
      <c r="G13" s="60"/>
      <c r="H13" s="62"/>
      <c r="I13" s="58"/>
    </row>
    <row r="14" spans="1:11" x14ac:dyDescent="0.25">
      <c r="A14" s="41" t="s">
        <v>35</v>
      </c>
      <c r="B14" s="41" t="s">
        <v>35</v>
      </c>
      <c r="C14" s="63" t="s">
        <v>69</v>
      </c>
      <c r="D14" s="61">
        <v>1</v>
      </c>
      <c r="E14" s="55"/>
      <c r="F14" s="55"/>
      <c r="G14" s="56"/>
      <c r="H14" s="56"/>
      <c r="I14" s="58"/>
    </row>
    <row r="15" spans="1:11" x14ac:dyDescent="0.25">
      <c r="A15" s="41"/>
      <c r="B15" s="41"/>
      <c r="C15" s="64"/>
      <c r="D15" s="61"/>
      <c r="E15" s="35"/>
      <c r="F15" s="36"/>
      <c r="G15" s="55"/>
      <c r="H15" s="55"/>
      <c r="I15" s="58"/>
    </row>
    <row r="16" spans="1:11" x14ac:dyDescent="0.25">
      <c r="A16" s="41"/>
      <c r="B16" s="41"/>
      <c r="C16" s="65"/>
      <c r="D16" s="61"/>
      <c r="E16" s="35"/>
      <c r="F16" s="36"/>
      <c r="G16" s="55"/>
      <c r="H16" s="55"/>
      <c r="I16" s="58"/>
    </row>
    <row r="17" spans="1:9" x14ac:dyDescent="0.25">
      <c r="A17" s="41"/>
      <c r="B17" s="45" t="s">
        <v>37</v>
      </c>
      <c r="C17" s="56"/>
      <c r="D17" s="56"/>
      <c r="E17" s="60" t="s">
        <v>70</v>
      </c>
      <c r="F17" s="61">
        <v>1</v>
      </c>
      <c r="G17" s="55"/>
      <c r="H17" s="55"/>
      <c r="I17" s="58"/>
    </row>
    <row r="18" spans="1:9" x14ac:dyDescent="0.25">
      <c r="A18" s="41"/>
      <c r="B18" s="45"/>
      <c r="C18" s="55"/>
      <c r="D18" s="55"/>
      <c r="E18" s="60"/>
      <c r="F18" s="61"/>
      <c r="G18" s="55"/>
      <c r="H18" s="55"/>
      <c r="I18" s="58"/>
    </row>
    <row r="19" spans="1:9" x14ac:dyDescent="0.25">
      <c r="A19" s="41"/>
      <c r="B19" s="45"/>
      <c r="C19" s="55"/>
      <c r="D19" s="55"/>
      <c r="E19" s="60"/>
      <c r="F19" s="61"/>
      <c r="G19" s="35"/>
      <c r="H19" s="36"/>
      <c r="I19" s="58"/>
    </row>
    <row r="20" spans="1:9" x14ac:dyDescent="0.25">
      <c r="A20" s="41"/>
      <c r="B20" s="43" t="s">
        <v>36</v>
      </c>
      <c r="C20" s="55"/>
      <c r="D20" s="55"/>
      <c r="E20" s="35"/>
      <c r="F20" s="36"/>
      <c r="G20" s="60" t="s">
        <v>33</v>
      </c>
      <c r="H20" s="62">
        <v>1</v>
      </c>
      <c r="I20" s="58"/>
    </row>
    <row r="21" spans="1:9" x14ac:dyDescent="0.25">
      <c r="A21" s="41"/>
      <c r="B21" s="43"/>
      <c r="C21" s="55"/>
      <c r="D21" s="55"/>
      <c r="E21" s="35"/>
      <c r="F21" s="36"/>
      <c r="G21" s="60"/>
      <c r="H21" s="62"/>
      <c r="I21" s="58"/>
    </row>
    <row r="22" spans="1:9" x14ac:dyDescent="0.25">
      <c r="A22" s="41"/>
      <c r="B22" s="43"/>
      <c r="C22" s="55"/>
      <c r="D22" s="55"/>
      <c r="E22" s="55"/>
      <c r="F22" s="55"/>
      <c r="G22" s="60"/>
      <c r="H22" s="62"/>
      <c r="I22" s="58"/>
    </row>
    <row r="23" spans="1:9" x14ac:dyDescent="0.25">
      <c r="C23" s="34"/>
      <c r="D23" s="34"/>
      <c r="E23" s="34"/>
      <c r="F23" s="34"/>
    </row>
  </sheetData>
  <mergeCells count="36">
    <mergeCell ref="A1:I2"/>
    <mergeCell ref="A3:A4"/>
    <mergeCell ref="B3:B4"/>
    <mergeCell ref="C3:I3"/>
    <mergeCell ref="C4:D4"/>
    <mergeCell ref="E4:F4"/>
    <mergeCell ref="G4:H4"/>
    <mergeCell ref="A5:A13"/>
    <mergeCell ref="B5:B7"/>
    <mergeCell ref="E5:F5"/>
    <mergeCell ref="B8:B10"/>
    <mergeCell ref="C8:D13"/>
    <mergeCell ref="B11:B13"/>
    <mergeCell ref="E13:F14"/>
    <mergeCell ref="A14:A22"/>
    <mergeCell ref="B14:B16"/>
    <mergeCell ref="G14:H18"/>
    <mergeCell ref="I14:I22"/>
    <mergeCell ref="B17:B19"/>
    <mergeCell ref="C17:D22"/>
    <mergeCell ref="B20:B22"/>
    <mergeCell ref="E22:F22"/>
    <mergeCell ref="C14:C16"/>
    <mergeCell ref="D14:D16"/>
    <mergeCell ref="I5:I13"/>
    <mergeCell ref="G5:H9"/>
    <mergeCell ref="E8:E10"/>
    <mergeCell ref="F8:F10"/>
    <mergeCell ref="G11:G13"/>
    <mergeCell ref="H11:H13"/>
    <mergeCell ref="E17:E19"/>
    <mergeCell ref="F17:F19"/>
    <mergeCell ref="G20:G22"/>
    <mergeCell ref="H20:H22"/>
    <mergeCell ref="C5:C7"/>
    <mergeCell ref="D5:D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Sheet2</vt:lpstr>
      <vt:lpstr>SAFETY POINT CLOUDS</vt:lpstr>
      <vt:lpstr>RESULT &amp; REMEDY</vt:lpstr>
      <vt:lpstr>Sheet4</vt:lpstr>
      <vt:lpstr>Sheet4 (2)</vt:lpstr>
      <vt:lpstr>Sheet4 (3)</vt:lpstr>
      <vt:lpstr>Sheet4 (4)</vt:lpstr>
      <vt:lpstr>Sheet4 (5)</vt:lpstr>
      <vt:lpstr>Sheet4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Lakshman N.</dc:creator>
  <cp:lastModifiedBy>Lakshman N.</cp:lastModifiedBy>
  <cp:lastPrinted>2023-04-26T05:56:43Z</cp:lastPrinted>
  <dcterms:created xsi:type="dcterms:W3CDTF">2023-04-24T09:07:37Z</dcterms:created>
  <dcterms:modified xsi:type="dcterms:W3CDTF">2023-09-05T10:21:24Z</dcterms:modified>
</cp:coreProperties>
</file>