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ilm\Desktop\"/>
    </mc:Choice>
  </mc:AlternateContent>
  <xr:revisionPtr revIDLastSave="0" documentId="13_ncr:1_{94F56EEB-5CE5-4940-9173-A5F0CD0DA29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4" i="2"/>
  <c r="E5" i="6"/>
  <c r="E6" i="6"/>
  <c r="E8" i="6"/>
  <c r="E10" i="6"/>
  <c r="E11" i="6"/>
  <c r="D5" i="6"/>
  <c r="E12" i="6"/>
  <c r="D6" i="6"/>
  <c r="D8" i="6"/>
  <c r="D9" i="6"/>
  <c r="D10" i="6"/>
  <c r="D11" i="6"/>
  <c r="D12" i="6"/>
</calcChain>
</file>

<file path=xl/sharedStrings.xml><?xml version="1.0" encoding="utf-8"?>
<sst xmlns="http://schemas.openxmlformats.org/spreadsheetml/2006/main" count="35" uniqueCount="32">
  <si>
    <t>Questions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</si>
  <si>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</si>
  <si>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</si>
  <si>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</si>
  <si>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</si>
  <si>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</si>
  <si>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</si>
  <si>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</si>
  <si>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</si>
  <si>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</si>
  <si>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</si>
  <si>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</si>
  <si>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</si>
  <si>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</si>
  <si>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</si>
  <si>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Answer($)</t>
  </si>
  <si>
    <t>This model has a good accuracy of around 93% and a recall value of about 80%</t>
  </si>
  <si>
    <t>This model has an accuracy of 80% but a good recall value of around 85%.</t>
  </si>
  <si>
    <t>Answer(in $) (Model Comparison to choose the more profitable)</t>
  </si>
  <si>
    <t xml:space="preserve">Total data points= </t>
  </si>
  <si>
    <t xml:space="preserve">Number of months </t>
  </si>
  <si>
    <t>Thank you</t>
  </si>
  <si>
    <t>non_fraud Transactions</t>
  </si>
  <si>
    <t>fraudulant Transaction</t>
  </si>
  <si>
    <t>Model III- Random Forest (5.3.1.6)</t>
  </si>
  <si>
    <t>Average amount transaction-</t>
  </si>
  <si>
    <r>
      <rPr>
        <u/>
        <sz val="11"/>
        <color theme="1"/>
        <rFont val="Calibri"/>
        <family val="2"/>
        <scheme val="minor"/>
      </rPr>
      <t>is_fraud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non-fraud</t>
    </r>
    <r>
      <rPr>
        <sz val="11"/>
        <color theme="1"/>
        <rFont val="Calibri"/>
        <family val="2"/>
        <scheme val="minor"/>
      </rPr>
      <t xml:space="preserve">     67.651278
</t>
    </r>
    <r>
      <rPr>
        <b/>
        <sz val="11"/>
        <color theme="1"/>
        <rFont val="Calibri"/>
        <family val="2"/>
        <scheme val="minor"/>
      </rPr>
      <t>fraud</t>
    </r>
    <r>
      <rPr>
        <sz val="11"/>
        <color theme="1"/>
        <rFont val="Calibri"/>
        <family val="2"/>
        <scheme val="minor"/>
      </rPr>
      <t xml:space="preserve">     530.661412
Name: amt</t>
    </r>
  </si>
  <si>
    <t>Final savings = Cost incurred before - Cost incurred after(i.e. 1-7)</t>
  </si>
  <si>
    <t>Cost incurred per month after the model is built and deployed (i.e. 4+6)</t>
  </si>
  <si>
    <t>RANDOM FOREST- TUNED MODEL -III-5.3.1.6</t>
  </si>
  <si>
    <t>DECISION TREE- MODEL 5.2.1.2</t>
  </si>
  <si>
    <t>Decision Tree- Best Model (5.2.1.2)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</si>
</sst>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urier New"/>
      <family val="3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3" borderId="1" xfId="0" applyFont="1" applyFill="1" applyBorder="1" applyAlignment="1">
      <alignment horizontal="right" wrapText="1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right" vertical="top" wrapText="1"/>
    </xf>
    <xf numFmtId="0" fontId="0" fillId="0" borderId="1" xfId="0" applyFont="1" applyBorder="1" applyAlignment="1">
      <alignment horizontal="left" wrapText="1"/>
    </xf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4" fillId="6" borderId="2" xfId="0" applyFont="1" applyFill="1" applyBorder="1" applyAlignment="1">
      <alignment horizontal="left"/>
    </xf>
    <xf numFmtId="8" fontId="0" fillId="3" borderId="2" xfId="0" applyNumberFormat="1" applyFont="1" applyFill="1" applyBorder="1" applyAlignment="1">
      <alignment horizontal="left"/>
    </xf>
    <xf numFmtId="0" fontId="5" fillId="9" borderId="1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 vertical="top" wrapText="1"/>
    </xf>
    <xf numFmtId="0" fontId="8" fillId="9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15</xdr:row>
      <xdr:rowOff>123825</xdr:rowOff>
    </xdr:from>
    <xdr:to>
      <xdr:col>2</xdr:col>
      <xdr:colOff>6114379</xdr:colOff>
      <xdr:row>34</xdr:row>
      <xdr:rowOff>190039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F80D1E-C5F0-46F1-9BFC-89515C200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43025" y="3000375"/>
          <a:ext cx="5371429" cy="368571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721179</xdr:colOff>
      <xdr:row>16</xdr:row>
      <xdr:rowOff>0</xdr:rowOff>
    </xdr:from>
    <xdr:to>
      <xdr:col>7</xdr:col>
      <xdr:colOff>9525</xdr:colOff>
      <xdr:row>35</xdr:row>
      <xdr:rowOff>4585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CA34D5-B98A-4F97-BD9D-880525C5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50679" y="3265714"/>
          <a:ext cx="3887560" cy="362408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showGridLines="0" zoomScaleNormal="100" workbookViewId="0">
      <selection activeCell="I9" sqref="I9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 x14ac:dyDescent="0.3"/>
    <row r="2" spans="2:4" x14ac:dyDescent="0.25">
      <c r="B2" s="29" t="s">
        <v>3</v>
      </c>
      <c r="C2" s="30"/>
      <c r="D2" s="31"/>
    </row>
    <row r="3" spans="2:4" ht="15.75" thickBot="1" x14ac:dyDescent="0.3">
      <c r="B3" s="3" t="s">
        <v>4</v>
      </c>
      <c r="C3" s="4" t="s">
        <v>0</v>
      </c>
      <c r="D3" s="5" t="s">
        <v>15</v>
      </c>
    </row>
    <row r="4" spans="2:4" x14ac:dyDescent="0.25">
      <c r="B4" s="8" t="s">
        <v>12</v>
      </c>
      <c r="C4" s="6" t="s">
        <v>1</v>
      </c>
      <c r="D4" s="13">
        <f>ROUND((D8/D9),0)</f>
        <v>154366</v>
      </c>
    </row>
    <row r="5" spans="2:4" x14ac:dyDescent="0.25">
      <c r="B5" s="9" t="s">
        <v>13</v>
      </c>
      <c r="C5" s="10" t="s">
        <v>2</v>
      </c>
      <c r="D5" s="11">
        <f>D11/D9</f>
        <v>804.25</v>
      </c>
    </row>
    <row r="6" spans="2:4" x14ac:dyDescent="0.25">
      <c r="B6" s="9" t="s">
        <v>14</v>
      </c>
      <c r="C6" s="7" t="s">
        <v>5</v>
      </c>
      <c r="D6" s="11">
        <v>530.70000000000005</v>
      </c>
    </row>
    <row r="7" spans="2:4" x14ac:dyDescent="0.25">
      <c r="C7" s="2"/>
    </row>
    <row r="8" spans="2:4" x14ac:dyDescent="0.25">
      <c r="C8" s="19" t="s">
        <v>19</v>
      </c>
      <c r="D8" s="20">
        <v>1852394</v>
      </c>
    </row>
    <row r="9" spans="2:4" x14ac:dyDescent="0.25">
      <c r="C9" s="19" t="s">
        <v>20</v>
      </c>
      <c r="D9" s="20">
        <v>12</v>
      </c>
    </row>
    <row r="10" spans="2:4" x14ac:dyDescent="0.25">
      <c r="C10" s="19" t="s">
        <v>22</v>
      </c>
      <c r="D10" s="20">
        <v>1842743</v>
      </c>
    </row>
    <row r="11" spans="2:4" x14ac:dyDescent="0.25">
      <c r="C11" s="19" t="s">
        <v>23</v>
      </c>
      <c r="D11" s="20">
        <v>9651</v>
      </c>
    </row>
    <row r="12" spans="2:4" x14ac:dyDescent="0.25">
      <c r="D12" s="21"/>
    </row>
    <row r="13" spans="2:4" ht="60" x14ac:dyDescent="0.25">
      <c r="C13" s="22" t="s">
        <v>25</v>
      </c>
      <c r="D13" s="23" t="s">
        <v>26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G40"/>
  <sheetViews>
    <sheetView tabSelected="1" zoomScaleNormal="100" workbookViewId="0">
      <selection activeCell="C6" sqref="C6"/>
    </sheetView>
  </sheetViews>
  <sheetFormatPr defaultRowHeight="15" x14ac:dyDescent="0.25"/>
  <cols>
    <col min="1" max="1" width="3.42578125" style="17" customWidth="1"/>
    <col min="2" max="2" width="5.5703125" style="17" bestFit="1" customWidth="1"/>
    <col min="3" max="3" width="102.42578125" style="17" bestFit="1" customWidth="1"/>
    <col min="4" max="4" width="31.140625" style="17" bestFit="1" customWidth="1"/>
    <col min="5" max="5" width="19.42578125" style="17" customWidth="1"/>
    <col min="6" max="16384" width="9.140625" style="17"/>
  </cols>
  <sheetData>
    <row r="1" spans="2:7" ht="15.75" thickBot="1" x14ac:dyDescent="0.3">
      <c r="D1"/>
    </row>
    <row r="2" spans="2:7" x14ac:dyDescent="0.25">
      <c r="B2" s="37" t="s">
        <v>3</v>
      </c>
      <c r="C2" s="38"/>
      <c r="D2" s="38"/>
      <c r="E2" s="38"/>
      <c r="F2" s="38"/>
      <c r="G2" s="39"/>
    </row>
    <row r="3" spans="2:7" ht="33" customHeight="1" x14ac:dyDescent="0.25">
      <c r="B3" s="43" t="s">
        <v>4</v>
      </c>
      <c r="C3" s="43" t="s">
        <v>0</v>
      </c>
      <c r="D3" s="42" t="s">
        <v>18</v>
      </c>
      <c r="E3" s="42"/>
      <c r="F3" s="42"/>
      <c r="G3" s="42"/>
    </row>
    <row r="4" spans="2:7" ht="20.25" customHeight="1" x14ac:dyDescent="0.25">
      <c r="B4" s="43"/>
      <c r="C4" s="43"/>
      <c r="D4" s="28" t="s">
        <v>24</v>
      </c>
      <c r="E4" s="46" t="s">
        <v>31</v>
      </c>
      <c r="F4" s="47"/>
      <c r="G4" s="47"/>
    </row>
    <row r="5" spans="2:7" x14ac:dyDescent="0.25">
      <c r="B5" s="12">
        <v>1</v>
      </c>
      <c r="C5" s="24" t="s">
        <v>6</v>
      </c>
      <c r="D5" s="26">
        <f>'Part I'!D5*'Part I'!D6</f>
        <v>426815.47500000003</v>
      </c>
      <c r="E5" s="40">
        <f>'Part I'!D5*'Part I'!D6</f>
        <v>426815.47500000003</v>
      </c>
      <c r="F5" s="40"/>
      <c r="G5" s="40"/>
    </row>
    <row r="6" spans="2:7" x14ac:dyDescent="0.25">
      <c r="B6" s="14">
        <v>2</v>
      </c>
      <c r="C6" s="15" t="s">
        <v>7</v>
      </c>
      <c r="D6" s="13">
        <f>(38705+2314)/12</f>
        <v>3418.25</v>
      </c>
      <c r="E6" s="41">
        <f>(108981+2458)/12</f>
        <v>9286.5833333333339</v>
      </c>
      <c r="F6" s="41"/>
      <c r="G6" s="41"/>
    </row>
    <row r="7" spans="2:7" x14ac:dyDescent="0.25">
      <c r="B7" s="14">
        <v>3</v>
      </c>
      <c r="C7" s="16" t="s">
        <v>8</v>
      </c>
      <c r="D7" s="27">
        <v>1.5</v>
      </c>
      <c r="E7" s="41">
        <v>1.5</v>
      </c>
      <c r="F7" s="41"/>
      <c r="G7" s="41"/>
    </row>
    <row r="8" spans="2:7" x14ac:dyDescent="0.25">
      <c r="B8" s="14">
        <v>4</v>
      </c>
      <c r="C8" s="15" t="s">
        <v>9</v>
      </c>
      <c r="D8" s="13">
        <f>D6*1.5</f>
        <v>5127.375</v>
      </c>
      <c r="E8" s="41">
        <f>E6*1.5</f>
        <v>13929.875</v>
      </c>
      <c r="F8" s="41"/>
      <c r="G8" s="41"/>
    </row>
    <row r="9" spans="2:7" x14ac:dyDescent="0.25">
      <c r="B9" s="14">
        <v>5</v>
      </c>
      <c r="C9" s="16" t="s">
        <v>10</v>
      </c>
      <c r="D9" s="13">
        <f>581</f>
        <v>581</v>
      </c>
      <c r="E9" s="41">
        <v>437</v>
      </c>
      <c r="F9" s="41"/>
      <c r="G9" s="41"/>
    </row>
    <row r="10" spans="2:7" x14ac:dyDescent="0.25">
      <c r="B10" s="14">
        <v>6</v>
      </c>
      <c r="C10" s="16" t="s">
        <v>11</v>
      </c>
      <c r="D10" s="13">
        <f>D9*'Part I'!D6</f>
        <v>308336.7</v>
      </c>
      <c r="E10" s="41">
        <f>'Part II'!E9*'Part I'!D6</f>
        <v>231915.90000000002</v>
      </c>
      <c r="F10" s="41"/>
      <c r="G10" s="41"/>
    </row>
    <row r="11" spans="2:7" x14ac:dyDescent="0.25">
      <c r="B11" s="14">
        <v>7</v>
      </c>
      <c r="C11" s="25" t="s">
        <v>28</v>
      </c>
      <c r="D11" s="26">
        <f>D8+D10</f>
        <v>313464.07500000001</v>
      </c>
      <c r="E11" s="44">
        <f>E8+E10</f>
        <v>245845.77500000002</v>
      </c>
      <c r="F11" s="44"/>
      <c r="G11" s="44"/>
    </row>
    <row r="12" spans="2:7" x14ac:dyDescent="0.25">
      <c r="B12" s="14">
        <v>8</v>
      </c>
      <c r="C12" s="16" t="s">
        <v>27</v>
      </c>
      <c r="D12" s="13">
        <f>D5-D11</f>
        <v>113351.40000000002</v>
      </c>
      <c r="E12" s="45">
        <f>D5-E11</f>
        <v>180969.7</v>
      </c>
      <c r="F12" s="45"/>
      <c r="G12" s="45"/>
    </row>
    <row r="14" spans="2:7" x14ac:dyDescent="0.25">
      <c r="C14" s="18" t="s">
        <v>29</v>
      </c>
      <c r="D14" s="35" t="s">
        <v>30</v>
      </c>
      <c r="E14" s="35"/>
      <c r="F14" s="35"/>
      <c r="G14" s="35"/>
    </row>
    <row r="15" spans="2:7" ht="37.5" customHeight="1" x14ac:dyDescent="0.25">
      <c r="C15" s="18" t="s">
        <v>16</v>
      </c>
      <c r="D15" s="34" t="s">
        <v>17</v>
      </c>
      <c r="E15" s="34"/>
      <c r="F15" s="34"/>
      <c r="G15" s="34"/>
    </row>
    <row r="17" spans="4:6" x14ac:dyDescent="0.25">
      <c r="D17" s="36"/>
      <c r="E17" s="36"/>
      <c r="F17" s="36"/>
    </row>
    <row r="18" spans="4:6" x14ac:dyDescent="0.25">
      <c r="D18" s="36"/>
      <c r="E18" s="36"/>
      <c r="F18" s="36"/>
    </row>
    <row r="19" spans="4:6" x14ac:dyDescent="0.25">
      <c r="D19" s="36"/>
      <c r="E19" s="36"/>
      <c r="F19" s="36"/>
    </row>
    <row r="20" spans="4:6" x14ac:dyDescent="0.25">
      <c r="D20" s="36"/>
      <c r="E20" s="36"/>
      <c r="F20" s="36"/>
    </row>
    <row r="21" spans="4:6" x14ac:dyDescent="0.25">
      <c r="D21" s="36"/>
      <c r="E21" s="36"/>
      <c r="F21" s="36"/>
    </row>
    <row r="22" spans="4:6" x14ac:dyDescent="0.25">
      <c r="D22" s="36"/>
      <c r="E22" s="36"/>
      <c r="F22" s="36"/>
    </row>
    <row r="23" spans="4:6" x14ac:dyDescent="0.25">
      <c r="D23" s="36"/>
      <c r="E23" s="36"/>
      <c r="F23" s="36"/>
    </row>
    <row r="24" spans="4:6" x14ac:dyDescent="0.25">
      <c r="D24" s="36"/>
      <c r="E24" s="36"/>
      <c r="F24" s="36"/>
    </row>
    <row r="25" spans="4:6" x14ac:dyDescent="0.25">
      <c r="D25" s="36"/>
      <c r="E25" s="36"/>
      <c r="F25" s="36"/>
    </row>
    <row r="26" spans="4:6" x14ac:dyDescent="0.25">
      <c r="D26" s="36"/>
      <c r="E26" s="36"/>
      <c r="F26" s="36"/>
    </row>
    <row r="27" spans="4:6" x14ac:dyDescent="0.25">
      <c r="D27" s="36"/>
      <c r="E27" s="36"/>
      <c r="F27" s="36"/>
    </row>
    <row r="28" spans="4:6" x14ac:dyDescent="0.25">
      <c r="D28" s="36"/>
      <c r="E28" s="36"/>
      <c r="F28" s="36"/>
    </row>
    <row r="29" spans="4:6" x14ac:dyDescent="0.25">
      <c r="D29" s="36"/>
      <c r="E29" s="36"/>
      <c r="F29" s="36"/>
    </row>
    <row r="30" spans="4:6" x14ac:dyDescent="0.25">
      <c r="D30" s="36"/>
      <c r="E30" s="36"/>
      <c r="F30" s="36"/>
    </row>
    <row r="31" spans="4:6" x14ac:dyDescent="0.25">
      <c r="D31" s="36"/>
      <c r="E31" s="36"/>
      <c r="F31" s="36"/>
    </row>
    <row r="32" spans="4:6" x14ac:dyDescent="0.25">
      <c r="D32" s="36"/>
      <c r="E32" s="36"/>
      <c r="F32" s="36"/>
    </row>
    <row r="33" spans="3:7" x14ac:dyDescent="0.25">
      <c r="D33" s="36"/>
      <c r="E33" s="36"/>
      <c r="F33" s="36"/>
    </row>
    <row r="34" spans="3:7" x14ac:dyDescent="0.25">
      <c r="D34" s="36"/>
      <c r="E34" s="36"/>
      <c r="F34" s="36"/>
    </row>
    <row r="35" spans="3:7" x14ac:dyDescent="0.25">
      <c r="D35" s="36"/>
      <c r="E35" s="36"/>
      <c r="F35" s="36"/>
    </row>
    <row r="38" spans="3:7" x14ac:dyDescent="0.25">
      <c r="C38" s="32"/>
      <c r="D38" s="32"/>
      <c r="E38" s="32"/>
      <c r="F38" s="32"/>
      <c r="G38" s="32"/>
    </row>
    <row r="40" spans="3:7" x14ac:dyDescent="0.25">
      <c r="C40" s="33" t="s">
        <v>21</v>
      </c>
      <c r="D40" s="33"/>
      <c r="E40" s="33"/>
      <c r="F40" s="33"/>
      <c r="G40" s="33"/>
    </row>
  </sheetData>
  <mergeCells count="18">
    <mergeCell ref="E9:G9"/>
    <mergeCell ref="E10:G10"/>
    <mergeCell ref="E11:G11"/>
    <mergeCell ref="E12:G12"/>
    <mergeCell ref="E4:G4"/>
    <mergeCell ref="B2:G2"/>
    <mergeCell ref="E5:G5"/>
    <mergeCell ref="E6:G6"/>
    <mergeCell ref="E7:G7"/>
    <mergeCell ref="E8:G8"/>
    <mergeCell ref="D3:G3"/>
    <mergeCell ref="C3:C4"/>
    <mergeCell ref="B3:B4"/>
    <mergeCell ref="C38:G38"/>
    <mergeCell ref="C40:G40"/>
    <mergeCell ref="D15:G15"/>
    <mergeCell ref="D14:G14"/>
    <mergeCell ref="D17:F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Lakshmikanth K</cp:lastModifiedBy>
  <dcterms:created xsi:type="dcterms:W3CDTF">2016-06-03T08:43:40Z</dcterms:created>
  <dcterms:modified xsi:type="dcterms:W3CDTF">2021-04-08T16:41:22Z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f2c9f4d0-cedf-45a6-b7fe-071b22c55c8f</vt:lpwstr>
  </property>
</Properties>
</file>