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0490" windowHeight="834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 i="11" l="1"/>
  <c r="F21" i="11"/>
  <c r="F18" i="11"/>
  <c r="F17" i="11"/>
  <c r="F16" i="11"/>
  <c r="F13" i="11"/>
  <c r="H7" i="11" l="1"/>
  <c r="E9" i="11" l="1"/>
  <c r="F9" i="11" s="1"/>
  <c r="E10" i="11" s="1"/>
  <c r="F10" i="11" s="1"/>
  <c r="I5" i="11" l="1"/>
  <c r="H24" i="11"/>
  <c r="H23" i="11"/>
  <c r="H19" i="11"/>
  <c r="H14" i="11"/>
  <c r="H8" i="11"/>
  <c r="H9" i="11" l="1"/>
  <c r="E11" i="11"/>
  <c r="F11" i="11" s="1"/>
  <c r="E12" i="11" s="1"/>
  <c r="F12" i="11" s="1"/>
  <c r="E13" i="11" s="1"/>
  <c r="I6" i="11"/>
  <c r="H10" i="11" l="1"/>
  <c r="E15" i="11"/>
  <c r="E16" i="11" s="1"/>
  <c r="J5" i="11"/>
  <c r="K5" i="11" s="1"/>
  <c r="L5" i="11" s="1"/>
  <c r="M5" i="11" s="1"/>
  <c r="N5" i="11" s="1"/>
  <c r="O5" i="11" s="1"/>
  <c r="P5" i="11" s="1"/>
  <c r="I4" i="11"/>
  <c r="F15" i="11" l="1"/>
  <c r="E17" i="11"/>
  <c r="H11" i="11"/>
  <c r="H13" i="11"/>
  <c r="P4" i="11"/>
  <c r="Q5" i="11"/>
  <c r="R5" i="11" s="1"/>
  <c r="S5" i="11" s="1"/>
  <c r="T5" i="11" s="1"/>
  <c r="U5" i="11" s="1"/>
  <c r="V5" i="11" s="1"/>
  <c r="W5" i="11" s="1"/>
  <c r="J6" i="11"/>
  <c r="E18"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E20" i="11" l="1"/>
  <c r="AU5" i="11"/>
  <c r="AT6" i="11"/>
  <c r="F20" i="11" l="1"/>
  <c r="E21" i="11" s="1"/>
  <c r="E22" i="11" s="1"/>
  <c r="AV5" i="11"/>
  <c r="AU6" i="11"/>
  <c r="P6" i="11"/>
  <c r="Q6" i="11"/>
  <c r="H20" i="11" l="1"/>
  <c r="H21" i="11"/>
  <c r="AW5" i="11"/>
  <c r="AV6" i="11"/>
  <c r="R6" i="11"/>
  <c r="H22" i="11" l="1"/>
  <c r="AX5" i="1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5" i="11"/>
  <c r="H17" i="11" l="1"/>
  <c r="H16" i="11"/>
</calcChain>
</file>

<file path=xl/sharedStrings.xml><?xml version="1.0" encoding="utf-8"?>
<sst xmlns="http://schemas.openxmlformats.org/spreadsheetml/2006/main" count="65" uniqueCount="54">
  <si>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</si>
  <si>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</si>
  <si>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</si>
  <si>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</si>
  <si>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</si>
  <si>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</si>
  <si>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</si>
  <si>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</si>
  <si>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</si>
  <si>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</si>
  <si>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</si>
  <si>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</si>
  <si>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</si>
  <si>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</si>
  <si>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</si>
  <si>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</si>
  <si>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</si>
  <si>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</si>
  <si>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</si>
  <si>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</si>
  <si>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</si>
  <si>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</si>
  <si>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</si>
  <si>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</si>
  <si>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</si>
  <si>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</si>
  <si>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</si>
  <si>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</si>
  <si>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</si>
  <si>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</si>
  <si>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</si>
  <si>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</si>
  <si>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</si>
  <si>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</si>
  <si>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</si>
  <si>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</si>
  <si>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</si>
  <si>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DOCUMENTATION</t>
  </si>
  <si>
    <t>Design</t>
  </si>
  <si>
    <t>Test Plan</t>
  </si>
  <si>
    <t>Test Cases</t>
  </si>
  <si>
    <t>IMPLIMENTATION</t>
  </si>
  <si>
    <t>TESTING</t>
  </si>
  <si>
    <t>Test Code Generation</t>
  </si>
  <si>
    <t>Bug Identification and Fixing</t>
  </si>
  <si>
    <t>Final Testing</t>
  </si>
  <si>
    <t>Requirment Analysis</t>
  </si>
  <si>
    <t>CUSTOMER DATA MANAGEMENT SYSTEM DURING COVID-19</t>
  </si>
  <si>
    <t>Lakshmi N</t>
  </si>
  <si>
    <t>Report Submission</t>
  </si>
  <si>
    <t>Validate employee login</t>
  </si>
  <si>
    <t>Functions implemented</t>
  </si>
  <si>
    <t>Function integration</t>
  </si>
  <si>
    <t>Data collection and viewing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</si>
</sst>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bgColor indexed="64"/>
      </patternFill>
    </fill>
    <fill>
      <patternFill patternType="solid">
        <fgColor theme="2" tint="-9.9978637043366805E-2"/>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9" borderId="2" xfId="10" applyFill="1">
      <alignment horizontal="center" vertical="center"/>
    </xf>
    <xf numFmtId="164" fontId="9" fillId="0" borderId="2" xfId="10">
      <alignment horizontal="center" vertical="center"/>
    </xf>
    <xf numFmtId="0" fontId="9" fillId="7" borderId="2" xfId="11" applyFill="1">
      <alignment horizontal="center" vertical="center"/>
    </xf>
    <xf numFmtId="0" fontId="9" fillId="8"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9" borderId="2" xfId="12" applyFont="1" applyFill="1">
      <alignment horizontal="left" vertical="center" indent="2"/>
    </xf>
    <xf numFmtId="0" fontId="0" fillId="4" borderId="2" xfId="11" applyFont="1" applyFill="1">
      <alignment horizontal="center" vertical="center"/>
    </xf>
    <xf numFmtId="0" fontId="0" fillId="9" borderId="2" xfId="11" applyFont="1" applyFill="1">
      <alignment horizontal="center" vertical="center"/>
    </xf>
    <xf numFmtId="0" fontId="0" fillId="9" borderId="2" xfId="12" applyFont="1" applyFill="1" applyAlignment="1">
      <alignment horizontal="left" vertical="center" wrapText="1" indent="2"/>
    </xf>
    <xf numFmtId="0" fontId="5" fillId="3" borderId="2" xfId="0" applyFont="1" applyFill="1" applyBorder="1" applyAlignment="1">
      <alignment horizontal="center" vertical="center"/>
    </xf>
    <xf numFmtId="0" fontId="5" fillId="7"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8" borderId="2" xfId="0" applyFont="1" applyFill="1" applyBorder="1" applyAlignment="1">
      <alignment horizontal="center" vertical="center"/>
    </xf>
    <xf numFmtId="0" fontId="5" fillId="12" borderId="2" xfId="0" applyFont="1" applyFill="1" applyBorder="1" applyAlignment="1">
      <alignment horizontal="center" vertical="center"/>
    </xf>
    <xf numFmtId="0" fontId="5" fillId="13" borderId="2" xfId="0"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0" fillId="0" borderId="11" xfId="9" applyFont="1" applyBorder="1">
      <alignment horizontal="center" vertical="center"/>
    </xf>
    <xf numFmtId="165" fontId="0" fillId="0" borderId="12" xfId="9" applyFont="1" applyBorder="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27"/>
  <sheetViews>
    <sheetView showGridLines="0" tabSelected="1" showRuler="0" zoomScale="75" zoomScaleNormal="115" zoomScalePageLayoutView="70" workbookViewId="0">
      <pane ySplit="6" topLeftCell="A7" activePane="bottomLeft" state="frozen"/>
      <selection pane="bottomLeft" activeCell="C27" sqref="C27"/>
    </sheetView>
  </sheetViews>
  <sheetFormatPr defaultRowHeight="30" customHeight="1" x14ac:dyDescent="0.25"/>
  <cols>
    <col min="1" max="1" width="2.7109375" style="52" customWidth="1"/>
    <col min="2" max="2" width="33.140625" customWidth="1"/>
    <col min="3" max="3" width="30.7109375" customWidth="1"/>
    <col min="4" max="4" width="13.42578125" customWidth="1"/>
    <col min="5" max="5" width="11.7109375" style="5" customWidth="1"/>
    <col min="6" max="6" width="10.140625" customWidth="1"/>
    <col min="7" max="7" width="1.28515625" customWidth="1"/>
    <col min="8" max="8" width="6.140625" hidden="1" customWidth="1"/>
    <col min="9" max="64" width="2.5703125" customWidth="1"/>
    <col min="69" max="70" width="10.28515625"/>
  </cols>
  <sheetData>
    <row r="1" spans="1:64" ht="30" customHeight="1" x14ac:dyDescent="0.45">
      <c r="A1" s="53" t="s">
        <v>28</v>
      </c>
      <c r="B1" s="57" t="s">
        <v>47</v>
      </c>
      <c r="C1" s="1"/>
      <c r="D1" s="2"/>
      <c r="E1" s="4"/>
      <c r="F1" s="41"/>
      <c r="H1" s="2"/>
      <c r="I1" s="14"/>
    </row>
    <row r="2" spans="1:64" ht="30" customHeight="1" x14ac:dyDescent="0.3">
      <c r="A2" s="52" t="s">
        <v>23</v>
      </c>
      <c r="B2" s="58"/>
      <c r="I2" s="55"/>
    </row>
    <row r="3" spans="1:64" ht="30" customHeight="1" x14ac:dyDescent="0.25">
      <c r="A3" s="52" t="s">
        <v>29</v>
      </c>
      <c r="B3" s="59"/>
      <c r="C3" s="82" t="s">
        <v>0</v>
      </c>
      <c r="D3" s="83"/>
      <c r="E3" s="88">
        <v>44095</v>
      </c>
      <c r="F3" s="89"/>
    </row>
    <row r="4" spans="1:64" ht="30" customHeight="1" x14ac:dyDescent="0.25">
      <c r="A4" s="53" t="s">
        <v>30</v>
      </c>
      <c r="C4" s="82" t="s">
        <v>7</v>
      </c>
      <c r="D4" s="83"/>
      <c r="E4" s="7">
        <v>1</v>
      </c>
      <c r="I4" s="85">
        <f>I5</f>
        <v>44095</v>
      </c>
      <c r="J4" s="86"/>
      <c r="K4" s="86"/>
      <c r="L4" s="86"/>
      <c r="M4" s="86"/>
      <c r="N4" s="86"/>
      <c r="O4" s="87"/>
      <c r="P4" s="85">
        <f>P5</f>
        <v>44102</v>
      </c>
      <c r="Q4" s="86"/>
      <c r="R4" s="86"/>
      <c r="S4" s="86"/>
      <c r="T4" s="86"/>
      <c r="U4" s="86"/>
      <c r="V4" s="87"/>
      <c r="W4" s="85">
        <f>W5</f>
        <v>44109</v>
      </c>
      <c r="X4" s="86"/>
      <c r="Y4" s="86"/>
      <c r="Z4" s="86"/>
      <c r="AA4" s="86"/>
      <c r="AB4" s="86"/>
      <c r="AC4" s="87"/>
      <c r="AD4" s="85">
        <f>AD5</f>
        <v>44116</v>
      </c>
      <c r="AE4" s="86"/>
      <c r="AF4" s="86"/>
      <c r="AG4" s="86"/>
      <c r="AH4" s="86"/>
      <c r="AI4" s="86"/>
      <c r="AJ4" s="87"/>
      <c r="AK4" s="85">
        <f>AK5</f>
        <v>44123</v>
      </c>
      <c r="AL4" s="86"/>
      <c r="AM4" s="86"/>
      <c r="AN4" s="86"/>
      <c r="AO4" s="86"/>
      <c r="AP4" s="86"/>
      <c r="AQ4" s="87"/>
      <c r="AR4" s="85">
        <f>AR5</f>
        <v>44130</v>
      </c>
      <c r="AS4" s="86"/>
      <c r="AT4" s="86"/>
      <c r="AU4" s="86"/>
      <c r="AV4" s="86"/>
      <c r="AW4" s="86"/>
      <c r="AX4" s="87"/>
      <c r="AY4" s="85">
        <f>AY5</f>
        <v>44137</v>
      </c>
      <c r="AZ4" s="86"/>
      <c r="BA4" s="86"/>
      <c r="BB4" s="86"/>
      <c r="BC4" s="86"/>
      <c r="BD4" s="86"/>
      <c r="BE4" s="87"/>
      <c r="BF4" s="85">
        <f>BF5</f>
        <v>44144</v>
      </c>
      <c r="BG4" s="86"/>
      <c r="BH4" s="86"/>
      <c r="BI4" s="86"/>
      <c r="BJ4" s="86"/>
      <c r="BK4" s="86"/>
      <c r="BL4" s="87"/>
    </row>
    <row r="5" spans="1:64" ht="15" customHeight="1" x14ac:dyDescent="0.25">
      <c r="A5" s="53" t="s">
        <v>31</v>
      </c>
      <c r="B5" s="84"/>
      <c r="C5" s="84"/>
      <c r="D5" s="84"/>
      <c r="E5" s="84"/>
      <c r="F5" s="84"/>
      <c r="G5" s="84"/>
      <c r="I5" s="11">
        <f>Project_Start-WEEKDAY(Project_Start,1)+2+7*(Display_Week-1)</f>
        <v>44095</v>
      </c>
      <c r="J5" s="10">
        <f>I5+1</f>
        <v>44096</v>
      </c>
      <c r="K5" s="10">
        <f t="shared" ref="K5:AX5" si="0">J5+1</f>
        <v>44097</v>
      </c>
      <c r="L5" s="10">
        <f t="shared" si="0"/>
        <v>44098</v>
      </c>
      <c r="M5" s="10">
        <f t="shared" si="0"/>
        <v>44099</v>
      </c>
      <c r="N5" s="10">
        <f t="shared" si="0"/>
        <v>44100</v>
      </c>
      <c r="O5" s="12">
        <f t="shared" si="0"/>
        <v>44101</v>
      </c>
      <c r="P5" s="11">
        <f>O5+1</f>
        <v>44102</v>
      </c>
      <c r="Q5" s="10">
        <f>P5+1</f>
        <v>44103</v>
      </c>
      <c r="R5" s="10">
        <f t="shared" si="0"/>
        <v>44104</v>
      </c>
      <c r="S5" s="10">
        <f t="shared" si="0"/>
        <v>44105</v>
      </c>
      <c r="T5" s="10">
        <f t="shared" si="0"/>
        <v>44106</v>
      </c>
      <c r="U5" s="10">
        <f t="shared" si="0"/>
        <v>44107</v>
      </c>
      <c r="V5" s="12">
        <f t="shared" si="0"/>
        <v>44108</v>
      </c>
      <c r="W5" s="11">
        <f>V5+1</f>
        <v>44109</v>
      </c>
      <c r="X5" s="10">
        <f>W5+1</f>
        <v>44110</v>
      </c>
      <c r="Y5" s="10">
        <f t="shared" si="0"/>
        <v>44111</v>
      </c>
      <c r="Z5" s="10">
        <f t="shared" si="0"/>
        <v>44112</v>
      </c>
      <c r="AA5" s="10">
        <f t="shared" si="0"/>
        <v>44113</v>
      </c>
      <c r="AB5" s="10">
        <f t="shared" si="0"/>
        <v>44114</v>
      </c>
      <c r="AC5" s="12">
        <f t="shared" si="0"/>
        <v>44115</v>
      </c>
      <c r="AD5" s="11">
        <f>AC5+1</f>
        <v>44116</v>
      </c>
      <c r="AE5" s="10">
        <f>AD5+1</f>
        <v>44117</v>
      </c>
      <c r="AF5" s="10">
        <f t="shared" si="0"/>
        <v>44118</v>
      </c>
      <c r="AG5" s="10">
        <f t="shared" si="0"/>
        <v>44119</v>
      </c>
      <c r="AH5" s="10">
        <f t="shared" si="0"/>
        <v>44120</v>
      </c>
      <c r="AI5" s="10">
        <f t="shared" si="0"/>
        <v>44121</v>
      </c>
      <c r="AJ5" s="12">
        <f t="shared" si="0"/>
        <v>44122</v>
      </c>
      <c r="AK5" s="11">
        <f>AJ5+1</f>
        <v>44123</v>
      </c>
      <c r="AL5" s="10">
        <f>AK5+1</f>
        <v>44124</v>
      </c>
      <c r="AM5" s="10">
        <f t="shared" si="0"/>
        <v>44125</v>
      </c>
      <c r="AN5" s="10">
        <f t="shared" si="0"/>
        <v>44126</v>
      </c>
      <c r="AO5" s="10">
        <f t="shared" si="0"/>
        <v>44127</v>
      </c>
      <c r="AP5" s="10">
        <f t="shared" si="0"/>
        <v>44128</v>
      </c>
      <c r="AQ5" s="12">
        <f t="shared" si="0"/>
        <v>44129</v>
      </c>
      <c r="AR5" s="11">
        <f>AQ5+1</f>
        <v>44130</v>
      </c>
      <c r="AS5" s="10">
        <f>AR5+1</f>
        <v>44131</v>
      </c>
      <c r="AT5" s="10">
        <f t="shared" si="0"/>
        <v>44132</v>
      </c>
      <c r="AU5" s="10">
        <f t="shared" si="0"/>
        <v>44133</v>
      </c>
      <c r="AV5" s="10">
        <f t="shared" si="0"/>
        <v>44134</v>
      </c>
      <c r="AW5" s="10">
        <f t="shared" si="0"/>
        <v>44135</v>
      </c>
      <c r="AX5" s="12">
        <f t="shared" si="0"/>
        <v>44136</v>
      </c>
      <c r="AY5" s="11">
        <f>AX5+1</f>
        <v>44137</v>
      </c>
      <c r="AZ5" s="10">
        <f>AY5+1</f>
        <v>44138</v>
      </c>
      <c r="BA5" s="10">
        <f t="shared" ref="BA5:BE5" si="1">AZ5+1</f>
        <v>44139</v>
      </c>
      <c r="BB5" s="10">
        <f t="shared" si="1"/>
        <v>44140</v>
      </c>
      <c r="BC5" s="10">
        <f t="shared" si="1"/>
        <v>44141</v>
      </c>
      <c r="BD5" s="10">
        <f t="shared" si="1"/>
        <v>44142</v>
      </c>
      <c r="BE5" s="12">
        <f t="shared" si="1"/>
        <v>44143</v>
      </c>
      <c r="BF5" s="11">
        <f>BE5+1</f>
        <v>44144</v>
      </c>
      <c r="BG5" s="10">
        <f>BF5+1</f>
        <v>44145</v>
      </c>
      <c r="BH5" s="10">
        <f t="shared" ref="BH5:BL5" si="2">BG5+1</f>
        <v>44146</v>
      </c>
      <c r="BI5" s="10">
        <f t="shared" si="2"/>
        <v>44147</v>
      </c>
      <c r="BJ5" s="10">
        <f t="shared" si="2"/>
        <v>44148</v>
      </c>
      <c r="BK5" s="10">
        <f t="shared" si="2"/>
        <v>44149</v>
      </c>
      <c r="BL5" s="12">
        <f t="shared" si="2"/>
        <v>44150</v>
      </c>
    </row>
    <row r="6" spans="1:64" ht="30" customHeight="1" thickBot="1" x14ac:dyDescent="0.3">
      <c r="A6" s="53" t="s">
        <v>32</v>
      </c>
      <c r="B6" s="8" t="s">
        <v>8</v>
      </c>
      <c r="C6" s="9" t="s">
        <v>2</v>
      </c>
      <c r="D6" s="9" t="s">
        <v>1</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2" t="s">
        <v>27</v>
      </c>
      <c r="C7" s="56"/>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3">
      <c r="A8" s="53" t="s">
        <v>33</v>
      </c>
      <c r="B8" s="18" t="s">
        <v>37</v>
      </c>
      <c r="C8" s="64"/>
      <c r="D8" s="19"/>
      <c r="E8" s="20"/>
      <c r="F8" s="21"/>
      <c r="G8" s="77"/>
      <c r="H8" s="17" t="str">
        <f t="shared" ref="H8:H24"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x14ac:dyDescent="0.3">
      <c r="A9" s="53" t="s">
        <v>34</v>
      </c>
      <c r="B9" s="70" t="s">
        <v>46</v>
      </c>
      <c r="C9" s="69" t="s">
        <v>48</v>
      </c>
      <c r="D9" s="22">
        <v>1</v>
      </c>
      <c r="E9" s="60">
        <f>Project_Start</f>
        <v>44095</v>
      </c>
      <c r="F9" s="60">
        <f>E9+1</f>
        <v>44096</v>
      </c>
      <c r="G9" s="76"/>
      <c r="H9" s="17">
        <f t="shared" si="6"/>
        <v>2</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 customFormat="1" ht="30" customHeight="1" thickBot="1" x14ac:dyDescent="0.3">
      <c r="A10" s="53" t="s">
        <v>35</v>
      </c>
      <c r="B10" s="70" t="s">
        <v>38</v>
      </c>
      <c r="C10" s="69" t="s">
        <v>48</v>
      </c>
      <c r="D10" s="22">
        <v>1</v>
      </c>
      <c r="E10" s="60">
        <f>F9</f>
        <v>44096</v>
      </c>
      <c r="F10" s="60">
        <f>E10+1</f>
        <v>44097</v>
      </c>
      <c r="G10" s="76"/>
      <c r="H10" s="17">
        <f t="shared" si="6"/>
        <v>2</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 customFormat="1" ht="30" customHeight="1" thickBot="1" x14ac:dyDescent="0.3">
      <c r="A11" s="52"/>
      <c r="B11" s="70" t="s">
        <v>39</v>
      </c>
      <c r="C11" s="69" t="s">
        <v>48</v>
      </c>
      <c r="D11" s="22">
        <v>1</v>
      </c>
      <c r="E11" s="60">
        <f>F10</f>
        <v>44097</v>
      </c>
      <c r="F11" s="60">
        <f>E11+1</f>
        <v>44098</v>
      </c>
      <c r="G11" s="76"/>
      <c r="H11" s="17">
        <f t="shared" si="6"/>
        <v>2</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 customFormat="1" ht="30" customHeight="1" thickBot="1" x14ac:dyDescent="0.3">
      <c r="A12" s="52"/>
      <c r="B12" s="70" t="s">
        <v>40</v>
      </c>
      <c r="C12" s="69" t="s">
        <v>48</v>
      </c>
      <c r="D12" s="22">
        <v>1</v>
      </c>
      <c r="E12" s="60">
        <f>F11</f>
        <v>44098</v>
      </c>
      <c r="F12" s="60">
        <f>E12</f>
        <v>44098</v>
      </c>
      <c r="G12" s="76"/>
      <c r="H12" s="17"/>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 customFormat="1" ht="30" customHeight="1" thickBot="1" x14ac:dyDescent="0.3">
      <c r="A13" s="52"/>
      <c r="B13" s="70" t="s">
        <v>49</v>
      </c>
      <c r="C13" s="69" t="s">
        <v>48</v>
      </c>
      <c r="D13" s="22">
        <v>1</v>
      </c>
      <c r="E13" s="60">
        <f>F12+1</f>
        <v>44099</v>
      </c>
      <c r="F13" s="60">
        <f>F11+1</f>
        <v>44099</v>
      </c>
      <c r="G13" s="76"/>
      <c r="H13" s="17">
        <f t="shared" si="6"/>
        <v>1</v>
      </c>
      <c r="I13" s="38"/>
      <c r="J13" s="38"/>
      <c r="K13" s="38"/>
      <c r="L13" s="38"/>
      <c r="M13" s="38"/>
      <c r="N13" s="38"/>
      <c r="O13" s="38"/>
      <c r="P13" s="38"/>
      <c r="Q13" s="38"/>
      <c r="R13" s="38"/>
      <c r="S13" s="38"/>
      <c r="T13" s="38"/>
      <c r="U13" s="38"/>
      <c r="V13" s="38"/>
      <c r="W13" s="38"/>
      <c r="X13" s="38"/>
      <c r="Y13" s="39"/>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 customFormat="1" ht="30" customHeight="1" thickBot="1" x14ac:dyDescent="0.3">
      <c r="A14" s="53" t="s">
        <v>36</v>
      </c>
      <c r="B14" s="23" t="s">
        <v>41</v>
      </c>
      <c r="C14" s="65"/>
      <c r="D14" s="24"/>
      <c r="E14" s="25"/>
      <c r="F14" s="26"/>
      <c r="G14" s="79"/>
      <c r="H14" s="17" t="str">
        <f t="shared" si="6"/>
        <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 customFormat="1" ht="30" customHeight="1" thickBot="1" x14ac:dyDescent="0.3">
      <c r="A15" s="53"/>
      <c r="B15" s="71" t="s">
        <v>50</v>
      </c>
      <c r="C15" s="73" t="s">
        <v>48</v>
      </c>
      <c r="D15" s="27">
        <v>1</v>
      </c>
      <c r="E15" s="61">
        <f>F13+1</f>
        <v>44100</v>
      </c>
      <c r="F15" s="61">
        <f>E15</f>
        <v>44100</v>
      </c>
      <c r="G15" s="78"/>
      <c r="H15" s="17">
        <f t="shared" si="6"/>
        <v>1</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 customFormat="1" ht="30" customHeight="1" thickBot="1" x14ac:dyDescent="0.3">
      <c r="A16" s="52"/>
      <c r="B16" s="71" t="s">
        <v>51</v>
      </c>
      <c r="C16" s="73" t="s">
        <v>48</v>
      </c>
      <c r="D16" s="27">
        <v>1</v>
      </c>
      <c r="E16" s="61">
        <f>E15</f>
        <v>44100</v>
      </c>
      <c r="F16" s="61">
        <f>E16+3</f>
        <v>44103</v>
      </c>
      <c r="G16" s="78"/>
      <c r="H16" s="17">
        <f t="shared" si="6"/>
        <v>4</v>
      </c>
      <c r="I16" s="38"/>
      <c r="J16" s="38"/>
      <c r="K16" s="38"/>
      <c r="L16" s="38"/>
      <c r="M16" s="38"/>
      <c r="N16" s="38"/>
      <c r="O16" s="38"/>
      <c r="P16" s="38"/>
      <c r="Q16" s="38"/>
      <c r="R16" s="38"/>
      <c r="S16" s="38"/>
      <c r="T16" s="38"/>
      <c r="U16" s="39"/>
      <c r="V16" s="39"/>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 customFormat="1" ht="30" customHeight="1" thickBot="1" x14ac:dyDescent="0.3">
      <c r="A17" s="52"/>
      <c r="B17" s="71" t="s">
        <v>52</v>
      </c>
      <c r="C17" s="73" t="s">
        <v>48</v>
      </c>
      <c r="D17" s="27">
        <v>1</v>
      </c>
      <c r="E17" s="61">
        <f>F16+1</f>
        <v>44104</v>
      </c>
      <c r="F17" s="61">
        <f>E17+1</f>
        <v>44105</v>
      </c>
      <c r="G17" s="78"/>
      <c r="H17" s="17">
        <f t="shared" si="6"/>
        <v>2</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 customFormat="1" ht="30" customHeight="1" thickBot="1" x14ac:dyDescent="0.3">
      <c r="A18" s="52"/>
      <c r="B18" s="71" t="s">
        <v>53</v>
      </c>
      <c r="C18" s="73" t="s">
        <v>48</v>
      </c>
      <c r="D18" s="27">
        <v>1</v>
      </c>
      <c r="E18" s="61">
        <f>F17+1</f>
        <v>44106</v>
      </c>
      <c r="F18" s="61">
        <f>E18+1</f>
        <v>44107</v>
      </c>
      <c r="G18" s="78"/>
      <c r="H18" s="17"/>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 customFormat="1" ht="30" customHeight="1" thickBot="1" x14ac:dyDescent="0.3">
      <c r="A19" s="52" t="s">
        <v>24</v>
      </c>
      <c r="B19" s="28" t="s">
        <v>42</v>
      </c>
      <c r="C19" s="66"/>
      <c r="D19" s="29"/>
      <c r="E19" s="30"/>
      <c r="F19" s="31"/>
      <c r="G19" s="81"/>
      <c r="H19" s="17" t="str">
        <f t="shared" si="6"/>
        <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 customFormat="1" ht="30" customHeight="1" thickBot="1" x14ac:dyDescent="0.3">
      <c r="A20" s="52"/>
      <c r="B20" s="72" t="s">
        <v>43</v>
      </c>
      <c r="C20" s="74" t="s">
        <v>48</v>
      </c>
      <c r="D20" s="27">
        <v>1</v>
      </c>
      <c r="E20" s="62">
        <f>E18+1</f>
        <v>44107</v>
      </c>
      <c r="F20" s="62">
        <f>E20+1</f>
        <v>44108</v>
      </c>
      <c r="G20" s="80"/>
      <c r="H20" s="17">
        <f t="shared" si="6"/>
        <v>2</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 customFormat="1" ht="30" customHeight="1" thickBot="1" x14ac:dyDescent="0.3">
      <c r="A21" s="52"/>
      <c r="B21" s="75" t="s">
        <v>44</v>
      </c>
      <c r="C21" s="74" t="s">
        <v>48</v>
      </c>
      <c r="D21" s="27">
        <v>1</v>
      </c>
      <c r="E21" s="62">
        <f>F20</f>
        <v>44108</v>
      </c>
      <c r="F21" s="62">
        <f>E21+3</f>
        <v>44111</v>
      </c>
      <c r="G21" s="80"/>
      <c r="H21" s="17">
        <f t="shared" si="6"/>
        <v>4</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 customFormat="1" ht="30" customHeight="1" thickBot="1" x14ac:dyDescent="0.3">
      <c r="A22" s="52"/>
      <c r="B22" s="72" t="s">
        <v>45</v>
      </c>
      <c r="C22" s="74" t="s">
        <v>48</v>
      </c>
      <c r="D22" s="27">
        <v>1</v>
      </c>
      <c r="E22" s="62">
        <f>F21+1</f>
        <v>44112</v>
      </c>
      <c r="F22" s="62">
        <f>E22+1</f>
        <v>44113</v>
      </c>
      <c r="G22" s="80"/>
      <c r="H22" s="17">
        <f t="shared" si="6"/>
        <v>2</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 customFormat="1" ht="30" customHeight="1" thickBot="1" x14ac:dyDescent="0.3">
      <c r="A23" s="52" t="s">
        <v>26</v>
      </c>
      <c r="B23" s="68"/>
      <c r="C23" s="67"/>
      <c r="D23" s="16"/>
      <c r="E23" s="63"/>
      <c r="F23" s="63"/>
      <c r="G23" s="17"/>
      <c r="H23" s="17" t="str">
        <f t="shared" si="6"/>
        <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3" customFormat="1" ht="30" customHeight="1" thickBot="1" x14ac:dyDescent="0.3">
      <c r="A24" s="53" t="s">
        <v>25</v>
      </c>
      <c r="B24" s="32"/>
      <c r="C24" s="33"/>
      <c r="D24" s="34"/>
      <c r="E24" s="35"/>
      <c r="F24" s="36"/>
      <c r="G24" s="37"/>
      <c r="H24" s="37" t="str">
        <f t="shared" si="6"/>
        <v/>
      </c>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row>
    <row r="25" spans="1:64" ht="30" customHeight="1" x14ac:dyDescent="0.25">
      <c r="G25" s="6"/>
    </row>
    <row r="26" spans="1:64" ht="30" customHeight="1" x14ac:dyDescent="0.25">
      <c r="C26" s="14"/>
      <c r="F26" s="54"/>
    </row>
    <row r="27" spans="1:64" ht="30" customHeight="1" x14ac:dyDescent="0.25">
      <c r="C27"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4">
    <cfRule type="expression" dxfId="2" priority="33">
      <formula>AND(TODAY()&gt;=I$5,TODAY()&lt;J$5)</formula>
    </cfRule>
  </conditionalFormatting>
  <conditionalFormatting sqref="I7:BL2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40625" defaultRowHeight="12.75" x14ac:dyDescent="0.2"/>
  <cols>
    <col min="1" max="1" width="87.140625" style="42" customWidth="1"/>
    <col min="2" max="16384" width="9.140625" style="2"/>
  </cols>
  <sheetData>
    <row r="1" spans="1:2" ht="46.5" customHeight="1" x14ac:dyDescent="0.2"/>
    <row r="2" spans="1:2" s="44" customFormat="1" ht="15.75" x14ac:dyDescent="0.25">
      <c r="A2" s="43" t="s">
        <v>11</v>
      </c>
      <c r="B2" s="43"/>
    </row>
    <row r="3" spans="1:2" s="48" customFormat="1" ht="27" customHeight="1" x14ac:dyDescent="0.25">
      <c r="A3" s="49" t="s">
        <v>16</v>
      </c>
      <c r="B3" s="49"/>
    </row>
    <row r="4" spans="1:2" s="45" customFormat="1" ht="26.25" x14ac:dyDescent="0.4">
      <c r="A4" s="46" t="s">
        <v>10</v>
      </c>
    </row>
    <row r="5" spans="1:2" ht="74.099999999999994" customHeight="1" x14ac:dyDescent="0.2">
      <c r="A5" s="47" t="s">
        <v>19</v>
      </c>
    </row>
    <row r="6" spans="1:2" ht="26.25" customHeight="1" x14ac:dyDescent="0.2">
      <c r="A6" s="46" t="s">
        <v>22</v>
      </c>
    </row>
    <row r="7" spans="1:2" s="42" customFormat="1" ht="204.95" customHeight="1" x14ac:dyDescent="0.25">
      <c r="A7" s="51" t="s">
        <v>21</v>
      </c>
    </row>
    <row r="8" spans="1:2" s="45" customFormat="1" ht="26.25" x14ac:dyDescent="0.4">
      <c r="A8" s="46" t="s">
        <v>12</v>
      </c>
    </row>
    <row r="9" spans="1:2" ht="60" x14ac:dyDescent="0.2">
      <c r="A9" s="47" t="s">
        <v>20</v>
      </c>
    </row>
    <row r="10" spans="1:2" s="42" customFormat="1" ht="27.95" customHeight="1" x14ac:dyDescent="0.25">
      <c r="A10" s="50" t="s">
        <v>18</v>
      </c>
    </row>
    <row r="11" spans="1:2" s="45" customFormat="1" ht="26.25" x14ac:dyDescent="0.4">
      <c r="A11" s="46" t="s">
        <v>9</v>
      </c>
    </row>
    <row r="12" spans="1:2" ht="30" x14ac:dyDescent="0.2">
      <c r="A12" s="47" t="s">
        <v>17</v>
      </c>
    </row>
    <row r="13" spans="1:2" s="42" customFormat="1" ht="27.95" customHeight="1" x14ac:dyDescent="0.25">
      <c r="A13" s="50" t="s">
        <v>3</v>
      </c>
    </row>
    <row r="14" spans="1:2" s="45" customFormat="1" ht="26.25" x14ac:dyDescent="0.4">
      <c r="A14" s="46" t="s">
        <v>13</v>
      </c>
    </row>
    <row r="15" spans="1:2" ht="75" customHeight="1" x14ac:dyDescent="0.2">
      <c r="A15" s="47" t="s">
        <v>14</v>
      </c>
    </row>
    <row r="16" spans="1:2" ht="75" x14ac:dyDescent="0.2">
      <c r="A16" s="47" t="s">
        <v>15</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231826-376F-4402-BA4A-6738EDB3C2A6}">
  <ds:schemaRefs>
    <ds:schemaRef ds:uri="3f90b35a-c7f5-466e-bdce-aad1192bcad3"/>
    <ds:schemaRef ds:uri="http://schemas.microsoft.com/office/2006/documentManagement/types"/>
    <ds:schemaRef ds:uri="abad16e2-75b5-4d02-890c-30395bfef711"/>
    <ds:schemaRef ds:uri="http://schemas.openxmlformats.org/package/2006/metadata/core-properties"/>
    <ds:schemaRef ds:uri="http://purl.org/dc/elements/1.1/"/>
    <ds:schemaRef ds:uri="http://purl.org/dc/terms/"/>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FEB13B-E464-42B4-95B6-1B297F6F0D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2020-10-09T16:32:55Z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