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Expenses" sheetId="2" r:id="rId2"/>
    <sheet name="Cash-in Incomes" sheetId="3" r:id="rId3"/>
    <sheet name="Retirement Funds" sheetId="4" r:id="rId4"/>
  </sheets>
  <calcPr calcId="124519" fullCalcOnLoad="1"/>
</workbook>
</file>

<file path=xl/comments1.xml><?xml version="1.0" encoding="utf-8"?>
<comments xmlns="http://schemas.openxmlformats.org/spreadsheetml/2006/main">
  <authors>
    <author/>
  </authors>
  <commentList>
    <comment ref="D1" authorId="0">
      <text>
        <r>
          <rPr>
            <sz val="8"/>
            <color indexed="81"/>
            <rFont val="Tahoma"/>
            <family val="2"/>
          </rPr>
          <t>Beginning year of balance. Same as EOY BAL of previous year</t>
        </r>
      </text>
    </comment>
    <comment ref="F1" authorId="0">
      <text>
        <r>
          <rPr>
            <sz val="8"/>
            <color indexed="81"/>
            <rFont val="Tahoma"/>
            <family val="2"/>
          </rPr>
          <t>BOY BAL AFTER BOY EXPENSES = BOY BAL deduct Expenses</t>
        </r>
      </text>
    </comment>
    <comment ref="G1" authorId="0">
      <text>
        <r>
          <rPr>
            <sz val="8"/>
            <color indexed="81"/>
            <rFont val="Tahoma"/>
            <family val="2"/>
          </rPr>
          <t>Net Return % = P/L / BOY BAL AFTER EXPENSES
Bottom row shows annualized return calculated as ((1 + r₁)(1 + r₂)...(1 + rₙ))^(1/n) - 1
where r₁...rₙ are the yearly returns and n is the number of years</t>
        </r>
      </text>
    </comment>
    <comment ref="H1" authorId="0">
      <text>
        <r>
          <rPr>
            <sz val="8"/>
            <color indexed="81"/>
            <rFont val="Tahoma"/>
            <family val="2"/>
          </rPr>
          <t>Profit and Loss based on investment return. Refer to Retirement Funds sheet for detail</t>
        </r>
      </text>
    </comment>
    <comment ref="K1" authorId="0">
      <text>
        <r>
          <rPr>
            <sz val="8"/>
            <color indexed="81"/>
            <rFont val="Tahoma"/>
            <family val="2"/>
          </rPr>
          <t>Net Deposit Withdraw = Expenses - Income</t>
        </r>
      </text>
    </comment>
  </commentList>
</comments>
</file>

<file path=xl/comments2.xml><?xml version="1.0" encoding="utf-8"?>
<comments xmlns="http://schemas.openxmlformats.org/spreadsheetml/2006/main">
  <authors>
    <author/>
  </authors>
  <commentList>
    <comment ref="H11" authorId="0">
      <text>
        <r>
          <rPr>
            <sz val="8"/>
            <color indexed="81"/>
            <rFont val="Tahoma"/>
            <family val="2"/>
          </rPr>
          <t>Expense reduced to 32,438 (which is 80.0% of the original amount: 40,547). This reduction was triggered because personal investment annualized returns since retirement year have fallen below the minimum threshold setting.</t>
        </r>
      </text>
    </comment>
    <comment ref="H12" authorId="0">
      <text>
        <r>
          <rPr>
            <sz val="8"/>
            <color indexed="81"/>
            <rFont val="Tahoma"/>
            <family val="2"/>
          </rPr>
          <t>Expense reduced to 34,384 (which is 80.0% of the original amount: 42,980). This reduction was triggered because personal investment annualized returns since retirement year have fallen below the minimum threshold setting.</t>
        </r>
      </text>
    </comment>
    <comment ref="H13" authorId="0">
      <text>
        <r>
          <rPr>
            <sz val="8"/>
            <color indexed="81"/>
            <rFont val="Tahoma"/>
            <family val="2"/>
          </rPr>
          <t>Expense reduced to 36,447 (which is 80.0% of the original amount: 45,559). This reduction was triggered because personal investment annualized returns since retirement year have fallen below the minimum threshold setting.</t>
        </r>
      </text>
    </comment>
    <comment ref="H14" authorId="0">
      <text>
        <r>
          <rPr>
            <sz val="8"/>
            <color indexed="81"/>
            <rFont val="Tahoma"/>
            <family val="2"/>
          </rPr>
          <t>Expense reduced to 38,634 (which is 80.0% of the original amount: 48,293). This reduction was triggered because personal investment annualized returns since retirement year have fallen below the minimum threshold setting.</t>
        </r>
      </text>
    </comment>
    <comment ref="H15" authorId="0">
      <text>
        <r>
          <rPr>
            <sz val="8"/>
            <color indexed="81"/>
            <rFont val="Tahoma"/>
            <family val="2"/>
          </rPr>
          <t>Expense reduced to 40,952 (which is 80.0% of the original amount: 51,190). This reduction was triggered because personal investment annualized returns since retirement year have fallen below the minimum threshold setting.</t>
        </r>
      </text>
    </comment>
    <comment ref="H16" authorId="0">
      <text>
        <r>
          <rPr>
            <sz val="8"/>
            <color indexed="81"/>
            <rFont val="Tahoma"/>
            <family val="2"/>
          </rPr>
          <t>Expense reduced to 43,409 (which is 80.0% of the original amount: 54,262). This reduction was triggered because personal investment annualized returns since retirement year have fallen below the minimum threshold setting.</t>
        </r>
      </text>
    </comment>
    <comment ref="H17" authorId="0">
      <text>
        <r>
          <rPr>
            <sz val="8"/>
            <color indexed="81"/>
            <rFont val="Tahoma"/>
            <family val="2"/>
          </rPr>
          <t>Expense reduced to 46,014 (which is 80.0% of the original amount: 57,517). This reduction was triggered because personal investment annualized returns since retirement year have fallen below the minimum threshold setting.</t>
        </r>
      </text>
    </comment>
    <comment ref="H18" authorId="0">
      <text>
        <r>
          <rPr>
            <sz val="8"/>
            <color indexed="81"/>
            <rFont val="Tahoma"/>
            <family val="2"/>
          </rPr>
          <t>Expense reduced to 30,484 (which is 80.0% of the original amount: 38,105). This reduction was triggered because personal investment annualized returns since retirement year have fallen below the minimum threshold setting.</t>
        </r>
      </text>
    </comment>
    <comment ref="H19" authorId="0">
      <text>
        <r>
          <rPr>
            <sz val="8"/>
            <color indexed="81"/>
            <rFont val="Tahoma"/>
            <family val="2"/>
          </rPr>
          <t>Expense reduced to 32,313 (which is 80.0% of the original amount: 40,392). This reduction was triggered because personal investment annualized returns since retirement year have fallen below the minimum threshold setting.</t>
        </r>
      </text>
    </comment>
    <comment ref="H20" authorId="0">
      <text>
        <r>
          <rPr>
            <sz val="8"/>
            <color indexed="81"/>
            <rFont val="Tahoma"/>
            <family val="2"/>
          </rPr>
          <t>Expense reduced to 34,252 (which is 80.0% of the original amount: 42,815). This reduction was triggered because personal investment annualized returns since retirement year have fallen below the minimum threshold setting.</t>
        </r>
      </text>
    </comment>
    <comment ref="H21" authorId="0">
      <text>
        <r>
          <rPr>
            <sz val="8"/>
            <color indexed="81"/>
            <rFont val="Tahoma"/>
            <family val="2"/>
          </rPr>
          <t>Expense reduced to 36,307 (which is 80.0% of the original amount: 45,384). This reduction was triggered because personal investment annualized returns since retirement year have fallen below the minimum threshold setting.</t>
        </r>
      </text>
    </comment>
    <comment ref="H22" authorId="0">
      <text>
        <r>
          <rPr>
            <sz val="8"/>
            <color indexed="81"/>
            <rFont val="Tahoma"/>
            <family val="2"/>
          </rPr>
          <t>Expense reduced to 38,486 (which is 80.0% of the original amount: 48,107). This reduction was triggered because personal investment annualized returns since retirement year have fallen below the minimum threshold setting.</t>
        </r>
      </text>
    </comment>
    <comment ref="H23" authorId="0">
      <text>
        <r>
          <rPr>
            <sz val="8"/>
            <color indexed="81"/>
            <rFont val="Tahoma"/>
            <family val="2"/>
          </rPr>
          <t>Expense reduced to 40,795 (which is 80.0% of the original amount: 50,993). This reduction was triggered because personal investment annualized returns since retirement year have fallen below the minimum threshold setting.</t>
        </r>
      </text>
    </comment>
  </commentList>
</comments>
</file>

<file path=xl/comments3.xml><?xml version="1.0" encoding="utf-8"?>
<comments xmlns="http://schemas.openxmlformats.org/spreadsheetml/2006/main">
  <authors>
    <author/>
  </authors>
  <commentList>
    <comment ref="D1" authorId="0">
      <text>
        <r>
          <rPr>
            <sz val="8"/>
            <color indexed="81"/>
            <rFont val="Tahoma"/>
            <family val="2"/>
          </rPr>
          <t>Deposit to Pension Fund Fund ONLY. Refer to EPF in Retirement Funds Sheet</t>
        </r>
      </text>
    </comment>
    <comment ref="E1" authorId="0">
      <text>
        <r>
          <rPr>
            <sz val="8"/>
            <color indexed="81"/>
            <rFont val="Tahoma"/>
            <family val="2"/>
          </rPr>
          <t>Deposit to Investment Fund ONLY. Refer to EPF in Retirement Funds Sheet</t>
        </r>
      </text>
    </comment>
  </commentList>
</comments>
</file>

<file path=xl/comments4.xml><?xml version="1.0" encoding="utf-8"?>
<comments xmlns="http://schemas.openxmlformats.org/spreadsheetml/2006/main">
  <authors>
    <author/>
  </authors>
  <commentList>
    <comment ref="E2" authorId="0">
      <text>
        <r>
          <rPr>
            <sz val="8"/>
            <color indexed="81"/>
            <rFont val="Tahoma"/>
            <family val="2"/>
          </rPr>
          <t>Not eligible for withdraw</t>
        </r>
      </text>
    </comment>
    <comment ref="E3" authorId="0">
      <text>
        <r>
          <rPr>
            <sz val="8"/>
            <color indexed="81"/>
            <rFont val="Tahoma"/>
            <family val="2"/>
          </rPr>
          <t>Not eligible for withdraw</t>
        </r>
      </text>
    </comment>
    <comment ref="E4" authorId="0">
      <text>
        <r>
          <rPr>
            <sz val="8"/>
            <color indexed="81"/>
            <rFont val="Tahoma"/>
            <family val="2"/>
          </rPr>
          <t>Not eligible for withdraw</t>
        </r>
      </text>
    </comment>
    <comment ref="E5" authorId="0">
      <text>
        <r>
          <rPr>
            <sz val="8"/>
            <color indexed="81"/>
            <rFont val="Tahoma"/>
            <family val="2"/>
          </rPr>
          <t>Not eligible for withdraw</t>
        </r>
      </text>
    </comment>
    <comment ref="E6" authorId="0">
      <text>
        <r>
          <rPr>
            <sz val="8"/>
            <color indexed="81"/>
            <rFont val="Tahoma"/>
            <family val="2"/>
          </rPr>
          <t>Not eligible for withdraw</t>
        </r>
      </text>
    </comment>
    <comment ref="E7" authorId="0">
      <text>
        <r>
          <rPr>
            <sz val="8"/>
            <color indexed="81"/>
            <rFont val="Tahoma"/>
            <family val="2"/>
          </rPr>
          <t>Not eligible for withdraw</t>
        </r>
      </text>
    </comment>
    <comment ref="E8" authorId="0">
      <text>
        <r>
          <rPr>
            <sz val="8"/>
            <color indexed="81"/>
            <rFont val="Tahoma"/>
            <family val="2"/>
          </rPr>
          <t>Not eligible for withdraw</t>
        </r>
      </text>
    </comment>
    <comment ref="E9" authorId="0">
      <text>
        <r>
          <rPr>
            <sz val="8"/>
            <color indexed="81"/>
            <rFont val="Tahoma"/>
            <family val="2"/>
          </rPr>
          <t>Not eligible for withdraw</t>
        </r>
      </text>
    </comment>
    <comment ref="E10" authorId="0">
      <text>
        <r>
          <rPr>
            <sz val="8"/>
            <color indexed="81"/>
            <rFont val="Tahoma"/>
            <family val="2"/>
          </rPr>
          <t>Not eligible for withdraw</t>
        </r>
      </text>
    </comment>
    <comment ref="E11" authorId="0">
      <text>
        <r>
          <rPr>
            <sz val="8"/>
            <color indexed="81"/>
            <rFont val="Tahoma"/>
            <family val="2"/>
          </rPr>
          <t>Not eligible for withdraw</t>
        </r>
      </text>
    </comment>
    <comment ref="S13" authorId="0">
      <text>
        <r>
          <rPr>
            <sz val="8"/>
            <color indexed="81"/>
            <rFont val="Tahoma"/>
            <family val="2"/>
          </rPr>
          <t>Rebalance paused because the personal annualized return since retirement year has fallen below the set threshold.  This pause was activated based on user-selected settings</t>
        </r>
      </text>
    </comment>
    <comment ref="S14" authorId="0">
      <text>
        <r>
          <rPr>
            <sz val="8"/>
            <color indexed="81"/>
            <rFont val="Tahoma"/>
            <family val="2"/>
          </rPr>
          <t>Rebalance paused because the personal annualized return since retirement year has fallen below the set threshold.  This pause was activated based on user-selected settings</t>
        </r>
      </text>
    </comment>
    <comment ref="S15" authorId="0">
      <text>
        <r>
          <rPr>
            <sz val="8"/>
            <color indexed="81"/>
            <rFont val="Tahoma"/>
            <family val="2"/>
          </rPr>
          <t>Rebalance paused because the personal annualized return since retirement year has fallen below the set threshold.  This pause was activated based on user-selected settings</t>
        </r>
      </text>
    </comment>
    <comment ref="S16" authorId="0">
      <text>
        <r>
          <rPr>
            <sz val="8"/>
            <color indexed="81"/>
            <rFont val="Tahoma"/>
            <family val="2"/>
          </rPr>
          <t>Rebalance paused because the personal annualized return since retirement year has fallen below the set threshold.  This pause was activated based on user-selected settings</t>
        </r>
      </text>
    </comment>
    <comment ref="S17" authorId="0">
      <text>
        <r>
          <rPr>
            <sz val="8"/>
            <color indexed="81"/>
            <rFont val="Tahoma"/>
            <family val="2"/>
          </rPr>
          <t>Rebalance paused because the personal annualized return since retirement year has fallen below the set threshold.  This pause was activated based on user-selected settings</t>
        </r>
      </text>
    </comment>
    <comment ref="S18" authorId="0">
      <text>
        <r>
          <rPr>
            <sz val="8"/>
            <color indexed="81"/>
            <rFont val="Tahoma"/>
            <family val="2"/>
          </rPr>
          <t>Rebalance paused because the personal annualized return since retirement year has fallen below the set threshold.  This pause was activated based on user-selected settings</t>
        </r>
      </text>
    </comment>
    <comment ref="S19" authorId="0">
      <text>
        <r>
          <rPr>
            <sz val="8"/>
            <color indexed="81"/>
            <rFont val="Tahoma"/>
            <family val="2"/>
          </rPr>
          <t>Rebalance paused because the personal annualized return since retirement year has fallen below the set threshold.  This pause was activated based on user-selected settings</t>
        </r>
      </text>
    </comment>
    <comment ref="S20" authorId="0">
      <text>
        <r>
          <rPr>
            <sz val="8"/>
            <color indexed="81"/>
            <rFont val="Tahoma"/>
            <family val="2"/>
          </rPr>
          <t>Rebalance paused because the personal annualized return since retirement year has fallen below the set threshold.  This pause was activated based on user-selected settings</t>
        </r>
      </text>
    </comment>
    <comment ref="S21" authorId="0">
      <text>
        <r>
          <rPr>
            <sz val="8"/>
            <color indexed="81"/>
            <rFont val="Tahoma"/>
            <family val="2"/>
          </rPr>
          <t>Rebalance paused because the personal annualized return since retirement year has fallen below the set threshold.  This pause was activated based on user-selected settings</t>
        </r>
      </text>
    </comment>
    <comment ref="S22" authorId="0">
      <text>
        <r>
          <rPr>
            <sz val="8"/>
            <color indexed="81"/>
            <rFont val="Tahoma"/>
            <family val="2"/>
          </rPr>
          <t>Rebalance paused because the personal annualized return since retirement year has fallen below the set threshold.  This pause was activated based on user-selected settings</t>
        </r>
      </text>
    </comment>
  </commentList>
</comments>
</file>

<file path=xl/sharedStrings.xml><?xml version="1.0" encoding="utf-8"?>
<sst xmlns="http://schemas.openxmlformats.org/spreadsheetml/2006/main" count="72" uniqueCount="44">
  <si>
    <t>#</t>
  </si>
  <si>
    <t>Year</t>
  </si>
  <si>
    <t>Age</t>
  </si>
  <si>
    <t>BOY BAL</t>
  </si>
  <si>
    <t>BOY Expenses</t>
  </si>
  <si>
    <t>BOY BAL AFTER EXPENSES</t>
  </si>
  <si>
    <t>Net Return %</t>
  </si>
  <si>
    <t>P/L</t>
  </si>
  <si>
    <t>Income</t>
  </si>
  <si>
    <t>EOY BAL</t>
  </si>
  <si>
    <t>Pension Fund [BOY Bal]</t>
  </si>
  <si>
    <t>Pension Fund [BOY Expenses]</t>
  </si>
  <si>
    <t>Pension Fund[BOY BAL AFTER EXPENSES[]</t>
  </si>
  <si>
    <t>Pension Fund [EOY Return]</t>
  </si>
  <si>
    <t>Pension Fund [EOY P/L]</t>
  </si>
  <si>
    <t>Pension Fund  [EOY Deposit]</t>
  </si>
  <si>
    <t>Pension Fund [EOY Rebal]</t>
  </si>
  <si>
    <t>Pension Fund  [EOY Net Bal]</t>
  </si>
  <si>
    <t>Investment [BOY Bal]</t>
  </si>
  <si>
    <t>Investment [BOY Expenses]</t>
  </si>
  <si>
    <t>Investment[BOY BAL AFTER EXPENSES[]</t>
  </si>
  <si>
    <t>Investment [EOY Return]</t>
  </si>
  <si>
    <t>Investment [EOY P/L]</t>
  </si>
  <si>
    <t>Investment  [EOY Deposit]</t>
  </si>
  <si>
    <t>Investment [EOY Rebal]</t>
  </si>
  <si>
    <t>Investment  [EOY Net Bal]</t>
  </si>
  <si>
    <t>Travel</t>
  </si>
  <si>
    <t xml:space="preserve">           Total</t>
  </si>
  <si>
    <t>Housing Loan</t>
  </si>
  <si>
    <t>Insurance</t>
  </si>
  <si>
    <t>Medical Bills</t>
  </si>
  <si>
    <t>Food</t>
  </si>
  <si>
    <t>Change Car</t>
  </si>
  <si>
    <t>Transport</t>
  </si>
  <si>
    <t>Others</t>
  </si>
  <si>
    <t>Pension Contribution[Pension Contribution]</t>
  </si>
  <si>
    <t>Extra Earning[Extra Earning]</t>
  </si>
  <si>
    <t>Rental[Rental]</t>
  </si>
  <si>
    <t>-</t>
  </si>
  <si>
    <t>Annualized Return</t>
  </si>
  <si>
    <t>Note:</t>
  </si>
  <si>
    <t>1. #0 refer to current age.</t>
  </si>
  <si>
    <t>2. Annualized return means earning the same steady percentage each year. Example: 33.1% in 3 years = about 10% annualized return.</t>
  </si>
  <si>
    <t>Note2: 
1. Should market turn bad, system switch to spend minimum (discount set by user). 
2. Amount appear in red font color. Refer comment for detail 
3. Bad market is based on history annualized return negative (or set by user) since retire year until last year (as Expenses Happen beginning of the year).</t>
  </si>
</sst>
</file>

<file path=xl/styles.xml><?xml version="1.0" encoding="utf-8"?>
<styleSheet xmlns="http://schemas.openxmlformats.org/spreadsheetml/2006/main">
  <numFmts count="3">
    <numFmt numFmtId="164" formatCode="#,##0"/>
    <numFmt numFmtId="165" formatCode="0.00%"/>
    <numFmt numFmtId="166" formatCode="#,##0.00"/>
  </numFmts>
  <fonts count="8">
    <font>
      <sz val="11"/>
      <color theme="1"/>
      <name val="Calibri"/>
      <family val="2"/>
      <scheme val="minor"/>
    </font>
    <font>
      <b/>
      <sz val="11"/>
      <color theme="1"/>
      <name val="Calibri"/>
      <family val="2"/>
      <scheme val="minor"/>
    </font>
    <font>
      <b/>
      <i/>
      <sz val="11"/>
      <color theme="1"/>
      <name val="Calibri"/>
      <family val="2"/>
      <scheme val="minor"/>
    </font>
    <font>
      <sz val="11"/>
      <color rgb="FF0000FF"/>
      <name val="Calibri"/>
      <family val="2"/>
      <scheme val="minor"/>
    </font>
    <font>
      <b/>
      <sz val="11"/>
      <color rgb="FF0000FF"/>
      <name val="Calibri"/>
      <family val="2"/>
      <scheme val="minor"/>
    </font>
    <font>
      <b/>
      <sz val="11"/>
      <color theme="1"/>
      <name val="Calibri"/>
      <family val="2"/>
      <scheme val="minor"/>
    </font>
    <font>
      <sz val="11"/>
      <color rgb="FFFF0000"/>
      <name val="Calibri"/>
      <family val="2"/>
      <scheme val="minor"/>
    </font>
    <font>
      <sz val="8"/>
      <color indexed="81"/>
      <name val="Tahoma"/>
      <family val="2"/>
    </font>
  </fonts>
  <fills count="7">
    <fill>
      <patternFill patternType="none"/>
    </fill>
    <fill>
      <patternFill patternType="gray125"/>
    </fill>
    <fill>
      <patternFill patternType="solid">
        <fgColor rgb="FFBFBFBF"/>
        <bgColor indexed="64"/>
      </patternFill>
    </fill>
    <fill>
      <patternFill patternType="solid">
        <fgColor rgb="FFFEFEEC"/>
        <bgColor indexed="64"/>
      </patternFill>
    </fill>
    <fill>
      <patternFill patternType="solid">
        <fgColor rgb="FFD6FCFE"/>
        <bgColor indexed="64"/>
      </patternFill>
    </fill>
    <fill>
      <patternFill patternType="solid">
        <fgColor rgb="FFC4D79B"/>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6">
    <xf numFmtId="0" fontId="0" fillId="0" borderId="0" xfId="0"/>
    <xf numFmtId="0" fontId="1" fillId="2" borderId="0" xfId="0" applyFont="1" applyFill="1" applyAlignment="1">
      <alignment horizontal="right" vertical="center" wrapText="1"/>
    </xf>
    <xf numFmtId="164" fontId="0" fillId="3" borderId="0" xfId="0" applyNumberFormat="1" applyFill="1"/>
    <xf numFmtId="164" fontId="0" fillId="4" borderId="0" xfId="0" applyNumberFormat="1" applyFill="1"/>
    <xf numFmtId="164" fontId="2" fillId="5" borderId="0" xfId="0" applyNumberFormat="1" applyFont="1" applyFill="1"/>
    <xf numFmtId="165" fontId="3" fillId="0" borderId="0" xfId="0" applyNumberFormat="1" applyFont="1"/>
    <xf numFmtId="0" fontId="4" fillId="0" borderId="0" xfId="0" applyFont="1" applyAlignment="1">
      <alignment horizontal="center" vertical="center" wrapText="1"/>
    </xf>
    <xf numFmtId="165" fontId="4" fillId="0" borderId="0" xfId="0" applyNumberFormat="1" applyFont="1"/>
    <xf numFmtId="0" fontId="5" fillId="6" borderId="1" xfId="0" applyFont="1" applyFill="1" applyBorder="1" applyAlignment="1">
      <alignment horizontal="left" vertical="center" wrapText="1"/>
    </xf>
    <xf numFmtId="165" fontId="6" fillId="0" borderId="0" xfId="0" applyNumberFormat="1" applyFont="1"/>
    <xf numFmtId="165" fontId="0" fillId="0" borderId="0" xfId="0" applyNumberFormat="1"/>
    <xf numFmtId="164" fontId="0" fillId="0" borderId="0" xfId="0" applyNumberFormat="1"/>
    <xf numFmtId="164" fontId="6" fillId="0" borderId="0" xfId="0" applyNumberFormat="1" applyFont="1"/>
    <xf numFmtId="0" fontId="0" fillId="4" borderId="0" xfId="0" applyFill="1" applyAlignment="1">
      <alignment horizontal="right"/>
    </xf>
    <xf numFmtId="166" fontId="3" fillId="0" borderId="0" xfId="0" applyNumberFormat="1" applyFont="1"/>
    <xf numFmtId="166" fontId="6" fillId="0" borderId="0" xfId="0" applyNumberFormat="1"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dimension ref="A1:N45"/>
  <sheetViews>
    <sheetView tabSelected="1" workbookViewId="0">
      <pane xSplit="3" ySplit="1" topLeftCell="D2" activePane="bottomRight" state="frozen"/>
      <selection pane="topRight" activeCell="D1" sqref="D1"/>
      <selection pane="bottomLeft" activeCell="A2" sqref="A2"/>
      <selection pane="bottomRight"/>
    </sheetView>
  </sheetViews>
  <sheetFormatPr defaultRowHeight="15"/>
  <cols>
    <col min="12" max="14" width="20.7109375" customWidth="1"/>
  </cols>
  <sheetData>
    <row r="1" spans="1:14">
      <c r="A1" s="1" t="s">
        <v>0</v>
      </c>
      <c r="B1" s="1" t="s">
        <v>1</v>
      </c>
      <c r="C1" s="1" t="s">
        <v>2</v>
      </c>
      <c r="D1" s="1" t="s">
        <v>3</v>
      </c>
      <c r="E1" s="1" t="s">
        <v>4</v>
      </c>
      <c r="F1" s="1" t="s">
        <v>5</v>
      </c>
      <c r="G1" s="1" t="s">
        <v>6</v>
      </c>
      <c r="H1" s="1" t="s">
        <v>7</v>
      </c>
      <c r="I1" s="1" t="s">
        <v>8</v>
      </c>
      <c r="J1" s="1" t="s">
        <v>9</v>
      </c>
    </row>
    <row r="2" spans="1:14">
      <c r="A2">
        <v>0</v>
      </c>
      <c r="B2">
        <v>1993</v>
      </c>
      <c r="C2">
        <v>45</v>
      </c>
      <c r="D2" s="2">
        <v>1500000</v>
      </c>
      <c r="I2" s="3">
        <v>66000</v>
      </c>
      <c r="J2" s="4">
        <v>1566000</v>
      </c>
    </row>
    <row r="3" spans="1:14">
      <c r="A3">
        <v>1</v>
      </c>
      <c r="B3">
        <v>1994</v>
      </c>
      <c r="C3">
        <v>46</v>
      </c>
      <c r="D3" s="2">
        <v>1566000</v>
      </c>
      <c r="E3" s="3">
        <v>0</v>
      </c>
      <c r="F3" s="2">
        <v>1566000</v>
      </c>
      <c r="G3" s="5">
        <v>0.03162324393358876</v>
      </c>
      <c r="H3" s="3">
        <v>49522</v>
      </c>
      <c r="I3" s="3">
        <v>69220</v>
      </c>
      <c r="J3" s="4">
        <v>1684742</v>
      </c>
      <c r="L3" s="6" t="s">
        <v>39</v>
      </c>
      <c r="M3" s="6"/>
      <c r="N3" s="6"/>
    </row>
    <row r="4" spans="1:14">
      <c r="A4">
        <v>2</v>
      </c>
      <c r="B4">
        <v>1995</v>
      </c>
      <c r="C4">
        <v>47</v>
      </c>
      <c r="D4" s="2">
        <v>1684742</v>
      </c>
      <c r="E4" s="3">
        <v>0</v>
      </c>
      <c r="F4" s="2">
        <v>1684742</v>
      </c>
      <c r="G4" s="5">
        <v>0.1456816065605298</v>
      </c>
      <c r="H4" s="3">
        <v>245435.9212</v>
      </c>
      <c r="I4" s="3">
        <v>72679.40000000001</v>
      </c>
      <c r="J4" s="4">
        <v>2002857.3212</v>
      </c>
      <c r="L4" s="7">
        <v>0.06911671874256275</v>
      </c>
    </row>
    <row r="5" spans="1:14">
      <c r="A5">
        <v>3</v>
      </c>
      <c r="B5">
        <v>1996</v>
      </c>
      <c r="C5">
        <v>48</v>
      </c>
      <c r="D5" s="2">
        <v>2002857.3212</v>
      </c>
      <c r="E5" s="3">
        <v>0</v>
      </c>
      <c r="F5" s="2">
        <v>2002857.3212</v>
      </c>
      <c r="G5" s="5">
        <v>0.1095589001834885</v>
      </c>
      <c r="H5" s="3">
        <v>219430.84533512</v>
      </c>
      <c r="I5" s="3">
        <v>76399.73800000001</v>
      </c>
      <c r="J5" s="4">
        <v>2298687.904535119</v>
      </c>
    </row>
    <row r="6" spans="1:14">
      <c r="A6">
        <v>4</v>
      </c>
      <c r="B6">
        <v>1997</v>
      </c>
      <c r="C6">
        <v>49</v>
      </c>
      <c r="D6" s="2">
        <v>2298687.904535119</v>
      </c>
      <c r="E6" s="3">
        <v>0</v>
      </c>
      <c r="F6" s="2">
        <v>2298687.904535119</v>
      </c>
      <c r="G6" s="5">
        <v>0.1567596425451198</v>
      </c>
      <c r="H6" s="3">
        <v>360341.4942377157</v>
      </c>
      <c r="I6" s="3">
        <v>80404.62026000001</v>
      </c>
      <c r="J6" s="4">
        <v>2739434.019032835</v>
      </c>
      <c r="L6" s="8" t="s">
        <v>40</v>
      </c>
      <c r="M6" s="8"/>
      <c r="N6" s="8"/>
    </row>
    <row r="7" spans="1:14">
      <c r="A7">
        <v>5</v>
      </c>
      <c r="B7">
        <v>1998</v>
      </c>
      <c r="C7">
        <v>50</v>
      </c>
      <c r="D7" s="2">
        <v>2739434.019032835</v>
      </c>
      <c r="E7" s="3">
        <v>0</v>
      </c>
      <c r="F7" s="2">
        <v>2739434.019032835</v>
      </c>
      <c r="G7" s="5">
        <v>0.1500974148891076</v>
      </c>
      <c r="H7" s="3">
        <v>411181.9645161071</v>
      </c>
      <c r="I7" s="3">
        <v>84719.92454020002</v>
      </c>
      <c r="J7" s="4">
        <v>3235335.908089143</v>
      </c>
      <c r="L7" s="8" t="s">
        <v>41</v>
      </c>
      <c r="M7" s="8"/>
      <c r="N7" s="8"/>
    </row>
    <row r="8" spans="1:14">
      <c r="A8">
        <v>6</v>
      </c>
      <c r="B8">
        <v>1999</v>
      </c>
      <c r="C8">
        <v>51</v>
      </c>
      <c r="D8" s="2">
        <v>3235335.908089143</v>
      </c>
      <c r="E8" s="3">
        <v>-264665.8161037583</v>
      </c>
      <c r="F8" s="2">
        <v>2970670.091985384</v>
      </c>
      <c r="G8" s="5">
        <v>0.1176397811532482</v>
      </c>
      <c r="H8" s="3">
        <v>349468.9794996603</v>
      </c>
      <c r="I8" s="3">
        <v>13400.95640625</v>
      </c>
      <c r="J8" s="4">
        <v>3333540.027891295</v>
      </c>
      <c r="L8" s="8"/>
      <c r="M8" s="8"/>
      <c r="N8" s="8"/>
    </row>
    <row r="9" spans="1:14">
      <c r="A9">
        <v>7</v>
      </c>
      <c r="B9">
        <v>2000</v>
      </c>
      <c r="C9">
        <v>52</v>
      </c>
      <c r="D9" s="2">
        <v>3333540.027891295</v>
      </c>
      <c r="E9" s="3">
        <v>-80796.43858806747</v>
      </c>
      <c r="F9" s="2">
        <v>3252743.589303227</v>
      </c>
      <c r="G9" s="9">
        <v>-0.01734245653105036</v>
      </c>
      <c r="H9" s="3">
        <v>-56410.56430414393</v>
      </c>
      <c r="I9" s="3">
        <v>14071.0042265625</v>
      </c>
      <c r="J9" s="4">
        <v>3210404.029225646</v>
      </c>
      <c r="L9" s="8" t="s">
        <v>42</v>
      </c>
      <c r="M9" s="8"/>
      <c r="N9" s="8"/>
    </row>
    <row r="10" spans="1:14">
      <c r="A10">
        <v>8</v>
      </c>
      <c r="B10">
        <v>2001</v>
      </c>
      <c r="C10">
        <v>53</v>
      </c>
      <c r="D10" s="2">
        <v>3210404.029225646</v>
      </c>
      <c r="E10" s="3">
        <v>-96730.51154350552</v>
      </c>
      <c r="F10" s="2">
        <v>3113673.51768214</v>
      </c>
      <c r="G10" s="9">
        <v>-0.01974280306933795</v>
      </c>
      <c r="H10" s="3">
        <v>-61472.64308181126</v>
      </c>
      <c r="I10" s="3">
        <v>14774.55443789063</v>
      </c>
      <c r="J10" s="4">
        <v>3066975.42903822</v>
      </c>
      <c r="L10" s="8"/>
      <c r="M10" s="8"/>
      <c r="N10" s="8"/>
    </row>
    <row r="11" spans="1:14">
      <c r="A11">
        <v>9</v>
      </c>
      <c r="B11">
        <v>2002</v>
      </c>
      <c r="C11">
        <v>54</v>
      </c>
      <c r="D11" s="2">
        <v>3066975.42903822</v>
      </c>
      <c r="E11" s="3">
        <v>-92436.92216597253</v>
      </c>
      <c r="F11" s="2">
        <v>2974538.506872247</v>
      </c>
      <c r="G11" s="9">
        <v>-0.0419730937208727</v>
      </c>
      <c r="H11" s="3">
        <v>-124850.5835252936</v>
      </c>
      <c r="I11" s="3">
        <v>15513.28215978516</v>
      </c>
      <c r="J11" s="4">
        <v>2865201.205506738</v>
      </c>
    </row>
    <row r="12" spans="1:14">
      <c r="A12">
        <v>10</v>
      </c>
      <c r="B12">
        <v>2003</v>
      </c>
      <c r="C12">
        <v>55</v>
      </c>
      <c r="D12" s="2">
        <v>2865201.205506738</v>
      </c>
      <c r="E12" s="3">
        <v>-95956.39191915983</v>
      </c>
      <c r="F12" s="2">
        <v>2769244.813587579</v>
      </c>
      <c r="G12" s="5">
        <v>0.1127287337429696</v>
      </c>
      <c r="H12" s="3">
        <v>312173.4612600136</v>
      </c>
      <c r="I12" s="3">
        <v>15823.54780298086</v>
      </c>
      <c r="J12" s="4">
        <v>3097241.822650573</v>
      </c>
    </row>
    <row r="13" spans="1:14">
      <c r="A13">
        <v>11</v>
      </c>
      <c r="B13">
        <v>2004</v>
      </c>
      <c r="C13">
        <v>56</v>
      </c>
      <c r="D13" s="2">
        <v>3097241.822650573</v>
      </c>
      <c r="E13" s="3">
        <v>-102646.8815974021</v>
      </c>
      <c r="F13" s="2">
        <v>2994594.941053171</v>
      </c>
      <c r="G13" s="5">
        <v>0.08026739649828654</v>
      </c>
      <c r="H13" s="3">
        <v>240368.3394852779</v>
      </c>
      <c r="I13" s="3">
        <v>16140.01875904048</v>
      </c>
      <c r="J13" s="4">
        <v>3251103.299297489</v>
      </c>
    </row>
    <row r="14" spans="1:14">
      <c r="A14">
        <v>12</v>
      </c>
      <c r="B14">
        <v>2005</v>
      </c>
      <c r="C14">
        <v>57</v>
      </c>
      <c r="D14" s="2">
        <v>3251103.299297489</v>
      </c>
      <c r="E14" s="3">
        <v>-106517.2831489023</v>
      </c>
      <c r="F14" s="2">
        <v>3144586.016148587</v>
      </c>
      <c r="G14" s="5">
        <v>0.0362139126452572</v>
      </c>
      <c r="H14" s="3">
        <v>113877.7632943022</v>
      </c>
      <c r="I14" s="3">
        <v>16462.81913422129</v>
      </c>
      <c r="J14" s="4">
        <v>3274926.598577111</v>
      </c>
    </row>
    <row r="15" spans="1:14">
      <c r="A15">
        <v>13</v>
      </c>
      <c r="B15">
        <v>2006</v>
      </c>
      <c r="C15">
        <v>58</v>
      </c>
      <c r="D15" s="2">
        <v>3274926.598577111</v>
      </c>
      <c r="E15" s="3">
        <v>-188193.3727928518</v>
      </c>
      <c r="F15" s="2">
        <v>3086733.225784259</v>
      </c>
      <c r="G15" s="5">
        <v>0.1190256453704462</v>
      </c>
      <c r="H15" s="3">
        <v>367400.4142853708</v>
      </c>
      <c r="I15" s="3">
        <v>16792.07551690572</v>
      </c>
      <c r="J15" s="4">
        <v>3470925.715586535</v>
      </c>
    </row>
    <row r="16" spans="1:14">
      <c r="A16">
        <v>14</v>
      </c>
      <c r="B16">
        <v>2007</v>
      </c>
      <c r="C16">
        <v>59</v>
      </c>
      <c r="D16" s="2">
        <v>3470925.715586535</v>
      </c>
      <c r="E16" s="3">
        <v>-114835.8494387644</v>
      </c>
      <c r="F16" s="2">
        <v>3356089.866147771</v>
      </c>
      <c r="G16" s="5">
        <v>0.03876753549213261</v>
      </c>
      <c r="H16" s="3">
        <v>130107.3330006703</v>
      </c>
      <c r="I16" s="3">
        <v>17127.91702724384</v>
      </c>
      <c r="J16" s="4">
        <v>3503325.116175685</v>
      </c>
    </row>
    <row r="17" spans="1:10">
      <c r="A17">
        <v>15</v>
      </c>
      <c r="B17">
        <v>2008</v>
      </c>
      <c r="C17">
        <v>60</v>
      </c>
      <c r="D17" s="2">
        <v>3503325.116175685</v>
      </c>
      <c r="E17" s="3">
        <v>-119304.3421105926</v>
      </c>
      <c r="F17" s="2">
        <v>3384020.774065092</v>
      </c>
      <c r="G17" s="9">
        <v>-0.3171679521584324</v>
      </c>
      <c r="H17" s="3">
        <v>-1073302.938971818</v>
      </c>
      <c r="I17" s="3">
        <v>17470.47536778871</v>
      </c>
      <c r="J17" s="4">
        <v>2328188.310461062</v>
      </c>
    </row>
    <row r="18" spans="1:10">
      <c r="A18">
        <v>16</v>
      </c>
      <c r="B18">
        <v>2009</v>
      </c>
      <c r="C18">
        <v>61</v>
      </c>
      <c r="D18" s="2">
        <v>2328188.310461062</v>
      </c>
      <c r="E18" s="3">
        <v>-95702.93038669444</v>
      </c>
      <c r="F18" s="2">
        <v>2232485.380074368</v>
      </c>
      <c r="G18" s="5">
        <v>0.1965922841137104</v>
      </c>
      <c r="H18" s="3">
        <v>438889.4001192849</v>
      </c>
      <c r="I18" s="3">
        <v>17819.88487514449</v>
      </c>
      <c r="J18" s="4">
        <v>2689194.665068798</v>
      </c>
    </row>
    <row r="19" spans="1:10">
      <c r="A19">
        <v>17</v>
      </c>
      <c r="B19">
        <v>2010</v>
      </c>
      <c r="C19">
        <v>62</v>
      </c>
      <c r="D19" s="2">
        <v>2689194.665068798</v>
      </c>
      <c r="E19" s="3">
        <v>-99526.86275859404</v>
      </c>
      <c r="F19" s="2">
        <v>2589667.802310204</v>
      </c>
      <c r="G19" s="5">
        <v>0.116114206129862</v>
      </c>
      <c r="H19" s="3">
        <v>300697.2210053136</v>
      </c>
      <c r="I19" s="3">
        <v>18176.28257264737</v>
      </c>
      <c r="J19" s="4">
        <v>2908541.305888165</v>
      </c>
    </row>
    <row r="20" spans="1:10">
      <c r="A20">
        <v>18</v>
      </c>
      <c r="B20">
        <v>2011</v>
      </c>
      <c r="C20">
        <v>63</v>
      </c>
      <c r="D20" s="2">
        <v>2908541.305888165</v>
      </c>
      <c r="E20" s="3">
        <v>-103529.4504191724</v>
      </c>
      <c r="F20" s="2">
        <v>2805011.855468992</v>
      </c>
      <c r="G20" s="5">
        <v>0.00692548283260304</v>
      </c>
      <c r="H20" s="3">
        <v>19426.0614502985</v>
      </c>
      <c r="I20" s="3">
        <v>18539.80822410032</v>
      </c>
      <c r="J20" s="4">
        <v>2842977.725143391</v>
      </c>
    </row>
    <row r="21" spans="1:10">
      <c r="A21">
        <v>19</v>
      </c>
      <c r="B21">
        <v>2012</v>
      </c>
      <c r="C21">
        <v>64</v>
      </c>
      <c r="D21" s="2">
        <v>2842977.725143391</v>
      </c>
      <c r="E21" s="3">
        <v>-107719.6776069629</v>
      </c>
      <c r="F21" s="2">
        <v>2735258.047536428</v>
      </c>
      <c r="G21" s="5">
        <v>0.1259030833729089</v>
      </c>
      <c r="H21" s="3">
        <v>344377.4220053988</v>
      </c>
      <c r="I21" s="3">
        <v>18910.60438858233</v>
      </c>
      <c r="J21" s="4">
        <v>3098546.073930409</v>
      </c>
    </row>
    <row r="22" spans="1:10">
      <c r="A22">
        <v>20</v>
      </c>
      <c r="B22">
        <v>2013</v>
      </c>
      <c r="C22">
        <v>65</v>
      </c>
      <c r="D22" s="2">
        <v>3098546.073930409</v>
      </c>
      <c r="E22" s="3">
        <v>-201263.8516134002</v>
      </c>
      <c r="F22" s="2">
        <v>2897282.222317009</v>
      </c>
      <c r="G22" s="5">
        <v>0.2862940891156978</v>
      </c>
      <c r="H22" s="3">
        <v>829474.7747493527</v>
      </c>
      <c r="I22" s="3">
        <v>19288.81647635398</v>
      </c>
      <c r="J22" s="4">
        <v>3746045.813542716</v>
      </c>
    </row>
    <row r="23" spans="1:10">
      <c r="A23">
        <v>21</v>
      </c>
      <c r="B23">
        <v>2014</v>
      </c>
      <c r="C23">
        <v>66</v>
      </c>
      <c r="D23" s="2">
        <v>3746045.813542716</v>
      </c>
      <c r="E23" s="3">
        <v>-114422.6426036496</v>
      </c>
      <c r="F23" s="2">
        <v>3631623.170939066</v>
      </c>
      <c r="G23" s="5">
        <v>0.113446406080403</v>
      </c>
      <c r="H23" s="3">
        <v>411994.5969813542</v>
      </c>
      <c r="I23" s="3">
        <v>19674.59280588106</v>
      </c>
      <c r="J23" s="4">
        <v>4063292.360726301</v>
      </c>
    </row>
    <row r="24" spans="1:10">
      <c r="A24">
        <v>22</v>
      </c>
      <c r="B24">
        <v>2015</v>
      </c>
      <c r="C24">
        <v>67</v>
      </c>
      <c r="D24" s="2">
        <v>4063292.360726301</v>
      </c>
      <c r="E24" s="3">
        <v>-129954.083217122</v>
      </c>
      <c r="F24" s="2">
        <v>3933338.277509179</v>
      </c>
      <c r="G24" s="5">
        <v>0.02282083103292687</v>
      </c>
      <c r="H24" s="3">
        <v>89762.04822638058</v>
      </c>
      <c r="I24" s="3">
        <v>20068.08466199868</v>
      </c>
      <c r="J24" s="4">
        <v>4043168.410397558</v>
      </c>
    </row>
    <row r="25" spans="1:10">
      <c r="A25">
        <v>23</v>
      </c>
      <c r="B25">
        <v>2016</v>
      </c>
      <c r="C25">
        <v>68</v>
      </c>
      <c r="D25" s="2">
        <v>4043168.410397558</v>
      </c>
      <c r="E25" s="3">
        <v>-135548.5462723676</v>
      </c>
      <c r="F25" s="2">
        <v>3907619.864125191</v>
      </c>
      <c r="G25" s="5">
        <v>0.07590070291633005</v>
      </c>
      <c r="H25" s="3">
        <v>296591.0944169161</v>
      </c>
      <c r="I25" s="3">
        <v>20469.44635523865</v>
      </c>
      <c r="J25" s="4">
        <v>4224680.404897345</v>
      </c>
    </row>
    <row r="26" spans="1:10">
      <c r="A26">
        <v>24</v>
      </c>
      <c r="B26">
        <v>2017</v>
      </c>
      <c r="C26">
        <v>69</v>
      </c>
      <c r="D26" s="2">
        <v>4224680.404897345</v>
      </c>
      <c r="E26" s="3">
        <v>-141418.4429225816</v>
      </c>
      <c r="F26" s="2">
        <v>4083261.961974764</v>
      </c>
      <c r="G26" s="5">
        <v>0.127010505061657</v>
      </c>
      <c r="H26" s="3">
        <v>518617.1640894673</v>
      </c>
      <c r="I26" s="3">
        <v>20878.83528234343</v>
      </c>
      <c r="J26" s="4">
        <v>4622757.961346574</v>
      </c>
    </row>
    <row r="27" spans="1:10">
      <c r="A27">
        <v>25</v>
      </c>
      <c r="B27">
        <v>2018</v>
      </c>
      <c r="C27">
        <v>70</v>
      </c>
      <c r="D27" s="2">
        <v>4622757.961346574</v>
      </c>
      <c r="E27" s="3">
        <v>-284547.7526968841</v>
      </c>
      <c r="F27" s="2">
        <v>4338210.20864969</v>
      </c>
      <c r="G27" s="9">
        <v>-0.007550194499566686</v>
      </c>
      <c r="H27" s="3">
        <v>-32754.33085531094</v>
      </c>
      <c r="I27" s="3">
        <v>21296.41198799029</v>
      </c>
      <c r="J27" s="4">
        <v>4326752.28978237</v>
      </c>
    </row>
    <row r="28" spans="1:10">
      <c r="A28">
        <v>26</v>
      </c>
      <c r="B28">
        <v>2019</v>
      </c>
      <c r="C28">
        <v>71</v>
      </c>
      <c r="D28" s="2">
        <v>4326752.28978237</v>
      </c>
      <c r="E28" s="3">
        <v>-301970.3018862659</v>
      </c>
      <c r="F28" s="2">
        <v>4024781.987896103</v>
      </c>
      <c r="G28" s="5">
        <v>0.1806707429611504</v>
      </c>
      <c r="H28" s="3">
        <v>727160.3520098447</v>
      </c>
      <c r="I28" s="3">
        <v>21722.3402277501</v>
      </c>
      <c r="J28" s="4">
        <v>4773664.680133699</v>
      </c>
    </row>
    <row r="29" spans="1:10">
      <c r="A29">
        <v>27</v>
      </c>
      <c r="B29">
        <v>2020</v>
      </c>
      <c r="C29">
        <v>72</v>
      </c>
      <c r="D29" s="2">
        <v>4773664.680133699</v>
      </c>
      <c r="E29" s="3">
        <v>-423003.9450359688</v>
      </c>
      <c r="F29" s="2">
        <v>4350660.73509773</v>
      </c>
      <c r="G29" s="5">
        <v>0.1140308404696658</v>
      </c>
      <c r="H29" s="3">
        <v>496109.5002215682</v>
      </c>
      <c r="I29" s="3">
        <v>22156.7870323051</v>
      </c>
      <c r="J29" s="4">
        <v>4868927.022351602</v>
      </c>
    </row>
    <row r="30" spans="1:10">
      <c r="A30">
        <v>28</v>
      </c>
      <c r="B30">
        <v>2021</v>
      </c>
      <c r="C30">
        <v>73</v>
      </c>
      <c r="D30" s="2">
        <v>4868927.022351602</v>
      </c>
      <c r="E30" s="3">
        <v>-340496.2540409257</v>
      </c>
      <c r="F30" s="2">
        <v>4528430.768310676</v>
      </c>
      <c r="G30" s="5">
        <v>0.1699916542137536</v>
      </c>
      <c r="H30" s="3">
        <v>769795.4372975911</v>
      </c>
      <c r="I30" s="3">
        <v>22599.92277295121</v>
      </c>
      <c r="J30" s="4">
        <v>5320826.128381219</v>
      </c>
    </row>
    <row r="31" spans="1:10">
      <c r="A31">
        <v>29</v>
      </c>
      <c r="B31">
        <v>2022</v>
      </c>
      <c r="C31">
        <v>74</v>
      </c>
      <c r="D31" s="2">
        <v>5320826.128381219</v>
      </c>
      <c r="E31" s="3">
        <v>-361780.4853575306</v>
      </c>
      <c r="F31" s="2">
        <v>4959045.643023688</v>
      </c>
      <c r="G31" s="9">
        <v>-0.07879732028531534</v>
      </c>
      <c r="H31" s="3">
        <v>-390759.5078428352</v>
      </c>
      <c r="I31" s="3">
        <v>23051.92122841023</v>
      </c>
      <c r="J31" s="4">
        <v>4591338.056409264</v>
      </c>
    </row>
    <row r="32" spans="1:10">
      <c r="A32">
        <v>30</v>
      </c>
      <c r="B32">
        <v>2023</v>
      </c>
      <c r="C32">
        <v>75</v>
      </c>
      <c r="D32" s="2">
        <v>4591338.056409264</v>
      </c>
      <c r="E32" s="3">
        <v>-384544.1967111998</v>
      </c>
      <c r="F32" s="2">
        <v>4206793.859698065</v>
      </c>
      <c r="G32" s="5">
        <v>0.1572105725459979</v>
      </c>
      <c r="H32" s="3">
        <v>661352.4712661211</v>
      </c>
      <c r="I32" s="3">
        <v>23512.95965297843</v>
      </c>
      <c r="J32" s="4">
        <v>4891659.290617164</v>
      </c>
    </row>
    <row r="33" spans="1:10">
      <c r="A33">
        <v>31</v>
      </c>
      <c r="B33">
        <v>2024</v>
      </c>
      <c r="C33">
        <v>76</v>
      </c>
      <c r="D33" s="2">
        <v>4891659.290617164</v>
      </c>
      <c r="E33" s="3">
        <v>-408895.7318251913</v>
      </c>
      <c r="F33" s="2">
        <v>4482763.558791973</v>
      </c>
      <c r="G33" s="5">
        <v>0.06591215101234423</v>
      </c>
      <c r="H33" s="3">
        <v>295468.5886397301</v>
      </c>
      <c r="I33" s="3">
        <v>23983.218846038</v>
      </c>
      <c r="J33" s="4">
        <v>4802215.366277741</v>
      </c>
    </row>
    <row r="34" spans="1:10">
      <c r="A34">
        <v>32</v>
      </c>
      <c r="B34">
        <v>2025</v>
      </c>
      <c r="C34">
        <v>77</v>
      </c>
      <c r="D34" s="2">
        <v>4802215.366277741</v>
      </c>
      <c r="E34" s="3">
        <v>-434951.6156603756</v>
      </c>
      <c r="F34" s="2">
        <v>4367263.750617366</v>
      </c>
      <c r="G34" s="5">
        <v>0.06324695216587083</v>
      </c>
      <c r="H34" s="3">
        <v>276216.1215310382</v>
      </c>
      <c r="I34" s="3">
        <v>24462.88322295876</v>
      </c>
      <c r="J34" s="4">
        <v>4667942.755371362</v>
      </c>
    </row>
    <row r="35" spans="1:10">
      <c r="A35">
        <v>33</v>
      </c>
      <c r="B35">
        <v>2026</v>
      </c>
      <c r="C35">
        <v>78</v>
      </c>
      <c r="D35" s="2">
        <v>4667942.755371362</v>
      </c>
      <c r="E35" s="3">
        <v>-462837.1836534879</v>
      </c>
      <c r="F35" s="2">
        <v>4205105.571717874</v>
      </c>
      <c r="G35" s="5">
        <v>0.06332549149318575</v>
      </c>
      <c r="H35" s="3">
        <v>266290.3771097683</v>
      </c>
      <c r="I35" s="3">
        <v>24952.14088741794</v>
      </c>
      <c r="J35" s="4">
        <v>4496348.08971506</v>
      </c>
    </row>
    <row r="36" spans="1:10">
      <c r="A36">
        <v>34</v>
      </c>
      <c r="B36">
        <v>2027</v>
      </c>
      <c r="C36">
        <v>79</v>
      </c>
      <c r="D36" s="2">
        <v>4496348.08971506</v>
      </c>
      <c r="E36" s="3">
        <v>-492687.259913486</v>
      </c>
      <c r="F36" s="2">
        <v>4003660.829801574</v>
      </c>
      <c r="G36" s="5">
        <v>0.06342294392717934</v>
      </c>
      <c r="H36" s="3">
        <v>253923.9563119495</v>
      </c>
      <c r="I36" s="3">
        <v>25451.1837051663</v>
      </c>
      <c r="J36" s="4">
        <v>4283035.96981869</v>
      </c>
    </row>
    <row r="37" spans="1:10">
      <c r="A37">
        <v>35</v>
      </c>
      <c r="B37">
        <v>2028</v>
      </c>
      <c r="C37">
        <v>80</v>
      </c>
      <c r="D37" s="2">
        <v>4283035.96981869</v>
      </c>
      <c r="E37" s="3">
        <v>-524646.8882144712</v>
      </c>
      <c r="F37" s="2">
        <v>3758389.081604219</v>
      </c>
      <c r="G37" s="5">
        <v>0.06354695165300156</v>
      </c>
      <c r="H37" s="3">
        <v>238834.1692618722</v>
      </c>
      <c r="I37" s="3">
        <v>25960.20737926962</v>
      </c>
      <c r="J37" s="4">
        <v>4023183.45824536</v>
      </c>
    </row>
    <row r="38" spans="1:10">
      <c r="A38">
        <v>36</v>
      </c>
      <c r="B38">
        <v>2029</v>
      </c>
      <c r="C38">
        <v>81</v>
      </c>
      <c r="D38" s="2">
        <v>4023183.45824536</v>
      </c>
      <c r="E38" s="3">
        <v>-539560.3222642366</v>
      </c>
      <c r="F38" s="2">
        <v>3483623.135981124</v>
      </c>
      <c r="G38" s="5">
        <v>0.06366163610672602</v>
      </c>
      <c r="H38" s="3">
        <v>221773.148415802</v>
      </c>
      <c r="I38" s="3">
        <v>26479.41152685502</v>
      </c>
      <c r="J38" s="4">
        <v>3731875.695923781</v>
      </c>
    </row>
    <row r="39" spans="1:10">
      <c r="A39">
        <v>37</v>
      </c>
      <c r="B39">
        <v>2030</v>
      </c>
      <c r="C39">
        <v>82</v>
      </c>
      <c r="D39" s="2">
        <v>3731875.695923781</v>
      </c>
      <c r="E39" s="3">
        <v>-575726.5937811085</v>
      </c>
      <c r="F39" s="2">
        <v>3156149.102142673</v>
      </c>
      <c r="G39" s="5">
        <v>0.06386810692829022</v>
      </c>
      <c r="H39" s="3">
        <v>201577.2683372754</v>
      </c>
      <c r="I39" s="3">
        <v>27008.99975739212</v>
      </c>
      <c r="J39" s="4">
        <v>3384735.37023734</v>
      </c>
    </row>
    <row r="40" spans="1:10">
      <c r="A40">
        <v>38</v>
      </c>
      <c r="B40">
        <v>2031</v>
      </c>
      <c r="C40">
        <v>83</v>
      </c>
      <c r="D40" s="2">
        <v>3384735.37023734</v>
      </c>
      <c r="E40" s="3">
        <v>-614487.3589259021</v>
      </c>
      <c r="F40" s="2">
        <v>2770248.011311438</v>
      </c>
      <c r="G40" s="5">
        <v>0.0641636254852007</v>
      </c>
      <c r="H40" s="3">
        <v>177749.1558989091</v>
      </c>
      <c r="I40" s="3">
        <v>27549.17975253996</v>
      </c>
      <c r="J40" s="4">
        <v>2975546.346962887</v>
      </c>
    </row>
    <row r="41" spans="1:10">
      <c r="A41">
        <v>39</v>
      </c>
      <c r="B41">
        <v>2032</v>
      </c>
      <c r="C41">
        <v>84</v>
      </c>
      <c r="D41" s="2">
        <v>2975546.346962887</v>
      </c>
      <c r="E41" s="3">
        <v>-656036.2700130555</v>
      </c>
      <c r="F41" s="2">
        <v>2319510.076949832</v>
      </c>
      <c r="G41" s="5">
        <v>0.06462125486066786</v>
      </c>
      <c r="H41" s="3">
        <v>149889.6518344624</v>
      </c>
      <c r="I41" s="3">
        <v>28100.16334759076</v>
      </c>
      <c r="J41" s="4">
        <v>2497499.892131885</v>
      </c>
    </row>
    <row r="42" spans="1:10">
      <c r="A42">
        <v>40</v>
      </c>
      <c r="B42">
        <v>2033</v>
      </c>
      <c r="C42">
        <v>85</v>
      </c>
      <c r="D42" s="2">
        <v>2497499.892131885</v>
      </c>
      <c r="E42" s="3">
        <v>-700581.7713363317</v>
      </c>
      <c r="F42" s="2">
        <v>1796918.120795553</v>
      </c>
      <c r="G42" s="5">
        <v>0.06542409722191249</v>
      </c>
      <c r="H42" s="3">
        <v>117561.7458347445</v>
      </c>
      <c r="I42" s="3">
        <v>28662.16661454257</v>
      </c>
      <c r="J42" s="4">
        <v>1943142.03324484</v>
      </c>
    </row>
    <row r="43" spans="1:10">
      <c r="A43">
        <v>41</v>
      </c>
      <c r="B43">
        <v>2034</v>
      </c>
      <c r="C43">
        <v>86</v>
      </c>
      <c r="D43" s="2">
        <v>1943142.03324484</v>
      </c>
      <c r="E43" s="3">
        <v>-748348.2450170454</v>
      </c>
      <c r="F43" s="2">
        <v>1194793.788227794</v>
      </c>
      <c r="G43" s="5">
        <v>0.06719755692817325</v>
      </c>
      <c r="H43" s="3">
        <v>80287.223601865</v>
      </c>
      <c r="I43" s="3">
        <v>29235.40994683342</v>
      </c>
      <c r="J43" s="4">
        <v>1304316.421776493</v>
      </c>
    </row>
    <row r="44" spans="1:10">
      <c r="A44">
        <v>42</v>
      </c>
      <c r="B44">
        <v>2035</v>
      </c>
      <c r="C44">
        <v>87</v>
      </c>
      <c r="D44" s="2">
        <v>1304316.421776493</v>
      </c>
      <c r="E44" s="3">
        <v>-799577.2464212512</v>
      </c>
      <c r="F44" s="2">
        <v>504739.1753552416</v>
      </c>
      <c r="G44" s="5">
        <v>0.07000000000000001</v>
      </c>
      <c r="H44" s="3">
        <v>35331.74227486692</v>
      </c>
      <c r="I44" s="3">
        <v>29820.11814577009</v>
      </c>
      <c r="J44" s="4">
        <v>569891.0357758786</v>
      </c>
    </row>
    <row r="45" spans="1:10">
      <c r="G45" s="10"/>
    </row>
  </sheetData>
  <mergeCells count="4">
    <mergeCell ref="L3:N3"/>
    <mergeCell ref="L6:N6"/>
    <mergeCell ref="L7:N8"/>
    <mergeCell ref="L9:N10"/>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N44"/>
  <sheetViews>
    <sheetView workbookViewId="0">
      <pane xSplit="3" ySplit="1" topLeftCell="D2" activePane="bottomRight" state="frozen"/>
      <selection pane="topRight" activeCell="D1" sqref="D1"/>
      <selection pane="bottomLeft" activeCell="A2" sqref="A2"/>
      <selection pane="bottomRight"/>
    </sheetView>
  </sheetViews>
  <sheetFormatPr defaultRowHeight="15"/>
  <sheetData>
    <row r="1" spans="1:14">
      <c r="A1" s="1" t="s">
        <v>0</v>
      </c>
      <c r="B1" s="1" t="s">
        <v>1</v>
      </c>
      <c r="C1" s="1" t="s">
        <v>2</v>
      </c>
      <c r="D1" s="1" t="s">
        <v>26</v>
      </c>
      <c r="E1" s="1" t="s">
        <v>28</v>
      </c>
      <c r="F1" s="1" t="s">
        <v>29</v>
      </c>
      <c r="G1" s="1" t="s">
        <v>30</v>
      </c>
      <c r="H1" s="1" t="s">
        <v>31</v>
      </c>
      <c r="I1" s="1" t="s">
        <v>32</v>
      </c>
      <c r="J1" s="1" t="s">
        <v>33</v>
      </c>
      <c r="K1" s="1" t="s">
        <v>34</v>
      </c>
      <c r="L1" s="1" t="s">
        <v>27</v>
      </c>
    </row>
    <row r="2" spans="1:14">
      <c r="A2">
        <v>0</v>
      </c>
      <c r="B2">
        <v>1993</v>
      </c>
      <c r="C2">
        <v>45</v>
      </c>
      <c r="D2" s="11">
        <v>0</v>
      </c>
      <c r="E2" s="11">
        <v>0</v>
      </c>
      <c r="F2" s="11">
        <v>0</v>
      </c>
      <c r="G2" s="11">
        <v>0</v>
      </c>
      <c r="H2" s="11">
        <v>0</v>
      </c>
      <c r="I2" s="11">
        <v>0</v>
      </c>
      <c r="J2" s="11">
        <v>0</v>
      </c>
      <c r="K2" s="11">
        <v>0</v>
      </c>
      <c r="L2" s="4">
        <f>SUM(D2:K2)</f>
        <v>0</v>
      </c>
    </row>
    <row r="3" spans="1:14">
      <c r="A3">
        <v>1</v>
      </c>
      <c r="B3">
        <v>1994</v>
      </c>
      <c r="C3">
        <v>46</v>
      </c>
      <c r="D3" s="11">
        <v>0</v>
      </c>
      <c r="E3" s="11">
        <v>0</v>
      </c>
      <c r="F3" s="11">
        <v>0</v>
      </c>
      <c r="G3" s="11">
        <v>0</v>
      </c>
      <c r="H3" s="11">
        <v>0</v>
      </c>
      <c r="I3" s="11">
        <v>0</v>
      </c>
      <c r="J3" s="11">
        <v>0</v>
      </c>
      <c r="K3" s="11">
        <v>0</v>
      </c>
      <c r="L3" s="4">
        <f>SUM(D3:K3)</f>
        <v>0</v>
      </c>
    </row>
    <row r="4" spans="1:14">
      <c r="A4">
        <v>2</v>
      </c>
      <c r="B4">
        <v>1995</v>
      </c>
      <c r="C4">
        <v>47</v>
      </c>
      <c r="D4" s="11">
        <v>0</v>
      </c>
      <c r="E4" s="11">
        <v>0</v>
      </c>
      <c r="F4" s="11">
        <v>0</v>
      </c>
      <c r="G4" s="11">
        <v>0</v>
      </c>
      <c r="H4" s="11">
        <v>0</v>
      </c>
      <c r="I4" s="11">
        <v>0</v>
      </c>
      <c r="J4" s="11">
        <v>0</v>
      </c>
      <c r="K4" s="11">
        <v>0</v>
      </c>
      <c r="L4" s="4">
        <f>SUM(D4:K4)</f>
        <v>0</v>
      </c>
    </row>
    <row r="5" spans="1:14">
      <c r="A5">
        <v>3</v>
      </c>
      <c r="B5">
        <v>1996</v>
      </c>
      <c r="C5">
        <v>48</v>
      </c>
      <c r="D5" s="11">
        <v>0</v>
      </c>
      <c r="E5" s="11">
        <v>0</v>
      </c>
      <c r="F5" s="11">
        <v>0</v>
      </c>
      <c r="G5" s="11">
        <v>0</v>
      </c>
      <c r="H5" s="11">
        <v>0</v>
      </c>
      <c r="I5" s="11">
        <v>0</v>
      </c>
      <c r="J5" s="11">
        <v>0</v>
      </c>
      <c r="K5" s="11">
        <v>0</v>
      </c>
      <c r="L5" s="4">
        <f>SUM(D5:K5)</f>
        <v>0</v>
      </c>
    </row>
    <row r="6" spans="1:14">
      <c r="A6">
        <v>4</v>
      </c>
      <c r="B6">
        <v>1997</v>
      </c>
      <c r="C6">
        <v>49</v>
      </c>
      <c r="D6" s="11">
        <v>0</v>
      </c>
      <c r="E6" s="11">
        <v>0</v>
      </c>
      <c r="F6" s="11">
        <v>0</v>
      </c>
      <c r="G6" s="11">
        <v>0</v>
      </c>
      <c r="H6" s="11">
        <v>0</v>
      </c>
      <c r="I6" s="11">
        <v>0</v>
      </c>
      <c r="J6" s="11">
        <v>0</v>
      </c>
      <c r="K6" s="11">
        <v>0</v>
      </c>
      <c r="L6" s="4">
        <f>SUM(D6:K6)</f>
        <v>0</v>
      </c>
    </row>
    <row r="7" spans="1:14">
      <c r="A7">
        <v>5</v>
      </c>
      <c r="B7">
        <v>1998</v>
      </c>
      <c r="C7">
        <v>50</v>
      </c>
      <c r="D7" s="11">
        <v>0</v>
      </c>
      <c r="E7" s="11">
        <v>0</v>
      </c>
      <c r="F7" s="11">
        <v>0</v>
      </c>
      <c r="G7" s="11">
        <v>0</v>
      </c>
      <c r="H7" s="11">
        <v>0</v>
      </c>
      <c r="I7" s="11">
        <v>0</v>
      </c>
      <c r="J7" s="11">
        <v>0</v>
      </c>
      <c r="K7" s="11">
        <v>0</v>
      </c>
      <c r="L7" s="4">
        <f>SUM(D7:K7)</f>
        <v>0</v>
      </c>
      <c r="N7" s="8" t="s">
        <v>43</v>
      </c>
    </row>
    <row r="8" spans="1:14">
      <c r="A8">
        <v>6</v>
      </c>
      <c r="B8">
        <v>1999</v>
      </c>
      <c r="C8">
        <v>51</v>
      </c>
      <c r="D8" s="11">
        <v>119405.2296529</v>
      </c>
      <c r="E8" s="11">
        <v>10000</v>
      </c>
      <c r="F8" s="11">
        <v>4000</v>
      </c>
      <c r="G8" s="11">
        <v>0</v>
      </c>
      <c r="H8" s="11">
        <v>34044.45869414401</v>
      </c>
      <c r="I8" s="11">
        <v>67569.74515584001</v>
      </c>
      <c r="J8" s="11">
        <v>5061.276073984001</v>
      </c>
      <c r="K8" s="11">
        <v>24585.1065268903</v>
      </c>
      <c r="L8" s="4">
        <f>SUM(D8:K8)</f>
        <v>0</v>
      </c>
      <c r="N8" s="8"/>
    </row>
    <row r="9" spans="1:14">
      <c r="A9">
        <v>7</v>
      </c>
      <c r="B9">
        <v>2000</v>
      </c>
      <c r="C9">
        <v>52</v>
      </c>
      <c r="D9" s="11">
        <v>0</v>
      </c>
      <c r="E9" s="11">
        <v>10000</v>
      </c>
      <c r="F9" s="11">
        <v>4000</v>
      </c>
      <c r="G9" s="11">
        <v>0</v>
      </c>
      <c r="H9" s="11">
        <v>36087.12621579265</v>
      </c>
      <c r="I9" s="11">
        <v>0</v>
      </c>
      <c r="J9" s="11">
        <v>5263.727116943362</v>
      </c>
      <c r="K9" s="11">
        <v>25445.58525533146</v>
      </c>
      <c r="L9" s="4">
        <f>SUM(D9:K9)</f>
        <v>0</v>
      </c>
      <c r="N9" s="8"/>
    </row>
    <row r="10" spans="1:14">
      <c r="A10">
        <v>8</v>
      </c>
      <c r="B10">
        <v>2001</v>
      </c>
      <c r="C10">
        <v>53</v>
      </c>
      <c r="D10" s="11">
        <v>12667.70081387616</v>
      </c>
      <c r="E10" s="11">
        <v>10000</v>
      </c>
      <c r="F10" s="11">
        <v>4000</v>
      </c>
      <c r="G10" s="11">
        <v>0</v>
      </c>
      <c r="H10" s="11">
        <v>38252.35378874021</v>
      </c>
      <c r="I10" s="11">
        <v>0</v>
      </c>
      <c r="J10" s="11">
        <v>5474.276201621096</v>
      </c>
      <c r="K10" s="11">
        <v>26336.18073926806</v>
      </c>
      <c r="L10" s="4">
        <f>SUM(D10:K10)</f>
        <v>0</v>
      </c>
      <c r="N10" s="8"/>
    </row>
    <row r="11" spans="1:14">
      <c r="A11">
        <v>9</v>
      </c>
      <c r="B11">
        <v>2002</v>
      </c>
      <c r="C11">
        <v>54</v>
      </c>
      <c r="D11" s="11">
        <v>13047.73183829245</v>
      </c>
      <c r="E11" s="11">
        <v>10000</v>
      </c>
      <c r="F11" s="11">
        <v>4000</v>
      </c>
      <c r="G11" s="11">
        <v>0</v>
      </c>
      <c r="H11" s="12">
        <v>32437.9960128517</v>
      </c>
      <c r="I11" s="11">
        <v>0</v>
      </c>
      <c r="J11" s="11">
        <v>5693.24724968594</v>
      </c>
      <c r="K11" s="11">
        <v>27257.94706514244</v>
      </c>
      <c r="L11" s="4">
        <f>SUM(D11:K11)</f>
        <v>0</v>
      </c>
    </row>
    <row r="12" spans="1:14">
      <c r="A12">
        <v>10</v>
      </c>
      <c r="B12">
        <v>2003</v>
      </c>
      <c r="C12">
        <v>55</v>
      </c>
      <c r="D12" s="11">
        <v>13439.16379344122</v>
      </c>
      <c r="E12" s="11">
        <v>10000</v>
      </c>
      <c r="F12" s="11">
        <v>4000</v>
      </c>
      <c r="G12" s="11">
        <v>0</v>
      </c>
      <c r="H12" s="12">
        <v>34384.2757736228</v>
      </c>
      <c r="I12" s="11">
        <v>0</v>
      </c>
      <c r="J12" s="11">
        <v>5920.977139673378</v>
      </c>
      <c r="K12" s="11">
        <v>28211.97521242243</v>
      </c>
      <c r="L12" s="4">
        <f>SUM(D12:K12)</f>
        <v>0</v>
      </c>
    </row>
    <row r="13" spans="1:14">
      <c r="A13">
        <v>11</v>
      </c>
      <c r="B13">
        <v>2004</v>
      </c>
      <c r="C13">
        <v>56</v>
      </c>
      <c r="D13" s="11">
        <v>13842.33870724446</v>
      </c>
      <c r="E13" s="11">
        <v>10000</v>
      </c>
      <c r="F13" s="11">
        <v>7000</v>
      </c>
      <c r="G13" s="11">
        <v>0</v>
      </c>
      <c r="H13" s="12">
        <v>36447.33232004017</v>
      </c>
      <c r="I13" s="11">
        <v>0</v>
      </c>
      <c r="J13" s="11">
        <v>6157.816225260313</v>
      </c>
      <c r="K13" s="11">
        <v>29199.39434485721</v>
      </c>
      <c r="L13" s="4">
        <f>SUM(D13:K13)</f>
        <v>0</v>
      </c>
    </row>
    <row r="14" spans="1:14">
      <c r="A14">
        <v>12</v>
      </c>
      <c r="B14">
        <v>2005</v>
      </c>
      <c r="C14">
        <v>57</v>
      </c>
      <c r="D14" s="11">
        <v>14257.60886846179</v>
      </c>
      <c r="E14" s="11">
        <v>10000</v>
      </c>
      <c r="F14" s="11">
        <v>7000</v>
      </c>
      <c r="G14" s="11">
        <v>0</v>
      </c>
      <c r="H14" s="12">
        <v>38634.17225924259</v>
      </c>
      <c r="I14" s="11">
        <v>0</v>
      </c>
      <c r="J14" s="11">
        <v>6404.128874270726</v>
      </c>
      <c r="K14" s="11">
        <v>30221.37314692721</v>
      </c>
      <c r="L14" s="4">
        <f>SUM(D14:K14)</f>
        <v>0</v>
      </c>
    </row>
    <row r="15" spans="1:14">
      <c r="A15">
        <v>13</v>
      </c>
      <c r="B15">
        <v>2006</v>
      </c>
      <c r="C15">
        <v>58</v>
      </c>
      <c r="D15" s="11">
        <v>14685.33713451564</v>
      </c>
      <c r="E15" s="11">
        <v>10000</v>
      </c>
      <c r="F15" s="11">
        <v>7000</v>
      </c>
      <c r="G15" s="11">
        <v>0</v>
      </c>
      <c r="H15" s="12">
        <v>40952.22259479715</v>
      </c>
      <c r="I15" s="11">
        <v>77616.3978272278</v>
      </c>
      <c r="J15" s="11">
        <v>6660.294029241555</v>
      </c>
      <c r="K15" s="11">
        <v>31279.12120706966</v>
      </c>
      <c r="L15" s="4">
        <f>SUM(D15:K15)</f>
        <v>0</v>
      </c>
    </row>
    <row r="16" spans="1:14">
      <c r="A16">
        <v>14</v>
      </c>
      <c r="B16">
        <v>2007</v>
      </c>
      <c r="C16">
        <v>59</v>
      </c>
      <c r="D16" s="11">
        <v>15125.89724855111</v>
      </c>
      <c r="E16" s="11">
        <v>10000</v>
      </c>
      <c r="F16" s="11">
        <v>7000</v>
      </c>
      <c r="G16" s="11">
        <v>0</v>
      </c>
      <c r="H16" s="12">
        <v>43409.35595048498</v>
      </c>
      <c r="I16" s="11">
        <v>0</v>
      </c>
      <c r="J16" s="11">
        <v>6926.705790411218</v>
      </c>
      <c r="K16" s="11">
        <v>32373.89044931709</v>
      </c>
      <c r="L16" s="4">
        <f>SUM(D16:K16)</f>
        <v>0</v>
      </c>
    </row>
    <row r="17" spans="1:12">
      <c r="A17">
        <v>15</v>
      </c>
      <c r="B17">
        <v>2008</v>
      </c>
      <c r="C17">
        <v>60</v>
      </c>
      <c r="D17" s="11">
        <v>15579.67416600765</v>
      </c>
      <c r="E17" s="11">
        <v>10000</v>
      </c>
      <c r="F17" s="11">
        <v>7000</v>
      </c>
      <c r="G17" s="11">
        <v>0</v>
      </c>
      <c r="H17" s="12">
        <v>46013.91730751408</v>
      </c>
      <c r="I17" s="11">
        <v>0</v>
      </c>
      <c r="J17" s="11">
        <v>7203.774022027667</v>
      </c>
      <c r="K17" s="11">
        <v>33506.97661504319</v>
      </c>
      <c r="L17" s="4">
        <f>SUM(D17:K17)</f>
        <v>0</v>
      </c>
    </row>
    <row r="18" spans="1:12">
      <c r="A18">
        <v>16</v>
      </c>
      <c r="B18">
        <v>2009</v>
      </c>
      <c r="C18">
        <v>61</v>
      </c>
      <c r="D18" s="11">
        <v>16047.06439098788</v>
      </c>
      <c r="E18" s="11">
        <v>0</v>
      </c>
      <c r="F18" s="11">
        <v>7000</v>
      </c>
      <c r="G18" s="11">
        <v>0</v>
      </c>
      <c r="H18" s="12">
        <v>30484.22021622808</v>
      </c>
      <c r="I18" s="11">
        <v>0</v>
      </c>
      <c r="J18" s="11">
        <v>7491.924982908774</v>
      </c>
      <c r="K18" s="11">
        <v>34679.7207965697</v>
      </c>
      <c r="L18" s="4">
        <f>SUM(D18:K18)</f>
        <v>0</v>
      </c>
    </row>
    <row r="19" spans="1:12">
      <c r="A19">
        <v>17</v>
      </c>
      <c r="B19">
        <v>2010</v>
      </c>
      <c r="C19">
        <v>62</v>
      </c>
      <c r="D19" s="11">
        <v>16528.47632271752</v>
      </c>
      <c r="E19" s="11">
        <v>0</v>
      </c>
      <c r="F19" s="11">
        <v>7000</v>
      </c>
      <c r="G19" s="11">
        <v>0</v>
      </c>
      <c r="H19" s="12">
        <v>32313.27342920177</v>
      </c>
      <c r="I19" s="11">
        <v>0</v>
      </c>
      <c r="J19" s="11">
        <v>7791.601982225126</v>
      </c>
      <c r="K19" s="11">
        <v>35893.51102444964</v>
      </c>
      <c r="L19" s="4">
        <f>SUM(D19:K19)</f>
        <v>0</v>
      </c>
    </row>
    <row r="20" spans="1:12">
      <c r="A20">
        <v>18</v>
      </c>
      <c r="B20">
        <v>2011</v>
      </c>
      <c r="C20">
        <v>63</v>
      </c>
      <c r="D20" s="11">
        <v>17024.33061239904</v>
      </c>
      <c r="E20" s="11">
        <v>0</v>
      </c>
      <c r="F20" s="11">
        <v>7000</v>
      </c>
      <c r="G20" s="11">
        <v>0</v>
      </c>
      <c r="H20" s="12">
        <v>34252.06983495387</v>
      </c>
      <c r="I20" s="11">
        <v>0</v>
      </c>
      <c r="J20" s="11">
        <v>8103.266061514131</v>
      </c>
      <c r="K20" s="11">
        <v>37149.78391030537</v>
      </c>
      <c r="L20" s="4">
        <f>SUM(D20:K20)</f>
        <v>0</v>
      </c>
    </row>
    <row r="21" spans="1:12">
      <c r="A21">
        <v>19</v>
      </c>
      <c r="B21">
        <v>2012</v>
      </c>
      <c r="C21">
        <v>64</v>
      </c>
      <c r="D21" s="11">
        <v>17535.06053077102</v>
      </c>
      <c r="E21" s="11">
        <v>0</v>
      </c>
      <c r="F21" s="11">
        <v>7000</v>
      </c>
      <c r="G21" s="11">
        <v>0</v>
      </c>
      <c r="H21" s="12">
        <v>36307.1940250511</v>
      </c>
      <c r="I21" s="11">
        <v>0</v>
      </c>
      <c r="J21" s="11">
        <v>8427.396703974697</v>
      </c>
      <c r="K21" s="11">
        <v>38450.02634716606</v>
      </c>
      <c r="L21" s="4">
        <f>SUM(D21:K21)</f>
        <v>0</v>
      </c>
    </row>
    <row r="22" spans="1:12">
      <c r="A22">
        <v>20</v>
      </c>
      <c r="B22">
        <v>2013</v>
      </c>
      <c r="C22">
        <v>65</v>
      </c>
      <c r="D22" s="11">
        <v>18061.11234669415</v>
      </c>
      <c r="E22" s="11">
        <v>0</v>
      </c>
      <c r="F22" s="11">
        <v>7000</v>
      </c>
      <c r="G22" s="11">
        <v>0</v>
      </c>
      <c r="H22" s="12">
        <v>38485.62566655417</v>
      </c>
      <c r="I22" s="11">
        <v>89156.8437587013</v>
      </c>
      <c r="J22" s="11">
        <v>8764.492572133684</v>
      </c>
      <c r="K22" s="11">
        <v>39795.77726931687</v>
      </c>
      <c r="L22" s="4">
        <f>SUM(D22:K22)</f>
        <v>0</v>
      </c>
    </row>
    <row r="23" spans="1:12">
      <c r="A23">
        <v>21</v>
      </c>
      <c r="B23">
        <v>2014</v>
      </c>
      <c r="C23">
        <v>66</v>
      </c>
      <c r="D23" s="11">
        <v>18602.94571709498</v>
      </c>
      <c r="E23" s="11">
        <v>0</v>
      </c>
      <c r="F23" s="11">
        <v>7000</v>
      </c>
      <c r="G23" s="11">
        <v>0</v>
      </c>
      <c r="H23" s="12">
        <v>40794.76320654742</v>
      </c>
      <c r="I23" s="11">
        <v>0</v>
      </c>
      <c r="J23" s="11">
        <v>6836.304206264273</v>
      </c>
      <c r="K23" s="11">
        <v>41188.62947374296</v>
      </c>
      <c r="L23" s="4">
        <f>SUM(D23:K23)</f>
        <v>0</v>
      </c>
    </row>
    <row r="24" spans="1:12">
      <c r="A24">
        <v>22</v>
      </c>
      <c r="B24">
        <v>2015</v>
      </c>
      <c r="C24">
        <v>67</v>
      </c>
      <c r="D24" s="11">
        <v>19161.03408860783</v>
      </c>
      <c r="E24" s="11">
        <v>0</v>
      </c>
      <c r="F24" s="11">
        <v>7000</v>
      </c>
      <c r="G24" s="11">
        <v>0</v>
      </c>
      <c r="H24" s="11">
        <v>54053.06124867534</v>
      </c>
      <c r="I24" s="11">
        <v>0</v>
      </c>
      <c r="J24" s="11">
        <v>7109.756374514845</v>
      </c>
      <c r="K24" s="11">
        <v>42630.23150532396</v>
      </c>
      <c r="L24" s="4">
        <f>SUM(D24:K24)</f>
        <v>0</v>
      </c>
    </row>
    <row r="25" spans="1:12">
      <c r="A25">
        <v>23</v>
      </c>
      <c r="B25">
        <v>2016</v>
      </c>
      <c r="C25">
        <v>68</v>
      </c>
      <c r="D25" s="11">
        <v>19735.86511126606</v>
      </c>
      <c r="E25" s="11">
        <v>0</v>
      </c>
      <c r="F25" s="11">
        <v>7000</v>
      </c>
      <c r="G25" s="11">
        <v>0</v>
      </c>
      <c r="H25" s="11">
        <v>57296.24492359586</v>
      </c>
      <c r="I25" s="11">
        <v>0</v>
      </c>
      <c r="J25" s="11">
        <v>7394.146629495439</v>
      </c>
      <c r="K25" s="11">
        <v>44122.28960801029</v>
      </c>
      <c r="L25" s="4">
        <f>SUM(D25:K25)</f>
        <v>0</v>
      </c>
    </row>
    <row r="26" spans="1:12">
      <c r="A26">
        <v>24</v>
      </c>
      <c r="B26">
        <v>2017</v>
      </c>
      <c r="C26">
        <v>69</v>
      </c>
      <c r="D26" s="11">
        <v>20327.94106460405</v>
      </c>
      <c r="E26" s="11">
        <v>0</v>
      </c>
      <c r="F26" s="11">
        <v>7000</v>
      </c>
      <c r="G26" s="11">
        <v>0</v>
      </c>
      <c r="H26" s="11">
        <v>60734.01961901162</v>
      </c>
      <c r="I26" s="11">
        <v>0</v>
      </c>
      <c r="J26" s="11">
        <v>7689.912494675256</v>
      </c>
      <c r="K26" s="11">
        <v>45666.56974429065</v>
      </c>
      <c r="L26" s="4">
        <f>SUM(D26:K26)</f>
        <v>0</v>
      </c>
    </row>
    <row r="27" spans="1:12">
      <c r="A27">
        <v>25</v>
      </c>
      <c r="B27">
        <v>2018</v>
      </c>
      <c r="C27">
        <v>70</v>
      </c>
      <c r="D27" s="11">
        <v>20937.77929654217</v>
      </c>
      <c r="E27" s="11">
        <v>0</v>
      </c>
      <c r="F27" s="11">
        <v>7000</v>
      </c>
      <c r="G27" s="11">
        <v>136969.5039243865</v>
      </c>
      <c r="H27" s="11">
        <v>64378.06079615232</v>
      </c>
      <c r="I27" s="11">
        <v>0</v>
      </c>
      <c r="J27" s="11">
        <v>7997.508994462267</v>
      </c>
      <c r="K27" s="11">
        <v>47264.89968534082</v>
      </c>
      <c r="L27" s="4">
        <f>SUM(D27:K27)</f>
        <v>0</v>
      </c>
    </row>
    <row r="28" spans="1:12">
      <c r="A28">
        <v>26</v>
      </c>
      <c r="B28">
        <v>2019</v>
      </c>
      <c r="C28">
        <v>71</v>
      </c>
      <c r="D28" s="11">
        <v>21565.91267543843</v>
      </c>
      <c r="E28" s="11">
        <v>0</v>
      </c>
      <c r="F28" s="11">
        <v>7000</v>
      </c>
      <c r="G28" s="11">
        <v>147927.0642383375</v>
      </c>
      <c r="H28" s="11">
        <v>68240.74444392146</v>
      </c>
      <c r="I28" s="11">
        <v>0</v>
      </c>
      <c r="J28" s="11">
        <v>8317.409354240757</v>
      </c>
      <c r="K28" s="11">
        <v>48919.17117432775</v>
      </c>
      <c r="L28" s="4">
        <f>SUM(D28:K28)</f>
        <v>0</v>
      </c>
    </row>
    <row r="29" spans="1:12">
      <c r="A29">
        <v>27</v>
      </c>
      <c r="B29">
        <v>2020</v>
      </c>
      <c r="C29">
        <v>72</v>
      </c>
      <c r="D29" s="11">
        <v>22212.89005570159</v>
      </c>
      <c r="E29" s="11">
        <v>0</v>
      </c>
      <c r="F29" s="11">
        <v>7000</v>
      </c>
      <c r="G29" s="11">
        <v>159761.2293774045</v>
      </c>
      <c r="H29" s="11">
        <v>72335.18911055675</v>
      </c>
      <c r="I29" s="11">
        <v>102413.1885984664</v>
      </c>
      <c r="J29" s="11">
        <v>8650.105728410388</v>
      </c>
      <c r="K29" s="11">
        <v>50631.34216542922</v>
      </c>
      <c r="L29" s="4">
        <f>SUM(D29:K29)</f>
        <v>0</v>
      </c>
    </row>
    <row r="30" spans="1:12">
      <c r="A30">
        <v>28</v>
      </c>
      <c r="B30">
        <v>2021</v>
      </c>
      <c r="C30">
        <v>73</v>
      </c>
      <c r="D30" s="11">
        <v>22879.27675737263</v>
      </c>
      <c r="E30" s="11">
        <v>0</v>
      </c>
      <c r="F30" s="11">
        <v>7000</v>
      </c>
      <c r="G30" s="11">
        <v>172542.1277275969</v>
      </c>
      <c r="H30" s="11">
        <v>76675.30045719015</v>
      </c>
      <c r="I30" s="11">
        <v>0</v>
      </c>
      <c r="J30" s="11">
        <v>8996.109957546803</v>
      </c>
      <c r="K30" s="11">
        <v>52403.43914121923</v>
      </c>
      <c r="L30" s="4">
        <f>SUM(D30:K30)</f>
        <v>0</v>
      </c>
    </row>
    <row r="31" spans="1:12">
      <c r="A31">
        <v>29</v>
      </c>
      <c r="B31">
        <v>2022</v>
      </c>
      <c r="C31">
        <v>74</v>
      </c>
      <c r="D31" s="11">
        <v>23565.65506009381</v>
      </c>
      <c r="E31" s="11">
        <v>0</v>
      </c>
      <c r="F31" s="11">
        <v>7000</v>
      </c>
      <c r="G31" s="11">
        <v>186345.4979458046</v>
      </c>
      <c r="H31" s="11">
        <v>81275.81848462157</v>
      </c>
      <c r="I31" s="11">
        <v>0</v>
      </c>
      <c r="J31" s="11">
        <v>9355.954355848677</v>
      </c>
      <c r="K31" s="11">
        <v>54237.5595111619</v>
      </c>
      <c r="L31" s="4">
        <f>SUM(D31:K31)</f>
        <v>0</v>
      </c>
    </row>
    <row r="32" spans="1:12">
      <c r="A32">
        <v>30</v>
      </c>
      <c r="B32">
        <v>2023</v>
      </c>
      <c r="C32">
        <v>75</v>
      </c>
      <c r="D32" s="11">
        <v>24272.62471189663</v>
      </c>
      <c r="E32" s="11">
        <v>0</v>
      </c>
      <c r="F32" s="11">
        <v>7000</v>
      </c>
      <c r="G32" s="11">
        <v>201253.137781469</v>
      </c>
      <c r="H32" s="11">
        <v>86152.36759369887</v>
      </c>
      <c r="I32" s="11">
        <v>0</v>
      </c>
      <c r="J32" s="11">
        <v>9730.192530082624</v>
      </c>
      <c r="K32" s="11">
        <v>56135.87409405257</v>
      </c>
      <c r="L32" s="4">
        <f>SUM(D32:K32)</f>
        <v>0</v>
      </c>
    </row>
    <row r="33" spans="1:12">
      <c r="A33">
        <v>31</v>
      </c>
      <c r="B33">
        <v>2024</v>
      </c>
      <c r="C33">
        <v>76</v>
      </c>
      <c r="D33" s="11">
        <v>25000.80345325353</v>
      </c>
      <c r="E33" s="11">
        <v>0</v>
      </c>
      <c r="F33" s="11">
        <v>7000</v>
      </c>
      <c r="G33" s="11">
        <v>217353.3888039866</v>
      </c>
      <c r="H33" s="11">
        <v>91321.50964932081</v>
      </c>
      <c r="I33" s="11">
        <v>0</v>
      </c>
      <c r="J33" s="11">
        <v>10119.40023128593</v>
      </c>
      <c r="K33" s="11">
        <v>58100.6296873444</v>
      </c>
      <c r="L33" s="4">
        <f>SUM(D33:K33)</f>
        <v>0</v>
      </c>
    </row>
    <row r="34" spans="1:12">
      <c r="A34">
        <v>32</v>
      </c>
      <c r="B34">
        <v>2025</v>
      </c>
      <c r="C34">
        <v>77</v>
      </c>
      <c r="D34" s="11">
        <v>25750.82755685113</v>
      </c>
      <c r="E34" s="11">
        <v>0</v>
      </c>
      <c r="F34" s="11">
        <v>7000</v>
      </c>
      <c r="G34" s="11">
        <v>234741.6599083055</v>
      </c>
      <c r="H34" s="11">
        <v>96800.80022828006</v>
      </c>
      <c r="I34" s="11">
        <v>0</v>
      </c>
      <c r="J34" s="11">
        <v>10524.17624053737</v>
      </c>
      <c r="K34" s="11">
        <v>60134.15172640145</v>
      </c>
      <c r="L34" s="4">
        <f>SUM(D34:K34)</f>
        <v>0</v>
      </c>
    </row>
    <row r="35" spans="1:12">
      <c r="A35">
        <v>33</v>
      </c>
      <c r="B35">
        <v>2026</v>
      </c>
      <c r="C35">
        <v>78</v>
      </c>
      <c r="D35" s="11">
        <v>26523.35238355667</v>
      </c>
      <c r="E35" s="11">
        <v>0</v>
      </c>
      <c r="F35" s="11">
        <v>7000</v>
      </c>
      <c r="G35" s="11">
        <v>253520.99270097</v>
      </c>
      <c r="H35" s="11">
        <v>102608.8482419769</v>
      </c>
      <c r="I35" s="11">
        <v>0</v>
      </c>
      <c r="J35" s="11">
        <v>10945.14329015886</v>
      </c>
      <c r="K35" s="11">
        <v>62238.84703682549</v>
      </c>
      <c r="L35" s="4">
        <f>SUM(D35:K35)</f>
        <v>0</v>
      </c>
    </row>
    <row r="36" spans="1:12">
      <c r="A36">
        <v>34</v>
      </c>
      <c r="B36">
        <v>2027</v>
      </c>
      <c r="C36">
        <v>79</v>
      </c>
      <c r="D36" s="11">
        <v>27319.05295506337</v>
      </c>
      <c r="E36" s="11">
        <v>0</v>
      </c>
      <c r="F36" s="11">
        <v>7000</v>
      </c>
      <c r="G36" s="11">
        <v>273802.6721170476</v>
      </c>
      <c r="H36" s="11">
        <v>108765.3791364955</v>
      </c>
      <c r="I36" s="11">
        <v>0</v>
      </c>
      <c r="J36" s="11">
        <v>11382.94902176522</v>
      </c>
      <c r="K36" s="11">
        <v>64417.20668311438</v>
      </c>
      <c r="L36" s="4">
        <f>SUM(D36:K36)</f>
        <v>0</v>
      </c>
    </row>
    <row r="37" spans="1:12">
      <c r="A37">
        <v>35</v>
      </c>
      <c r="B37">
        <v>2028</v>
      </c>
      <c r="C37">
        <v>80</v>
      </c>
      <c r="D37" s="11">
        <v>28138.62454371528</v>
      </c>
      <c r="E37" s="11">
        <v>0</v>
      </c>
      <c r="F37" s="11">
        <v>7000</v>
      </c>
      <c r="G37" s="11">
        <v>295706.8858864114</v>
      </c>
      <c r="H37" s="11">
        <v>115291.3018846852</v>
      </c>
      <c r="I37" s="11">
        <v>0</v>
      </c>
      <c r="J37" s="11">
        <v>11838.26698263583</v>
      </c>
      <c r="K37" s="11">
        <v>66671.80891702339</v>
      </c>
      <c r="L37" s="4">
        <f>SUM(D37:K37)</f>
        <v>0</v>
      </c>
    </row>
    <row r="38" spans="1:12">
      <c r="A38">
        <v>36</v>
      </c>
      <c r="B38">
        <v>2029</v>
      </c>
      <c r="C38">
        <v>81</v>
      </c>
      <c r="D38" s="11">
        <v>28982.78328002674</v>
      </c>
      <c r="E38" s="11">
        <v>0</v>
      </c>
      <c r="F38" s="11">
        <v>0</v>
      </c>
      <c r="G38" s="11">
        <v>319363.4367573243</v>
      </c>
      <c r="H38" s="11">
        <v>122208.7799977663</v>
      </c>
      <c r="I38" s="11">
        <v>0</v>
      </c>
      <c r="J38" s="11">
        <v>0</v>
      </c>
      <c r="K38" s="11">
        <v>69005.32222911921</v>
      </c>
      <c r="L38" s="4">
        <f>SUM(D38:K38)</f>
        <v>0</v>
      </c>
    </row>
    <row r="39" spans="1:12">
      <c r="A39">
        <v>37</v>
      </c>
      <c r="B39">
        <v>2030</v>
      </c>
      <c r="C39">
        <v>82</v>
      </c>
      <c r="D39" s="11">
        <v>29852.26677842754</v>
      </c>
      <c r="E39" s="11">
        <v>0</v>
      </c>
      <c r="F39" s="11">
        <v>0</v>
      </c>
      <c r="G39" s="11">
        <v>344912.5116979103</v>
      </c>
      <c r="H39" s="11">
        <v>129541.3067976323</v>
      </c>
      <c r="I39" s="11">
        <v>0</v>
      </c>
      <c r="J39" s="11">
        <v>0</v>
      </c>
      <c r="K39" s="11">
        <v>71420.50850713838</v>
      </c>
      <c r="L39" s="4">
        <f>SUM(D39:K39)</f>
        <v>0</v>
      </c>
    </row>
    <row r="40" spans="1:12">
      <c r="A40">
        <v>38</v>
      </c>
      <c r="B40">
        <v>2031</v>
      </c>
      <c r="C40">
        <v>83</v>
      </c>
      <c r="D40" s="11">
        <v>30747.83478178036</v>
      </c>
      <c r="E40" s="11">
        <v>0</v>
      </c>
      <c r="F40" s="11">
        <v>0</v>
      </c>
      <c r="G40" s="11">
        <v>372505.5126337432</v>
      </c>
      <c r="H40" s="11">
        <v>137313.7852054903</v>
      </c>
      <c r="I40" s="11">
        <v>0</v>
      </c>
      <c r="J40" s="11">
        <v>0</v>
      </c>
      <c r="K40" s="11">
        <v>73920.22630488822</v>
      </c>
      <c r="L40" s="4">
        <f>SUM(D40:K40)</f>
        <v>0</v>
      </c>
    </row>
    <row r="41" spans="1:12">
      <c r="A41">
        <v>39</v>
      </c>
      <c r="B41">
        <v>2032</v>
      </c>
      <c r="C41">
        <v>84</v>
      </c>
      <c r="D41" s="11">
        <v>31670.26982523377</v>
      </c>
      <c r="E41" s="11">
        <v>0</v>
      </c>
      <c r="F41" s="11">
        <v>0</v>
      </c>
      <c r="G41" s="11">
        <v>402305.9536444427</v>
      </c>
      <c r="H41" s="11">
        <v>145552.6123178197</v>
      </c>
      <c r="I41" s="11">
        <v>0</v>
      </c>
      <c r="J41" s="11">
        <v>0</v>
      </c>
      <c r="K41" s="11">
        <v>76507.43422555929</v>
      </c>
      <c r="L41" s="4">
        <f>SUM(D41:K41)</f>
        <v>0</v>
      </c>
    </row>
    <row r="42" spans="1:12">
      <c r="A42">
        <v>40</v>
      </c>
      <c r="B42">
        <v>2033</v>
      </c>
      <c r="C42">
        <v>85</v>
      </c>
      <c r="D42" s="11">
        <v>32620.37791999079</v>
      </c>
      <c r="E42" s="11">
        <v>0</v>
      </c>
      <c r="F42" s="11">
        <v>0</v>
      </c>
      <c r="G42" s="11">
        <v>434490.4299359981</v>
      </c>
      <c r="H42" s="11">
        <v>154285.7690568889</v>
      </c>
      <c r="I42" s="11">
        <v>0</v>
      </c>
      <c r="J42" s="11">
        <v>0</v>
      </c>
      <c r="K42" s="11">
        <v>79185.19442345387</v>
      </c>
      <c r="L42" s="4">
        <f>SUM(D42:K42)</f>
        <v>0</v>
      </c>
    </row>
    <row r="43" spans="1:12">
      <c r="A43">
        <v>41</v>
      </c>
      <c r="B43">
        <v>2034</v>
      </c>
      <c r="C43">
        <v>86</v>
      </c>
      <c r="D43" s="11">
        <v>33598.98925759051</v>
      </c>
      <c r="E43" s="11">
        <v>0</v>
      </c>
      <c r="F43" s="11">
        <v>0</v>
      </c>
      <c r="G43" s="11">
        <v>469249.664330878</v>
      </c>
      <c r="H43" s="11">
        <v>163542.9152003022</v>
      </c>
      <c r="I43" s="11">
        <v>0</v>
      </c>
      <c r="J43" s="11">
        <v>0</v>
      </c>
      <c r="K43" s="11">
        <v>81956.67622827475</v>
      </c>
      <c r="L43" s="4">
        <f>SUM(D43:K43)</f>
        <v>0</v>
      </c>
    </row>
    <row r="44" spans="1:12">
      <c r="A44">
        <v>42</v>
      </c>
      <c r="B44">
        <v>2035</v>
      </c>
      <c r="C44">
        <v>87</v>
      </c>
      <c r="D44" s="11">
        <v>34606.95893531822</v>
      </c>
      <c r="E44" s="11">
        <v>0</v>
      </c>
      <c r="F44" s="11">
        <v>0</v>
      </c>
      <c r="G44" s="11">
        <v>506789.6374773483</v>
      </c>
      <c r="H44" s="11">
        <v>173355.4901123204</v>
      </c>
      <c r="I44" s="11">
        <v>0</v>
      </c>
      <c r="J44" s="11">
        <v>0</v>
      </c>
      <c r="K44" s="11">
        <v>84825.15989626436</v>
      </c>
      <c r="L44" s="4">
        <f>SUM(D44:K44)</f>
        <v>0</v>
      </c>
    </row>
  </sheetData>
  <mergeCells count="1">
    <mergeCell ref="N7:N10"/>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dimension ref="A1:G44"/>
  <sheetViews>
    <sheetView workbookViewId="0">
      <pane xSplit="3" ySplit="1" topLeftCell="D2" activePane="bottomRight" state="frozen"/>
      <selection pane="topRight" activeCell="D1" sqref="D1"/>
      <selection pane="bottomLeft" activeCell="A2" sqref="A2"/>
      <selection pane="bottomRight"/>
    </sheetView>
  </sheetViews>
  <sheetFormatPr defaultRowHeight="15"/>
  <sheetData>
    <row r="1" spans="1:7">
      <c r="A1" s="1" t="s">
        <v>0</v>
      </c>
      <c r="B1" s="1" t="s">
        <v>1</v>
      </c>
      <c r="C1" s="1" t="s">
        <v>2</v>
      </c>
      <c r="D1" s="1" t="s">
        <v>35</v>
      </c>
      <c r="E1" s="1" t="s">
        <v>36</v>
      </c>
      <c r="F1" s="1" t="s">
        <v>37</v>
      </c>
      <c r="G1" s="1" t="s">
        <v>27</v>
      </c>
    </row>
    <row r="2" spans="1:7">
      <c r="A2">
        <v>0</v>
      </c>
      <c r="B2">
        <v>1993</v>
      </c>
      <c r="C2">
        <v>45</v>
      </c>
      <c r="D2" s="11">
        <v>36000</v>
      </c>
      <c r="E2" s="11">
        <v>20000</v>
      </c>
      <c r="F2" s="11">
        <v>10000</v>
      </c>
      <c r="G2" s="4">
        <f>SUM(D2:F2)</f>
        <v>0</v>
      </c>
    </row>
    <row r="3" spans="1:7">
      <c r="A3">
        <v>1</v>
      </c>
      <c r="B3">
        <v>1994</v>
      </c>
      <c r="C3">
        <v>46</v>
      </c>
      <c r="D3" s="11">
        <v>36720</v>
      </c>
      <c r="E3" s="11">
        <v>22000</v>
      </c>
      <c r="F3" s="11">
        <v>10500</v>
      </c>
      <c r="G3" s="4">
        <f>SUM(D3:F3)</f>
        <v>0</v>
      </c>
    </row>
    <row r="4" spans="1:7">
      <c r="A4">
        <v>2</v>
      </c>
      <c r="B4">
        <v>1995</v>
      </c>
      <c r="C4">
        <v>47</v>
      </c>
      <c r="D4" s="11">
        <v>37454.4</v>
      </c>
      <c r="E4" s="11">
        <v>24200</v>
      </c>
      <c r="F4" s="11">
        <v>11025</v>
      </c>
      <c r="G4" s="4">
        <f>SUM(D4:F4)</f>
        <v>0</v>
      </c>
    </row>
    <row r="5" spans="1:7">
      <c r="A5">
        <v>3</v>
      </c>
      <c r="B5">
        <v>1996</v>
      </c>
      <c r="C5">
        <v>48</v>
      </c>
      <c r="D5" s="11">
        <v>38203.488</v>
      </c>
      <c r="E5" s="11">
        <v>26620.00000000001</v>
      </c>
      <c r="F5" s="11">
        <v>11576.25</v>
      </c>
      <c r="G5" s="4">
        <f>SUM(D5:F5)</f>
        <v>0</v>
      </c>
    </row>
    <row r="6" spans="1:7">
      <c r="A6">
        <v>4</v>
      </c>
      <c r="B6">
        <v>1997</v>
      </c>
      <c r="C6">
        <v>49</v>
      </c>
      <c r="D6" s="11">
        <v>38967.55776</v>
      </c>
      <c r="E6" s="11">
        <v>29282.00000000001</v>
      </c>
      <c r="F6" s="11">
        <v>12155.0625</v>
      </c>
      <c r="G6" s="4">
        <f>SUM(D6:F6)</f>
        <v>0</v>
      </c>
    </row>
    <row r="7" spans="1:7">
      <c r="A7">
        <v>5</v>
      </c>
      <c r="B7">
        <v>1998</v>
      </c>
      <c r="C7">
        <v>50</v>
      </c>
      <c r="D7" s="11">
        <v>39746.9089152</v>
      </c>
      <c r="E7" s="11">
        <v>32210.20000000002</v>
      </c>
      <c r="F7" s="11">
        <v>12762.815625</v>
      </c>
      <c r="G7" s="4">
        <f>SUM(D7:F7)</f>
        <v>0</v>
      </c>
    </row>
    <row r="8" spans="1:7">
      <c r="A8">
        <v>6</v>
      </c>
      <c r="B8">
        <v>1999</v>
      </c>
      <c r="C8">
        <v>51</v>
      </c>
      <c r="D8" s="11">
        <v>0</v>
      </c>
      <c r="E8" s="11">
        <v>0</v>
      </c>
      <c r="F8" s="11">
        <v>13400.95640625</v>
      </c>
      <c r="G8" s="4">
        <f>SUM(D8:F8)</f>
        <v>0</v>
      </c>
    </row>
    <row r="9" spans="1:7">
      <c r="A9">
        <v>7</v>
      </c>
      <c r="B9">
        <v>2000</v>
      </c>
      <c r="C9">
        <v>52</v>
      </c>
      <c r="D9" s="11">
        <v>0</v>
      </c>
      <c r="E9" s="11">
        <v>0</v>
      </c>
      <c r="F9" s="11">
        <v>14071.0042265625</v>
      </c>
      <c r="G9" s="4">
        <f>SUM(D9:F9)</f>
        <v>0</v>
      </c>
    </row>
    <row r="10" spans="1:7">
      <c r="A10">
        <v>8</v>
      </c>
      <c r="B10">
        <v>2001</v>
      </c>
      <c r="C10">
        <v>53</v>
      </c>
      <c r="D10" s="11">
        <v>0</v>
      </c>
      <c r="E10" s="11">
        <v>0</v>
      </c>
      <c r="F10" s="11">
        <v>14774.55443789063</v>
      </c>
      <c r="G10" s="4">
        <f>SUM(D10:F10)</f>
        <v>0</v>
      </c>
    </row>
    <row r="11" spans="1:7">
      <c r="A11">
        <v>9</v>
      </c>
      <c r="B11">
        <v>2002</v>
      </c>
      <c r="C11">
        <v>54</v>
      </c>
      <c r="D11" s="11">
        <v>0</v>
      </c>
      <c r="E11" s="11">
        <v>0</v>
      </c>
      <c r="F11" s="11">
        <v>15513.28215978516</v>
      </c>
      <c r="G11" s="4">
        <f>SUM(D11:F11)</f>
        <v>0</v>
      </c>
    </row>
    <row r="12" spans="1:7">
      <c r="A12">
        <v>10</v>
      </c>
      <c r="B12">
        <v>2003</v>
      </c>
      <c r="C12">
        <v>55</v>
      </c>
      <c r="D12" s="11">
        <v>0</v>
      </c>
      <c r="E12" s="11">
        <v>0</v>
      </c>
      <c r="F12" s="11">
        <v>15823.54780298086</v>
      </c>
      <c r="G12" s="4">
        <f>SUM(D12:F12)</f>
        <v>0</v>
      </c>
    </row>
    <row r="13" spans="1:7">
      <c r="A13">
        <v>11</v>
      </c>
      <c r="B13">
        <v>2004</v>
      </c>
      <c r="C13">
        <v>56</v>
      </c>
      <c r="D13" s="11">
        <v>0</v>
      </c>
      <c r="E13" s="11">
        <v>0</v>
      </c>
      <c r="F13" s="11">
        <v>16140.01875904048</v>
      </c>
      <c r="G13" s="4">
        <f>SUM(D13:F13)</f>
        <v>0</v>
      </c>
    </row>
    <row r="14" spans="1:7">
      <c r="A14">
        <v>12</v>
      </c>
      <c r="B14">
        <v>2005</v>
      </c>
      <c r="C14">
        <v>57</v>
      </c>
      <c r="D14" s="11">
        <v>0</v>
      </c>
      <c r="E14" s="11">
        <v>0</v>
      </c>
      <c r="F14" s="11">
        <v>16462.81913422129</v>
      </c>
      <c r="G14" s="4">
        <f>SUM(D14:F14)</f>
        <v>0</v>
      </c>
    </row>
    <row r="15" spans="1:7">
      <c r="A15">
        <v>13</v>
      </c>
      <c r="B15">
        <v>2006</v>
      </c>
      <c r="C15">
        <v>58</v>
      </c>
      <c r="D15" s="11">
        <v>0</v>
      </c>
      <c r="E15" s="11">
        <v>0</v>
      </c>
      <c r="F15" s="11">
        <v>16792.07551690572</v>
      </c>
      <c r="G15" s="4">
        <f>SUM(D15:F15)</f>
        <v>0</v>
      </c>
    </row>
    <row r="16" spans="1:7">
      <c r="A16">
        <v>14</v>
      </c>
      <c r="B16">
        <v>2007</v>
      </c>
      <c r="C16">
        <v>59</v>
      </c>
      <c r="D16" s="11">
        <v>0</v>
      </c>
      <c r="E16" s="11">
        <v>0</v>
      </c>
      <c r="F16" s="11">
        <v>17127.91702724384</v>
      </c>
      <c r="G16" s="4">
        <f>SUM(D16:F16)</f>
        <v>0</v>
      </c>
    </row>
    <row r="17" spans="1:7">
      <c r="A17">
        <v>15</v>
      </c>
      <c r="B17">
        <v>2008</v>
      </c>
      <c r="C17">
        <v>60</v>
      </c>
      <c r="D17" s="11">
        <v>0</v>
      </c>
      <c r="E17" s="11">
        <v>0</v>
      </c>
      <c r="F17" s="11">
        <v>17470.47536778871</v>
      </c>
      <c r="G17" s="4">
        <f>SUM(D17:F17)</f>
        <v>0</v>
      </c>
    </row>
    <row r="18" spans="1:7">
      <c r="A18">
        <v>16</v>
      </c>
      <c r="B18">
        <v>2009</v>
      </c>
      <c r="C18">
        <v>61</v>
      </c>
      <c r="D18" s="11">
        <v>0</v>
      </c>
      <c r="E18" s="11">
        <v>0</v>
      </c>
      <c r="F18" s="11">
        <v>17819.88487514449</v>
      </c>
      <c r="G18" s="4">
        <f>SUM(D18:F18)</f>
        <v>0</v>
      </c>
    </row>
    <row r="19" spans="1:7">
      <c r="A19">
        <v>17</v>
      </c>
      <c r="B19">
        <v>2010</v>
      </c>
      <c r="C19">
        <v>62</v>
      </c>
      <c r="D19" s="11">
        <v>0</v>
      </c>
      <c r="E19" s="11">
        <v>0</v>
      </c>
      <c r="F19" s="11">
        <v>18176.28257264737</v>
      </c>
      <c r="G19" s="4">
        <f>SUM(D19:F19)</f>
        <v>0</v>
      </c>
    </row>
    <row r="20" spans="1:7">
      <c r="A20">
        <v>18</v>
      </c>
      <c r="B20">
        <v>2011</v>
      </c>
      <c r="C20">
        <v>63</v>
      </c>
      <c r="D20" s="11">
        <v>0</v>
      </c>
      <c r="E20" s="11">
        <v>0</v>
      </c>
      <c r="F20" s="11">
        <v>18539.80822410032</v>
      </c>
      <c r="G20" s="4">
        <f>SUM(D20:F20)</f>
        <v>0</v>
      </c>
    </row>
    <row r="21" spans="1:7">
      <c r="A21">
        <v>19</v>
      </c>
      <c r="B21">
        <v>2012</v>
      </c>
      <c r="C21">
        <v>64</v>
      </c>
      <c r="D21" s="11">
        <v>0</v>
      </c>
      <c r="E21" s="11">
        <v>0</v>
      </c>
      <c r="F21" s="11">
        <v>18910.60438858233</v>
      </c>
      <c r="G21" s="4">
        <f>SUM(D21:F21)</f>
        <v>0</v>
      </c>
    </row>
    <row r="22" spans="1:7">
      <c r="A22">
        <v>20</v>
      </c>
      <c r="B22">
        <v>2013</v>
      </c>
      <c r="C22">
        <v>65</v>
      </c>
      <c r="D22" s="11">
        <v>0</v>
      </c>
      <c r="E22" s="11">
        <v>0</v>
      </c>
      <c r="F22" s="11">
        <v>19288.81647635398</v>
      </c>
      <c r="G22" s="4">
        <f>SUM(D22:F22)</f>
        <v>0</v>
      </c>
    </row>
    <row r="23" spans="1:7">
      <c r="A23">
        <v>21</v>
      </c>
      <c r="B23">
        <v>2014</v>
      </c>
      <c r="C23">
        <v>66</v>
      </c>
      <c r="D23" s="11">
        <v>0</v>
      </c>
      <c r="E23" s="11">
        <v>0</v>
      </c>
      <c r="F23" s="11">
        <v>19674.59280588106</v>
      </c>
      <c r="G23" s="4">
        <f>SUM(D23:F23)</f>
        <v>0</v>
      </c>
    </row>
    <row r="24" spans="1:7">
      <c r="A24">
        <v>22</v>
      </c>
      <c r="B24">
        <v>2015</v>
      </c>
      <c r="C24">
        <v>67</v>
      </c>
      <c r="D24" s="11">
        <v>0</v>
      </c>
      <c r="E24" s="11">
        <v>0</v>
      </c>
      <c r="F24" s="11">
        <v>20068.08466199868</v>
      </c>
      <c r="G24" s="4">
        <f>SUM(D24:F24)</f>
        <v>0</v>
      </c>
    </row>
    <row r="25" spans="1:7">
      <c r="A25">
        <v>23</v>
      </c>
      <c r="B25">
        <v>2016</v>
      </c>
      <c r="C25">
        <v>68</v>
      </c>
      <c r="D25" s="11">
        <v>0</v>
      </c>
      <c r="E25" s="11">
        <v>0</v>
      </c>
      <c r="F25" s="11">
        <v>20469.44635523865</v>
      </c>
      <c r="G25" s="4">
        <f>SUM(D25:F25)</f>
        <v>0</v>
      </c>
    </row>
    <row r="26" spans="1:7">
      <c r="A26">
        <v>24</v>
      </c>
      <c r="B26">
        <v>2017</v>
      </c>
      <c r="C26">
        <v>69</v>
      </c>
      <c r="D26" s="11">
        <v>0</v>
      </c>
      <c r="E26" s="11">
        <v>0</v>
      </c>
      <c r="F26" s="11">
        <v>20878.83528234343</v>
      </c>
      <c r="G26" s="4">
        <f>SUM(D26:F26)</f>
        <v>0</v>
      </c>
    </row>
    <row r="27" spans="1:7">
      <c r="A27">
        <v>25</v>
      </c>
      <c r="B27">
        <v>2018</v>
      </c>
      <c r="C27">
        <v>70</v>
      </c>
      <c r="D27" s="11">
        <v>0</v>
      </c>
      <c r="E27" s="11">
        <v>0</v>
      </c>
      <c r="F27" s="11">
        <v>21296.41198799029</v>
      </c>
      <c r="G27" s="4">
        <f>SUM(D27:F27)</f>
        <v>0</v>
      </c>
    </row>
    <row r="28" spans="1:7">
      <c r="A28">
        <v>26</v>
      </c>
      <c r="B28">
        <v>2019</v>
      </c>
      <c r="C28">
        <v>71</v>
      </c>
      <c r="D28" s="11">
        <v>0</v>
      </c>
      <c r="E28" s="11">
        <v>0</v>
      </c>
      <c r="F28" s="11">
        <v>21722.3402277501</v>
      </c>
      <c r="G28" s="4">
        <f>SUM(D28:F28)</f>
        <v>0</v>
      </c>
    </row>
    <row r="29" spans="1:7">
      <c r="A29">
        <v>27</v>
      </c>
      <c r="B29">
        <v>2020</v>
      </c>
      <c r="C29">
        <v>72</v>
      </c>
      <c r="D29" s="11">
        <v>0</v>
      </c>
      <c r="E29" s="11">
        <v>0</v>
      </c>
      <c r="F29" s="11">
        <v>22156.7870323051</v>
      </c>
      <c r="G29" s="4">
        <f>SUM(D29:F29)</f>
        <v>0</v>
      </c>
    </row>
    <row r="30" spans="1:7">
      <c r="A30">
        <v>28</v>
      </c>
      <c r="B30">
        <v>2021</v>
      </c>
      <c r="C30">
        <v>73</v>
      </c>
      <c r="D30" s="11">
        <v>0</v>
      </c>
      <c r="E30" s="11">
        <v>0</v>
      </c>
      <c r="F30" s="11">
        <v>22599.92277295121</v>
      </c>
      <c r="G30" s="4">
        <f>SUM(D30:F30)</f>
        <v>0</v>
      </c>
    </row>
    <row r="31" spans="1:7">
      <c r="A31">
        <v>29</v>
      </c>
      <c r="B31">
        <v>2022</v>
      </c>
      <c r="C31">
        <v>74</v>
      </c>
      <c r="D31" s="11">
        <v>0</v>
      </c>
      <c r="E31" s="11">
        <v>0</v>
      </c>
      <c r="F31" s="11">
        <v>23051.92122841023</v>
      </c>
      <c r="G31" s="4">
        <f>SUM(D31:F31)</f>
        <v>0</v>
      </c>
    </row>
    <row r="32" spans="1:7">
      <c r="A32">
        <v>30</v>
      </c>
      <c r="B32">
        <v>2023</v>
      </c>
      <c r="C32">
        <v>75</v>
      </c>
      <c r="D32" s="11">
        <v>0</v>
      </c>
      <c r="E32" s="11">
        <v>0</v>
      </c>
      <c r="F32" s="11">
        <v>23512.95965297843</v>
      </c>
      <c r="G32" s="4">
        <f>SUM(D32:F32)</f>
        <v>0</v>
      </c>
    </row>
    <row r="33" spans="1:7">
      <c r="A33">
        <v>31</v>
      </c>
      <c r="B33">
        <v>2024</v>
      </c>
      <c r="C33">
        <v>76</v>
      </c>
      <c r="D33" s="11">
        <v>0</v>
      </c>
      <c r="E33" s="11">
        <v>0</v>
      </c>
      <c r="F33" s="11">
        <v>23983.218846038</v>
      </c>
      <c r="G33" s="4">
        <f>SUM(D33:F33)</f>
        <v>0</v>
      </c>
    </row>
    <row r="34" spans="1:7">
      <c r="A34">
        <v>32</v>
      </c>
      <c r="B34">
        <v>2025</v>
      </c>
      <c r="C34">
        <v>77</v>
      </c>
      <c r="D34" s="11">
        <v>0</v>
      </c>
      <c r="E34" s="11">
        <v>0</v>
      </c>
      <c r="F34" s="11">
        <v>24462.88322295876</v>
      </c>
      <c r="G34" s="4">
        <f>SUM(D34:F34)</f>
        <v>0</v>
      </c>
    </row>
    <row r="35" spans="1:7">
      <c r="A35">
        <v>33</v>
      </c>
      <c r="B35">
        <v>2026</v>
      </c>
      <c r="C35">
        <v>78</v>
      </c>
      <c r="D35" s="11">
        <v>0</v>
      </c>
      <c r="E35" s="11">
        <v>0</v>
      </c>
      <c r="F35" s="11">
        <v>24952.14088741794</v>
      </c>
      <c r="G35" s="4">
        <f>SUM(D35:F35)</f>
        <v>0</v>
      </c>
    </row>
    <row r="36" spans="1:7">
      <c r="A36">
        <v>34</v>
      </c>
      <c r="B36">
        <v>2027</v>
      </c>
      <c r="C36">
        <v>79</v>
      </c>
      <c r="D36" s="11">
        <v>0</v>
      </c>
      <c r="E36" s="11">
        <v>0</v>
      </c>
      <c r="F36" s="11">
        <v>25451.1837051663</v>
      </c>
      <c r="G36" s="4">
        <f>SUM(D36:F36)</f>
        <v>0</v>
      </c>
    </row>
    <row r="37" spans="1:7">
      <c r="A37">
        <v>35</v>
      </c>
      <c r="B37">
        <v>2028</v>
      </c>
      <c r="C37">
        <v>80</v>
      </c>
      <c r="D37" s="11">
        <v>0</v>
      </c>
      <c r="E37" s="11">
        <v>0</v>
      </c>
      <c r="F37" s="11">
        <v>25960.20737926962</v>
      </c>
      <c r="G37" s="4">
        <f>SUM(D37:F37)</f>
        <v>0</v>
      </c>
    </row>
    <row r="38" spans="1:7">
      <c r="A38">
        <v>36</v>
      </c>
      <c r="B38">
        <v>2029</v>
      </c>
      <c r="C38">
        <v>81</v>
      </c>
      <c r="D38" s="11">
        <v>0</v>
      </c>
      <c r="E38" s="11">
        <v>0</v>
      </c>
      <c r="F38" s="11">
        <v>26479.41152685502</v>
      </c>
      <c r="G38" s="4">
        <f>SUM(D38:F38)</f>
        <v>0</v>
      </c>
    </row>
    <row r="39" spans="1:7">
      <c r="A39">
        <v>37</v>
      </c>
      <c r="B39">
        <v>2030</v>
      </c>
      <c r="C39">
        <v>82</v>
      </c>
      <c r="D39" s="11">
        <v>0</v>
      </c>
      <c r="E39" s="11">
        <v>0</v>
      </c>
      <c r="F39" s="11">
        <v>27008.99975739212</v>
      </c>
      <c r="G39" s="4">
        <f>SUM(D39:F39)</f>
        <v>0</v>
      </c>
    </row>
    <row r="40" spans="1:7">
      <c r="A40">
        <v>38</v>
      </c>
      <c r="B40">
        <v>2031</v>
      </c>
      <c r="C40">
        <v>83</v>
      </c>
      <c r="D40" s="11">
        <v>0</v>
      </c>
      <c r="E40" s="11">
        <v>0</v>
      </c>
      <c r="F40" s="11">
        <v>27549.17975253996</v>
      </c>
      <c r="G40" s="4">
        <f>SUM(D40:F40)</f>
        <v>0</v>
      </c>
    </row>
    <row r="41" spans="1:7">
      <c r="A41">
        <v>39</v>
      </c>
      <c r="B41">
        <v>2032</v>
      </c>
      <c r="C41">
        <v>84</v>
      </c>
      <c r="D41" s="11">
        <v>0</v>
      </c>
      <c r="E41" s="11">
        <v>0</v>
      </c>
      <c r="F41" s="11">
        <v>28100.16334759076</v>
      </c>
      <c r="G41" s="4">
        <f>SUM(D41:F41)</f>
        <v>0</v>
      </c>
    </row>
    <row r="42" spans="1:7">
      <c r="A42">
        <v>40</v>
      </c>
      <c r="B42">
        <v>2033</v>
      </c>
      <c r="C42">
        <v>85</v>
      </c>
      <c r="D42" s="11">
        <v>0</v>
      </c>
      <c r="E42" s="11">
        <v>0</v>
      </c>
      <c r="F42" s="11">
        <v>28662.16661454257</v>
      </c>
      <c r="G42" s="4">
        <f>SUM(D42:F42)</f>
        <v>0</v>
      </c>
    </row>
    <row r="43" spans="1:7">
      <c r="A43">
        <v>41</v>
      </c>
      <c r="B43">
        <v>2034</v>
      </c>
      <c r="C43">
        <v>86</v>
      </c>
      <c r="D43" s="11">
        <v>0</v>
      </c>
      <c r="E43" s="11">
        <v>0</v>
      </c>
      <c r="F43" s="11">
        <v>29235.40994683342</v>
      </c>
      <c r="G43" s="4">
        <f>SUM(D43:F43)</f>
        <v>0</v>
      </c>
    </row>
    <row r="44" spans="1:7">
      <c r="A44">
        <v>42</v>
      </c>
      <c r="B44">
        <v>2035</v>
      </c>
      <c r="C44">
        <v>87</v>
      </c>
      <c r="D44" s="11">
        <v>0</v>
      </c>
      <c r="E44" s="11">
        <v>0</v>
      </c>
      <c r="F44" s="11">
        <v>29820.11814577009</v>
      </c>
      <c r="G44" s="4">
        <f>SUM(D44:F44)</f>
        <v>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dimension ref="A1:T44"/>
  <sheetViews>
    <sheetView workbookViewId="0">
      <pane xSplit="3" ySplit="1" topLeftCell="D2" activePane="bottomRight" state="frozen"/>
      <selection pane="topRight" activeCell="D1" sqref="D1"/>
      <selection pane="bottomLeft" activeCell="A2" sqref="A2"/>
      <selection pane="bottomRight"/>
    </sheetView>
  </sheetViews>
  <sheetFormatPr defaultRowHeight="15"/>
  <sheetData>
    <row r="1" spans="1:20">
      <c r="A1" s="1" t="s">
        <v>0</v>
      </c>
      <c r="B1" s="1" t="s">
        <v>1</v>
      </c>
      <c r="C1" s="1" t="s">
        <v>2</v>
      </c>
      <c r="D1" s="1" t="s">
        <v>10</v>
      </c>
      <c r="E1" s="1" t="s">
        <v>11</v>
      </c>
      <c r="F1" s="1" t="s">
        <v>12</v>
      </c>
      <c r="G1" s="1" t="s">
        <v>13</v>
      </c>
      <c r="H1" s="1" t="s">
        <v>14</v>
      </c>
      <c r="I1" s="1" t="s">
        <v>15</v>
      </c>
      <c r="J1" s="1" t="s">
        <v>16</v>
      </c>
      <c r="K1" s="1" t="s">
        <v>17</v>
      </c>
      <c r="M1" s="1" t="s">
        <v>18</v>
      </c>
      <c r="N1" s="1" t="s">
        <v>19</v>
      </c>
      <c r="O1" s="1" t="s">
        <v>20</v>
      </c>
      <c r="P1" s="1" t="s">
        <v>21</v>
      </c>
      <c r="Q1" s="1" t="s">
        <v>22</v>
      </c>
      <c r="R1" s="1" t="s">
        <v>23</v>
      </c>
      <c r="S1" s="1" t="s">
        <v>24</v>
      </c>
      <c r="T1" s="1" t="s">
        <v>25</v>
      </c>
    </row>
    <row r="2" spans="1:20">
      <c r="A2">
        <v>0</v>
      </c>
      <c r="B2">
        <v>1993</v>
      </c>
      <c r="C2">
        <v>45</v>
      </c>
      <c r="D2" s="2">
        <v>1000000</v>
      </c>
      <c r="E2" s="13" t="s">
        <v>38</v>
      </c>
      <c r="F2" s="2">
        <v>1000000</v>
      </c>
      <c r="G2" s="14">
        <v>0</v>
      </c>
      <c r="H2" s="3">
        <v>0</v>
      </c>
      <c r="I2" s="3">
        <v>46000</v>
      </c>
      <c r="J2" s="3">
        <v>0</v>
      </c>
      <c r="K2" s="4">
        <v>1046000</v>
      </c>
      <c r="M2" s="2">
        <v>500000</v>
      </c>
      <c r="N2" s="3">
        <v>0</v>
      </c>
      <c r="O2" s="2">
        <v>500000</v>
      </c>
      <c r="P2" s="14">
        <v>0</v>
      </c>
      <c r="Q2" s="3">
        <v>0</v>
      </c>
      <c r="R2" s="3">
        <v>20000</v>
      </c>
      <c r="S2" s="3">
        <v>0</v>
      </c>
      <c r="T2" s="4">
        <v>520000</v>
      </c>
    </row>
    <row r="3" spans="1:20">
      <c r="A3">
        <v>1</v>
      </c>
      <c r="B3">
        <v>1994</v>
      </c>
      <c r="C3">
        <v>46</v>
      </c>
      <c r="D3" s="2">
        <v>1046000</v>
      </c>
      <c r="E3" s="13" t="s">
        <v>38</v>
      </c>
      <c r="F3" s="2">
        <v>1046000</v>
      </c>
      <c r="G3" s="14">
        <v>5.5</v>
      </c>
      <c r="H3" s="3">
        <v>57530</v>
      </c>
      <c r="I3" s="3">
        <v>47220</v>
      </c>
      <c r="J3" s="3">
        <v>0</v>
      </c>
      <c r="K3" s="4">
        <v>1150750</v>
      </c>
      <c r="M3" s="2">
        <v>520000</v>
      </c>
      <c r="N3" s="3">
        <v>0</v>
      </c>
      <c r="O3" s="2">
        <v>520000</v>
      </c>
      <c r="P3" s="15">
        <v>-1.54</v>
      </c>
      <c r="Q3" s="3">
        <v>-8008</v>
      </c>
      <c r="R3" s="3">
        <v>22000</v>
      </c>
      <c r="S3" s="3">
        <v>0</v>
      </c>
      <c r="T3" s="4">
        <v>533992</v>
      </c>
    </row>
    <row r="4" spans="1:20">
      <c r="A4">
        <v>2</v>
      </c>
      <c r="B4">
        <v>1995</v>
      </c>
      <c r="C4">
        <v>47</v>
      </c>
      <c r="D4" s="2">
        <v>1150750</v>
      </c>
      <c r="E4" s="13" t="s">
        <v>38</v>
      </c>
      <c r="F4" s="2">
        <v>1150750</v>
      </c>
      <c r="G4" s="14">
        <v>5.5</v>
      </c>
      <c r="H4" s="3">
        <v>63291.25</v>
      </c>
      <c r="I4" s="3">
        <v>48479.4</v>
      </c>
      <c r="J4" s="3">
        <v>0</v>
      </c>
      <c r="K4" s="4">
        <v>1262520.65</v>
      </c>
      <c r="M4" s="2">
        <v>533992</v>
      </c>
      <c r="N4" s="3">
        <v>0</v>
      </c>
      <c r="O4" s="2">
        <v>533992</v>
      </c>
      <c r="P4" s="14">
        <v>34.11</v>
      </c>
      <c r="Q4" s="3">
        <v>182144.6712</v>
      </c>
      <c r="R4" s="3">
        <v>24200</v>
      </c>
      <c r="S4" s="3">
        <v>0</v>
      </c>
      <c r="T4" s="4">
        <v>740336.6712</v>
      </c>
    </row>
    <row r="5" spans="1:20">
      <c r="A5">
        <v>3</v>
      </c>
      <c r="B5">
        <v>1996</v>
      </c>
      <c r="C5">
        <v>48</v>
      </c>
      <c r="D5" s="2">
        <v>1262520.65</v>
      </c>
      <c r="E5" s="13" t="s">
        <v>38</v>
      </c>
      <c r="F5" s="2">
        <v>1262520.65</v>
      </c>
      <c r="G5" s="14">
        <v>5.5</v>
      </c>
      <c r="H5" s="3">
        <v>69438.63575</v>
      </c>
      <c r="I5" s="3">
        <v>49779.738</v>
      </c>
      <c r="J5" s="3">
        <v>0</v>
      </c>
      <c r="K5" s="4">
        <v>1381739.02375</v>
      </c>
      <c r="M5" s="2">
        <v>740336.6712</v>
      </c>
      <c r="N5" s="3">
        <v>0</v>
      </c>
      <c r="O5" s="2">
        <v>740336.6712</v>
      </c>
      <c r="P5" s="14">
        <v>20.26</v>
      </c>
      <c r="Q5" s="3">
        <v>149992.20958512</v>
      </c>
      <c r="R5" s="3">
        <v>26620.00000000001</v>
      </c>
      <c r="S5" s="3">
        <v>0</v>
      </c>
      <c r="T5" s="4">
        <v>916948.88078512</v>
      </c>
    </row>
    <row r="6" spans="1:20">
      <c r="A6">
        <v>4</v>
      </c>
      <c r="B6">
        <v>1997</v>
      </c>
      <c r="C6">
        <v>49</v>
      </c>
      <c r="D6" s="2">
        <v>1381739.02375</v>
      </c>
      <c r="E6" s="13" t="s">
        <v>38</v>
      </c>
      <c r="F6" s="2">
        <v>1381739.02375</v>
      </c>
      <c r="G6" s="14">
        <v>5.5</v>
      </c>
      <c r="H6" s="3">
        <v>75995.64630624998</v>
      </c>
      <c r="I6" s="3">
        <v>51122.62026</v>
      </c>
      <c r="J6" s="3">
        <v>0</v>
      </c>
      <c r="K6" s="4">
        <v>1508857.29031625</v>
      </c>
      <c r="M6" s="2">
        <v>916948.88078512</v>
      </c>
      <c r="N6" s="3">
        <v>0</v>
      </c>
      <c r="O6" s="2">
        <v>916948.88078512</v>
      </c>
      <c r="P6" s="14">
        <v>31.01</v>
      </c>
      <c r="Q6" s="3">
        <v>284345.8479314657</v>
      </c>
      <c r="R6" s="3">
        <v>29282.00000000001</v>
      </c>
      <c r="S6" s="3">
        <v>0</v>
      </c>
      <c r="T6" s="4">
        <v>1230576.728716586</v>
      </c>
    </row>
    <row r="7" spans="1:20">
      <c r="A7">
        <v>5</v>
      </c>
      <c r="B7">
        <v>1998</v>
      </c>
      <c r="C7">
        <v>50</v>
      </c>
      <c r="D7" s="2">
        <v>1508857.29031625</v>
      </c>
      <c r="E7" s="13" t="s">
        <v>38</v>
      </c>
      <c r="F7" s="2">
        <v>1508857.29031625</v>
      </c>
      <c r="G7" s="14">
        <v>5.5</v>
      </c>
      <c r="H7" s="3">
        <v>82987.15096739374</v>
      </c>
      <c r="I7" s="3">
        <v>52509.7245402</v>
      </c>
      <c r="J7" s="3">
        <v>0</v>
      </c>
      <c r="K7" s="4">
        <v>1644354.165823844</v>
      </c>
      <c r="M7" s="2">
        <v>1230576.728716586</v>
      </c>
      <c r="N7" s="3">
        <v>0</v>
      </c>
      <c r="O7" s="2">
        <v>1230576.728716586</v>
      </c>
      <c r="P7" s="14">
        <v>26.67</v>
      </c>
      <c r="Q7" s="3">
        <v>328194.8135487134</v>
      </c>
      <c r="R7" s="3">
        <v>32210.20000000002</v>
      </c>
      <c r="S7" s="3">
        <v>0</v>
      </c>
      <c r="T7" s="4">
        <v>1590981.742265299</v>
      </c>
    </row>
    <row r="8" spans="1:20">
      <c r="A8">
        <v>6</v>
      </c>
      <c r="B8">
        <v>1999</v>
      </c>
      <c r="C8">
        <v>51</v>
      </c>
      <c r="D8" s="2">
        <v>1644354.165823844</v>
      </c>
      <c r="E8" s="13" t="s">
        <v>38</v>
      </c>
      <c r="F8" s="2">
        <v>1644354.165823844</v>
      </c>
      <c r="G8" s="14">
        <v>5.5</v>
      </c>
      <c r="H8" s="3">
        <v>90439.4791203114</v>
      </c>
      <c r="I8" s="3">
        <v>13400.95640625</v>
      </c>
      <c r="J8" s="3">
        <v>0</v>
      </c>
      <c r="K8" s="4">
        <v>1748194.601350405</v>
      </c>
      <c r="M8" s="2">
        <v>1590981.742265299</v>
      </c>
      <c r="N8" s="3">
        <v>-264665.8161037583</v>
      </c>
      <c r="O8" s="2">
        <v>1326315.926161541</v>
      </c>
      <c r="P8" s="14">
        <v>19.53</v>
      </c>
      <c r="Q8" s="3">
        <v>259029.5003793489</v>
      </c>
      <c r="R8" s="3">
        <v>0</v>
      </c>
      <c r="S8" s="3">
        <v>0</v>
      </c>
      <c r="T8" s="4">
        <v>1585345.42654089</v>
      </c>
    </row>
    <row r="9" spans="1:20">
      <c r="A9">
        <v>7</v>
      </c>
      <c r="B9">
        <v>2000</v>
      </c>
      <c r="C9">
        <v>52</v>
      </c>
      <c r="D9" s="2">
        <v>1748194.601350405</v>
      </c>
      <c r="E9" s="13" t="s">
        <v>38</v>
      </c>
      <c r="F9" s="2">
        <v>1748194.601350405</v>
      </c>
      <c r="G9" s="14">
        <v>5.5</v>
      </c>
      <c r="H9" s="3">
        <v>96150.70307427227</v>
      </c>
      <c r="I9" s="3">
        <v>14071.0042265625</v>
      </c>
      <c r="J9" s="3">
        <v>0</v>
      </c>
      <c r="K9" s="4">
        <v>1858416.30865124</v>
      </c>
      <c r="M9" s="2">
        <v>1585345.42654089</v>
      </c>
      <c r="N9" s="3">
        <v>-80796.43858806747</v>
      </c>
      <c r="O9" s="2">
        <v>1504548.987952822</v>
      </c>
      <c r="P9" s="15">
        <v>-10.14</v>
      </c>
      <c r="Q9" s="3">
        <v>-152561.2673784162</v>
      </c>
      <c r="R9" s="3">
        <v>0</v>
      </c>
      <c r="S9" s="3">
        <v>0</v>
      </c>
      <c r="T9" s="4">
        <v>1351987.720574406</v>
      </c>
    </row>
    <row r="10" spans="1:20">
      <c r="A10">
        <v>8</v>
      </c>
      <c r="B10">
        <v>2001</v>
      </c>
      <c r="C10">
        <v>53</v>
      </c>
      <c r="D10" s="2">
        <v>1858416.30865124</v>
      </c>
      <c r="E10" s="13" t="s">
        <v>38</v>
      </c>
      <c r="F10" s="2">
        <v>1858416.30865124</v>
      </c>
      <c r="G10" s="14">
        <v>5.5</v>
      </c>
      <c r="H10" s="3">
        <v>102212.8969758182</v>
      </c>
      <c r="I10" s="3">
        <v>14774.55443789063</v>
      </c>
      <c r="J10" s="3">
        <v>0</v>
      </c>
      <c r="K10" s="4">
        <v>1975403.760064948</v>
      </c>
      <c r="M10" s="2">
        <v>1351987.720574406</v>
      </c>
      <c r="N10" s="3">
        <v>-96730.51154350552</v>
      </c>
      <c r="O10" s="2">
        <v>1255257.209030901</v>
      </c>
      <c r="P10" s="15">
        <v>-13.04</v>
      </c>
      <c r="Q10" s="3">
        <v>-163685.5400576294</v>
      </c>
      <c r="R10" s="3">
        <v>0</v>
      </c>
      <c r="S10" s="3">
        <v>0</v>
      </c>
      <c r="T10" s="4">
        <v>1091571.668973271</v>
      </c>
    </row>
    <row r="11" spans="1:20">
      <c r="A11">
        <v>9</v>
      </c>
      <c r="B11">
        <v>2002</v>
      </c>
      <c r="C11">
        <v>54</v>
      </c>
      <c r="D11" s="2">
        <v>1975403.760064948</v>
      </c>
      <c r="E11" s="13" t="s">
        <v>38</v>
      </c>
      <c r="F11" s="2">
        <v>1975403.760064948</v>
      </c>
      <c r="G11" s="14">
        <v>5.5</v>
      </c>
      <c r="H11" s="3">
        <v>108647.2068035722</v>
      </c>
      <c r="I11" s="3">
        <v>15513.28215978516</v>
      </c>
      <c r="J11" s="3">
        <v>0</v>
      </c>
      <c r="K11" s="4">
        <v>2099564.249028306</v>
      </c>
      <c r="M11" s="2">
        <v>1091571.668973271</v>
      </c>
      <c r="N11" s="3">
        <v>-92436.92216597253</v>
      </c>
      <c r="O11" s="2">
        <v>999134.7468072987</v>
      </c>
      <c r="P11" s="15">
        <v>-23.37</v>
      </c>
      <c r="Q11" s="3">
        <v>-233497.7903288657</v>
      </c>
      <c r="R11" s="3">
        <v>0</v>
      </c>
      <c r="S11" s="3">
        <v>0</v>
      </c>
      <c r="T11" s="4">
        <v>765636.956478433</v>
      </c>
    </row>
    <row r="12" spans="1:20">
      <c r="A12">
        <v>10</v>
      </c>
      <c r="B12">
        <v>2003</v>
      </c>
      <c r="C12">
        <v>55</v>
      </c>
      <c r="D12" s="2">
        <v>2099564.249028306</v>
      </c>
      <c r="E12" s="3">
        <v>-95956.39191915983</v>
      </c>
      <c r="F12" s="2">
        <v>2003607.857109146</v>
      </c>
      <c r="G12" s="14">
        <v>5.5</v>
      </c>
      <c r="H12" s="3">
        <v>110198.432141003</v>
      </c>
      <c r="I12" s="3">
        <v>15823.54780298086</v>
      </c>
      <c r="J12" s="3">
        <v>-1200457.290257958</v>
      </c>
      <c r="K12" s="4">
        <v>929172.5467951719</v>
      </c>
      <c r="M12" s="2">
        <v>765636.956478433</v>
      </c>
      <c r="N12" s="3">
        <v>0</v>
      </c>
      <c r="O12" s="2">
        <v>765636.956478433</v>
      </c>
      <c r="P12" s="14">
        <v>26.38</v>
      </c>
      <c r="Q12" s="3">
        <v>201975.0291190106</v>
      </c>
      <c r="R12" s="3">
        <v>0</v>
      </c>
      <c r="S12" s="3">
        <v>1200457.290257958</v>
      </c>
      <c r="T12" s="4">
        <v>2168069.275855401</v>
      </c>
    </row>
    <row r="13" spans="1:20">
      <c r="A13">
        <v>11</v>
      </c>
      <c r="B13">
        <v>2004</v>
      </c>
      <c r="C13">
        <v>56</v>
      </c>
      <c r="D13" s="2">
        <v>929172.5467951719</v>
      </c>
      <c r="E13" s="3">
        <v>-102646.8815974021</v>
      </c>
      <c r="F13" s="2">
        <v>826525.6651977698</v>
      </c>
      <c r="G13" s="14">
        <v>5.5</v>
      </c>
      <c r="H13" s="3">
        <v>45458.91158587734</v>
      </c>
      <c r="I13" s="3">
        <v>16140.01875904048</v>
      </c>
      <c r="J13" s="3">
        <v>0</v>
      </c>
      <c r="K13" s="4">
        <v>888124.5955426876</v>
      </c>
      <c r="M13" s="2">
        <v>2168069.275855401</v>
      </c>
      <c r="N13" s="3">
        <v>0</v>
      </c>
      <c r="O13" s="2">
        <v>2168069.275855401</v>
      </c>
      <c r="P13" s="14">
        <v>8.99</v>
      </c>
      <c r="Q13" s="3">
        <v>194909.4278994006</v>
      </c>
      <c r="R13" s="3">
        <v>0</v>
      </c>
      <c r="S13" s="3">
        <v>0</v>
      </c>
      <c r="T13" s="4">
        <v>2362978.703754802</v>
      </c>
    </row>
    <row r="14" spans="1:20">
      <c r="A14">
        <v>12</v>
      </c>
      <c r="B14">
        <v>2005</v>
      </c>
      <c r="C14">
        <v>57</v>
      </c>
      <c r="D14" s="2">
        <v>888124.5955426876</v>
      </c>
      <c r="E14" s="3">
        <v>-106517.2831489023</v>
      </c>
      <c r="F14" s="2">
        <v>781607.3123937852</v>
      </c>
      <c r="G14" s="14">
        <v>5.5</v>
      </c>
      <c r="H14" s="3">
        <v>42988.40218165819</v>
      </c>
      <c r="I14" s="3">
        <v>16462.81913422129</v>
      </c>
      <c r="J14" s="3">
        <v>0</v>
      </c>
      <c r="K14" s="4">
        <v>841058.5337096647</v>
      </c>
      <c r="M14" s="2">
        <v>2362978.703754802</v>
      </c>
      <c r="N14" s="3">
        <v>0</v>
      </c>
      <c r="O14" s="2">
        <v>2362978.703754802</v>
      </c>
      <c r="P14" s="14">
        <v>3</v>
      </c>
      <c r="Q14" s="3">
        <v>70889.36111264405</v>
      </c>
      <c r="R14" s="3">
        <v>0</v>
      </c>
      <c r="S14" s="3">
        <v>0</v>
      </c>
      <c r="T14" s="4">
        <v>2433868.064867446</v>
      </c>
    </row>
    <row r="15" spans="1:20">
      <c r="A15">
        <v>13</v>
      </c>
      <c r="B15">
        <v>2006</v>
      </c>
      <c r="C15">
        <v>58</v>
      </c>
      <c r="D15" s="2">
        <v>841058.5337096647</v>
      </c>
      <c r="E15" s="3">
        <v>-188193.3727928518</v>
      </c>
      <c r="F15" s="2">
        <v>652865.160916813</v>
      </c>
      <c r="G15" s="14">
        <v>5.5</v>
      </c>
      <c r="H15" s="3">
        <v>35907.58385042471</v>
      </c>
      <c r="I15" s="3">
        <v>16792.07551690572</v>
      </c>
      <c r="J15" s="3">
        <v>0</v>
      </c>
      <c r="K15" s="4">
        <v>705564.8202841434</v>
      </c>
      <c r="M15" s="2">
        <v>2433868.064867446</v>
      </c>
      <c r="N15" s="3">
        <v>0</v>
      </c>
      <c r="O15" s="2">
        <v>2433868.064867446</v>
      </c>
      <c r="P15" s="14">
        <v>13.62</v>
      </c>
      <c r="Q15" s="3">
        <v>331492.8304349461</v>
      </c>
      <c r="R15" s="3">
        <v>0</v>
      </c>
      <c r="S15" s="3">
        <v>0</v>
      </c>
      <c r="T15" s="4">
        <v>2765360.895302392</v>
      </c>
    </row>
    <row r="16" spans="1:20">
      <c r="A16">
        <v>14</v>
      </c>
      <c r="B16">
        <v>2007</v>
      </c>
      <c r="C16">
        <v>59</v>
      </c>
      <c r="D16" s="2">
        <v>705564.8202841434</v>
      </c>
      <c r="E16" s="3">
        <v>-114835.8494387644</v>
      </c>
      <c r="F16" s="2">
        <v>590728.9708453791</v>
      </c>
      <c r="G16" s="14">
        <v>5.5</v>
      </c>
      <c r="H16" s="3">
        <v>32490.09339649585</v>
      </c>
      <c r="I16" s="3">
        <v>17127.91702724384</v>
      </c>
      <c r="J16" s="3">
        <v>0</v>
      </c>
      <c r="K16" s="4">
        <v>640346.9812691187</v>
      </c>
      <c r="M16" s="2">
        <v>2765360.895302392</v>
      </c>
      <c r="N16" s="3">
        <v>0</v>
      </c>
      <c r="O16" s="2">
        <v>2765360.895302392</v>
      </c>
      <c r="P16" s="14">
        <v>3.53</v>
      </c>
      <c r="Q16" s="3">
        <v>97617.23960417442</v>
      </c>
      <c r="R16" s="3">
        <v>0</v>
      </c>
      <c r="S16" s="3">
        <v>0</v>
      </c>
      <c r="T16" s="4">
        <v>2862978.134906566</v>
      </c>
    </row>
    <row r="17" spans="1:20">
      <c r="A17">
        <v>15</v>
      </c>
      <c r="B17">
        <v>2008</v>
      </c>
      <c r="C17">
        <v>60</v>
      </c>
      <c r="D17" s="2">
        <v>640346.9812691187</v>
      </c>
      <c r="E17" s="3">
        <v>-119304.3421105926</v>
      </c>
      <c r="F17" s="2">
        <v>521042.6391585261</v>
      </c>
      <c r="G17" s="14">
        <v>5.5</v>
      </c>
      <c r="H17" s="3">
        <v>28657.34515371894</v>
      </c>
      <c r="I17" s="3">
        <v>17470.47536778871</v>
      </c>
      <c r="J17" s="3">
        <v>0</v>
      </c>
      <c r="K17" s="4">
        <v>567170.4596800337</v>
      </c>
      <c r="M17" s="2">
        <v>2862978.134906566</v>
      </c>
      <c r="N17" s="3">
        <v>0</v>
      </c>
      <c r="O17" s="2">
        <v>2862978.134906566</v>
      </c>
      <c r="P17" s="15">
        <v>-38.49</v>
      </c>
      <c r="Q17" s="3">
        <v>-1101960.284125537</v>
      </c>
      <c r="R17" s="3">
        <v>0</v>
      </c>
      <c r="S17" s="3">
        <v>0</v>
      </c>
      <c r="T17" s="4">
        <v>1761017.850781029</v>
      </c>
    </row>
    <row r="18" spans="1:20">
      <c r="A18">
        <v>16</v>
      </c>
      <c r="B18">
        <v>2009</v>
      </c>
      <c r="C18">
        <v>61</v>
      </c>
      <c r="D18" s="2">
        <v>567170.4596800337</v>
      </c>
      <c r="E18" s="3">
        <v>-95702.93038669444</v>
      </c>
      <c r="F18" s="2">
        <v>471467.5292933393</v>
      </c>
      <c r="G18" s="14">
        <v>5.5</v>
      </c>
      <c r="H18" s="3">
        <v>25930.71411113366</v>
      </c>
      <c r="I18" s="3">
        <v>17819.88487514449</v>
      </c>
      <c r="J18" s="3">
        <v>0</v>
      </c>
      <c r="K18" s="4">
        <v>515218.1282796174</v>
      </c>
      <c r="M18" s="2">
        <v>1761017.850781029</v>
      </c>
      <c r="N18" s="3">
        <v>0</v>
      </c>
      <c r="O18" s="2">
        <v>1761017.850781029</v>
      </c>
      <c r="P18" s="14">
        <v>23.45</v>
      </c>
      <c r="Q18" s="3">
        <v>412958.6860081513</v>
      </c>
      <c r="R18" s="3">
        <v>0</v>
      </c>
      <c r="S18" s="3">
        <v>0</v>
      </c>
      <c r="T18" s="4">
        <v>2173976.53678918</v>
      </c>
    </row>
    <row r="19" spans="1:20">
      <c r="A19">
        <v>17</v>
      </c>
      <c r="B19">
        <v>2010</v>
      </c>
      <c r="C19">
        <v>62</v>
      </c>
      <c r="D19" s="2">
        <v>515218.1282796174</v>
      </c>
      <c r="E19" s="3">
        <v>-99526.86275859404</v>
      </c>
      <c r="F19" s="2">
        <v>415691.2655210234</v>
      </c>
      <c r="G19" s="14">
        <v>5.5</v>
      </c>
      <c r="H19" s="3">
        <v>22863.01960365628</v>
      </c>
      <c r="I19" s="3">
        <v>18176.28257264737</v>
      </c>
      <c r="J19" s="3">
        <v>0</v>
      </c>
      <c r="K19" s="4">
        <v>456730.5676973271</v>
      </c>
      <c r="M19" s="2">
        <v>2173976.53678918</v>
      </c>
      <c r="N19" s="3">
        <v>0</v>
      </c>
      <c r="O19" s="2">
        <v>2173976.53678918</v>
      </c>
      <c r="P19" s="14">
        <v>12.78</v>
      </c>
      <c r="Q19" s="3">
        <v>277834.2014016573</v>
      </c>
      <c r="R19" s="3">
        <v>0</v>
      </c>
      <c r="S19" s="3">
        <v>0</v>
      </c>
      <c r="T19" s="4">
        <v>2451810.738190838</v>
      </c>
    </row>
    <row r="20" spans="1:20">
      <c r="A20">
        <v>18</v>
      </c>
      <c r="B20">
        <v>2011</v>
      </c>
      <c r="C20">
        <v>63</v>
      </c>
      <c r="D20" s="2">
        <v>456730.5676973271</v>
      </c>
      <c r="E20" s="3">
        <v>-103529.4504191724</v>
      </c>
      <c r="F20" s="2">
        <v>353201.1172781546</v>
      </c>
      <c r="G20" s="14">
        <v>5.5</v>
      </c>
      <c r="H20" s="3">
        <v>19426.0614502985</v>
      </c>
      <c r="I20" s="3">
        <v>18539.80822410032</v>
      </c>
      <c r="J20" s="3">
        <v>0</v>
      </c>
      <c r="K20" s="4">
        <v>391166.9869525535</v>
      </c>
      <c r="M20" s="2">
        <v>2451810.738190838</v>
      </c>
      <c r="N20" s="3">
        <v>0</v>
      </c>
      <c r="O20" s="2">
        <v>2451810.738190838</v>
      </c>
      <c r="P20" s="14">
        <v>0</v>
      </c>
      <c r="Q20" s="3">
        <v>0</v>
      </c>
      <c r="R20" s="3">
        <v>0</v>
      </c>
      <c r="S20" s="3">
        <v>0</v>
      </c>
      <c r="T20" s="4">
        <v>2451810.738190838</v>
      </c>
    </row>
    <row r="21" spans="1:20">
      <c r="A21">
        <v>19</v>
      </c>
      <c r="B21">
        <v>2012</v>
      </c>
      <c r="C21">
        <v>64</v>
      </c>
      <c r="D21" s="2">
        <v>391166.9869525535</v>
      </c>
      <c r="E21" s="3">
        <v>-107719.6776069629</v>
      </c>
      <c r="F21" s="2">
        <v>283447.3093455906</v>
      </c>
      <c r="G21" s="14">
        <v>5.5</v>
      </c>
      <c r="H21" s="3">
        <v>15589.60201400749</v>
      </c>
      <c r="I21" s="3">
        <v>18910.60438858233</v>
      </c>
      <c r="J21" s="3">
        <v>0</v>
      </c>
      <c r="K21" s="4">
        <v>317947.5157481805</v>
      </c>
      <c r="M21" s="2">
        <v>2451810.738190838</v>
      </c>
      <c r="N21" s="3">
        <v>0</v>
      </c>
      <c r="O21" s="2">
        <v>2451810.738190838</v>
      </c>
      <c r="P21" s="14">
        <v>13.41</v>
      </c>
      <c r="Q21" s="3">
        <v>328787.8199913913</v>
      </c>
      <c r="R21" s="3">
        <v>0</v>
      </c>
      <c r="S21" s="3">
        <v>0</v>
      </c>
      <c r="T21" s="4">
        <v>2780598.558182229</v>
      </c>
    </row>
    <row r="22" spans="1:20">
      <c r="A22">
        <v>20</v>
      </c>
      <c r="B22">
        <v>2013</v>
      </c>
      <c r="C22">
        <v>65</v>
      </c>
      <c r="D22" s="2">
        <v>317947.5157481805</v>
      </c>
      <c r="E22" s="3">
        <v>-201263.8516134002</v>
      </c>
      <c r="F22" s="2">
        <v>116683.6641347803</v>
      </c>
      <c r="G22" s="14">
        <v>5.5</v>
      </c>
      <c r="H22" s="3">
        <v>6417.601527412918</v>
      </c>
      <c r="I22" s="3">
        <v>19288.81647635398</v>
      </c>
      <c r="J22" s="3">
        <v>0</v>
      </c>
      <c r="K22" s="4">
        <v>142390.0821385472</v>
      </c>
      <c r="M22" s="2">
        <v>2780598.558182229</v>
      </c>
      <c r="N22" s="3">
        <v>0</v>
      </c>
      <c r="O22" s="2">
        <v>2780598.558182229</v>
      </c>
      <c r="P22" s="14">
        <v>29.6</v>
      </c>
      <c r="Q22" s="3">
        <v>823057.1732219398</v>
      </c>
      <c r="R22" s="3">
        <v>0</v>
      </c>
      <c r="S22" s="3">
        <v>0</v>
      </c>
      <c r="T22" s="4">
        <v>3603655.731404169</v>
      </c>
    </row>
    <row r="23" spans="1:20">
      <c r="A23">
        <v>21</v>
      </c>
      <c r="B23">
        <v>2014</v>
      </c>
      <c r="C23">
        <v>66</v>
      </c>
      <c r="D23" s="2">
        <v>142390.0821385472</v>
      </c>
      <c r="E23" s="3">
        <v>-114422.6426036496</v>
      </c>
      <c r="F23" s="2">
        <v>27967.43953489757</v>
      </c>
      <c r="G23" s="14">
        <v>5.5</v>
      </c>
      <c r="H23" s="3">
        <v>1538.209174419366</v>
      </c>
      <c r="I23" s="3">
        <v>19674.59280588106</v>
      </c>
      <c r="J23" s="3">
        <v>1982465.938847953</v>
      </c>
      <c r="K23" s="4">
        <v>2031646.180363151</v>
      </c>
      <c r="M23" s="2">
        <v>3603655.731404169</v>
      </c>
      <c r="N23" s="3">
        <v>0</v>
      </c>
      <c r="O23" s="2">
        <v>3603655.731404169</v>
      </c>
      <c r="P23" s="14">
        <v>11.39</v>
      </c>
      <c r="Q23" s="3">
        <v>410456.3878069348</v>
      </c>
      <c r="R23" s="3">
        <v>0</v>
      </c>
      <c r="S23" s="3">
        <v>-1982465.938847953</v>
      </c>
      <c r="T23" s="4">
        <v>2031646.180363151</v>
      </c>
    </row>
    <row r="24" spans="1:20">
      <c r="A24">
        <v>22</v>
      </c>
      <c r="B24">
        <v>2015</v>
      </c>
      <c r="C24">
        <v>67</v>
      </c>
      <c r="D24" s="2">
        <v>2031646.180363151</v>
      </c>
      <c r="E24" s="3">
        <v>-129954.083217122</v>
      </c>
      <c r="F24" s="2">
        <v>1901692.097146029</v>
      </c>
      <c r="G24" s="14">
        <v>5.5</v>
      </c>
      <c r="H24" s="3">
        <v>104593.0653430316</v>
      </c>
      <c r="I24" s="3">
        <v>20068.08466199868</v>
      </c>
      <c r="J24" s="3">
        <v>-4769.041952279862</v>
      </c>
      <c r="K24" s="4">
        <v>2021584.205198779</v>
      </c>
      <c r="M24" s="2">
        <v>2031646.180363151</v>
      </c>
      <c r="N24" s="3">
        <v>0</v>
      </c>
      <c r="O24" s="2">
        <v>2031646.180363151</v>
      </c>
      <c r="P24" s="15">
        <v>-0.73</v>
      </c>
      <c r="Q24" s="3">
        <v>-14831.017116651</v>
      </c>
      <c r="R24" s="3">
        <v>0</v>
      </c>
      <c r="S24" s="3">
        <v>4769.041952279629</v>
      </c>
      <c r="T24" s="4">
        <v>2021584.205198779</v>
      </c>
    </row>
    <row r="25" spans="1:20">
      <c r="A25">
        <v>23</v>
      </c>
      <c r="B25">
        <v>2016</v>
      </c>
      <c r="C25">
        <v>68</v>
      </c>
      <c r="D25" s="2">
        <v>2021584.205198779</v>
      </c>
      <c r="E25" s="3">
        <v>-135548.5462723676</v>
      </c>
      <c r="F25" s="2">
        <v>1886035.658926412</v>
      </c>
      <c r="G25" s="14">
        <v>5.5</v>
      </c>
      <c r="H25" s="3">
        <v>103731.9612409526</v>
      </c>
      <c r="I25" s="3">
        <v>20469.44635523865</v>
      </c>
      <c r="J25" s="3">
        <v>102103.1359260699</v>
      </c>
      <c r="K25" s="4">
        <v>2112340.202448673</v>
      </c>
      <c r="M25" s="2">
        <v>2021584.205198779</v>
      </c>
      <c r="N25" s="3">
        <v>0</v>
      </c>
      <c r="O25" s="2">
        <v>2021584.205198779</v>
      </c>
      <c r="P25" s="14">
        <v>9.539999999999999</v>
      </c>
      <c r="Q25" s="3">
        <v>192859.1331759635</v>
      </c>
      <c r="R25" s="3">
        <v>0</v>
      </c>
      <c r="S25" s="3">
        <v>-102103.1359260702</v>
      </c>
      <c r="T25" s="4">
        <v>2112340.202448673</v>
      </c>
    </row>
    <row r="26" spans="1:20">
      <c r="A26">
        <v>24</v>
      </c>
      <c r="B26">
        <v>2017</v>
      </c>
      <c r="C26">
        <v>69</v>
      </c>
      <c r="D26" s="2">
        <v>2112340.202448673</v>
      </c>
      <c r="E26" s="3">
        <v>-141418.4429225816</v>
      </c>
      <c r="F26" s="2">
        <v>1970921.759526091</v>
      </c>
      <c r="G26" s="14">
        <v>5.5</v>
      </c>
      <c r="H26" s="3">
        <v>108400.696773935</v>
      </c>
      <c r="I26" s="3">
        <v>20878.83528234343</v>
      </c>
      <c r="J26" s="3">
        <v>211177.6890909174</v>
      </c>
      <c r="K26" s="4">
        <v>2311378.980673287</v>
      </c>
      <c r="M26" s="2">
        <v>2112340.202448673</v>
      </c>
      <c r="N26" s="3">
        <v>0</v>
      </c>
      <c r="O26" s="2">
        <v>2112340.202448673</v>
      </c>
      <c r="P26" s="14">
        <v>19.42</v>
      </c>
      <c r="Q26" s="3">
        <v>410216.4673155323</v>
      </c>
      <c r="R26" s="3">
        <v>0</v>
      </c>
      <c r="S26" s="3">
        <v>-211177.6890909178</v>
      </c>
      <c r="T26" s="4">
        <v>2311378.980673287</v>
      </c>
    </row>
    <row r="27" spans="1:20">
      <c r="A27">
        <v>25</v>
      </c>
      <c r="B27">
        <v>2018</v>
      </c>
      <c r="C27">
        <v>70</v>
      </c>
      <c r="D27" s="2">
        <v>2311378.980673287</v>
      </c>
      <c r="E27" s="3">
        <v>-284547.7526968841</v>
      </c>
      <c r="F27" s="2">
        <v>2026831.227976403</v>
      </c>
      <c r="G27" s="14">
        <v>5.5</v>
      </c>
      <c r="H27" s="3">
        <v>111475.7175387022</v>
      </c>
      <c r="I27" s="3">
        <v>21296.41198799029</v>
      </c>
      <c r="J27" s="3">
        <v>3772.787388089579</v>
      </c>
      <c r="K27" s="4">
        <v>2163376.144891185</v>
      </c>
      <c r="M27" s="2">
        <v>2311378.980673287</v>
      </c>
      <c r="N27" s="3">
        <v>0</v>
      </c>
      <c r="O27" s="2">
        <v>2311378.980673287</v>
      </c>
      <c r="P27" s="15">
        <v>-6.24</v>
      </c>
      <c r="Q27" s="3">
        <v>-144230.0483940131</v>
      </c>
      <c r="R27" s="3">
        <v>0</v>
      </c>
      <c r="S27" s="3">
        <v>-3772.787388089113</v>
      </c>
      <c r="T27" s="4">
        <v>2163376.144891185</v>
      </c>
    </row>
    <row r="28" spans="1:20">
      <c r="A28">
        <v>26</v>
      </c>
      <c r="B28">
        <v>2019</v>
      </c>
      <c r="C28">
        <v>71</v>
      </c>
      <c r="D28" s="2">
        <v>2163376.144891185</v>
      </c>
      <c r="E28" s="3">
        <v>-301970.3018862659</v>
      </c>
      <c r="F28" s="2">
        <v>1861405.843004919</v>
      </c>
      <c r="G28" s="14">
        <v>5.5</v>
      </c>
      <c r="H28" s="3">
        <v>102377.3213652705</v>
      </c>
      <c r="I28" s="3">
        <v>21722.3402277501</v>
      </c>
      <c r="J28" s="3">
        <v>401326.8354689097</v>
      </c>
      <c r="K28" s="4">
        <v>2386832.340066849</v>
      </c>
      <c r="M28" s="2">
        <v>2163376.144891185</v>
      </c>
      <c r="N28" s="3">
        <v>0</v>
      </c>
      <c r="O28" s="2">
        <v>2163376.144891185</v>
      </c>
      <c r="P28" s="14">
        <v>28.88</v>
      </c>
      <c r="Q28" s="3">
        <v>624783.0306445742</v>
      </c>
      <c r="R28" s="3">
        <v>0</v>
      </c>
      <c r="S28" s="3">
        <v>-401326.8354689097</v>
      </c>
      <c r="T28" s="4">
        <v>2386832.340066849</v>
      </c>
    </row>
    <row r="29" spans="1:20">
      <c r="A29">
        <v>27</v>
      </c>
      <c r="B29">
        <v>2020</v>
      </c>
      <c r="C29">
        <v>72</v>
      </c>
      <c r="D29" s="2">
        <v>2386832.340066849</v>
      </c>
      <c r="E29" s="3">
        <v>-423003.9450359688</v>
      </c>
      <c r="F29" s="2">
        <v>1963828.39503088</v>
      </c>
      <c r="G29" s="14">
        <v>5.5</v>
      </c>
      <c r="H29" s="3">
        <v>108010.5617266984</v>
      </c>
      <c r="I29" s="3">
        <v>22156.7870323051</v>
      </c>
      <c r="J29" s="3">
        <v>340467.7673859173</v>
      </c>
      <c r="K29" s="4">
        <v>2434463.511175801</v>
      </c>
      <c r="M29" s="2">
        <v>2386832.340066849</v>
      </c>
      <c r="N29" s="3">
        <v>0</v>
      </c>
      <c r="O29" s="2">
        <v>2386832.340066849</v>
      </c>
      <c r="P29" s="14">
        <v>16.26</v>
      </c>
      <c r="Q29" s="3">
        <v>388098.9384948697</v>
      </c>
      <c r="R29" s="3">
        <v>0</v>
      </c>
      <c r="S29" s="3">
        <v>-340467.7673859177</v>
      </c>
      <c r="T29" s="4">
        <v>2434463.511175801</v>
      </c>
    </row>
    <row r="30" spans="1:20">
      <c r="A30">
        <v>28</v>
      </c>
      <c r="B30">
        <v>2021</v>
      </c>
      <c r="C30">
        <v>73</v>
      </c>
      <c r="D30" s="2">
        <v>2434463.511175801</v>
      </c>
      <c r="E30" s="3">
        <v>-340496.2540409257</v>
      </c>
      <c r="F30" s="2">
        <v>2093967.257134875</v>
      </c>
      <c r="G30" s="14">
        <v>5.5</v>
      </c>
      <c r="H30" s="3">
        <v>115168.1991424181</v>
      </c>
      <c r="I30" s="3">
        <v>22599.92277295121</v>
      </c>
      <c r="J30" s="3">
        <v>428677.6851403643</v>
      </c>
      <c r="K30" s="4">
        <v>2660413.064190609</v>
      </c>
      <c r="M30" s="2">
        <v>2434463.511175801</v>
      </c>
      <c r="N30" s="3">
        <v>0</v>
      </c>
      <c r="O30" s="2">
        <v>2434463.511175801</v>
      </c>
      <c r="P30" s="14">
        <v>26.89</v>
      </c>
      <c r="Q30" s="3">
        <v>654627.238155173</v>
      </c>
      <c r="R30" s="3">
        <v>0</v>
      </c>
      <c r="S30" s="3">
        <v>-428677.6851403648</v>
      </c>
      <c r="T30" s="4">
        <v>2660413.064190609</v>
      </c>
    </row>
    <row r="31" spans="1:20">
      <c r="A31">
        <v>29</v>
      </c>
      <c r="B31">
        <v>2022</v>
      </c>
      <c r="C31">
        <v>74</v>
      </c>
      <c r="D31" s="2">
        <v>2660413.064190609</v>
      </c>
      <c r="E31" s="3">
        <v>-361780.4853575306</v>
      </c>
      <c r="F31" s="2">
        <v>2298632.578833079</v>
      </c>
      <c r="G31" s="14">
        <v>5.5</v>
      </c>
      <c r="H31" s="3">
        <v>126424.7918358193</v>
      </c>
      <c r="I31" s="3">
        <v>23051.92122841023</v>
      </c>
      <c r="J31" s="3">
        <v>-152440.2636926766</v>
      </c>
      <c r="K31" s="4">
        <v>2295669.028204632</v>
      </c>
      <c r="M31" s="2">
        <v>2660413.064190609</v>
      </c>
      <c r="N31" s="3">
        <v>0</v>
      </c>
      <c r="O31" s="2">
        <v>2660413.064190609</v>
      </c>
      <c r="P31" s="15">
        <v>-19.44</v>
      </c>
      <c r="Q31" s="3">
        <v>-517184.2996786545</v>
      </c>
      <c r="R31" s="3">
        <v>0</v>
      </c>
      <c r="S31" s="3">
        <v>152440.263692677</v>
      </c>
      <c r="T31" s="4">
        <v>2295669.028204632</v>
      </c>
    </row>
    <row r="32" spans="1:20">
      <c r="A32">
        <v>30</v>
      </c>
      <c r="B32">
        <v>2023</v>
      </c>
      <c r="C32">
        <v>75</v>
      </c>
      <c r="D32" s="2">
        <v>2295669.028204632</v>
      </c>
      <c r="E32" s="3">
        <v>-384544.1967111998</v>
      </c>
      <c r="F32" s="2">
        <v>1911124.831493432</v>
      </c>
      <c r="G32" s="14">
        <v>5.5</v>
      </c>
      <c r="H32" s="3">
        <v>105111.8657321388</v>
      </c>
      <c r="I32" s="3">
        <v>23512.95965297843</v>
      </c>
      <c r="J32" s="3">
        <v>406079.9884300327</v>
      </c>
      <c r="K32" s="4">
        <v>2445829.645308582</v>
      </c>
      <c r="M32" s="2">
        <v>2295669.028204632</v>
      </c>
      <c r="N32" s="3">
        <v>0</v>
      </c>
      <c r="O32" s="2">
        <v>2295669.028204632</v>
      </c>
      <c r="P32" s="14">
        <v>24.23</v>
      </c>
      <c r="Q32" s="3">
        <v>556240.6055339824</v>
      </c>
      <c r="R32" s="3">
        <v>0</v>
      </c>
      <c r="S32" s="3">
        <v>-406079.9884300325</v>
      </c>
      <c r="T32" s="4">
        <v>2445829.645308582</v>
      </c>
    </row>
    <row r="33" spans="1:20">
      <c r="A33">
        <v>31</v>
      </c>
      <c r="B33">
        <v>2024</v>
      </c>
      <c r="C33">
        <v>76</v>
      </c>
      <c r="D33" s="2">
        <v>2445829.645308582</v>
      </c>
      <c r="E33" s="3">
        <v>-408895.7318251913</v>
      </c>
      <c r="F33" s="2">
        <v>2036933.913483391</v>
      </c>
      <c r="G33" s="14">
        <v>5.5</v>
      </c>
      <c r="H33" s="3">
        <v>112031.3652415865</v>
      </c>
      <c r="I33" s="3">
        <v>23983.218846038</v>
      </c>
      <c r="J33" s="3">
        <v>228159.1855678554</v>
      </c>
      <c r="K33" s="4">
        <v>2401107.683138871</v>
      </c>
      <c r="M33" s="2">
        <v>2445829.645308582</v>
      </c>
      <c r="N33" s="3">
        <v>0</v>
      </c>
      <c r="O33" s="2">
        <v>2445829.645308582</v>
      </c>
      <c r="P33" s="14">
        <v>7.5</v>
      </c>
      <c r="Q33" s="3">
        <v>183437.2233981437</v>
      </c>
      <c r="R33" s="3">
        <v>0</v>
      </c>
      <c r="S33" s="3">
        <v>-228159.1855678549</v>
      </c>
      <c r="T33" s="4">
        <v>2401107.683138871</v>
      </c>
    </row>
    <row r="34" spans="1:20">
      <c r="A34">
        <v>32</v>
      </c>
      <c r="B34">
        <v>2025</v>
      </c>
      <c r="C34">
        <v>77</v>
      </c>
      <c r="D34" s="2">
        <v>2401107.683138871</v>
      </c>
      <c r="E34" s="3">
        <v>-434951.6156603756</v>
      </c>
      <c r="F34" s="2">
        <v>1966156.067478495</v>
      </c>
      <c r="G34" s="14">
        <v>5.5</v>
      </c>
      <c r="H34" s="3">
        <v>108138.5837113172</v>
      </c>
      <c r="I34" s="3">
        <v>24462.88322295876</v>
      </c>
      <c r="J34" s="3">
        <v>235213.84327291</v>
      </c>
      <c r="K34" s="4">
        <v>2333971.377685681</v>
      </c>
      <c r="M34" s="2">
        <v>2401107.683138871</v>
      </c>
      <c r="N34" s="3">
        <v>0</v>
      </c>
      <c r="O34" s="2">
        <v>2401107.683138871</v>
      </c>
      <c r="P34" s="14">
        <v>7</v>
      </c>
      <c r="Q34" s="3">
        <v>168077.537819721</v>
      </c>
      <c r="R34" s="3">
        <v>0</v>
      </c>
      <c r="S34" s="3">
        <v>-235213.8432729105</v>
      </c>
      <c r="T34" s="4">
        <v>2333971.377685681</v>
      </c>
    </row>
    <row r="35" spans="1:20">
      <c r="A35">
        <v>33</v>
      </c>
      <c r="B35">
        <v>2026</v>
      </c>
      <c r="C35">
        <v>78</v>
      </c>
      <c r="D35" s="2">
        <v>2333971.377685681</v>
      </c>
      <c r="E35" s="3">
        <v>-462837.1836534879</v>
      </c>
      <c r="F35" s="2">
        <v>1871134.194032193</v>
      </c>
      <c r="G35" s="14">
        <v>5.5</v>
      </c>
      <c r="H35" s="3">
        <v>102912.3806717706</v>
      </c>
      <c r="I35" s="3">
        <v>24952.14088741794</v>
      </c>
      <c r="J35" s="3">
        <v>249175.3292661484</v>
      </c>
      <c r="K35" s="4">
        <v>2248174.04485753</v>
      </c>
      <c r="M35" s="2">
        <v>2333971.377685681</v>
      </c>
      <c r="N35" s="3">
        <v>0</v>
      </c>
      <c r="O35" s="2">
        <v>2333971.377685681</v>
      </c>
      <c r="P35" s="14">
        <v>7</v>
      </c>
      <c r="Q35" s="3">
        <v>163377.9964379977</v>
      </c>
      <c r="R35" s="3">
        <v>0</v>
      </c>
      <c r="S35" s="3">
        <v>-249175.3292661486</v>
      </c>
      <c r="T35" s="4">
        <v>2248174.04485753</v>
      </c>
    </row>
    <row r="36" spans="1:20">
      <c r="A36">
        <v>34</v>
      </c>
      <c r="B36">
        <v>2027</v>
      </c>
      <c r="C36">
        <v>79</v>
      </c>
      <c r="D36" s="2">
        <v>2248174.04485753</v>
      </c>
      <c r="E36" s="3">
        <v>-492687.259913486</v>
      </c>
      <c r="F36" s="2">
        <v>1755486.784944044</v>
      </c>
      <c r="G36" s="14">
        <v>5.5</v>
      </c>
      <c r="H36" s="3">
        <v>96551.77317192242</v>
      </c>
      <c r="I36" s="3">
        <v>25451.1837051663</v>
      </c>
      <c r="J36" s="3">
        <v>264028.2430882123</v>
      </c>
      <c r="K36" s="4">
        <v>2141517.984909345</v>
      </c>
      <c r="M36" s="2">
        <v>2248174.04485753</v>
      </c>
      <c r="N36" s="3">
        <v>0</v>
      </c>
      <c r="O36" s="2">
        <v>2248174.04485753</v>
      </c>
      <c r="P36" s="14">
        <v>7</v>
      </c>
      <c r="Q36" s="3">
        <v>157372.1831400271</v>
      </c>
      <c r="R36" s="3">
        <v>0</v>
      </c>
      <c r="S36" s="3">
        <v>-264028.2430882123</v>
      </c>
      <c r="T36" s="4">
        <v>2141517.984909345</v>
      </c>
    </row>
    <row r="37" spans="1:20">
      <c r="A37">
        <v>35</v>
      </c>
      <c r="B37">
        <v>2028</v>
      </c>
      <c r="C37">
        <v>80</v>
      </c>
      <c r="D37" s="2">
        <v>2141517.984909345</v>
      </c>
      <c r="E37" s="3">
        <v>-524646.8882144712</v>
      </c>
      <c r="F37" s="2">
        <v>1616871.096694874</v>
      </c>
      <c r="G37" s="14">
        <v>5.5</v>
      </c>
      <c r="H37" s="3">
        <v>88927.91031821806</v>
      </c>
      <c r="I37" s="3">
        <v>25960.20737926962</v>
      </c>
      <c r="J37" s="3">
        <v>279832.5147303187</v>
      </c>
      <c r="K37" s="4">
        <v>2011591.72912268</v>
      </c>
      <c r="M37" s="2">
        <v>2141517.984909345</v>
      </c>
      <c r="N37" s="3">
        <v>0</v>
      </c>
      <c r="O37" s="2">
        <v>2141517.984909345</v>
      </c>
      <c r="P37" s="14">
        <v>7</v>
      </c>
      <c r="Q37" s="3">
        <v>149906.2589436542</v>
      </c>
      <c r="R37" s="3">
        <v>0</v>
      </c>
      <c r="S37" s="3">
        <v>-279832.5147303189</v>
      </c>
      <c r="T37" s="4">
        <v>2011591.72912268</v>
      </c>
    </row>
    <row r="38" spans="1:20">
      <c r="A38">
        <v>36</v>
      </c>
      <c r="B38">
        <v>2029</v>
      </c>
      <c r="C38">
        <v>81</v>
      </c>
      <c r="D38" s="2">
        <v>2011591.72912268</v>
      </c>
      <c r="E38" s="3">
        <v>-539560.3222642366</v>
      </c>
      <c r="F38" s="2">
        <v>1472031.406858444</v>
      </c>
      <c r="G38" s="14">
        <v>5.5</v>
      </c>
      <c r="H38" s="3">
        <v>80961.7273772144</v>
      </c>
      <c r="I38" s="3">
        <v>26479.41152685502</v>
      </c>
      <c r="J38" s="3">
        <v>286465.3021993774</v>
      </c>
      <c r="K38" s="4">
        <v>1865937.847961891</v>
      </c>
      <c r="M38" s="2">
        <v>2011591.72912268</v>
      </c>
      <c r="N38" s="3">
        <v>0</v>
      </c>
      <c r="O38" s="2">
        <v>2011591.72912268</v>
      </c>
      <c r="P38" s="14">
        <v>7</v>
      </c>
      <c r="Q38" s="3">
        <v>140811.4210385876</v>
      </c>
      <c r="R38" s="3">
        <v>0</v>
      </c>
      <c r="S38" s="3">
        <v>-286465.3021993772</v>
      </c>
      <c r="T38" s="4">
        <v>1865937.847961891</v>
      </c>
    </row>
    <row r="39" spans="1:20">
      <c r="A39">
        <v>37</v>
      </c>
      <c r="B39">
        <v>2030</v>
      </c>
      <c r="C39">
        <v>82</v>
      </c>
      <c r="D39" s="2">
        <v>1865937.847961891</v>
      </c>
      <c r="E39" s="3">
        <v>-575726.5937811085</v>
      </c>
      <c r="F39" s="2">
        <v>1290211.254180782</v>
      </c>
      <c r="G39" s="14">
        <v>5.5</v>
      </c>
      <c r="H39" s="3">
        <v>70961.61897994301</v>
      </c>
      <c r="I39" s="3">
        <v>27008.99975739212</v>
      </c>
      <c r="J39" s="3">
        <v>304185.812200553</v>
      </c>
      <c r="K39" s="4">
        <v>1692367.68511867</v>
      </c>
      <c r="M39" s="2">
        <v>1865937.847961891</v>
      </c>
      <c r="N39" s="3">
        <v>0</v>
      </c>
      <c r="O39" s="2">
        <v>1865937.847961891</v>
      </c>
      <c r="P39" s="14">
        <v>7</v>
      </c>
      <c r="Q39" s="3">
        <v>130615.6493573324</v>
      </c>
      <c r="R39" s="3">
        <v>0</v>
      </c>
      <c r="S39" s="3">
        <v>-304185.8122005528</v>
      </c>
      <c r="T39" s="4">
        <v>1692367.68511867</v>
      </c>
    </row>
    <row r="40" spans="1:20">
      <c r="A40">
        <v>38</v>
      </c>
      <c r="B40">
        <v>2031</v>
      </c>
      <c r="C40">
        <v>83</v>
      </c>
      <c r="D40" s="2">
        <v>1692367.68511867</v>
      </c>
      <c r="E40" s="3">
        <v>-614487.3589259021</v>
      </c>
      <c r="F40" s="2">
        <v>1077880.326192768</v>
      </c>
      <c r="G40" s="14">
        <v>5.5</v>
      </c>
      <c r="H40" s="3">
        <v>59283.41794060224</v>
      </c>
      <c r="I40" s="3">
        <v>27549.17975253996</v>
      </c>
      <c r="J40" s="3">
        <v>323060.2495955334</v>
      </c>
      <c r="K40" s="4">
        <v>1487773.173481444</v>
      </c>
      <c r="M40" s="2">
        <v>1692367.68511867</v>
      </c>
      <c r="N40" s="3">
        <v>0</v>
      </c>
      <c r="O40" s="2">
        <v>1692367.68511867</v>
      </c>
      <c r="P40" s="14">
        <v>7</v>
      </c>
      <c r="Q40" s="3">
        <v>118465.7379583069</v>
      </c>
      <c r="R40" s="3">
        <v>0</v>
      </c>
      <c r="S40" s="3">
        <v>-323060.2495955334</v>
      </c>
      <c r="T40" s="4">
        <v>1487773.173481444</v>
      </c>
    </row>
    <row r="41" spans="1:20">
      <c r="A41">
        <v>39</v>
      </c>
      <c r="B41">
        <v>2032</v>
      </c>
      <c r="C41">
        <v>84</v>
      </c>
      <c r="D41" s="2">
        <v>1487773.173481444</v>
      </c>
      <c r="E41" s="3">
        <v>-656036.2700130555</v>
      </c>
      <c r="F41" s="2">
        <v>831736.9034683881</v>
      </c>
      <c r="G41" s="14">
        <v>5.5</v>
      </c>
      <c r="H41" s="3">
        <v>45745.52969076134</v>
      </c>
      <c r="I41" s="3">
        <v>28100.16334759076</v>
      </c>
      <c r="J41" s="3">
        <v>343167.3495592021</v>
      </c>
      <c r="K41" s="4">
        <v>1248749.946065942</v>
      </c>
      <c r="M41" s="2">
        <v>1487773.173481444</v>
      </c>
      <c r="N41" s="3">
        <v>0</v>
      </c>
      <c r="O41" s="2">
        <v>1487773.173481444</v>
      </c>
      <c r="P41" s="14">
        <v>7</v>
      </c>
      <c r="Q41" s="3">
        <v>104144.1221437011</v>
      </c>
      <c r="R41" s="3">
        <v>0</v>
      </c>
      <c r="S41" s="3">
        <v>-343167.3495592023</v>
      </c>
      <c r="T41" s="4">
        <v>1248749.946065942</v>
      </c>
    </row>
    <row r="42" spans="1:20">
      <c r="A42">
        <v>40</v>
      </c>
      <c r="B42">
        <v>2033</v>
      </c>
      <c r="C42">
        <v>85</v>
      </c>
      <c r="D42" s="2">
        <v>1248749.946065942</v>
      </c>
      <c r="E42" s="3">
        <v>-700581.7713363317</v>
      </c>
      <c r="F42" s="2">
        <v>548168.1747296106</v>
      </c>
      <c r="G42" s="14">
        <v>5.5</v>
      </c>
      <c r="H42" s="3">
        <v>30149.24961012858</v>
      </c>
      <c r="I42" s="3">
        <v>28662.16661454257</v>
      </c>
      <c r="J42" s="3">
        <v>364591.4256681382</v>
      </c>
      <c r="K42" s="4">
        <v>971571.0166224199</v>
      </c>
      <c r="M42" s="2">
        <v>1248749.946065942</v>
      </c>
      <c r="N42" s="3">
        <v>0</v>
      </c>
      <c r="O42" s="2">
        <v>1248749.946065942</v>
      </c>
      <c r="P42" s="14">
        <v>7</v>
      </c>
      <c r="Q42" s="3">
        <v>87412.49622461597</v>
      </c>
      <c r="R42" s="3">
        <v>0</v>
      </c>
      <c r="S42" s="3">
        <v>-364591.4256681383</v>
      </c>
      <c r="T42" s="4">
        <v>971571.0166224199</v>
      </c>
    </row>
    <row r="43" spans="1:20">
      <c r="A43">
        <v>41</v>
      </c>
      <c r="B43">
        <v>2034</v>
      </c>
      <c r="C43">
        <v>86</v>
      </c>
      <c r="D43" s="2">
        <v>971571.0166224199</v>
      </c>
      <c r="E43" s="3">
        <v>-748348.2450170454</v>
      </c>
      <c r="F43" s="2">
        <v>223222.7716053745</v>
      </c>
      <c r="G43" s="14">
        <v>5.5</v>
      </c>
      <c r="H43" s="3">
        <v>12277.2524382956</v>
      </c>
      <c r="I43" s="3">
        <v>29235.40994683342</v>
      </c>
      <c r="J43" s="3">
        <v>387422.7768977429</v>
      </c>
      <c r="K43" s="4">
        <v>652158.2108882464</v>
      </c>
      <c r="M43" s="2">
        <v>971571.0166224199</v>
      </c>
      <c r="N43" s="3">
        <v>0</v>
      </c>
      <c r="O43" s="2">
        <v>971571.0166224199</v>
      </c>
      <c r="P43" s="14">
        <v>7</v>
      </c>
      <c r="Q43" s="3">
        <v>68009.9711635694</v>
      </c>
      <c r="R43" s="3">
        <v>0</v>
      </c>
      <c r="S43" s="3">
        <v>-387422.7768977429</v>
      </c>
      <c r="T43" s="4">
        <v>652158.2108882464</v>
      </c>
    </row>
    <row r="44" spans="1:20">
      <c r="A44">
        <v>42</v>
      </c>
      <c r="B44">
        <v>2035</v>
      </c>
      <c r="C44">
        <v>87</v>
      </c>
      <c r="D44" s="2">
        <v>652158.2108882464</v>
      </c>
      <c r="E44" s="3">
        <v>-652158.2108882464</v>
      </c>
      <c r="F44" s="2">
        <v>0</v>
      </c>
      <c r="G44" s="14">
        <v>5.5</v>
      </c>
      <c r="H44" s="3">
        <v>0</v>
      </c>
      <c r="I44" s="3">
        <v>29820.11814577009</v>
      </c>
      <c r="J44" s="3">
        <v>255125.3997421692</v>
      </c>
      <c r="K44" s="4">
        <v>284945.5178879393</v>
      </c>
      <c r="M44" s="2">
        <v>652158.2108882464</v>
      </c>
      <c r="N44" s="3">
        <v>-147419.0355330048</v>
      </c>
      <c r="O44" s="2">
        <v>504739.1753552416</v>
      </c>
      <c r="P44" s="14">
        <v>7</v>
      </c>
      <c r="Q44" s="3">
        <v>35331.74227486692</v>
      </c>
      <c r="R44" s="3">
        <v>0</v>
      </c>
      <c r="S44" s="3">
        <v>-255125.3997421692</v>
      </c>
      <c r="T44" s="4">
        <v>284945.5178879393</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vt:lpstr>
      <vt:lpstr>Expenses</vt:lpstr>
      <vt:lpstr>Cash-in Incomes</vt:lpstr>
      <vt:lpstr>Retirement Funds</vt:lpstr>
    </vt:vector>
  </TitlesOfParts>
  <Manager>-</Manager>
  <Compan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This is an excel generated from Retirement Fund Sustainability Calculator Program</dc:title>
  <dc:subject>Retirement Fund Sustainability Calculator</dc:subject>
  <dc:creator>Lau Kwai Ling</dc:creator>
  <cp:keywords>Retirement</cp:keywords>
  <dc:description>For Personal Own Used Only</dc:description>
  <cp:lastModifiedBy>Lau Kwai Ling</cp:lastModifiedBy>
  <dcterms:created xsi:type="dcterms:W3CDTF">2025-04-18T11:52:19Z</dcterms:created>
  <dcterms:modified xsi:type="dcterms:W3CDTF">2025-04-18T11:52:19Z</dcterms:modified>
  <cp:category>Calculator</cp:category>
  <cp:contentStatus>Testing</cp:contentStatus>
</cp:coreProperties>
</file>