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45" windowWidth="15195" windowHeight="8190"/>
  </bookViews>
  <sheets>
    <sheet name="carbonatite" sheetId="1" r:id="rId1"/>
    <sheet name="Sheet1" sheetId="2" r:id="rId2"/>
  </sheets>
  <definedNames>
    <definedName name="Izo">#REF!</definedName>
  </definedNames>
  <calcPr calcId="125725"/>
</workbook>
</file>

<file path=xl/calcChain.xml><?xml version="1.0" encoding="utf-8"?>
<calcChain xmlns="http://schemas.openxmlformats.org/spreadsheetml/2006/main">
  <c r="AG73" i="2"/>
  <c r="AD73"/>
  <c r="AG72"/>
  <c r="AD72"/>
  <c r="AG71"/>
  <c r="AD71"/>
  <c r="AG70"/>
  <c r="AD70"/>
  <c r="AG69"/>
  <c r="AD69"/>
  <c r="AG68"/>
  <c r="AD68"/>
  <c r="AG67"/>
  <c r="AD67"/>
  <c r="AG66"/>
  <c r="AD66"/>
  <c r="AG65"/>
  <c r="AD65"/>
  <c r="AG64"/>
  <c r="AD64"/>
  <c r="AG63"/>
  <c r="AD63"/>
  <c r="AG62"/>
  <c r="AD62"/>
  <c r="AG61"/>
  <c r="AD61"/>
  <c r="AG60"/>
  <c r="AD60"/>
  <c r="AG59"/>
  <c r="AD59"/>
  <c r="AG58"/>
  <c r="AD58"/>
  <c r="AG57"/>
  <c r="AD57"/>
  <c r="AG56"/>
  <c r="AD56"/>
  <c r="AG55"/>
  <c r="AD55"/>
  <c r="AG54"/>
  <c r="AD54"/>
  <c r="AG53"/>
  <c r="AD53"/>
  <c r="AG52"/>
  <c r="AD52"/>
  <c r="AG51"/>
  <c r="AD51"/>
  <c r="AG50"/>
  <c r="AD50"/>
  <c r="AG49"/>
  <c r="AD49"/>
  <c r="AG48"/>
  <c r="AD48"/>
  <c r="AG47"/>
  <c r="AD47"/>
  <c r="AG46"/>
  <c r="AD46"/>
  <c r="AG45"/>
  <c r="AD45"/>
  <c r="AG44"/>
  <c r="AD44"/>
  <c r="AG43"/>
  <c r="AD43"/>
  <c r="AG42"/>
  <c r="AD42"/>
  <c r="AG41"/>
  <c r="AD41"/>
  <c r="AG40"/>
  <c r="AD40"/>
  <c r="AG39"/>
  <c r="AD39"/>
  <c r="AG38"/>
  <c r="AD38"/>
  <c r="AG37"/>
  <c r="AD37"/>
  <c r="AG36"/>
  <c r="AD36"/>
  <c r="AG35"/>
  <c r="AD35"/>
  <c r="AG34"/>
  <c r="AD34"/>
  <c r="AG33"/>
  <c r="AD33"/>
  <c r="AG32"/>
  <c r="AD32"/>
  <c r="AG31"/>
  <c r="AD31"/>
  <c r="AG30"/>
  <c r="AD30"/>
  <c r="AG29"/>
  <c r="AD29"/>
  <c r="AG28"/>
  <c r="AD28"/>
  <c r="AG27"/>
  <c r="AD27"/>
  <c r="AG26"/>
  <c r="AD26"/>
  <c r="AG25"/>
  <c r="AD25"/>
  <c r="AG24"/>
  <c r="AD24"/>
  <c r="AG23"/>
  <c r="AD23"/>
  <c r="AG22"/>
  <c r="AD22"/>
  <c r="AG21"/>
  <c r="AD21"/>
  <c r="AG20"/>
  <c r="AD20"/>
  <c r="AG19"/>
  <c r="AD19"/>
  <c r="AG18"/>
  <c r="AD18"/>
  <c r="AG17"/>
  <c r="AD17"/>
  <c r="AG16"/>
  <c r="AD16"/>
  <c r="AG15"/>
  <c r="AD15"/>
  <c r="AG14"/>
  <c r="AD14"/>
  <c r="AG13"/>
  <c r="AD13"/>
  <c r="AG12"/>
  <c r="AD12"/>
  <c r="AG11"/>
  <c r="AD11"/>
  <c r="AG10"/>
  <c r="AD10"/>
  <c r="AG9"/>
  <c r="AD9"/>
  <c r="AG8"/>
  <c r="AD8"/>
  <c r="AG7"/>
  <c r="AD7"/>
  <c r="AG6"/>
  <c r="AD6"/>
  <c r="AG5"/>
  <c r="AD5"/>
  <c r="AG4"/>
  <c r="AD4"/>
  <c r="AG3"/>
  <c r="AD3"/>
  <c r="AG2"/>
  <c r="AD2"/>
  <c r="AG91" i="1" l="1"/>
  <c r="AD91"/>
  <c r="AG90"/>
  <c r="AD90"/>
  <c r="AG89"/>
  <c r="AD89"/>
  <c r="AG88"/>
  <c r="AD88"/>
  <c r="AG87"/>
  <c r="AD87"/>
  <c r="AG86"/>
  <c r="AD86"/>
  <c r="AG85"/>
  <c r="AD85"/>
  <c r="AG84"/>
  <c r="AD84"/>
  <c r="AG83"/>
  <c r="AD83"/>
  <c r="AG82"/>
  <c r="AD82"/>
  <c r="AG81"/>
  <c r="AD81"/>
  <c r="AG80"/>
  <c r="AD80"/>
  <c r="AG79"/>
  <c r="AD79"/>
  <c r="AG78"/>
  <c r="AD78"/>
  <c r="AG77"/>
  <c r="AD77"/>
  <c r="AG76"/>
  <c r="AD76"/>
  <c r="AG75"/>
  <c r="AD75"/>
  <c r="AG74"/>
  <c r="AD74"/>
  <c r="AG73"/>
  <c r="AD73"/>
  <c r="AG72"/>
  <c r="AD72"/>
  <c r="AG71"/>
  <c r="AD71"/>
  <c r="AG70"/>
  <c r="AD70"/>
  <c r="AG69"/>
  <c r="AD69"/>
  <c r="AG68"/>
  <c r="AD68"/>
  <c r="AG67"/>
  <c r="AD67"/>
  <c r="AG66"/>
  <c r="AD66"/>
  <c r="AG65"/>
  <c r="AD65"/>
  <c r="AG64"/>
  <c r="AD64"/>
  <c r="AG63"/>
  <c r="AD63"/>
  <c r="AG62"/>
  <c r="AD62"/>
  <c r="AG61"/>
  <c r="AD61"/>
  <c r="AG60"/>
  <c r="AD60"/>
  <c r="AG59"/>
  <c r="AD59"/>
  <c r="AG58"/>
  <c r="AD58"/>
  <c r="AG57"/>
  <c r="AD57"/>
  <c r="AG56"/>
  <c r="AD56"/>
  <c r="AG55"/>
  <c r="AD55"/>
  <c r="AG54"/>
  <c r="AD54"/>
  <c r="AG53"/>
  <c r="AD53"/>
  <c r="AG52"/>
  <c r="AD52"/>
  <c r="AG51"/>
  <c r="AD51"/>
  <c r="AG50"/>
  <c r="AD50"/>
  <c r="AG49"/>
  <c r="AD49"/>
  <c r="AG48"/>
  <c r="AD48"/>
  <c r="AG47"/>
  <c r="AD47"/>
  <c r="AG46"/>
  <c r="AD46"/>
  <c r="AG45"/>
  <c r="AD45"/>
  <c r="AG44"/>
  <c r="AD44"/>
  <c r="AG43"/>
  <c r="AD43"/>
  <c r="AG42"/>
  <c r="AD42"/>
  <c r="AG41"/>
  <c r="AD41"/>
  <c r="AG40"/>
  <c r="AD40"/>
  <c r="AG39"/>
  <c r="AD39"/>
  <c r="AG38"/>
  <c r="AD38"/>
  <c r="AG37"/>
  <c r="AD37"/>
  <c r="AG36"/>
  <c r="AD36"/>
  <c r="AG35"/>
  <c r="AD35"/>
  <c r="AG34"/>
  <c r="AD34"/>
  <c r="AG33"/>
  <c r="AD33"/>
  <c r="AG32"/>
  <c r="AD32"/>
  <c r="AG31"/>
  <c r="AD31"/>
  <c r="AG30"/>
  <c r="AD30"/>
  <c r="AG29"/>
  <c r="AD29"/>
  <c r="AG28"/>
  <c r="AD28"/>
  <c r="AG27"/>
  <c r="AD27"/>
  <c r="AG26"/>
  <c r="AD26"/>
  <c r="AG25"/>
  <c r="AD25"/>
  <c r="AG24"/>
  <c r="AD24"/>
  <c r="AG23"/>
  <c r="AD23"/>
  <c r="AG22"/>
  <c r="AD22"/>
  <c r="AG21"/>
  <c r="AD21"/>
  <c r="AG20"/>
  <c r="AD20"/>
  <c r="AG19"/>
  <c r="AD19"/>
  <c r="AG18"/>
  <c r="AD18"/>
  <c r="AG17"/>
  <c r="AD17"/>
  <c r="AG16"/>
  <c r="AD16"/>
  <c r="AG15"/>
  <c r="AD15"/>
  <c r="AG14"/>
  <c r="AD14"/>
  <c r="AG13"/>
  <c r="AD13"/>
  <c r="AG12"/>
  <c r="AD12"/>
  <c r="AG11"/>
  <c r="AD11"/>
  <c r="AG10"/>
  <c r="AD10"/>
  <c r="AG9"/>
  <c r="AD9"/>
  <c r="AG8"/>
  <c r="AD8"/>
  <c r="AG7"/>
  <c r="AD7"/>
  <c r="AG6"/>
  <c r="AD6"/>
  <c r="AG5"/>
  <c r="AD5"/>
  <c r="AG4"/>
  <c r="AD4"/>
  <c r="AG3"/>
  <c r="AD3"/>
  <c r="AG2"/>
  <c r="AD2"/>
</calcChain>
</file>

<file path=xl/sharedStrings.xml><?xml version="1.0" encoding="utf-8"?>
<sst xmlns="http://schemas.openxmlformats.org/spreadsheetml/2006/main" count="834" uniqueCount="556">
  <si>
    <t>Symbol</t>
  </si>
  <si>
    <t>Colour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</si>
  <si>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</si>
  <si>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</si>
  <si>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</si>
  <si>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</si>
  <si>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</si>
  <si>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</si>
  <si>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</si>
  <si>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</si>
  <si>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</si>
  <si>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</si>
  <si>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</si>
  <si>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</si>
  <si>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</si>
  <si>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</si>
  <si>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</si>
  <si>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</si>
  <si>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</si>
  <si>
    <t>Ta</t>
  </si>
  <si>
    <t>Hf</t>
  </si>
  <si>
    <t>SiO2</t>
    <phoneticPr fontId="0" type="noConversion"/>
  </si>
  <si>
    <t>TiO2</t>
    <phoneticPr fontId="0" type="noConversion"/>
  </si>
  <si>
    <t>AS18-2-1</t>
  </si>
  <si>
    <t>AS18-2-2</t>
  </si>
  <si>
    <t>AS18-2-3</t>
  </si>
  <si>
    <t>AS18-2-4</t>
  </si>
  <si>
    <t>AS18-2-5</t>
  </si>
  <si>
    <t>AS18-2-6</t>
  </si>
  <si>
    <t>AS18-2-7</t>
  </si>
  <si>
    <t>AS18-2-8</t>
  </si>
  <si>
    <t>AS18-2-9</t>
  </si>
  <si>
    <t>AS18-2-10</t>
  </si>
  <si>
    <t>AS18-2-11</t>
  </si>
  <si>
    <t>AS18-2-12</t>
  </si>
  <si>
    <t>AS18-2-13</t>
  </si>
  <si>
    <t>AS18-2-14</t>
  </si>
  <si>
    <t>AS18-2-15</t>
  </si>
  <si>
    <t>AS18-2-16</t>
  </si>
  <si>
    <t>AS18-2-17</t>
  </si>
  <si>
    <t>AS18-2-18</t>
  </si>
  <si>
    <t>AS18-2-19</t>
  </si>
  <si>
    <t>AS18-2-20</t>
  </si>
  <si>
    <t>AS18-2-21</t>
  </si>
  <si>
    <t>AS18-2-22</t>
  </si>
  <si>
    <t>AS18-2-23</t>
  </si>
  <si>
    <t>AS18-2-24</t>
  </si>
  <si>
    <t>AS18-2-25</t>
  </si>
  <si>
    <t>AS18-2-26</t>
  </si>
  <si>
    <t>AS18-2-28</t>
  </si>
  <si>
    <t>AS18-2-29</t>
  </si>
  <si>
    <t>AS18-2-30</t>
  </si>
  <si>
    <t>AS18-2-31</t>
  </si>
  <si>
    <t>AS18-2-32</t>
  </si>
  <si>
    <t>AS18-2-33</t>
  </si>
  <si>
    <t>AS18-2-34</t>
  </si>
  <si>
    <t>AS18-2-35</t>
  </si>
  <si>
    <t>AS18-2-36</t>
  </si>
  <si>
    <t>AS18-2-37</t>
  </si>
  <si>
    <t>AS18-2-38</t>
  </si>
  <si>
    <t>AS18-2-39</t>
  </si>
  <si>
    <t>AS18-2-40</t>
  </si>
  <si>
    <t>AS18-2-41</t>
  </si>
  <si>
    <t>AS18-2-42</t>
  </si>
  <si>
    <t>AS18-2-44</t>
  </si>
  <si>
    <t>AS18-2-45</t>
  </si>
  <si>
    <t>AS18-2-46</t>
  </si>
  <si>
    <t>AS18-2-47</t>
  </si>
  <si>
    <t>AS18-2-48</t>
  </si>
  <si>
    <t>AS18-2-49</t>
  </si>
  <si>
    <t>AS18-2-50</t>
  </si>
  <si>
    <t>AS18-2-51</t>
  </si>
  <si>
    <t>AS18-2-52</t>
  </si>
  <si>
    <t>AS18-2-53</t>
  </si>
  <si>
    <t>AS18-2-54</t>
  </si>
  <si>
    <t>AS18-2-55</t>
  </si>
  <si>
    <t>AS18-2-56</t>
  </si>
  <si>
    <t>AS18-2-57</t>
  </si>
  <si>
    <t>AS18-2-58</t>
  </si>
  <si>
    <t>AS18-2-59</t>
  </si>
  <si>
    <t>AS18-2-60</t>
  </si>
  <si>
    <t>AS18-2-64</t>
  </si>
  <si>
    <t>AS18-2-65</t>
  </si>
  <si>
    <t>AS18-2-66</t>
  </si>
  <si>
    <t>AS18-2-67</t>
  </si>
  <si>
    <t>AS18-2-68</t>
  </si>
  <si>
    <t>AS18-2-69</t>
  </si>
  <si>
    <t>AS18-2-70</t>
  </si>
  <si>
    <t>AS18-2-71</t>
  </si>
  <si>
    <t>AS18-2-72</t>
  </si>
  <si>
    <t>AS18-2-73</t>
  </si>
  <si>
    <t>AS18-2-74</t>
  </si>
  <si>
    <t>AS18-2-75</t>
  </si>
  <si>
    <t>AS18-2-76</t>
  </si>
  <si>
    <t>AS18-2-77</t>
  </si>
  <si>
    <t>AS18-2-78</t>
  </si>
  <si>
    <t>AS18-2-79</t>
  </si>
  <si>
    <t>AS18-2-80</t>
  </si>
  <si>
    <t>AS18-2-81</t>
  </si>
  <si>
    <t>AS18-2-82</t>
  </si>
  <si>
    <t>AS18-2-83</t>
  </si>
  <si>
    <t>AS18-2-84</t>
  </si>
  <si>
    <t>AS18-2-85</t>
  </si>
  <si>
    <t>AS18-2-86</t>
  </si>
  <si>
    <t>AS18-2-87</t>
  </si>
  <si>
    <t>AS18-2-88</t>
  </si>
  <si>
    <t>AS18-2-89</t>
  </si>
  <si>
    <t>AS18-2-90</t>
  </si>
  <si>
    <t>AS18-2-91</t>
  </si>
  <si>
    <t>AS18-2-92</t>
  </si>
  <si>
    <t>AS18-2-93</t>
  </si>
  <si>
    <t>AS18-2-94</t>
  </si>
  <si>
    <t>AS18-2-95</t>
  </si>
  <si>
    <t>&lt;36.46</t>
  </si>
  <si>
    <t>&lt;39.98</t>
  </si>
  <si>
    <t>&lt;48.01</t>
  </si>
  <si>
    <t>&lt;52.95</t>
  </si>
  <si>
    <t>&lt;50.94</t>
  </si>
  <si>
    <t>&lt;41.58</t>
  </si>
  <si>
    <t>&lt;39.26</t>
  </si>
  <si>
    <t>&lt;44.52</t>
  </si>
  <si>
    <t>&lt;41.74</t>
  </si>
  <si>
    <t>&lt;35.81</t>
  </si>
  <si>
    <t>&lt;47.39</t>
  </si>
  <si>
    <t>&lt;44.95</t>
  </si>
  <si>
    <t>&lt;50.04</t>
  </si>
  <si>
    <t>&lt;43.33</t>
  </si>
  <si>
    <t>&lt;42.72</t>
  </si>
  <si>
    <t>&lt;89.44</t>
  </si>
  <si>
    <t>&lt;47.17</t>
  </si>
  <si>
    <t>&lt;49.29</t>
  </si>
  <si>
    <t>&lt;51.55</t>
  </si>
  <si>
    <t>&lt;48.04</t>
  </si>
  <si>
    <t>&lt;42.44</t>
  </si>
  <si>
    <t>&lt;18.02</t>
  </si>
  <si>
    <t>&lt;57.46</t>
  </si>
  <si>
    <t>&lt;43.83</t>
  </si>
  <si>
    <t>&lt;55.63</t>
  </si>
  <si>
    <t>&lt;48.92</t>
  </si>
  <si>
    <t>&lt;41.57</t>
  </si>
  <si>
    <t>&lt;50.87</t>
  </si>
  <si>
    <t>&lt;59.78</t>
  </si>
  <si>
    <t>&lt;64.72</t>
  </si>
  <si>
    <t>&lt;60.73</t>
  </si>
  <si>
    <t>&lt;55.41</t>
  </si>
  <si>
    <t>&lt;53.75</t>
  </si>
  <si>
    <t>&lt;60.17</t>
  </si>
  <si>
    <t>&lt;71.71</t>
  </si>
  <si>
    <t>&lt;55.12</t>
  </si>
  <si>
    <t>&lt;54.46</t>
  </si>
  <si>
    <t>&lt;53.69</t>
  </si>
  <si>
    <t>&lt;45.79</t>
  </si>
  <si>
    <t>&lt;51.76</t>
  </si>
  <si>
    <t>&lt;48.71</t>
  </si>
  <si>
    <t>&lt;46.17</t>
  </si>
  <si>
    <t>&lt;50.97</t>
  </si>
  <si>
    <t>&lt;47.51</t>
  </si>
  <si>
    <t>&lt;43.89</t>
  </si>
  <si>
    <t>&lt;49.64</t>
  </si>
  <si>
    <t>&lt;49.04</t>
  </si>
  <si>
    <t>&lt;46.54</t>
  </si>
  <si>
    <t>&lt;60.07</t>
  </si>
  <si>
    <t>&lt;46.98</t>
  </si>
  <si>
    <t>&lt;43.76</t>
  </si>
  <si>
    <t>&lt;48.88</t>
  </si>
  <si>
    <t>&lt;47.54</t>
  </si>
  <si>
    <t>&lt;51.98</t>
  </si>
  <si>
    <t>&lt;63.40</t>
  </si>
  <si>
    <t>&lt;52.24</t>
  </si>
  <si>
    <t>&lt;66.97</t>
  </si>
  <si>
    <t>&lt;67.15</t>
  </si>
  <si>
    <t>&lt;53.15</t>
  </si>
  <si>
    <t>&lt;58.10</t>
  </si>
  <si>
    <t>&lt;58.32</t>
  </si>
  <si>
    <t>&lt;47.42</t>
  </si>
  <si>
    <t>&lt;68.80</t>
  </si>
  <si>
    <t>&lt;67.10</t>
  </si>
  <si>
    <t>&lt;53.29</t>
  </si>
  <si>
    <t>&lt;65.78</t>
  </si>
  <si>
    <t>&lt;78.19</t>
  </si>
  <si>
    <t>&lt;56.55</t>
  </si>
  <si>
    <t>&lt;67.12</t>
  </si>
  <si>
    <t>&lt;56.94</t>
  </si>
  <si>
    <t>&lt;65.86</t>
  </si>
  <si>
    <t>&lt;68.56</t>
  </si>
  <si>
    <t>&lt;64.97</t>
  </si>
  <si>
    <t>&lt;61.00</t>
  </si>
  <si>
    <t>&lt;67.38</t>
  </si>
  <si>
    <t>&lt;74.88</t>
  </si>
  <si>
    <t>&lt;61.98</t>
  </si>
  <si>
    <t>&lt;58.60</t>
  </si>
  <si>
    <t>&lt;-NaN</t>
  </si>
  <si>
    <t>&lt;0.76</t>
  </si>
  <si>
    <t>&lt;1.41</t>
  </si>
  <si>
    <t>&lt;0.88</t>
  </si>
  <si>
    <t>&lt;3.60</t>
  </si>
  <si>
    <t>&lt;0.50</t>
  </si>
  <si>
    <t>&lt;0.92</t>
  </si>
  <si>
    <t>&lt;23.59</t>
  </si>
  <si>
    <t>&lt;4.28</t>
  </si>
  <si>
    <t>&lt;1.90</t>
  </si>
  <si>
    <t>&lt;0.317</t>
  </si>
  <si>
    <t>&lt;3.66</t>
  </si>
  <si>
    <t>&lt;4.21</t>
  </si>
  <si>
    <t>&lt;0.89</t>
  </si>
  <si>
    <t>&lt;0.269</t>
  </si>
  <si>
    <t>&lt;0.52</t>
  </si>
  <si>
    <t>&lt;0.79</t>
  </si>
  <si>
    <t>&lt;1.03</t>
  </si>
  <si>
    <t>&lt;19.45</t>
  </si>
  <si>
    <t>&lt;1.26</t>
  </si>
  <si>
    <t>&lt;0.45</t>
  </si>
  <si>
    <t>&lt;0.34</t>
  </si>
  <si>
    <t>&lt;14.92</t>
  </si>
  <si>
    <t>&lt;0.55</t>
  </si>
  <si>
    <t>&lt;0.60</t>
  </si>
  <si>
    <t>&lt;6.42</t>
  </si>
  <si>
    <t>&lt;1.11</t>
  </si>
  <si>
    <t>&lt;24.23</t>
  </si>
  <si>
    <t>&lt;5.31</t>
  </si>
  <si>
    <t>&lt;24.77</t>
  </si>
  <si>
    <t>&lt;0.38</t>
  </si>
  <si>
    <t>&lt;1.28</t>
  </si>
  <si>
    <t>&lt;0.37</t>
  </si>
  <si>
    <t>&lt;4.35</t>
  </si>
  <si>
    <t>&lt;3.51</t>
  </si>
  <si>
    <t>&lt;1.06</t>
  </si>
  <si>
    <t>&lt;4.63</t>
  </si>
  <si>
    <t>&lt;2.05</t>
  </si>
  <si>
    <t>&lt;2.38</t>
  </si>
  <si>
    <t>&lt;5.28</t>
  </si>
  <si>
    <t>&lt;28.33</t>
  </si>
  <si>
    <t>&lt;3.62</t>
  </si>
  <si>
    <t>&lt;1.09</t>
  </si>
  <si>
    <t>&lt;7.51</t>
  </si>
  <si>
    <t>&lt;1.99</t>
  </si>
  <si>
    <t>&lt;1.62</t>
  </si>
  <si>
    <t>&lt;0.00</t>
  </si>
  <si>
    <t>&lt;0.51</t>
  </si>
  <si>
    <t>&lt;0.68</t>
  </si>
  <si>
    <t>&lt;5.98</t>
  </si>
  <si>
    <t>&lt;1.43</t>
  </si>
  <si>
    <t>&lt;31.81</t>
  </si>
  <si>
    <t>&lt;27.35</t>
  </si>
  <si>
    <t>&lt;0.56</t>
  </si>
  <si>
    <t>&lt;3.72</t>
  </si>
  <si>
    <t>&lt;1.12</t>
  </si>
  <si>
    <t>&lt;0.66</t>
  </si>
  <si>
    <t>&lt;23.81</t>
  </si>
  <si>
    <t>&lt;1.74</t>
  </si>
  <si>
    <t>&lt;5.69</t>
  </si>
  <si>
    <t>&lt;6.63</t>
  </si>
  <si>
    <t>&lt;34.72</t>
  </si>
  <si>
    <t>&lt;0.59</t>
  </si>
  <si>
    <t>&lt;0.75</t>
  </si>
  <si>
    <t>&lt;5.34</t>
  </si>
  <si>
    <t>&lt;35.24</t>
  </si>
  <si>
    <t>&lt;4.36</t>
  </si>
  <si>
    <t>&lt;5.40</t>
  </si>
  <si>
    <t>&lt;1.15</t>
  </si>
  <si>
    <t>&lt;2.59</t>
  </si>
  <si>
    <t>&lt;0.65</t>
  </si>
  <si>
    <t>&lt;1.25</t>
  </si>
  <si>
    <t>&lt;5.19</t>
  </si>
  <si>
    <t>&lt;0.57</t>
  </si>
  <si>
    <t>&lt;1.23</t>
  </si>
  <si>
    <t>&lt;1.50</t>
  </si>
  <si>
    <t>&lt;1.19</t>
  </si>
  <si>
    <t>&lt;3.90</t>
  </si>
  <si>
    <t>&lt;4.78</t>
  </si>
  <si>
    <t>&lt;24.00</t>
  </si>
  <si>
    <t>&lt;5.25</t>
  </si>
  <si>
    <t>&lt;4.14</t>
  </si>
  <si>
    <t>&lt;1.22</t>
  </si>
  <si>
    <t>&lt;6.23</t>
  </si>
  <si>
    <t>&lt;0.58</t>
  </si>
  <si>
    <t>&lt;1.24</t>
  </si>
  <si>
    <t>&lt;26.58</t>
  </si>
  <si>
    <t>&lt;0.44</t>
  </si>
  <si>
    <t>&lt;5.32</t>
  </si>
  <si>
    <t>&lt;0.48</t>
  </si>
  <si>
    <t>&lt;8.12</t>
  </si>
  <si>
    <t>&lt;1.34</t>
  </si>
  <si>
    <t>&lt;24.50</t>
  </si>
  <si>
    <t>&lt;5.12</t>
  </si>
  <si>
    <t>&lt;4.93</t>
  </si>
  <si>
    <t>&lt;26.11</t>
  </si>
  <si>
    <t>&lt;1.14</t>
  </si>
  <si>
    <t>&lt;-0.00</t>
  </si>
  <si>
    <t>&lt;1.40</t>
  </si>
  <si>
    <t>&lt;1.20</t>
  </si>
  <si>
    <t>&lt;6.05</t>
  </si>
  <si>
    <t>&lt;1.42</t>
  </si>
  <si>
    <t>&lt;0.42</t>
  </si>
  <si>
    <t>&lt;4.06</t>
  </si>
  <si>
    <t>&lt;1.70</t>
  </si>
  <si>
    <t>&lt;1.71</t>
  </si>
  <si>
    <t>&lt;0.39</t>
  </si>
  <si>
    <t>&lt;22.78</t>
  </si>
  <si>
    <t>&lt;47.83</t>
  </si>
  <si>
    <t>&lt;1.05</t>
  </si>
  <si>
    <t>&lt;1.93</t>
  </si>
  <si>
    <t>&lt;5.67</t>
  </si>
  <si>
    <t>&lt;8.02</t>
  </si>
  <si>
    <t>&lt;0.72</t>
  </si>
  <si>
    <t>&lt;0.64</t>
  </si>
  <si>
    <t>&lt;1.86</t>
  </si>
  <si>
    <t>&lt;1.47</t>
  </si>
  <si>
    <t>&lt;31.31</t>
  </si>
  <si>
    <t>&lt;37.75</t>
  </si>
  <si>
    <t>&lt;7.57</t>
  </si>
  <si>
    <t>&lt;0.54</t>
  </si>
  <si>
    <t>&lt;0.53</t>
  </si>
  <si>
    <t>&lt;6.25</t>
  </si>
  <si>
    <t>&lt;5.02</t>
  </si>
  <si>
    <t>&lt;0.86</t>
  </si>
  <si>
    <t>Pb204</t>
  </si>
  <si>
    <t>Pb206</t>
  </si>
  <si>
    <t>Pb207</t>
  </si>
  <si>
    <t>Pb208</t>
    <phoneticPr fontId="4" type="noConversion"/>
  </si>
  <si>
    <t>Pb*</t>
    <phoneticPr fontId="4" type="noConversion"/>
  </si>
  <si>
    <t>Th232</t>
  </si>
  <si>
    <t>U238</t>
  </si>
  <si>
    <t>Th/U</t>
    <phoneticPr fontId="4" type="noConversion"/>
  </si>
  <si>
    <t>Hg</t>
    <phoneticPr fontId="0" type="noConversion"/>
  </si>
  <si>
    <t>AS18-5-26</t>
  </si>
  <si>
    <t>AS18-5-27</t>
  </si>
  <si>
    <t>AS18-5-28</t>
  </si>
  <si>
    <t>AS18-5-29</t>
  </si>
  <si>
    <t>AS18-5-30</t>
  </si>
  <si>
    <t>AS18-5-31</t>
  </si>
  <si>
    <t>AS18-5-32</t>
  </si>
  <si>
    <t>AS18-5-33</t>
  </si>
  <si>
    <t>AS18-5-34</t>
  </si>
  <si>
    <t>AS18-5-35</t>
  </si>
  <si>
    <t>AS18-5-36</t>
  </si>
  <si>
    <t>AS18-5-37</t>
  </si>
  <si>
    <t>AS18-5-38</t>
  </si>
  <si>
    <t>AS18-5-39</t>
  </si>
  <si>
    <t>AS18-5-40</t>
  </si>
  <si>
    <t>AS18-5-42</t>
  </si>
  <si>
    <t>AS18-5-43</t>
  </si>
  <si>
    <t>AS18-5-44</t>
  </si>
  <si>
    <t>AS18-5-45</t>
  </si>
  <si>
    <t>AS18-5-46</t>
  </si>
  <si>
    <t>AS18-5-47</t>
  </si>
  <si>
    <t>AS18-5-48</t>
  </si>
  <si>
    <t>AS18-5-49</t>
  </si>
  <si>
    <t>AS18-5-50</t>
  </si>
  <si>
    <t>AS18-5-51</t>
  </si>
  <si>
    <t>AS18-5-52</t>
  </si>
  <si>
    <t>AS18-5-53</t>
  </si>
  <si>
    <t>AS18-5-54</t>
  </si>
  <si>
    <t>AS18-5-55</t>
  </si>
  <si>
    <t>AS18-5-56</t>
  </si>
  <si>
    <t>AS18-5-57</t>
  </si>
  <si>
    <t>AS18-5-58</t>
  </si>
  <si>
    <t>AS18-5-59</t>
  </si>
  <si>
    <t>AS18-5-60</t>
  </si>
  <si>
    <t>AS18-5-61</t>
  </si>
  <si>
    <t>AS18-5-62</t>
  </si>
  <si>
    <t>AS18-5-63</t>
  </si>
  <si>
    <t>AS18-5-64</t>
  </si>
  <si>
    <t>AS18-5-65</t>
  </si>
  <si>
    <t>AS18-5-66</t>
  </si>
  <si>
    <t>AS18-5-67</t>
  </si>
  <si>
    <t>AS18-5-68</t>
  </si>
  <si>
    <t>AS18-5-69</t>
  </si>
  <si>
    <t>AS18-5-70</t>
  </si>
  <si>
    <t>AS18-5-71</t>
  </si>
  <si>
    <t>AS18-5-72</t>
  </si>
  <si>
    <t>AS18-5-72-1</t>
  </si>
  <si>
    <t>AS18-5-73</t>
  </si>
  <si>
    <t>AS18-5-74</t>
  </si>
  <si>
    <t>AS18-5-76-1</t>
  </si>
  <si>
    <t>AS18-5-77</t>
  </si>
  <si>
    <t>AS18-5-78</t>
  </si>
  <si>
    <t>AS18-5-79</t>
  </si>
  <si>
    <t>AS18-5-80</t>
  </si>
  <si>
    <t>AS18-5-81</t>
  </si>
  <si>
    <t>AS18-5-83</t>
  </si>
  <si>
    <t>AS18-5-84</t>
  </si>
  <si>
    <t>AS18-5-85</t>
  </si>
  <si>
    <t>AS18-5-86</t>
  </si>
  <si>
    <t>AS18-5-87</t>
  </si>
  <si>
    <t>AS18-5-88</t>
  </si>
  <si>
    <t>AS18-5-89</t>
  </si>
  <si>
    <t>AS18-5-90</t>
  </si>
  <si>
    <t>AS18-5-91</t>
  </si>
  <si>
    <t>AS18-5-92</t>
  </si>
  <si>
    <t>AS18-5-93</t>
  </si>
  <si>
    <t>AS18-5-94</t>
  </si>
  <si>
    <t>AS18-5-96</t>
  </si>
  <si>
    <t>AS18-5-97</t>
  </si>
  <si>
    <t>AS18-5-98</t>
  </si>
  <si>
    <t>AS18-5-99</t>
  </si>
  <si>
    <t>AS18-5-100</t>
  </si>
  <si>
    <t>&lt;55.26</t>
  </si>
  <si>
    <t>&lt;41.15</t>
  </si>
  <si>
    <t>&lt;0.200</t>
  </si>
  <si>
    <t>&lt;0.262</t>
  </si>
  <si>
    <t>&lt;2.33</t>
  </si>
  <si>
    <t>&lt;60.21</t>
  </si>
  <si>
    <t>&lt;0.82</t>
  </si>
  <si>
    <t>&lt;69.21</t>
  </si>
  <si>
    <t>&lt;77.91</t>
  </si>
  <si>
    <t>&lt;61.58</t>
  </si>
  <si>
    <t>&lt;0.98</t>
  </si>
  <si>
    <t>&lt;4.04</t>
  </si>
  <si>
    <t>&lt;52.07</t>
  </si>
  <si>
    <t>&lt;3.50</t>
  </si>
  <si>
    <t>&lt;18.20</t>
  </si>
  <si>
    <t>&lt;52.58</t>
  </si>
  <si>
    <t>&lt;72.08</t>
  </si>
  <si>
    <t>&lt;4.80</t>
  </si>
  <si>
    <t>&lt;59.32</t>
  </si>
  <si>
    <t>&lt;5.81</t>
  </si>
  <si>
    <t>&lt;4.68</t>
  </si>
  <si>
    <t>&lt;1.39</t>
  </si>
  <si>
    <t>&lt;61.28</t>
  </si>
  <si>
    <t>&lt;0.70</t>
  </si>
  <si>
    <t>&lt;6.26</t>
  </si>
  <si>
    <t>&lt;53.71</t>
  </si>
  <si>
    <t>&lt;0.85</t>
  </si>
  <si>
    <t>&lt;1.68</t>
  </si>
  <si>
    <t>&lt;36.58</t>
  </si>
  <si>
    <t>&lt;69.92</t>
  </si>
  <si>
    <t>&lt;45.56</t>
  </si>
  <si>
    <t>&lt;15.67</t>
  </si>
  <si>
    <t>&lt;60.88</t>
  </si>
  <si>
    <t>&lt;25.88</t>
  </si>
  <si>
    <t>&lt;74.52</t>
  </si>
  <si>
    <t>&lt;57.06</t>
  </si>
  <si>
    <t>&lt;56.45</t>
  </si>
  <si>
    <t>&lt;26.77</t>
  </si>
  <si>
    <t>&lt;70.05</t>
  </si>
  <si>
    <t>&lt;0.90</t>
  </si>
  <si>
    <t>&lt;0.81</t>
  </si>
  <si>
    <t>&lt;59.67</t>
  </si>
  <si>
    <t>&lt;66.14</t>
  </si>
  <si>
    <t>&lt;6.39</t>
  </si>
  <si>
    <t>&lt;1.36</t>
  </si>
  <si>
    <t>&lt;0.94</t>
  </si>
  <si>
    <t>&lt;71.76</t>
  </si>
  <si>
    <t>&lt;1.38</t>
  </si>
  <si>
    <t>&lt;12.51</t>
  </si>
  <si>
    <t>&lt;66.91</t>
  </si>
  <si>
    <t>&lt;61.89</t>
  </si>
  <si>
    <t>&lt;0.99</t>
  </si>
  <si>
    <t>&lt;8.99</t>
  </si>
  <si>
    <t>&lt;34.03</t>
  </si>
  <si>
    <t>&lt;3.11</t>
  </si>
  <si>
    <t>&lt;57.28</t>
  </si>
  <si>
    <t>&lt;29.94</t>
  </si>
  <si>
    <t>&lt;71.85</t>
  </si>
  <si>
    <t>&lt;2.75</t>
  </si>
  <si>
    <t>&lt;45.70</t>
  </si>
  <si>
    <t>&lt;0.73</t>
  </si>
  <si>
    <t>&lt;0.96</t>
  </si>
  <si>
    <t>&lt;3.89</t>
  </si>
  <si>
    <t>&lt;4.40</t>
  </si>
  <si>
    <t>&lt;0.95</t>
  </si>
  <si>
    <t>&lt;64.84</t>
  </si>
  <si>
    <t>&lt;2.77</t>
  </si>
  <si>
    <t>&lt;63.78</t>
  </si>
  <si>
    <t>&lt;8.34</t>
  </si>
  <si>
    <t>&lt;7.63</t>
  </si>
  <si>
    <t>&lt;72.58</t>
  </si>
  <si>
    <t>&lt;78.05</t>
  </si>
  <si>
    <t>&lt;0.77</t>
  </si>
  <si>
    <t>&lt;9.16</t>
  </si>
  <si>
    <t>&lt;69.37</t>
  </si>
  <si>
    <t>&lt;69.91</t>
  </si>
  <si>
    <t>&lt;59.76</t>
  </si>
  <si>
    <t>&lt;31.96</t>
  </si>
  <si>
    <t>&lt;68.49</t>
  </si>
  <si>
    <t>&lt;53.45</t>
  </si>
  <si>
    <t>&lt;52.53</t>
  </si>
  <si>
    <t>&lt;1.27</t>
  </si>
  <si>
    <t>&lt;27.79</t>
  </si>
  <si>
    <t>&lt;60.80</t>
  </si>
  <si>
    <t>&lt;75.06</t>
  </si>
  <si>
    <t>&lt;4.79</t>
  </si>
  <si>
    <t>&lt;25.71</t>
  </si>
  <si>
    <t>&lt;52.91</t>
  </si>
  <si>
    <t>&lt;0.67</t>
  </si>
  <si>
    <t>&lt;6.02</t>
  </si>
  <si>
    <t>&lt;2.42</t>
  </si>
  <si>
    <t>&lt;53.30</t>
  </si>
  <si>
    <t>&lt;0.80</t>
  </si>
  <si>
    <t>&lt;35.87</t>
  </si>
  <si>
    <t>&lt;3.54</t>
  </si>
  <si>
    <t>&lt;82.17</t>
  </si>
  <si>
    <t>&lt;12.08</t>
  </si>
  <si>
    <t>&lt;13.71</t>
  </si>
  <si>
    <t>&lt;0.49</t>
  </si>
  <si>
    <t>&lt;66.51</t>
  </si>
  <si>
    <t>&lt;8.76</t>
  </si>
  <si>
    <t>&lt;4.49</t>
  </si>
  <si>
    <t>&lt;45.90</t>
  </si>
  <si>
    <t>&lt;27.48</t>
  </si>
  <si>
    <t>&lt;68.84</t>
  </si>
  <si>
    <t>&lt;10.32</t>
  </si>
  <si>
    <t>&lt;8.29</t>
  </si>
  <si>
    <t>&lt;2.50</t>
  </si>
  <si>
    <t>&lt;58.03</t>
  </si>
  <si>
    <t>&lt;4.54</t>
  </si>
  <si>
    <t>&lt;57.59</t>
  </si>
  <si>
    <t>&lt;59.90</t>
  </si>
  <si>
    <t>&lt;0.47</t>
  </si>
  <si>
    <t>&lt;4.67</t>
  </si>
  <si>
    <t>&lt;48.25</t>
  </si>
  <si>
    <t>&lt;1.53</t>
  </si>
  <si>
    <t>&lt;56.52</t>
  </si>
  <si>
    <t>&lt;5.85</t>
  </si>
  <si>
    <t>&lt;4.58</t>
  </si>
  <si>
    <t>&lt;58.44</t>
  </si>
  <si>
    <t>&lt;32.49</t>
  </si>
  <si>
    <t>&lt;53.31</t>
  </si>
  <si>
    <t>&lt;0.63</t>
  </si>
  <si>
    <t>&lt;5.74</t>
  </si>
  <si>
    <t>&lt;3.30</t>
  </si>
  <si>
    <t>&lt;64.36</t>
  </si>
  <si>
    <t>&lt;5.10</t>
  </si>
  <si>
    <t>&lt;34.48</t>
  </si>
  <si>
    <t>&lt;68.77</t>
  </si>
  <si>
    <t>&lt;2.13</t>
  </si>
  <si>
    <t>&lt;0.74</t>
  </si>
  <si>
    <t>&lt;5.00</t>
  </si>
  <si>
    <t>&lt;33.91</t>
  </si>
  <si>
    <t>&lt;45.53</t>
  </si>
  <si>
    <t>&lt;2.76</t>
  </si>
  <si>
    <t>&lt;66.44</t>
  </si>
  <si>
    <t>&lt;34.29</t>
  </si>
  <si>
    <t>&lt;53.35</t>
  </si>
  <si>
    <t>&lt;60.35</t>
  </si>
  <si>
    <t>&lt;1.07</t>
  </si>
  <si>
    <t>&lt;2.84</t>
  </si>
  <si>
    <t>&lt;58.78</t>
  </si>
  <si>
    <t>&lt;57.74</t>
  </si>
  <si>
    <t>&lt;47.85</t>
  </si>
  <si>
    <t>&lt;5.05</t>
  </si>
  <si>
    <t>&lt;3.95</t>
  </si>
  <si>
    <t>&lt;27.18</t>
  </si>
  <si>
    <t>&lt;55.94</t>
  </si>
  <si>
    <t>&lt;0.78</t>
  </si>
  <si>
    <t>&lt;9.50</t>
  </si>
  <si>
    <t>&lt;60.08</t>
  </si>
  <si>
    <t>&lt;65.84</t>
  </si>
  <si>
    <t>&lt;6.80</t>
  </si>
  <si>
    <t>&lt;36.83</t>
  </si>
  <si>
    <t>&lt;58.89</t>
  </si>
  <si>
    <t>&lt;1.88</t>
  </si>
  <si>
    <t>&lt;83.86</t>
  </si>
  <si>
    <t>&lt;1.17</t>
  </si>
  <si>
    <t>&lt;7.86</t>
  </si>
</sst>
</file>

<file path=xl/styles.xml><?xml version="1.0" encoding="utf-8"?>
<styleSheet xmlns="http://schemas.openxmlformats.org/spreadsheetml/2006/main">
  <fonts count="6">
    <font>
      <sz val="10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1"/>
  <sheetViews>
    <sheetView tabSelected="1" workbookViewId="0">
      <selection sqref="A1:X91"/>
    </sheetView>
  </sheetViews>
  <sheetFormatPr defaultRowHeight="12.75"/>
  <cols>
    <col min="1" max="1" width="9.140625" style="3"/>
  </cols>
  <sheetData>
    <row r="1" spans="1:33" ht="15">
      <c r="B1" t="s">
        <v>0</v>
      </c>
      <c r="C1" t="s">
        <v>1</v>
      </c>
      <c r="D1" s="2" t="s">
        <v>21</v>
      </c>
      <c r="E1" s="2" t="s">
        <v>22</v>
      </c>
      <c r="F1" s="1" t="s">
        <v>18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20</v>
      </c>
      <c r="X1" s="1" t="s">
        <v>19</v>
      </c>
      <c r="Y1" s="4" t="s">
        <v>324</v>
      </c>
      <c r="Z1" s="3" t="s">
        <v>316</v>
      </c>
      <c r="AA1" s="3" t="s">
        <v>317</v>
      </c>
      <c r="AB1" s="3" t="s">
        <v>318</v>
      </c>
      <c r="AC1" s="3" t="s">
        <v>319</v>
      </c>
      <c r="AD1" s="3" t="s">
        <v>320</v>
      </c>
      <c r="AE1" s="3" t="s">
        <v>321</v>
      </c>
      <c r="AF1" s="3" t="s">
        <v>322</v>
      </c>
      <c r="AG1" s="3" t="s">
        <v>323</v>
      </c>
    </row>
    <row r="2" spans="1:33">
      <c r="A2" s="3" t="s">
        <v>23</v>
      </c>
      <c r="B2">
        <v>10</v>
      </c>
      <c r="C2">
        <v>4</v>
      </c>
      <c r="D2" s="3">
        <v>153225.19</v>
      </c>
      <c r="E2" s="3" t="s">
        <v>113</v>
      </c>
      <c r="F2" s="3">
        <v>3095.13</v>
      </c>
      <c r="G2" s="3">
        <v>469336.28</v>
      </c>
      <c r="H2" s="3">
        <v>3.23</v>
      </c>
      <c r="I2" s="3">
        <v>4.5999999999999999E-2</v>
      </c>
      <c r="J2" s="3">
        <v>0.66</v>
      </c>
      <c r="K2" s="3">
        <v>0.122</v>
      </c>
      <c r="L2" s="3">
        <v>2.85</v>
      </c>
      <c r="M2" s="3">
        <v>4.22</v>
      </c>
      <c r="N2" s="3" t="s">
        <v>194</v>
      </c>
      <c r="O2" s="3">
        <v>37.67</v>
      </c>
      <c r="P2" s="3">
        <v>19</v>
      </c>
      <c r="Q2" s="3">
        <v>255.22</v>
      </c>
      <c r="R2" s="3">
        <v>105.89</v>
      </c>
      <c r="S2" s="3">
        <v>483.53</v>
      </c>
      <c r="T2" s="3">
        <v>102.32</v>
      </c>
      <c r="U2" s="3">
        <v>954.28</v>
      </c>
      <c r="V2" s="3">
        <v>175.53</v>
      </c>
      <c r="W2" s="3">
        <v>10850.83</v>
      </c>
      <c r="X2" s="3">
        <v>1.77</v>
      </c>
      <c r="Y2" s="3" t="s">
        <v>191</v>
      </c>
      <c r="Z2" s="3">
        <v>5.19</v>
      </c>
      <c r="AA2" s="3">
        <v>85.42</v>
      </c>
      <c r="AB2" s="3">
        <v>5.19</v>
      </c>
      <c r="AC2" s="3">
        <v>1.74</v>
      </c>
      <c r="AD2" s="3">
        <f t="shared" ref="AD2:AD49" si="0">0.241*AA2+0.221*AA2+0.542*AC2</f>
        <v>40.407119999999999</v>
      </c>
      <c r="AE2" s="3">
        <v>45.43</v>
      </c>
      <c r="AF2" s="3">
        <v>296.60000000000002</v>
      </c>
      <c r="AG2" s="3">
        <f t="shared" ref="AG2:AG49" si="1">AE2/AF2</f>
        <v>0.15316925151719485</v>
      </c>
    </row>
    <row r="3" spans="1:33">
      <c r="A3" s="3" t="s">
        <v>24</v>
      </c>
      <c r="B3">
        <v>10</v>
      </c>
      <c r="C3">
        <v>4</v>
      </c>
      <c r="D3" s="3">
        <v>153225.19</v>
      </c>
      <c r="E3" s="3" t="s">
        <v>114</v>
      </c>
      <c r="F3" s="3">
        <v>635.03</v>
      </c>
      <c r="G3" s="3">
        <v>457952.16</v>
      </c>
      <c r="H3" s="3">
        <v>7.01</v>
      </c>
      <c r="I3" s="3">
        <v>0.26600000000000001</v>
      </c>
      <c r="J3" s="3">
        <v>10.76</v>
      </c>
      <c r="K3" s="3">
        <v>0.19500000000000001</v>
      </c>
      <c r="L3" s="3" t="s">
        <v>195</v>
      </c>
      <c r="M3" s="3">
        <v>2.29</v>
      </c>
      <c r="N3" s="3">
        <v>0.27100000000000002</v>
      </c>
      <c r="O3" s="3">
        <v>10.65</v>
      </c>
      <c r="P3" s="3">
        <v>3.9</v>
      </c>
      <c r="Q3" s="3">
        <v>49.77</v>
      </c>
      <c r="R3" s="3">
        <v>21.41</v>
      </c>
      <c r="S3" s="3">
        <v>97.78</v>
      </c>
      <c r="T3" s="3">
        <v>22.35</v>
      </c>
      <c r="U3" s="3">
        <v>215.74</v>
      </c>
      <c r="V3" s="3">
        <v>41.76</v>
      </c>
      <c r="W3" s="3">
        <v>8851.92</v>
      </c>
      <c r="X3" s="3">
        <v>2.72</v>
      </c>
      <c r="Y3" s="3" t="s">
        <v>191</v>
      </c>
      <c r="Z3" s="3">
        <v>3.16</v>
      </c>
      <c r="AA3" s="3">
        <v>183.41</v>
      </c>
      <c r="AB3" s="3">
        <v>36.17</v>
      </c>
      <c r="AC3" s="3">
        <v>10.88</v>
      </c>
      <c r="AD3" s="3">
        <f t="shared" si="0"/>
        <v>90.632380000000012</v>
      </c>
      <c r="AE3" s="3">
        <v>41.29</v>
      </c>
      <c r="AF3" s="3">
        <v>94.6</v>
      </c>
      <c r="AG3" s="3">
        <f t="shared" si="1"/>
        <v>0.43646934460887948</v>
      </c>
    </row>
    <row r="4" spans="1:33">
      <c r="A4" s="3" t="s">
        <v>25</v>
      </c>
      <c r="B4">
        <v>10</v>
      </c>
      <c r="C4">
        <v>4</v>
      </c>
      <c r="D4" s="3">
        <v>153225.19</v>
      </c>
      <c r="E4" s="3" t="s">
        <v>115</v>
      </c>
      <c r="F4" s="3">
        <v>2965.74</v>
      </c>
      <c r="G4" s="3">
        <v>452792.31</v>
      </c>
      <c r="H4" s="3">
        <v>3.15</v>
      </c>
      <c r="I4" s="3">
        <v>4.8000000000000001E-2</v>
      </c>
      <c r="J4" s="3" t="s">
        <v>196</v>
      </c>
      <c r="K4" s="3">
        <v>0.11700000000000001</v>
      </c>
      <c r="L4" s="3">
        <v>1.48</v>
      </c>
      <c r="M4" s="3">
        <v>3.62</v>
      </c>
      <c r="N4" s="3" t="s">
        <v>197</v>
      </c>
      <c r="O4" s="3">
        <v>30.57</v>
      </c>
      <c r="P4" s="3">
        <v>16.579999999999998</v>
      </c>
      <c r="Q4" s="3">
        <v>233.11</v>
      </c>
      <c r="R4" s="3">
        <v>97.07</v>
      </c>
      <c r="S4" s="3">
        <v>455.26</v>
      </c>
      <c r="T4" s="3">
        <v>95.34</v>
      </c>
      <c r="U4" s="3">
        <v>908.67</v>
      </c>
      <c r="V4" s="3">
        <v>167.98</v>
      </c>
      <c r="W4" s="3">
        <v>10937.2</v>
      </c>
      <c r="X4" s="3">
        <v>1.99</v>
      </c>
      <c r="Y4" s="3" t="s">
        <v>191</v>
      </c>
      <c r="Z4" s="3">
        <v>3.94</v>
      </c>
      <c r="AA4" s="3">
        <v>127.02</v>
      </c>
      <c r="AB4" s="3">
        <v>8.08</v>
      </c>
      <c r="AC4" s="3">
        <v>1.97</v>
      </c>
      <c r="AD4" s="3">
        <f t="shared" si="0"/>
        <v>59.750979999999998</v>
      </c>
      <c r="AE4" s="3">
        <v>24.05</v>
      </c>
      <c r="AF4" s="3">
        <v>354.49</v>
      </c>
      <c r="AG4" s="3">
        <f t="shared" si="1"/>
        <v>6.7843944822138846E-2</v>
      </c>
    </row>
    <row r="5" spans="1:33">
      <c r="A5" s="3" t="s">
        <v>26</v>
      </c>
      <c r="B5">
        <v>10</v>
      </c>
      <c r="C5">
        <v>4</v>
      </c>
      <c r="D5" s="3">
        <v>153225.19</v>
      </c>
      <c r="E5" s="3" t="s">
        <v>116</v>
      </c>
      <c r="F5" s="3">
        <v>1746.44</v>
      </c>
      <c r="G5" s="3">
        <v>529811.31000000006</v>
      </c>
      <c r="H5" s="3">
        <v>3.73</v>
      </c>
      <c r="I5" s="3">
        <v>2.92</v>
      </c>
      <c r="J5" s="3">
        <v>12</v>
      </c>
      <c r="K5" s="3">
        <v>1.56</v>
      </c>
      <c r="L5" s="3">
        <v>11.47</v>
      </c>
      <c r="M5" s="3">
        <v>16.95</v>
      </c>
      <c r="N5" s="3">
        <v>2.11</v>
      </c>
      <c r="O5" s="3">
        <v>62.43</v>
      </c>
      <c r="P5" s="3">
        <v>16.04</v>
      </c>
      <c r="Q5" s="3">
        <v>175.67</v>
      </c>
      <c r="R5" s="3">
        <v>59.08</v>
      </c>
      <c r="S5" s="3">
        <v>241.81</v>
      </c>
      <c r="T5" s="3">
        <v>48.03</v>
      </c>
      <c r="U5" s="3">
        <v>419.6</v>
      </c>
      <c r="V5" s="3">
        <v>78.95</v>
      </c>
      <c r="W5" s="3">
        <v>9252.4500000000007</v>
      </c>
      <c r="X5" s="3">
        <v>1.59</v>
      </c>
      <c r="Y5" s="3" t="s">
        <v>191</v>
      </c>
      <c r="Z5" s="3" t="s">
        <v>198</v>
      </c>
      <c r="AA5" s="3">
        <v>102.72</v>
      </c>
      <c r="AB5" s="3">
        <v>5.5</v>
      </c>
      <c r="AC5" s="3">
        <v>10.06</v>
      </c>
      <c r="AD5" s="3">
        <f t="shared" si="0"/>
        <v>52.90916</v>
      </c>
      <c r="AE5" s="3">
        <v>315.73</v>
      </c>
      <c r="AF5" s="3">
        <v>465.44</v>
      </c>
      <c r="AG5" s="3">
        <f t="shared" si="1"/>
        <v>0.67834737023031977</v>
      </c>
    </row>
    <row r="6" spans="1:33">
      <c r="A6" s="3" t="s">
        <v>27</v>
      </c>
      <c r="B6">
        <v>10</v>
      </c>
      <c r="C6">
        <v>4</v>
      </c>
      <c r="D6" s="3">
        <v>153225.19</v>
      </c>
      <c r="E6" s="3" t="s">
        <v>117</v>
      </c>
      <c r="F6" s="3">
        <v>2477.5500000000002</v>
      </c>
      <c r="G6" s="3">
        <v>443851.75</v>
      </c>
      <c r="H6" s="3">
        <v>2.4</v>
      </c>
      <c r="I6" s="3">
        <v>0.127</v>
      </c>
      <c r="J6" s="3">
        <v>0.51700000000000002</v>
      </c>
      <c r="K6" s="3">
        <v>0.115</v>
      </c>
      <c r="L6" s="3" t="s">
        <v>199</v>
      </c>
      <c r="M6" s="3">
        <v>4.46</v>
      </c>
      <c r="N6" s="3">
        <v>0.112</v>
      </c>
      <c r="O6" s="3">
        <v>28.42</v>
      </c>
      <c r="P6" s="3">
        <v>15.36</v>
      </c>
      <c r="Q6" s="3">
        <v>198.67</v>
      </c>
      <c r="R6" s="3">
        <v>81.16</v>
      </c>
      <c r="S6" s="3">
        <v>374.07</v>
      </c>
      <c r="T6" s="3">
        <v>81.99</v>
      </c>
      <c r="U6" s="3">
        <v>786.39</v>
      </c>
      <c r="V6" s="3">
        <v>152.03</v>
      </c>
      <c r="W6" s="3">
        <v>9589.25</v>
      </c>
      <c r="X6" s="3">
        <v>1.59</v>
      </c>
      <c r="Y6" s="3" t="s">
        <v>191</v>
      </c>
      <c r="Z6" s="3">
        <v>1.94</v>
      </c>
      <c r="AA6" s="3">
        <v>83.88</v>
      </c>
      <c r="AB6" s="3">
        <v>4.6900000000000004</v>
      </c>
      <c r="AC6" s="3" t="s">
        <v>200</v>
      </c>
      <c r="AD6" s="3" t="e">
        <f t="shared" si="0"/>
        <v>#VALUE!</v>
      </c>
      <c r="AE6" s="3">
        <v>26.54</v>
      </c>
      <c r="AF6" s="3">
        <v>322.06</v>
      </c>
      <c r="AG6" s="3">
        <f t="shared" si="1"/>
        <v>8.2407004905918152E-2</v>
      </c>
    </row>
    <row r="7" spans="1:33">
      <c r="A7" s="3" t="s">
        <v>28</v>
      </c>
      <c r="B7">
        <v>10</v>
      </c>
      <c r="C7">
        <v>4</v>
      </c>
      <c r="D7" s="3">
        <v>153225.19</v>
      </c>
      <c r="E7" s="3" t="s">
        <v>118</v>
      </c>
      <c r="F7" s="3">
        <v>3561.68</v>
      </c>
      <c r="G7" s="3">
        <v>465929.63</v>
      </c>
      <c r="H7" s="3">
        <v>2.74</v>
      </c>
      <c r="I7" s="3" t="s">
        <v>201</v>
      </c>
      <c r="J7" s="3">
        <v>0.56999999999999995</v>
      </c>
      <c r="K7" s="3">
        <v>0.11899999999999999</v>
      </c>
      <c r="L7" s="3" t="s">
        <v>202</v>
      </c>
      <c r="M7" s="3" t="s">
        <v>203</v>
      </c>
      <c r="N7" s="3" t="s">
        <v>204</v>
      </c>
      <c r="O7" s="3">
        <v>37.1</v>
      </c>
      <c r="P7" s="3">
        <v>20.010000000000002</v>
      </c>
      <c r="Q7" s="3">
        <v>276.35000000000002</v>
      </c>
      <c r="R7" s="3">
        <v>118.76</v>
      </c>
      <c r="S7" s="3">
        <v>574.03</v>
      </c>
      <c r="T7" s="3">
        <v>127.14</v>
      </c>
      <c r="U7" s="3">
        <v>1197.54</v>
      </c>
      <c r="V7" s="3">
        <v>214.41</v>
      </c>
      <c r="W7" s="3">
        <v>10463.33</v>
      </c>
      <c r="X7" s="3">
        <v>1.45</v>
      </c>
      <c r="Y7" s="3" t="s">
        <v>191</v>
      </c>
      <c r="Z7" s="3">
        <v>3.68</v>
      </c>
      <c r="AA7" s="3">
        <v>75.17</v>
      </c>
      <c r="AB7" s="3">
        <v>4.8099999999999996</v>
      </c>
      <c r="AC7" s="3">
        <v>1.55</v>
      </c>
      <c r="AD7" s="3">
        <f t="shared" si="0"/>
        <v>35.568640000000002</v>
      </c>
      <c r="AE7" s="3">
        <v>36.46</v>
      </c>
      <c r="AF7" s="3">
        <v>220.21</v>
      </c>
      <c r="AG7" s="3">
        <f t="shared" si="1"/>
        <v>0.16556922937196311</v>
      </c>
    </row>
    <row r="8" spans="1:33">
      <c r="A8" s="3" t="s">
        <v>29</v>
      </c>
      <c r="B8">
        <v>10</v>
      </c>
      <c r="C8">
        <v>4</v>
      </c>
      <c r="D8" s="3">
        <v>153225.19</v>
      </c>
      <c r="E8" s="3" t="s">
        <v>119</v>
      </c>
      <c r="F8" s="3">
        <v>3454.06</v>
      </c>
      <c r="G8" s="3">
        <v>446978.91</v>
      </c>
      <c r="H8" s="3">
        <v>2.4500000000000002</v>
      </c>
      <c r="I8" s="3" t="s">
        <v>205</v>
      </c>
      <c r="J8" s="3">
        <v>0.28799999999999998</v>
      </c>
      <c r="K8" s="3">
        <v>0.111</v>
      </c>
      <c r="L8" s="3">
        <v>0.89</v>
      </c>
      <c r="M8" s="3">
        <v>3.43</v>
      </c>
      <c r="N8" s="3">
        <v>0.11899999999999999</v>
      </c>
      <c r="O8" s="3">
        <v>28.8</v>
      </c>
      <c r="P8" s="3">
        <v>18.52</v>
      </c>
      <c r="Q8" s="3">
        <v>275.24</v>
      </c>
      <c r="R8" s="3">
        <v>106.08</v>
      </c>
      <c r="S8" s="3">
        <v>427.83</v>
      </c>
      <c r="T8" s="3">
        <v>79.28</v>
      </c>
      <c r="U8" s="3">
        <v>595.69000000000005</v>
      </c>
      <c r="V8" s="3">
        <v>76.5</v>
      </c>
      <c r="W8" s="3">
        <v>11763.17</v>
      </c>
      <c r="X8" s="3">
        <v>1.72</v>
      </c>
      <c r="Y8" s="3" t="s">
        <v>191</v>
      </c>
      <c r="Z8" s="3">
        <v>2.59</v>
      </c>
      <c r="AA8" s="3">
        <v>194.19</v>
      </c>
      <c r="AB8" s="3">
        <v>11.87</v>
      </c>
      <c r="AC8" s="3">
        <v>1.98</v>
      </c>
      <c r="AD8" s="3">
        <f t="shared" si="0"/>
        <v>90.788939999999997</v>
      </c>
      <c r="AE8" s="3">
        <v>28.41</v>
      </c>
      <c r="AF8" s="3">
        <v>529.63</v>
      </c>
      <c r="AG8" s="3">
        <f t="shared" si="1"/>
        <v>5.3641221229915222E-2</v>
      </c>
    </row>
    <row r="9" spans="1:33">
      <c r="A9" s="3" t="s">
        <v>30</v>
      </c>
      <c r="B9">
        <v>10</v>
      </c>
      <c r="C9">
        <v>4</v>
      </c>
      <c r="D9" s="3">
        <v>153225.19</v>
      </c>
      <c r="E9" s="3" t="s">
        <v>120</v>
      </c>
      <c r="F9" s="3">
        <v>1091.69</v>
      </c>
      <c r="G9" s="3">
        <v>462562.25</v>
      </c>
      <c r="H9" s="3">
        <v>5.54</v>
      </c>
      <c r="I9" s="3">
        <v>0.49399999999999999</v>
      </c>
      <c r="J9" s="3">
        <v>12.54</v>
      </c>
      <c r="K9" s="3">
        <v>0.63</v>
      </c>
      <c r="L9" s="3">
        <v>5.79</v>
      </c>
      <c r="M9" s="3">
        <v>6.31</v>
      </c>
      <c r="N9" s="3">
        <v>0.33700000000000002</v>
      </c>
      <c r="O9" s="3">
        <v>25.07</v>
      </c>
      <c r="P9" s="3">
        <v>8.59</v>
      </c>
      <c r="Q9" s="3">
        <v>95.39</v>
      </c>
      <c r="R9" s="3">
        <v>36.46</v>
      </c>
      <c r="S9" s="3">
        <v>153.44</v>
      </c>
      <c r="T9" s="3">
        <v>31.77</v>
      </c>
      <c r="U9" s="3">
        <v>295.93</v>
      </c>
      <c r="V9" s="3">
        <v>54.49</v>
      </c>
      <c r="W9" s="3">
        <v>9325.7999999999993</v>
      </c>
      <c r="X9" s="3">
        <v>2.93</v>
      </c>
      <c r="Y9" s="3" t="s">
        <v>191</v>
      </c>
      <c r="Z9" s="3">
        <v>1.84</v>
      </c>
      <c r="AA9" s="3">
        <v>518.75</v>
      </c>
      <c r="AB9" s="3">
        <v>60.24</v>
      </c>
      <c r="AC9" s="3">
        <v>34.36</v>
      </c>
      <c r="AD9" s="3">
        <f t="shared" si="0"/>
        <v>258.28561999999999</v>
      </c>
      <c r="AE9" s="3">
        <v>218.69</v>
      </c>
      <c r="AF9" s="3">
        <v>450.01</v>
      </c>
      <c r="AG9" s="3">
        <f t="shared" si="1"/>
        <v>0.48596697851158865</v>
      </c>
    </row>
    <row r="10" spans="1:33">
      <c r="A10" s="3" t="s">
        <v>31</v>
      </c>
      <c r="B10">
        <v>10</v>
      </c>
      <c r="C10">
        <v>4</v>
      </c>
      <c r="D10" s="3">
        <v>153225.19</v>
      </c>
      <c r="E10" s="3">
        <v>46.71</v>
      </c>
      <c r="F10" s="3">
        <v>3188.95</v>
      </c>
      <c r="G10" s="3">
        <v>461594.09</v>
      </c>
      <c r="H10" s="3">
        <v>2.3199999999999998</v>
      </c>
      <c r="I10" s="3" t="s">
        <v>206</v>
      </c>
      <c r="J10" s="3" t="s">
        <v>207</v>
      </c>
      <c r="K10" s="3">
        <v>0.151</v>
      </c>
      <c r="L10" s="3">
        <v>2.21</v>
      </c>
      <c r="M10" s="3">
        <v>5.0999999999999996</v>
      </c>
      <c r="N10" s="3" t="s">
        <v>208</v>
      </c>
      <c r="O10" s="3">
        <v>35.270000000000003</v>
      </c>
      <c r="P10" s="3">
        <v>17.36</v>
      </c>
      <c r="Q10" s="3">
        <v>253.71</v>
      </c>
      <c r="R10" s="3">
        <v>104.16</v>
      </c>
      <c r="S10" s="3">
        <v>487.56</v>
      </c>
      <c r="T10" s="3">
        <v>101.86</v>
      </c>
      <c r="U10" s="3">
        <v>932.64</v>
      </c>
      <c r="V10" s="3">
        <v>173.05</v>
      </c>
      <c r="W10" s="3">
        <v>10115.450000000001</v>
      </c>
      <c r="X10" s="3">
        <v>1.38</v>
      </c>
      <c r="Y10" s="3" t="s">
        <v>191</v>
      </c>
      <c r="Z10" s="3">
        <v>1.88</v>
      </c>
      <c r="AA10" s="3">
        <v>80.03</v>
      </c>
      <c r="AB10" s="3">
        <v>5.31</v>
      </c>
      <c r="AC10" s="3">
        <v>1.72</v>
      </c>
      <c r="AD10" s="3">
        <f t="shared" si="0"/>
        <v>37.906100000000002</v>
      </c>
      <c r="AE10" s="3">
        <v>27.91</v>
      </c>
      <c r="AF10" s="3">
        <v>217.66</v>
      </c>
      <c r="AG10" s="3">
        <f t="shared" si="1"/>
        <v>0.12822751079665534</v>
      </c>
    </row>
    <row r="11" spans="1:33">
      <c r="A11" s="3" t="s">
        <v>32</v>
      </c>
      <c r="B11">
        <v>10</v>
      </c>
      <c r="C11">
        <v>4</v>
      </c>
      <c r="D11" s="3">
        <v>153225.19</v>
      </c>
      <c r="E11" s="3" t="s">
        <v>121</v>
      </c>
      <c r="F11" s="3">
        <v>2423.69</v>
      </c>
      <c r="G11" s="3">
        <v>445198</v>
      </c>
      <c r="H11" s="3">
        <v>1.89</v>
      </c>
      <c r="I11" s="3">
        <v>1.4999999999999999E-2</v>
      </c>
      <c r="J11" s="3">
        <v>0.42399999999999999</v>
      </c>
      <c r="K11" s="3">
        <v>0.09</v>
      </c>
      <c r="L11" s="3">
        <v>1.31</v>
      </c>
      <c r="M11" s="3">
        <v>4.04</v>
      </c>
      <c r="N11" s="3" t="s">
        <v>204</v>
      </c>
      <c r="O11" s="3">
        <v>25.55</v>
      </c>
      <c r="P11" s="3">
        <v>13.65</v>
      </c>
      <c r="Q11" s="3">
        <v>191.94</v>
      </c>
      <c r="R11" s="3">
        <v>79.13</v>
      </c>
      <c r="S11" s="3">
        <v>359.59</v>
      </c>
      <c r="T11" s="3">
        <v>77.430000000000007</v>
      </c>
      <c r="U11" s="3">
        <v>703.25</v>
      </c>
      <c r="V11" s="3">
        <v>134.02000000000001</v>
      </c>
      <c r="W11" s="3">
        <v>10390.11</v>
      </c>
      <c r="X11" s="3">
        <v>1.52</v>
      </c>
      <c r="Y11" s="3" t="s">
        <v>191</v>
      </c>
      <c r="Z11" s="3" t="s">
        <v>209</v>
      </c>
      <c r="AA11" s="3">
        <v>89.22</v>
      </c>
      <c r="AB11" s="3">
        <v>5.61</v>
      </c>
      <c r="AC11" s="3" t="s">
        <v>210</v>
      </c>
      <c r="AD11" s="3" t="e">
        <f t="shared" si="0"/>
        <v>#VALUE!</v>
      </c>
      <c r="AE11" s="3">
        <v>27.06</v>
      </c>
      <c r="AF11" s="3">
        <v>306.51</v>
      </c>
      <c r="AG11" s="3">
        <f t="shared" si="1"/>
        <v>8.8284232162082796E-2</v>
      </c>
    </row>
    <row r="12" spans="1:33">
      <c r="A12" s="3" t="s">
        <v>33</v>
      </c>
      <c r="B12">
        <v>10</v>
      </c>
      <c r="C12">
        <v>4</v>
      </c>
      <c r="D12" s="3">
        <v>153225.19</v>
      </c>
      <c r="E12" s="3">
        <v>2990.44</v>
      </c>
      <c r="F12" s="3">
        <v>3956.68</v>
      </c>
      <c r="G12" s="3">
        <v>451388.03</v>
      </c>
      <c r="H12" s="3">
        <v>16.940000000000001</v>
      </c>
      <c r="I12" s="3">
        <v>0.04</v>
      </c>
      <c r="J12" s="3">
        <v>0.628</v>
      </c>
      <c r="K12" s="3" t="s">
        <v>211</v>
      </c>
      <c r="L12" s="3">
        <v>2.12</v>
      </c>
      <c r="M12" s="3">
        <v>3.73</v>
      </c>
      <c r="N12" s="3">
        <v>0.26900000000000002</v>
      </c>
      <c r="O12" s="3">
        <v>28.17</v>
      </c>
      <c r="P12" s="3">
        <v>18.59</v>
      </c>
      <c r="Q12" s="3">
        <v>293.08</v>
      </c>
      <c r="R12" s="3">
        <v>129.69</v>
      </c>
      <c r="S12" s="3">
        <v>643.46</v>
      </c>
      <c r="T12" s="3">
        <v>147.91</v>
      </c>
      <c r="U12" s="3">
        <v>1446.7</v>
      </c>
      <c r="V12" s="3">
        <v>263.04000000000002</v>
      </c>
      <c r="W12" s="3">
        <v>10732.4</v>
      </c>
      <c r="X12" s="3">
        <v>2.31</v>
      </c>
      <c r="Y12" s="3" t="s">
        <v>191</v>
      </c>
      <c r="Z12" s="3">
        <v>1.47</v>
      </c>
      <c r="AA12" s="3">
        <v>143.18</v>
      </c>
      <c r="AB12" s="3">
        <v>8.5399999999999991</v>
      </c>
      <c r="AC12" s="3">
        <v>2.2599999999999998</v>
      </c>
      <c r="AD12" s="3">
        <f t="shared" si="0"/>
        <v>67.374079999999992</v>
      </c>
      <c r="AE12" s="3">
        <v>36.83</v>
      </c>
      <c r="AF12" s="3">
        <v>382.92</v>
      </c>
      <c r="AG12" s="3">
        <f t="shared" si="1"/>
        <v>9.6181970124307944E-2</v>
      </c>
    </row>
    <row r="13" spans="1:33">
      <c r="A13" s="3" t="s">
        <v>34</v>
      </c>
      <c r="B13">
        <v>10</v>
      </c>
      <c r="C13">
        <v>4</v>
      </c>
      <c r="D13" s="3">
        <v>153225.19</v>
      </c>
      <c r="E13" s="3" t="s">
        <v>122</v>
      </c>
      <c r="F13" s="3">
        <v>2564.3000000000002</v>
      </c>
      <c r="G13" s="3">
        <v>455101.03</v>
      </c>
      <c r="H13" s="3">
        <v>2.41</v>
      </c>
      <c r="I13" s="3" t="s">
        <v>212</v>
      </c>
      <c r="J13" s="3">
        <v>0.81</v>
      </c>
      <c r="K13" s="3">
        <v>0.189</v>
      </c>
      <c r="L13" s="3">
        <v>2.91</v>
      </c>
      <c r="M13" s="3">
        <v>8.58</v>
      </c>
      <c r="N13" s="3">
        <v>0.33600000000000002</v>
      </c>
      <c r="O13" s="3">
        <v>43.28</v>
      </c>
      <c r="P13" s="3">
        <v>18.170000000000002</v>
      </c>
      <c r="Q13" s="3">
        <v>219.48</v>
      </c>
      <c r="R13" s="3">
        <v>84.26</v>
      </c>
      <c r="S13" s="3">
        <v>377.48</v>
      </c>
      <c r="T13" s="3">
        <v>78.84</v>
      </c>
      <c r="U13" s="3">
        <v>726.52</v>
      </c>
      <c r="V13" s="3">
        <v>139.26</v>
      </c>
      <c r="W13" s="3">
        <v>9816.2199999999993</v>
      </c>
      <c r="X13" s="3">
        <v>1.3</v>
      </c>
      <c r="Y13" s="3" t="s">
        <v>191</v>
      </c>
      <c r="Z13" s="3" t="s">
        <v>213</v>
      </c>
      <c r="AA13" s="3">
        <v>62.26</v>
      </c>
      <c r="AB13" s="3">
        <v>3.97</v>
      </c>
      <c r="AC13" s="3">
        <v>2.11</v>
      </c>
      <c r="AD13" s="3">
        <f t="shared" si="0"/>
        <v>29.907739999999997</v>
      </c>
      <c r="AE13" s="3">
        <v>52.69</v>
      </c>
      <c r="AF13" s="3">
        <v>216.72</v>
      </c>
      <c r="AG13" s="3">
        <f t="shared" si="1"/>
        <v>0.24312476928755997</v>
      </c>
    </row>
    <row r="14" spans="1:33">
      <c r="A14" s="3" t="s">
        <v>35</v>
      </c>
      <c r="B14">
        <v>10</v>
      </c>
      <c r="C14">
        <v>4</v>
      </c>
      <c r="D14" s="3">
        <v>153225.19</v>
      </c>
      <c r="E14" s="3" t="s">
        <v>123</v>
      </c>
      <c r="F14" s="3">
        <v>3395.04</v>
      </c>
      <c r="G14" s="3">
        <v>465865.16</v>
      </c>
      <c r="H14" s="3">
        <v>20.93</v>
      </c>
      <c r="I14" s="3">
        <v>4.9000000000000002E-2</v>
      </c>
      <c r="J14" s="3">
        <v>16.96</v>
      </c>
      <c r="K14" s="3" t="s">
        <v>206</v>
      </c>
      <c r="L14" s="3">
        <v>4.78</v>
      </c>
      <c r="M14" s="3">
        <v>8.43</v>
      </c>
      <c r="N14" s="3">
        <v>0.13700000000000001</v>
      </c>
      <c r="O14" s="3">
        <v>63.06</v>
      </c>
      <c r="P14" s="3">
        <v>27.94</v>
      </c>
      <c r="Q14" s="3">
        <v>332.28</v>
      </c>
      <c r="R14" s="3">
        <v>122.2</v>
      </c>
      <c r="S14" s="3">
        <v>505.99</v>
      </c>
      <c r="T14" s="3">
        <v>94.01</v>
      </c>
      <c r="U14" s="3">
        <v>770.24</v>
      </c>
      <c r="V14" s="3">
        <v>132.28</v>
      </c>
      <c r="W14" s="3">
        <v>9460.18</v>
      </c>
      <c r="X14" s="3">
        <v>5.0199999999999996</v>
      </c>
      <c r="Y14" s="3" t="s">
        <v>191</v>
      </c>
      <c r="Z14" s="3">
        <v>3</v>
      </c>
      <c r="AA14" s="3">
        <v>243.11</v>
      </c>
      <c r="AB14" s="3">
        <v>17.059999999999999</v>
      </c>
      <c r="AC14" s="3">
        <v>17.88</v>
      </c>
      <c r="AD14" s="3">
        <f t="shared" si="0"/>
        <v>122.00778000000001</v>
      </c>
      <c r="AE14" s="3">
        <v>249.4</v>
      </c>
      <c r="AF14" s="3">
        <v>509.04</v>
      </c>
      <c r="AG14" s="3">
        <f t="shared" si="1"/>
        <v>0.48994185132798995</v>
      </c>
    </row>
    <row r="15" spans="1:33">
      <c r="A15" s="3" t="s">
        <v>36</v>
      </c>
      <c r="B15">
        <v>10</v>
      </c>
      <c r="C15">
        <v>4</v>
      </c>
      <c r="D15" s="3">
        <v>153225.19</v>
      </c>
      <c r="E15" s="3" t="s">
        <v>124</v>
      </c>
      <c r="F15" s="3">
        <v>3509.23</v>
      </c>
      <c r="G15" s="3">
        <v>461089.13</v>
      </c>
      <c r="H15" s="3">
        <v>2.35</v>
      </c>
      <c r="I15" s="3" t="s">
        <v>214</v>
      </c>
      <c r="J15" s="3" t="s">
        <v>215</v>
      </c>
      <c r="K15" s="3">
        <v>0.151</v>
      </c>
      <c r="L15" s="3" t="s">
        <v>216</v>
      </c>
      <c r="M15" s="3">
        <v>4.46</v>
      </c>
      <c r="N15" s="3" t="s">
        <v>217</v>
      </c>
      <c r="O15" s="3">
        <v>32.590000000000003</v>
      </c>
      <c r="P15" s="3">
        <v>18.43</v>
      </c>
      <c r="Q15" s="3">
        <v>279.64999999999998</v>
      </c>
      <c r="R15" s="3">
        <v>111.76</v>
      </c>
      <c r="S15" s="3">
        <v>516.01</v>
      </c>
      <c r="T15" s="3">
        <v>109.87</v>
      </c>
      <c r="U15" s="3">
        <v>1015.75</v>
      </c>
      <c r="V15" s="3">
        <v>183.19</v>
      </c>
      <c r="W15" s="3">
        <v>10777.08</v>
      </c>
      <c r="X15" s="3">
        <v>1.64</v>
      </c>
      <c r="Y15" s="3" t="s">
        <v>191</v>
      </c>
      <c r="Z15" s="3" t="s">
        <v>218</v>
      </c>
      <c r="AA15" s="3">
        <v>153.84</v>
      </c>
      <c r="AB15" s="3">
        <v>9.65</v>
      </c>
      <c r="AC15" s="3">
        <v>2.0699999999999998</v>
      </c>
      <c r="AD15" s="3">
        <f t="shared" si="0"/>
        <v>72.196020000000004</v>
      </c>
      <c r="AE15" s="3">
        <v>33.9</v>
      </c>
      <c r="AF15" s="3">
        <v>434.54</v>
      </c>
      <c r="AG15" s="3">
        <f t="shared" si="1"/>
        <v>7.8013531550605225E-2</v>
      </c>
    </row>
    <row r="16" spans="1:33">
      <c r="A16" s="3" t="s">
        <v>37</v>
      </c>
      <c r="B16">
        <v>10</v>
      </c>
      <c r="C16">
        <v>4</v>
      </c>
      <c r="D16" s="3">
        <v>153225.19</v>
      </c>
      <c r="E16" s="3" t="s">
        <v>125</v>
      </c>
      <c r="F16" s="3">
        <v>1016.26</v>
      </c>
      <c r="G16" s="3">
        <v>476246.59</v>
      </c>
      <c r="H16" s="3">
        <v>2.48</v>
      </c>
      <c r="I16" s="3">
        <v>0.189</v>
      </c>
      <c r="J16" s="3">
        <v>3.14</v>
      </c>
      <c r="K16" s="3">
        <v>0.314</v>
      </c>
      <c r="L16" s="3">
        <v>1.71</v>
      </c>
      <c r="M16" s="3" t="s">
        <v>219</v>
      </c>
      <c r="N16" s="3">
        <v>0.34799999999999998</v>
      </c>
      <c r="O16" s="3">
        <v>22.89</v>
      </c>
      <c r="P16" s="3">
        <v>8.5399999999999991</v>
      </c>
      <c r="Q16" s="3">
        <v>98.3</v>
      </c>
      <c r="R16" s="3">
        <v>33.42</v>
      </c>
      <c r="S16" s="3">
        <v>131.28</v>
      </c>
      <c r="T16" s="3">
        <v>27.59</v>
      </c>
      <c r="U16" s="3">
        <v>262.44</v>
      </c>
      <c r="V16" s="3">
        <v>49.52</v>
      </c>
      <c r="W16" s="3">
        <v>12164.79</v>
      </c>
      <c r="X16" s="3">
        <v>1.78</v>
      </c>
      <c r="Y16" s="3" t="s">
        <v>191</v>
      </c>
      <c r="Z16" s="3" t="s">
        <v>220</v>
      </c>
      <c r="AA16" s="3">
        <v>314.48</v>
      </c>
      <c r="AB16" s="3">
        <v>40.51</v>
      </c>
      <c r="AC16" s="3">
        <v>6.3</v>
      </c>
      <c r="AD16" s="3">
        <f t="shared" si="0"/>
        <v>148.70436000000001</v>
      </c>
      <c r="AE16" s="3">
        <v>46.28</v>
      </c>
      <c r="AF16" s="3">
        <v>404.09</v>
      </c>
      <c r="AG16" s="3">
        <f t="shared" si="1"/>
        <v>0.11452894157242199</v>
      </c>
    </row>
    <row r="17" spans="1:33">
      <c r="A17" s="3" t="s">
        <v>38</v>
      </c>
      <c r="B17">
        <v>10</v>
      </c>
      <c r="C17">
        <v>4</v>
      </c>
      <c r="D17" s="3">
        <v>153225.19</v>
      </c>
      <c r="E17" s="3" t="s">
        <v>126</v>
      </c>
      <c r="F17" s="3">
        <v>1683.38</v>
      </c>
      <c r="G17" s="3">
        <v>465720.03</v>
      </c>
      <c r="H17" s="3">
        <v>11.07</v>
      </c>
      <c r="I17" s="3" t="s">
        <v>221</v>
      </c>
      <c r="J17" s="3">
        <v>40.11</v>
      </c>
      <c r="K17" s="3">
        <v>0.153</v>
      </c>
      <c r="L17" s="3">
        <v>2.23</v>
      </c>
      <c r="M17" s="3">
        <v>4.63</v>
      </c>
      <c r="N17" s="3">
        <v>1.31</v>
      </c>
      <c r="O17" s="3">
        <v>22.31</v>
      </c>
      <c r="P17" s="3">
        <v>9.66</v>
      </c>
      <c r="Q17" s="3">
        <v>124.12</v>
      </c>
      <c r="R17" s="3">
        <v>53.93</v>
      </c>
      <c r="S17" s="3">
        <v>260.52999999999997</v>
      </c>
      <c r="T17" s="3">
        <v>61.93</v>
      </c>
      <c r="U17" s="3">
        <v>641.42999999999995</v>
      </c>
      <c r="V17" s="3">
        <v>132.79</v>
      </c>
      <c r="W17" s="3">
        <v>10016.41</v>
      </c>
      <c r="X17" s="3">
        <v>3.55</v>
      </c>
      <c r="Y17" s="3" t="s">
        <v>191</v>
      </c>
      <c r="Z17" s="3">
        <v>1.91</v>
      </c>
      <c r="AA17" s="3">
        <v>117.08</v>
      </c>
      <c r="AB17" s="3">
        <v>8.1</v>
      </c>
      <c r="AC17" s="3">
        <v>10.130000000000001</v>
      </c>
      <c r="AD17" s="3">
        <f t="shared" si="0"/>
        <v>59.581419999999994</v>
      </c>
      <c r="AE17" s="3">
        <v>162.52000000000001</v>
      </c>
      <c r="AF17" s="3">
        <v>286.88</v>
      </c>
      <c r="AG17" s="3">
        <f t="shared" si="1"/>
        <v>0.56650864472950369</v>
      </c>
    </row>
    <row r="18" spans="1:33">
      <c r="A18" s="3" t="s">
        <v>39</v>
      </c>
      <c r="B18">
        <v>10</v>
      </c>
      <c r="C18">
        <v>4</v>
      </c>
      <c r="D18" s="3">
        <v>153225.19</v>
      </c>
      <c r="E18" s="3" t="s">
        <v>127</v>
      </c>
      <c r="F18" s="3">
        <v>3028.82</v>
      </c>
      <c r="G18" s="3">
        <v>466912.44</v>
      </c>
      <c r="H18" s="3" t="s">
        <v>222</v>
      </c>
      <c r="I18" s="3" t="s">
        <v>223</v>
      </c>
      <c r="J18" s="3">
        <v>0.503</v>
      </c>
      <c r="K18" s="3">
        <v>9.0999999999999998E-2</v>
      </c>
      <c r="L18" s="3" t="s">
        <v>224</v>
      </c>
      <c r="M18" s="3" t="s">
        <v>225</v>
      </c>
      <c r="N18" s="3" t="s">
        <v>226</v>
      </c>
      <c r="O18" s="3">
        <v>25.56</v>
      </c>
      <c r="P18" s="3">
        <v>17.86</v>
      </c>
      <c r="Q18" s="3">
        <v>243.65</v>
      </c>
      <c r="R18" s="3">
        <v>90.96</v>
      </c>
      <c r="S18" s="3">
        <v>362.43</v>
      </c>
      <c r="T18" s="3">
        <v>65.37</v>
      </c>
      <c r="U18" s="3">
        <v>488.15</v>
      </c>
      <c r="V18" s="3">
        <v>70.19</v>
      </c>
      <c r="W18" s="3">
        <v>11747.15</v>
      </c>
      <c r="X18" s="3">
        <v>1.54</v>
      </c>
      <c r="Y18" s="3" t="s">
        <v>191</v>
      </c>
      <c r="Z18" s="3">
        <v>1.91</v>
      </c>
      <c r="AA18" s="3">
        <v>178.58</v>
      </c>
      <c r="AB18" s="3">
        <v>11.62</v>
      </c>
      <c r="AC18" s="3">
        <v>1.64</v>
      </c>
      <c r="AD18" s="3">
        <f t="shared" si="0"/>
        <v>83.392840000000007</v>
      </c>
      <c r="AE18" s="3">
        <v>34.130000000000003</v>
      </c>
      <c r="AF18" s="3">
        <v>534.71</v>
      </c>
      <c r="AG18" s="3">
        <f t="shared" si="1"/>
        <v>6.3828991415907685E-2</v>
      </c>
    </row>
    <row r="19" spans="1:33">
      <c r="A19" s="3" t="s">
        <v>40</v>
      </c>
      <c r="B19">
        <v>10</v>
      </c>
      <c r="C19">
        <v>4</v>
      </c>
      <c r="D19" s="3">
        <v>153225.19</v>
      </c>
      <c r="E19" s="3">
        <v>43.43</v>
      </c>
      <c r="F19" s="3">
        <v>2685.03</v>
      </c>
      <c r="G19" s="3">
        <v>468387.34</v>
      </c>
      <c r="H19" s="3">
        <v>2.4900000000000002</v>
      </c>
      <c r="I19" s="3">
        <v>0.222</v>
      </c>
      <c r="J19" s="3">
        <v>1.21</v>
      </c>
      <c r="K19" s="3" t="s">
        <v>221</v>
      </c>
      <c r="L19" s="3">
        <v>3.33</v>
      </c>
      <c r="M19" s="3" t="s">
        <v>227</v>
      </c>
      <c r="N19" s="3">
        <v>0.37</v>
      </c>
      <c r="O19" s="3">
        <v>41.53</v>
      </c>
      <c r="P19" s="3">
        <v>18.22</v>
      </c>
      <c r="Q19" s="3">
        <v>225.59</v>
      </c>
      <c r="R19" s="3">
        <v>91.38</v>
      </c>
      <c r="S19" s="3">
        <v>404.34</v>
      </c>
      <c r="T19" s="3">
        <v>82.45</v>
      </c>
      <c r="U19" s="3">
        <v>760.32</v>
      </c>
      <c r="V19" s="3">
        <v>144.88999999999999</v>
      </c>
      <c r="W19" s="3">
        <v>9659.44</v>
      </c>
      <c r="X19" s="3">
        <v>1.08</v>
      </c>
      <c r="Y19" s="3" t="s">
        <v>191</v>
      </c>
      <c r="Z19" s="3">
        <v>2.54</v>
      </c>
      <c r="AA19" s="3">
        <v>66.489999999999995</v>
      </c>
      <c r="AB19" s="3">
        <v>3.71</v>
      </c>
      <c r="AC19" s="3">
        <v>1.69</v>
      </c>
      <c r="AD19" s="3">
        <f t="shared" si="0"/>
        <v>31.634359999999997</v>
      </c>
      <c r="AE19" s="3">
        <v>34.92</v>
      </c>
      <c r="AF19" s="3">
        <v>189.86</v>
      </c>
      <c r="AG19" s="3">
        <f t="shared" si="1"/>
        <v>0.18392499736648055</v>
      </c>
    </row>
    <row r="20" spans="1:33">
      <c r="A20" s="3" t="s">
        <v>41</v>
      </c>
      <c r="B20">
        <v>10</v>
      </c>
      <c r="C20">
        <v>4</v>
      </c>
      <c r="D20" s="3">
        <v>153225.19</v>
      </c>
      <c r="E20" s="3">
        <v>82.09</v>
      </c>
      <c r="F20" s="3">
        <v>4187.28</v>
      </c>
      <c r="G20" s="3">
        <v>447754.75</v>
      </c>
      <c r="H20" s="3">
        <v>2.9</v>
      </c>
      <c r="I20" s="3">
        <v>45.04</v>
      </c>
      <c r="J20" s="3">
        <v>101.14</v>
      </c>
      <c r="K20" s="3">
        <v>11.55</v>
      </c>
      <c r="L20" s="3">
        <v>52.45</v>
      </c>
      <c r="M20" s="3">
        <v>20.350000000000001</v>
      </c>
      <c r="N20" s="3">
        <v>1.01</v>
      </c>
      <c r="O20" s="3">
        <v>76.33</v>
      </c>
      <c r="P20" s="3">
        <v>31.3</v>
      </c>
      <c r="Q20" s="3">
        <v>378.1</v>
      </c>
      <c r="R20" s="3">
        <v>142.54</v>
      </c>
      <c r="S20" s="3">
        <v>611.03</v>
      </c>
      <c r="T20" s="3">
        <v>119.55</v>
      </c>
      <c r="U20" s="3">
        <v>1066.32</v>
      </c>
      <c r="V20" s="3">
        <v>197.45</v>
      </c>
      <c r="W20" s="3">
        <v>9502.77</v>
      </c>
      <c r="X20" s="3">
        <v>0.95</v>
      </c>
      <c r="Y20" s="3" t="s">
        <v>191</v>
      </c>
      <c r="Z20" s="3">
        <v>3.17</v>
      </c>
      <c r="AA20" s="3">
        <v>107.73</v>
      </c>
      <c r="AB20" s="3">
        <v>7.19</v>
      </c>
      <c r="AC20" s="3">
        <v>2.96</v>
      </c>
      <c r="AD20" s="3">
        <f t="shared" si="0"/>
        <v>51.375579999999999</v>
      </c>
      <c r="AE20" s="3">
        <v>73.989999999999995</v>
      </c>
      <c r="AF20" s="3">
        <v>317.05</v>
      </c>
      <c r="AG20" s="3">
        <f t="shared" si="1"/>
        <v>0.23337013089418071</v>
      </c>
    </row>
    <row r="21" spans="1:33">
      <c r="A21" s="3" t="s">
        <v>42</v>
      </c>
      <c r="B21">
        <v>10</v>
      </c>
      <c r="C21">
        <v>4</v>
      </c>
      <c r="D21" s="3">
        <v>153225.19</v>
      </c>
      <c r="E21" s="3" t="s">
        <v>128</v>
      </c>
      <c r="F21" s="3">
        <v>2400.6999999999998</v>
      </c>
      <c r="G21" s="3">
        <v>502615.06</v>
      </c>
      <c r="H21" s="3" t="s">
        <v>228</v>
      </c>
      <c r="I21" s="3">
        <v>0.20499999999999999</v>
      </c>
      <c r="J21" s="3">
        <v>0.91</v>
      </c>
      <c r="K21" s="3">
        <v>0.19700000000000001</v>
      </c>
      <c r="L21" s="3">
        <v>1.3</v>
      </c>
      <c r="M21" s="3">
        <v>2.44</v>
      </c>
      <c r="N21" s="3">
        <v>0.21</v>
      </c>
      <c r="O21" s="3">
        <v>17.579999999999998</v>
      </c>
      <c r="P21" s="3">
        <v>11.68</v>
      </c>
      <c r="Q21" s="3">
        <v>177.27</v>
      </c>
      <c r="R21" s="3">
        <v>80.03</v>
      </c>
      <c r="S21" s="3">
        <v>380.54</v>
      </c>
      <c r="T21" s="3">
        <v>84.88</v>
      </c>
      <c r="U21" s="3">
        <v>823.2</v>
      </c>
      <c r="V21" s="3">
        <v>155.29</v>
      </c>
      <c r="W21" s="3">
        <v>11605.84</v>
      </c>
      <c r="X21" s="3">
        <v>1.45</v>
      </c>
      <c r="Y21" s="3" t="s">
        <v>191</v>
      </c>
      <c r="Z21" s="3">
        <v>4.05</v>
      </c>
      <c r="AA21" s="3">
        <v>75.13</v>
      </c>
      <c r="AB21" s="3">
        <v>4.32</v>
      </c>
      <c r="AC21" s="3" t="s">
        <v>229</v>
      </c>
      <c r="AD21" s="3" t="e">
        <f t="shared" si="0"/>
        <v>#VALUE!</v>
      </c>
      <c r="AE21" s="3">
        <v>20.13</v>
      </c>
      <c r="AF21" s="3">
        <v>210.27</v>
      </c>
      <c r="AG21" s="3">
        <f t="shared" si="1"/>
        <v>9.5734056213439847E-2</v>
      </c>
    </row>
    <row r="22" spans="1:33">
      <c r="A22" s="3" t="s">
        <v>43</v>
      </c>
      <c r="B22">
        <v>10</v>
      </c>
      <c r="C22">
        <v>4</v>
      </c>
      <c r="D22" s="3">
        <v>153225.19</v>
      </c>
      <c r="E22" s="3" t="s">
        <v>129</v>
      </c>
      <c r="F22" s="3">
        <v>2050.2199999999998</v>
      </c>
      <c r="G22" s="3">
        <v>478606.41</v>
      </c>
      <c r="H22" s="3">
        <v>2.21</v>
      </c>
      <c r="I22" s="3" t="s">
        <v>214</v>
      </c>
      <c r="J22" s="3">
        <v>1.85</v>
      </c>
      <c r="K22" s="3">
        <v>0.189</v>
      </c>
      <c r="L22" s="3">
        <v>2</v>
      </c>
      <c r="M22" s="3">
        <v>3.99</v>
      </c>
      <c r="N22" s="3">
        <v>0.189</v>
      </c>
      <c r="O22" s="3">
        <v>32.46</v>
      </c>
      <c r="P22" s="3">
        <v>13.88</v>
      </c>
      <c r="Q22" s="3">
        <v>177.16</v>
      </c>
      <c r="R22" s="3">
        <v>68.86</v>
      </c>
      <c r="S22" s="3">
        <v>312.2</v>
      </c>
      <c r="T22" s="3">
        <v>63.71</v>
      </c>
      <c r="U22" s="3">
        <v>605.46</v>
      </c>
      <c r="V22" s="3">
        <v>114.6</v>
      </c>
      <c r="W22" s="3">
        <v>11076.19</v>
      </c>
      <c r="X22" s="3">
        <v>1.72</v>
      </c>
      <c r="Y22" s="3" t="s">
        <v>191</v>
      </c>
      <c r="Z22" s="3">
        <v>2.97</v>
      </c>
      <c r="AA22" s="3">
        <v>102.04</v>
      </c>
      <c r="AB22" s="3">
        <v>7.06</v>
      </c>
      <c r="AC22" s="3">
        <v>2.7</v>
      </c>
      <c r="AD22" s="3">
        <f t="shared" si="0"/>
        <v>48.605880000000006</v>
      </c>
      <c r="AE22" s="3">
        <v>77.650000000000006</v>
      </c>
      <c r="AF22" s="3">
        <v>351.48</v>
      </c>
      <c r="AG22" s="3">
        <f t="shared" si="1"/>
        <v>0.22092295436440196</v>
      </c>
    </row>
    <row r="23" spans="1:33">
      <c r="A23" s="3" t="s">
        <v>44</v>
      </c>
      <c r="B23">
        <v>10</v>
      </c>
      <c r="C23">
        <v>4</v>
      </c>
      <c r="D23" s="3">
        <v>153225.17000000001</v>
      </c>
      <c r="E23" s="3" t="s">
        <v>130</v>
      </c>
      <c r="F23" s="3">
        <v>1234.79</v>
      </c>
      <c r="G23" s="3">
        <v>499748.41</v>
      </c>
      <c r="H23" s="3">
        <v>3.25</v>
      </c>
      <c r="I23" s="3">
        <v>4.5999999999999999E-2</v>
      </c>
      <c r="J23" s="3">
        <v>10.91</v>
      </c>
      <c r="K23" s="3" t="s">
        <v>215</v>
      </c>
      <c r="L23" s="3" t="s">
        <v>230</v>
      </c>
      <c r="M23" s="3">
        <v>2.57</v>
      </c>
      <c r="N23" s="3" t="s">
        <v>222</v>
      </c>
      <c r="O23" s="3">
        <v>12.91</v>
      </c>
      <c r="P23" s="3">
        <v>6.95</v>
      </c>
      <c r="Q23" s="3">
        <v>93.2</v>
      </c>
      <c r="R23" s="3">
        <v>39.229999999999997</v>
      </c>
      <c r="S23" s="3">
        <v>188.09</v>
      </c>
      <c r="T23" s="3">
        <v>42.94</v>
      </c>
      <c r="U23" s="3">
        <v>411.83</v>
      </c>
      <c r="V23" s="3">
        <v>90.1</v>
      </c>
      <c r="W23" s="3">
        <v>9472.61</v>
      </c>
      <c r="X23" s="3">
        <v>1.56</v>
      </c>
      <c r="Y23" s="3" t="s">
        <v>191</v>
      </c>
      <c r="Z23" s="3" t="s">
        <v>231</v>
      </c>
      <c r="AA23" s="3">
        <v>505.81</v>
      </c>
      <c r="AB23" s="3">
        <v>107.91</v>
      </c>
      <c r="AC23" s="3">
        <v>22.12</v>
      </c>
      <c r="AD23" s="3">
        <f t="shared" si="0"/>
        <v>245.67325999999997</v>
      </c>
      <c r="AE23" s="3">
        <v>83.42</v>
      </c>
      <c r="AF23" s="3">
        <v>233.98</v>
      </c>
      <c r="AG23" s="3">
        <f t="shared" si="1"/>
        <v>0.35652619882041203</v>
      </c>
    </row>
    <row r="24" spans="1:33">
      <c r="A24" s="3" t="s">
        <v>45</v>
      </c>
      <c r="B24">
        <v>10</v>
      </c>
      <c r="C24">
        <v>4</v>
      </c>
      <c r="D24" s="3">
        <v>153225.19</v>
      </c>
      <c r="E24" s="3" t="s">
        <v>131</v>
      </c>
      <c r="F24" s="3">
        <v>1473.95</v>
      </c>
      <c r="G24" s="3">
        <v>503056</v>
      </c>
      <c r="H24" s="3">
        <v>2.79</v>
      </c>
      <c r="I24" s="3">
        <v>0.42399999999999999</v>
      </c>
      <c r="J24" s="3">
        <v>8.1</v>
      </c>
      <c r="K24" s="3">
        <v>1.18</v>
      </c>
      <c r="L24" s="3">
        <v>11.79</v>
      </c>
      <c r="M24" s="3">
        <v>13.91</v>
      </c>
      <c r="N24" s="3">
        <v>1.69</v>
      </c>
      <c r="O24" s="3">
        <v>45.39</v>
      </c>
      <c r="P24" s="3">
        <v>14.1</v>
      </c>
      <c r="Q24" s="3">
        <v>148.47999999999999</v>
      </c>
      <c r="R24" s="3">
        <v>50.93</v>
      </c>
      <c r="S24" s="3">
        <v>215.53</v>
      </c>
      <c r="T24" s="3">
        <v>40.590000000000003</v>
      </c>
      <c r="U24" s="3">
        <v>382.19</v>
      </c>
      <c r="V24" s="3">
        <v>71.709999999999994</v>
      </c>
      <c r="W24" s="3">
        <v>8997.36</v>
      </c>
      <c r="X24" s="3">
        <v>1.31</v>
      </c>
      <c r="Y24" s="3" t="s">
        <v>191</v>
      </c>
      <c r="Z24" s="3">
        <v>2.87</v>
      </c>
      <c r="AA24" s="3">
        <v>127.48</v>
      </c>
      <c r="AB24" s="3">
        <v>9.34</v>
      </c>
      <c r="AC24" s="3">
        <v>11.78</v>
      </c>
      <c r="AD24" s="3">
        <f t="shared" si="0"/>
        <v>65.280519999999996</v>
      </c>
      <c r="AE24" s="3">
        <v>288.45999999999998</v>
      </c>
      <c r="AF24" s="3">
        <v>607.74</v>
      </c>
      <c r="AG24" s="3">
        <f t="shared" si="1"/>
        <v>0.47464376213512355</v>
      </c>
    </row>
    <row r="25" spans="1:33">
      <c r="A25" s="3" t="s">
        <v>46</v>
      </c>
      <c r="B25">
        <v>10</v>
      </c>
      <c r="C25">
        <v>4</v>
      </c>
      <c r="D25" s="3">
        <v>153225.19</v>
      </c>
      <c r="E25" s="3" t="s">
        <v>132</v>
      </c>
      <c r="F25" s="3">
        <v>1191.01</v>
      </c>
      <c r="G25" s="3">
        <v>480214.53</v>
      </c>
      <c r="H25" s="3">
        <v>2.78</v>
      </c>
      <c r="I25" s="3">
        <v>1.89</v>
      </c>
      <c r="J25" s="3">
        <v>23.5</v>
      </c>
      <c r="K25" s="3">
        <v>1</v>
      </c>
      <c r="L25" s="3">
        <v>9.1</v>
      </c>
      <c r="M25" s="3">
        <v>7.74</v>
      </c>
      <c r="N25" s="3">
        <v>1.39</v>
      </c>
      <c r="O25" s="3">
        <v>27</v>
      </c>
      <c r="P25" s="3">
        <v>8.4499999999999993</v>
      </c>
      <c r="Q25" s="3">
        <v>96.63</v>
      </c>
      <c r="R25" s="3">
        <v>39.28</v>
      </c>
      <c r="S25" s="3">
        <v>175.62</v>
      </c>
      <c r="T25" s="3">
        <v>37.619999999999997</v>
      </c>
      <c r="U25" s="3">
        <v>376.74</v>
      </c>
      <c r="V25" s="3">
        <v>77.790000000000006</v>
      </c>
      <c r="W25" s="3">
        <v>8776.25</v>
      </c>
      <c r="X25" s="3">
        <v>1.1499999999999999</v>
      </c>
      <c r="Y25" s="3" t="s">
        <v>191</v>
      </c>
      <c r="Z25" s="3">
        <v>3.29</v>
      </c>
      <c r="AA25" s="3">
        <v>109.99</v>
      </c>
      <c r="AB25" s="3">
        <v>7.14</v>
      </c>
      <c r="AC25" s="3">
        <v>13.43</v>
      </c>
      <c r="AD25" s="3">
        <f t="shared" si="0"/>
        <v>58.094439999999999</v>
      </c>
      <c r="AE25" s="3">
        <v>224.59</v>
      </c>
      <c r="AF25" s="3">
        <v>285.42</v>
      </c>
      <c r="AG25" s="3">
        <f t="shared" si="1"/>
        <v>0.78687548174619859</v>
      </c>
    </row>
    <row r="26" spans="1:33">
      <c r="A26" s="3" t="s">
        <v>47</v>
      </c>
      <c r="B26">
        <v>10</v>
      </c>
      <c r="C26">
        <v>4</v>
      </c>
      <c r="D26" s="3">
        <v>153225.19</v>
      </c>
      <c r="E26" s="3" t="s">
        <v>133</v>
      </c>
      <c r="F26" s="3">
        <v>1375.91</v>
      </c>
      <c r="G26" s="3">
        <v>486052.31</v>
      </c>
      <c r="H26" s="3">
        <v>1.42</v>
      </c>
      <c r="I26" s="3">
        <v>4.4999999999999998E-2</v>
      </c>
      <c r="J26" s="3">
        <v>0.82</v>
      </c>
      <c r="K26" s="3">
        <v>0.107</v>
      </c>
      <c r="L26" s="3">
        <v>1.88</v>
      </c>
      <c r="M26" s="3" t="s">
        <v>232</v>
      </c>
      <c r="N26" s="3" t="s">
        <v>233</v>
      </c>
      <c r="O26" s="3">
        <v>23.87</v>
      </c>
      <c r="P26" s="3">
        <v>9.08</v>
      </c>
      <c r="Q26" s="3">
        <v>115.93</v>
      </c>
      <c r="R26" s="3">
        <v>46.31</v>
      </c>
      <c r="S26" s="3">
        <v>205.47</v>
      </c>
      <c r="T26" s="3">
        <v>41.16</v>
      </c>
      <c r="U26" s="3">
        <v>406.91</v>
      </c>
      <c r="V26" s="3">
        <v>79.239999999999995</v>
      </c>
      <c r="W26" s="3">
        <v>10263.58</v>
      </c>
      <c r="X26" s="3">
        <v>0.82</v>
      </c>
      <c r="Y26" s="3" t="s">
        <v>191</v>
      </c>
      <c r="Z26" s="3">
        <v>1.1200000000000001</v>
      </c>
      <c r="AA26" s="3">
        <v>40.94</v>
      </c>
      <c r="AB26" s="3">
        <v>3.45</v>
      </c>
      <c r="AC26" s="3">
        <v>1.95</v>
      </c>
      <c r="AD26" s="3">
        <f t="shared" si="0"/>
        <v>19.971179999999997</v>
      </c>
      <c r="AE26" s="3">
        <v>29.99</v>
      </c>
      <c r="AF26" s="3">
        <v>106.39</v>
      </c>
      <c r="AG26" s="3">
        <f t="shared" si="1"/>
        <v>0.2818873954319015</v>
      </c>
    </row>
    <row r="27" spans="1:33">
      <c r="A27" s="3" t="s">
        <v>48</v>
      </c>
      <c r="B27">
        <v>10</v>
      </c>
      <c r="C27">
        <v>4</v>
      </c>
      <c r="D27" s="3">
        <v>153225.17000000001</v>
      </c>
      <c r="E27" s="3" t="s">
        <v>134</v>
      </c>
      <c r="F27" s="3">
        <v>1853.66</v>
      </c>
      <c r="G27" s="3">
        <v>447367.53</v>
      </c>
      <c r="H27" s="3">
        <v>2.5499999999999998</v>
      </c>
      <c r="I27" s="3">
        <v>2.78</v>
      </c>
      <c r="J27" s="3">
        <v>88.87</v>
      </c>
      <c r="K27" s="3">
        <v>3.17</v>
      </c>
      <c r="L27" s="3">
        <v>24.13</v>
      </c>
      <c r="M27" s="3">
        <v>18.22</v>
      </c>
      <c r="N27" s="3">
        <v>14.35</v>
      </c>
      <c r="O27" s="3">
        <v>45.77</v>
      </c>
      <c r="P27" s="3">
        <v>15.74</v>
      </c>
      <c r="Q27" s="3">
        <v>167.88</v>
      </c>
      <c r="R27" s="3">
        <v>58.69</v>
      </c>
      <c r="S27" s="3">
        <v>257.13</v>
      </c>
      <c r="T27" s="3">
        <v>55.6</v>
      </c>
      <c r="U27" s="3">
        <v>509.08</v>
      </c>
      <c r="V27" s="3">
        <v>96.84</v>
      </c>
      <c r="W27" s="3">
        <v>10291.32</v>
      </c>
      <c r="X27" s="3">
        <v>1.55</v>
      </c>
      <c r="Y27" s="3" t="s">
        <v>237</v>
      </c>
      <c r="Z27" s="3">
        <v>20.58</v>
      </c>
      <c r="AA27" s="3">
        <v>158.16</v>
      </c>
      <c r="AB27" s="3">
        <v>28.1</v>
      </c>
      <c r="AC27" s="3">
        <v>22.41</v>
      </c>
      <c r="AD27" s="3">
        <f t="shared" si="0"/>
        <v>85.216139999999996</v>
      </c>
      <c r="AE27" s="3">
        <v>79.73</v>
      </c>
      <c r="AF27" s="3">
        <v>693.75</v>
      </c>
      <c r="AG27" s="3">
        <f t="shared" si="1"/>
        <v>0.11492612612612613</v>
      </c>
    </row>
    <row r="28" spans="1:33">
      <c r="A28" s="3" t="s">
        <v>49</v>
      </c>
      <c r="B28">
        <v>10</v>
      </c>
      <c r="C28">
        <v>4</v>
      </c>
      <c r="D28" s="3">
        <v>153225.17000000001</v>
      </c>
      <c r="E28" s="3" t="s">
        <v>135</v>
      </c>
      <c r="F28" s="3">
        <v>2417.1</v>
      </c>
      <c r="G28" s="3">
        <v>490970.22</v>
      </c>
      <c r="H28" s="3">
        <v>19.239999999999998</v>
      </c>
      <c r="I28" s="3" t="s">
        <v>238</v>
      </c>
      <c r="J28" s="3">
        <v>22.2</v>
      </c>
      <c r="K28" s="3" t="s">
        <v>239</v>
      </c>
      <c r="L28" s="3" t="s">
        <v>240</v>
      </c>
      <c r="M28" s="3">
        <v>11.35</v>
      </c>
      <c r="N28" s="3">
        <v>0.373</v>
      </c>
      <c r="O28" s="3">
        <v>63.29</v>
      </c>
      <c r="P28" s="3">
        <v>21.68</v>
      </c>
      <c r="Q28" s="3">
        <v>237.32</v>
      </c>
      <c r="R28" s="3">
        <v>87.64</v>
      </c>
      <c r="S28" s="3">
        <v>360.99</v>
      </c>
      <c r="T28" s="3">
        <v>67.45</v>
      </c>
      <c r="U28" s="3">
        <v>585.15</v>
      </c>
      <c r="V28" s="3">
        <v>107.78</v>
      </c>
      <c r="W28" s="3">
        <v>9968.3700000000008</v>
      </c>
      <c r="X28" s="3">
        <v>5.18</v>
      </c>
      <c r="Y28" s="3" t="s">
        <v>237</v>
      </c>
      <c r="Z28" s="3">
        <v>1.1100000000000001</v>
      </c>
      <c r="AA28" s="3">
        <v>109.22</v>
      </c>
      <c r="AB28" s="3">
        <v>6.74</v>
      </c>
      <c r="AC28" s="3">
        <v>15.36</v>
      </c>
      <c r="AD28" s="3">
        <f t="shared" si="0"/>
        <v>58.784759999999991</v>
      </c>
      <c r="AE28" s="3">
        <v>325.27</v>
      </c>
      <c r="AF28" s="3">
        <v>351.89</v>
      </c>
      <c r="AG28" s="3">
        <f t="shared" si="1"/>
        <v>0.92435135979993743</v>
      </c>
    </row>
    <row r="29" spans="1:33">
      <c r="A29" s="3" t="s">
        <v>50</v>
      </c>
      <c r="B29">
        <v>10</v>
      </c>
      <c r="C29">
        <v>4</v>
      </c>
      <c r="D29" s="3">
        <v>153225.17000000001</v>
      </c>
      <c r="E29" s="3" t="s">
        <v>136</v>
      </c>
      <c r="F29" s="3">
        <v>796.86</v>
      </c>
      <c r="G29" s="3">
        <v>488329.66</v>
      </c>
      <c r="H29" s="3">
        <v>3</v>
      </c>
      <c r="I29" s="3">
        <v>32.44</v>
      </c>
      <c r="J29" s="3">
        <v>93.62</v>
      </c>
      <c r="K29" s="3">
        <v>12.27</v>
      </c>
      <c r="L29" s="3">
        <v>57.49</v>
      </c>
      <c r="M29" s="3">
        <v>15.42</v>
      </c>
      <c r="N29" s="3" t="s">
        <v>241</v>
      </c>
      <c r="O29" s="3">
        <v>23.6</v>
      </c>
      <c r="P29" s="3">
        <v>7</v>
      </c>
      <c r="Q29" s="3">
        <v>72.28</v>
      </c>
      <c r="R29" s="3">
        <v>25.5</v>
      </c>
      <c r="S29" s="3">
        <v>118.77</v>
      </c>
      <c r="T29" s="3">
        <v>23.85</v>
      </c>
      <c r="U29" s="3">
        <v>230.73</v>
      </c>
      <c r="V29" s="3">
        <v>49.44</v>
      </c>
      <c r="W29" s="3">
        <v>9343.64</v>
      </c>
      <c r="X29" s="3">
        <v>1.38</v>
      </c>
      <c r="Y29" s="3" t="s">
        <v>237</v>
      </c>
      <c r="Z29" s="3" t="s">
        <v>242</v>
      </c>
      <c r="AA29" s="3">
        <v>44.29</v>
      </c>
      <c r="AB29" s="3">
        <v>2.86</v>
      </c>
      <c r="AC29" s="3">
        <v>3.7</v>
      </c>
      <c r="AD29" s="3">
        <f t="shared" si="0"/>
        <v>22.467380000000002</v>
      </c>
      <c r="AE29" s="3">
        <v>97.12</v>
      </c>
      <c r="AF29" s="3">
        <v>228.37</v>
      </c>
      <c r="AG29" s="3">
        <f t="shared" si="1"/>
        <v>0.42527477339405351</v>
      </c>
    </row>
    <row r="30" spans="1:33">
      <c r="A30" s="3" t="s">
        <v>51</v>
      </c>
      <c r="B30">
        <v>10</v>
      </c>
      <c r="C30">
        <v>4</v>
      </c>
      <c r="D30" s="3">
        <v>153225.17000000001</v>
      </c>
      <c r="E30" s="3" t="s">
        <v>137</v>
      </c>
      <c r="F30" s="3">
        <v>3157.02</v>
      </c>
      <c r="G30" s="3">
        <v>474597.72</v>
      </c>
      <c r="H30" s="3">
        <v>1.67</v>
      </c>
      <c r="I30" s="3">
        <v>8.5999999999999993E-2</v>
      </c>
      <c r="J30" s="3">
        <v>0.86</v>
      </c>
      <c r="K30" s="3">
        <v>0.19400000000000001</v>
      </c>
      <c r="L30" s="3">
        <v>2.4300000000000002</v>
      </c>
      <c r="M30" s="3">
        <v>5.35</v>
      </c>
      <c r="N30" s="3">
        <v>0.19500000000000001</v>
      </c>
      <c r="O30" s="3">
        <v>37.869999999999997</v>
      </c>
      <c r="P30" s="3">
        <v>18.89</v>
      </c>
      <c r="Q30" s="3">
        <v>259.98</v>
      </c>
      <c r="R30" s="3">
        <v>108.12</v>
      </c>
      <c r="S30" s="3">
        <v>484.13</v>
      </c>
      <c r="T30" s="3">
        <v>100.54</v>
      </c>
      <c r="U30" s="3">
        <v>875.01</v>
      </c>
      <c r="V30" s="3">
        <v>166.2</v>
      </c>
      <c r="W30" s="3">
        <v>10457.709999999999</v>
      </c>
      <c r="X30" s="3">
        <v>1.01</v>
      </c>
      <c r="Y30" s="3" t="s">
        <v>237</v>
      </c>
      <c r="Z30" s="3" t="s">
        <v>243</v>
      </c>
      <c r="AA30" s="3">
        <v>101.6</v>
      </c>
      <c r="AB30" s="3">
        <v>5.49</v>
      </c>
      <c r="AC30" s="3">
        <v>3.06</v>
      </c>
      <c r="AD30" s="3">
        <f t="shared" si="0"/>
        <v>48.597720000000002</v>
      </c>
      <c r="AE30" s="3">
        <v>51.15</v>
      </c>
      <c r="AF30" s="3">
        <v>283.62</v>
      </c>
      <c r="AG30" s="3">
        <f t="shared" si="1"/>
        <v>0.18034694309287075</v>
      </c>
    </row>
    <row r="31" spans="1:33">
      <c r="A31" s="3" t="s">
        <v>52</v>
      </c>
      <c r="B31">
        <v>10</v>
      </c>
      <c r="C31">
        <v>4</v>
      </c>
      <c r="D31" s="3">
        <v>153225.17000000001</v>
      </c>
      <c r="E31" s="3">
        <v>51.78</v>
      </c>
      <c r="F31" s="3">
        <v>2659.85</v>
      </c>
      <c r="G31" s="3">
        <v>503026.47</v>
      </c>
      <c r="H31" s="3">
        <v>1.9</v>
      </c>
      <c r="I31" s="3" t="s">
        <v>244</v>
      </c>
      <c r="J31" s="3">
        <v>0.61699999999999999</v>
      </c>
      <c r="K31" s="3">
        <v>9.7000000000000003E-2</v>
      </c>
      <c r="L31" s="3">
        <v>1.51</v>
      </c>
      <c r="M31" s="3" t="s">
        <v>245</v>
      </c>
      <c r="N31" s="3" t="s">
        <v>246</v>
      </c>
      <c r="O31" s="3">
        <v>28.99</v>
      </c>
      <c r="P31" s="3">
        <v>15.49</v>
      </c>
      <c r="Q31" s="3">
        <v>210.37</v>
      </c>
      <c r="R31" s="3">
        <v>87.99</v>
      </c>
      <c r="S31" s="3">
        <v>400.83</v>
      </c>
      <c r="T31" s="3">
        <v>82.34</v>
      </c>
      <c r="U31" s="3">
        <v>733.77</v>
      </c>
      <c r="V31" s="3">
        <v>138.12</v>
      </c>
      <c r="W31" s="3">
        <v>11545.1</v>
      </c>
      <c r="X31" s="3">
        <v>1.08</v>
      </c>
      <c r="Y31" s="3" t="s">
        <v>237</v>
      </c>
      <c r="Z31" s="3">
        <v>1.73</v>
      </c>
      <c r="AA31" s="3">
        <v>74.47</v>
      </c>
      <c r="AB31" s="3">
        <v>3.61</v>
      </c>
      <c r="AC31" s="3">
        <v>1.65</v>
      </c>
      <c r="AD31" s="3">
        <f t="shared" si="0"/>
        <v>35.299440000000004</v>
      </c>
      <c r="AE31" s="3">
        <v>25.29</v>
      </c>
      <c r="AF31" s="3">
        <v>201.09</v>
      </c>
      <c r="AG31" s="3">
        <f t="shared" si="1"/>
        <v>0.12576458302252722</v>
      </c>
    </row>
    <row r="32" spans="1:33">
      <c r="A32" s="3" t="s">
        <v>53</v>
      </c>
      <c r="B32">
        <v>10</v>
      </c>
      <c r="C32">
        <v>4</v>
      </c>
      <c r="D32" s="3">
        <v>153225.17000000001</v>
      </c>
      <c r="E32" s="3" t="s">
        <v>138</v>
      </c>
      <c r="F32" s="3">
        <v>3676.44</v>
      </c>
      <c r="G32" s="3">
        <v>486394.78</v>
      </c>
      <c r="H32" s="3">
        <v>1.46</v>
      </c>
      <c r="I32" s="3" t="s">
        <v>247</v>
      </c>
      <c r="J32" s="3">
        <v>1.37</v>
      </c>
      <c r="K32" s="3" t="s">
        <v>196</v>
      </c>
      <c r="L32" s="3">
        <v>2.44</v>
      </c>
      <c r="M32" s="3">
        <v>4.32</v>
      </c>
      <c r="N32" s="3">
        <v>0.41</v>
      </c>
      <c r="O32" s="3">
        <v>32.619999999999997</v>
      </c>
      <c r="P32" s="3">
        <v>21.26</v>
      </c>
      <c r="Q32" s="3">
        <v>291.16000000000003</v>
      </c>
      <c r="R32" s="3">
        <v>115.59</v>
      </c>
      <c r="S32" s="3">
        <v>524.97</v>
      </c>
      <c r="T32" s="3">
        <v>104.37</v>
      </c>
      <c r="U32" s="3">
        <v>943.75</v>
      </c>
      <c r="V32" s="3">
        <v>161.19999999999999</v>
      </c>
      <c r="W32" s="3">
        <v>11738.83</v>
      </c>
      <c r="X32" s="3">
        <v>0.92</v>
      </c>
      <c r="Y32" s="3" t="s">
        <v>237</v>
      </c>
      <c r="Z32" s="3" t="s">
        <v>248</v>
      </c>
      <c r="AA32" s="3">
        <v>139.19</v>
      </c>
      <c r="AB32" s="3">
        <v>9.11</v>
      </c>
      <c r="AC32" s="3" t="s">
        <v>249</v>
      </c>
      <c r="AD32" s="3" t="e">
        <f t="shared" si="0"/>
        <v>#VALUE!</v>
      </c>
      <c r="AE32" s="3">
        <v>24.87</v>
      </c>
      <c r="AF32" s="3">
        <v>387.21</v>
      </c>
      <c r="AG32" s="3">
        <f t="shared" si="1"/>
        <v>6.4228713101417839E-2</v>
      </c>
    </row>
    <row r="33" spans="1:33">
      <c r="A33" s="3" t="s">
        <v>54</v>
      </c>
      <c r="B33">
        <v>10</v>
      </c>
      <c r="C33">
        <v>4</v>
      </c>
      <c r="D33" s="3">
        <v>153225.17000000001</v>
      </c>
      <c r="E33" s="3" t="s">
        <v>139</v>
      </c>
      <c r="F33" s="3">
        <v>1840.61</v>
      </c>
      <c r="G33" s="3">
        <v>484225.78</v>
      </c>
      <c r="H33" s="3">
        <v>2.06</v>
      </c>
      <c r="I33" s="3">
        <v>2.8000000000000001E-2</v>
      </c>
      <c r="J33" s="3">
        <v>2.42</v>
      </c>
      <c r="K33" s="3" t="s">
        <v>211</v>
      </c>
      <c r="L33" s="3">
        <v>5.19</v>
      </c>
      <c r="M33" s="3">
        <v>8.99</v>
      </c>
      <c r="N33" s="3">
        <v>0.7</v>
      </c>
      <c r="O33" s="3">
        <v>41.91</v>
      </c>
      <c r="P33" s="3">
        <v>15.06</v>
      </c>
      <c r="Q33" s="3">
        <v>173.95</v>
      </c>
      <c r="R33" s="3">
        <v>64.67</v>
      </c>
      <c r="S33" s="3">
        <v>274.69</v>
      </c>
      <c r="T33" s="3">
        <v>53.72</v>
      </c>
      <c r="U33" s="3">
        <v>472.39</v>
      </c>
      <c r="V33" s="3">
        <v>92.23</v>
      </c>
      <c r="W33" s="3">
        <v>8924.7900000000009</v>
      </c>
      <c r="X33" s="3">
        <v>0.66</v>
      </c>
      <c r="Y33" s="3" t="s">
        <v>237</v>
      </c>
      <c r="Z33" s="3">
        <v>2.87</v>
      </c>
      <c r="AA33" s="3">
        <v>73.58</v>
      </c>
      <c r="AB33" s="3">
        <v>4.9000000000000004</v>
      </c>
      <c r="AC33" s="3">
        <v>3.08</v>
      </c>
      <c r="AD33" s="3">
        <f t="shared" si="0"/>
        <v>35.663319999999999</v>
      </c>
      <c r="AE33" s="3">
        <v>88.3</v>
      </c>
      <c r="AF33" s="3">
        <v>209.45</v>
      </c>
      <c r="AG33" s="3">
        <f t="shared" si="1"/>
        <v>0.42158032943423251</v>
      </c>
    </row>
    <row r="34" spans="1:33">
      <c r="A34" s="3" t="s">
        <v>55</v>
      </c>
      <c r="B34">
        <v>10</v>
      </c>
      <c r="C34">
        <v>4</v>
      </c>
      <c r="D34" s="3">
        <v>153225.19</v>
      </c>
      <c r="E34" s="3" t="s">
        <v>140</v>
      </c>
      <c r="F34" s="3">
        <v>2603.08</v>
      </c>
      <c r="G34" s="3">
        <v>479945</v>
      </c>
      <c r="H34" s="3">
        <v>2.67</v>
      </c>
      <c r="I34" s="3">
        <v>9.0999999999999998E-2</v>
      </c>
      <c r="J34" s="3">
        <v>1.98</v>
      </c>
      <c r="K34" s="3">
        <v>0.252</v>
      </c>
      <c r="L34" s="3">
        <v>1.82</v>
      </c>
      <c r="M34" s="3">
        <v>4.3600000000000003</v>
      </c>
      <c r="N34" s="3">
        <v>0.33300000000000002</v>
      </c>
      <c r="O34" s="3">
        <v>27.64</v>
      </c>
      <c r="P34" s="3">
        <v>14.5</v>
      </c>
      <c r="Q34" s="3">
        <v>201.9</v>
      </c>
      <c r="R34" s="3">
        <v>82.39</v>
      </c>
      <c r="S34" s="3">
        <v>408.37</v>
      </c>
      <c r="T34" s="3">
        <v>95.76</v>
      </c>
      <c r="U34" s="3">
        <v>957.16</v>
      </c>
      <c r="V34" s="3">
        <v>192.37</v>
      </c>
      <c r="W34" s="3">
        <v>11182.63</v>
      </c>
      <c r="X34" s="3">
        <v>1.7</v>
      </c>
      <c r="Y34" s="3" t="s">
        <v>237</v>
      </c>
      <c r="Z34" s="3">
        <v>3.98</v>
      </c>
      <c r="AA34" s="3">
        <v>229.31</v>
      </c>
      <c r="AB34" s="3">
        <v>18.510000000000002</v>
      </c>
      <c r="AC34" s="3">
        <v>5.4</v>
      </c>
      <c r="AD34" s="3">
        <f t="shared" si="0"/>
        <v>108.86801999999999</v>
      </c>
      <c r="AE34" s="3">
        <v>40.229999999999997</v>
      </c>
      <c r="AF34" s="3">
        <v>545.4</v>
      </c>
      <c r="AG34" s="3">
        <f t="shared" si="1"/>
        <v>7.3762376237623759E-2</v>
      </c>
    </row>
    <row r="35" spans="1:33">
      <c r="A35" s="3" t="s">
        <v>56</v>
      </c>
      <c r="B35">
        <v>10</v>
      </c>
      <c r="C35">
        <v>4</v>
      </c>
      <c r="D35" s="3">
        <v>153225.19</v>
      </c>
      <c r="E35" s="3" t="s">
        <v>141</v>
      </c>
      <c r="F35" s="3">
        <v>1434.36</v>
      </c>
      <c r="G35" s="3">
        <v>481337.63</v>
      </c>
      <c r="H35" s="3">
        <v>1.3</v>
      </c>
      <c r="I35" s="3">
        <v>5.8999999999999997E-2</v>
      </c>
      <c r="J35" s="3">
        <v>0.82</v>
      </c>
      <c r="K35" s="3">
        <v>0.18099999999999999</v>
      </c>
      <c r="L35" s="3" t="s">
        <v>250</v>
      </c>
      <c r="M35" s="3">
        <v>4.1500000000000004</v>
      </c>
      <c r="N35" s="3">
        <v>0.33100000000000002</v>
      </c>
      <c r="O35" s="3">
        <v>25.75</v>
      </c>
      <c r="P35" s="3">
        <v>11.13</v>
      </c>
      <c r="Q35" s="3">
        <v>130.74</v>
      </c>
      <c r="R35" s="3">
        <v>47.17</v>
      </c>
      <c r="S35" s="3">
        <v>197.39</v>
      </c>
      <c r="T35" s="3">
        <v>39.340000000000003</v>
      </c>
      <c r="U35" s="3">
        <v>354.54</v>
      </c>
      <c r="V35" s="3">
        <v>67.06</v>
      </c>
      <c r="W35" s="3">
        <v>11015.06</v>
      </c>
      <c r="X35" s="3">
        <v>1.1000000000000001</v>
      </c>
      <c r="Y35" s="3" t="s">
        <v>237</v>
      </c>
      <c r="Z35" s="3">
        <v>1.84</v>
      </c>
      <c r="AA35" s="3">
        <v>78.39</v>
      </c>
      <c r="AB35" s="3">
        <v>5.85</v>
      </c>
      <c r="AC35" s="3" t="s">
        <v>200</v>
      </c>
      <c r="AD35" s="3" t="e">
        <f t="shared" si="0"/>
        <v>#VALUE!</v>
      </c>
      <c r="AE35" s="3">
        <v>36.72</v>
      </c>
      <c r="AF35" s="3">
        <v>262</v>
      </c>
      <c r="AG35" s="3">
        <f t="shared" si="1"/>
        <v>0.14015267175572518</v>
      </c>
    </row>
    <row r="36" spans="1:33">
      <c r="A36" s="3" t="s">
        <v>57</v>
      </c>
      <c r="B36">
        <v>10</v>
      </c>
      <c r="C36">
        <v>4</v>
      </c>
      <c r="D36" s="3">
        <v>153225.19</v>
      </c>
      <c r="E36" s="3" t="s">
        <v>142</v>
      </c>
      <c r="F36" s="3">
        <v>955.02</v>
      </c>
      <c r="G36" s="3">
        <v>507412.94</v>
      </c>
      <c r="H36" s="3">
        <v>1.54</v>
      </c>
      <c r="I36" s="3" t="s">
        <v>215</v>
      </c>
      <c r="J36" s="3">
        <v>4.2</v>
      </c>
      <c r="K36" s="3">
        <v>0.40899999999999997</v>
      </c>
      <c r="L36" s="3">
        <v>4.03</v>
      </c>
      <c r="M36" s="3">
        <v>5.05</v>
      </c>
      <c r="N36" s="3">
        <v>1.08</v>
      </c>
      <c r="O36" s="3">
        <v>26.88</v>
      </c>
      <c r="P36" s="3">
        <v>8.0299999999999994</v>
      </c>
      <c r="Q36" s="3">
        <v>87.18</v>
      </c>
      <c r="R36" s="3">
        <v>32.53</v>
      </c>
      <c r="S36" s="3">
        <v>142.02000000000001</v>
      </c>
      <c r="T36" s="3">
        <v>26.96</v>
      </c>
      <c r="U36" s="3">
        <v>237.62</v>
      </c>
      <c r="V36" s="3">
        <v>45.42</v>
      </c>
      <c r="W36" s="3">
        <v>12736.44</v>
      </c>
      <c r="X36" s="3">
        <v>1</v>
      </c>
      <c r="Y36" s="3" t="s">
        <v>237</v>
      </c>
      <c r="Z36" s="3">
        <v>1.93</v>
      </c>
      <c r="AA36" s="3">
        <v>172.38</v>
      </c>
      <c r="AB36" s="3">
        <v>12.63</v>
      </c>
      <c r="AC36" s="3">
        <v>12.59</v>
      </c>
      <c r="AD36" s="3">
        <f t="shared" si="0"/>
        <v>86.463339999999988</v>
      </c>
      <c r="AE36" s="3">
        <v>135.54</v>
      </c>
      <c r="AF36" s="3">
        <v>392.67</v>
      </c>
      <c r="AG36" s="3">
        <f t="shared" si="1"/>
        <v>0.34517533807013517</v>
      </c>
    </row>
    <row r="37" spans="1:33">
      <c r="A37" s="3" t="s">
        <v>58</v>
      </c>
      <c r="B37">
        <v>10</v>
      </c>
      <c r="C37">
        <v>4</v>
      </c>
      <c r="D37" s="3">
        <v>153225.19</v>
      </c>
      <c r="E37" s="3" t="s">
        <v>143</v>
      </c>
      <c r="F37" s="3">
        <v>2032.11</v>
      </c>
      <c r="G37" s="3">
        <v>483073.63</v>
      </c>
      <c r="H37" s="3">
        <v>1.49</v>
      </c>
      <c r="I37" s="3">
        <v>7.1999999999999995E-2</v>
      </c>
      <c r="J37" s="3">
        <v>1.29</v>
      </c>
      <c r="K37" s="3">
        <v>0.16300000000000001</v>
      </c>
      <c r="L37" s="3">
        <v>2.0699999999999998</v>
      </c>
      <c r="M37" s="3">
        <v>4.74</v>
      </c>
      <c r="N37" s="3">
        <v>0.26100000000000001</v>
      </c>
      <c r="O37" s="3">
        <v>31.08</v>
      </c>
      <c r="P37" s="3">
        <v>13.75</v>
      </c>
      <c r="Q37" s="3">
        <v>169.7</v>
      </c>
      <c r="R37" s="3">
        <v>67.06</v>
      </c>
      <c r="S37" s="3">
        <v>307.49</v>
      </c>
      <c r="T37" s="3">
        <v>64.58</v>
      </c>
      <c r="U37" s="3">
        <v>597.22</v>
      </c>
      <c r="V37" s="3">
        <v>114.84</v>
      </c>
      <c r="W37" s="3">
        <v>10595.49</v>
      </c>
      <c r="X37" s="3">
        <v>1.1499999999999999</v>
      </c>
      <c r="Y37" s="3" t="s">
        <v>237</v>
      </c>
      <c r="Z37" s="3">
        <v>4.49</v>
      </c>
      <c r="AA37" s="3">
        <v>102.92</v>
      </c>
      <c r="AB37" s="3">
        <v>5.49</v>
      </c>
      <c r="AC37" s="3">
        <v>3.34</v>
      </c>
      <c r="AD37" s="3">
        <f t="shared" si="0"/>
        <v>49.359319999999997</v>
      </c>
      <c r="AE37" s="3">
        <v>66.180000000000007</v>
      </c>
      <c r="AF37" s="3">
        <v>314.58</v>
      </c>
      <c r="AG37" s="3">
        <f t="shared" si="1"/>
        <v>0.21037573908067903</v>
      </c>
    </row>
    <row r="38" spans="1:33">
      <c r="A38" s="3" t="s">
        <v>59</v>
      </c>
      <c r="B38">
        <v>10</v>
      </c>
      <c r="C38">
        <v>4</v>
      </c>
      <c r="D38" s="3">
        <v>153225.19</v>
      </c>
      <c r="E38" s="3" t="s">
        <v>144</v>
      </c>
      <c r="F38" s="3">
        <v>69.39</v>
      </c>
      <c r="G38" s="3">
        <v>482889.38</v>
      </c>
      <c r="H38" s="3">
        <v>1.02</v>
      </c>
      <c r="I38" s="3">
        <v>7.9000000000000001E-2</v>
      </c>
      <c r="J38" s="3">
        <v>3.93</v>
      </c>
      <c r="K38" s="3">
        <v>0.20799999999999999</v>
      </c>
      <c r="L38" s="3" t="s">
        <v>251</v>
      </c>
      <c r="M38" s="3">
        <v>3.43</v>
      </c>
      <c r="N38" s="3">
        <v>1.19</v>
      </c>
      <c r="O38" s="3">
        <v>6.09</v>
      </c>
      <c r="P38" s="3">
        <v>1.47</v>
      </c>
      <c r="Q38" s="3">
        <v>8.93</v>
      </c>
      <c r="R38" s="3">
        <v>2.23</v>
      </c>
      <c r="S38" s="3">
        <v>6.45</v>
      </c>
      <c r="T38" s="3">
        <v>1.07</v>
      </c>
      <c r="U38" s="3">
        <v>9.2899999999999991</v>
      </c>
      <c r="V38" s="3">
        <v>1.4</v>
      </c>
      <c r="W38" s="3">
        <v>11245.52</v>
      </c>
      <c r="X38" s="3">
        <v>0.53600000000000003</v>
      </c>
      <c r="Y38" s="3" t="s">
        <v>237</v>
      </c>
      <c r="Z38" s="3">
        <v>5.52</v>
      </c>
      <c r="AA38" s="3">
        <v>144.21</v>
      </c>
      <c r="AB38" s="3">
        <v>9.1199999999999992</v>
      </c>
      <c r="AC38" s="3">
        <v>1.78</v>
      </c>
      <c r="AD38" s="3">
        <f t="shared" si="0"/>
        <v>67.589780000000005</v>
      </c>
      <c r="AE38" s="3">
        <v>35.47</v>
      </c>
      <c r="AF38" s="3">
        <v>653.03</v>
      </c>
      <c r="AG38" s="3">
        <f t="shared" si="1"/>
        <v>5.4316034485398831E-2</v>
      </c>
    </row>
    <row r="39" spans="1:33">
      <c r="A39" s="3" t="s">
        <v>60</v>
      </c>
      <c r="B39">
        <v>10</v>
      </c>
      <c r="C39">
        <v>4</v>
      </c>
      <c r="D39" s="3">
        <v>153225.19</v>
      </c>
      <c r="E39" s="3" t="s">
        <v>145</v>
      </c>
      <c r="F39" s="3">
        <v>2173.9899999999998</v>
      </c>
      <c r="G39" s="3">
        <v>464084.38</v>
      </c>
      <c r="H39" s="3">
        <v>4.3899999999999997</v>
      </c>
      <c r="I39" s="3">
        <v>13.97</v>
      </c>
      <c r="J39" s="3">
        <v>51.11</v>
      </c>
      <c r="K39" s="3">
        <v>4.0999999999999996</v>
      </c>
      <c r="L39" s="3">
        <v>21.14</v>
      </c>
      <c r="M39" s="3">
        <v>17.079999999999998</v>
      </c>
      <c r="N39" s="3">
        <v>0.49</v>
      </c>
      <c r="O39" s="3">
        <v>50.55</v>
      </c>
      <c r="P39" s="3">
        <v>18.82</v>
      </c>
      <c r="Q39" s="3">
        <v>211.82</v>
      </c>
      <c r="R39" s="3">
        <v>80.42</v>
      </c>
      <c r="S39" s="3">
        <v>326.27999999999997</v>
      </c>
      <c r="T39" s="3">
        <v>62.37</v>
      </c>
      <c r="U39" s="3">
        <v>536.32000000000005</v>
      </c>
      <c r="V39" s="3">
        <v>97.24</v>
      </c>
      <c r="W39" s="3">
        <v>8575.4699999999993</v>
      </c>
      <c r="X39" s="3">
        <v>1.36</v>
      </c>
      <c r="Y39" s="3" t="s">
        <v>237</v>
      </c>
      <c r="Z39" s="3" t="s">
        <v>252</v>
      </c>
      <c r="AA39" s="3">
        <v>127.15</v>
      </c>
      <c r="AB39" s="3">
        <v>8.51</v>
      </c>
      <c r="AC39" s="3">
        <v>5.58</v>
      </c>
      <c r="AD39" s="3">
        <f t="shared" si="0"/>
        <v>61.767660000000006</v>
      </c>
      <c r="AE39" s="3">
        <v>92.45</v>
      </c>
      <c r="AF39" s="3">
        <v>334.01</v>
      </c>
      <c r="AG39" s="3">
        <f t="shared" si="1"/>
        <v>0.27678812011616422</v>
      </c>
    </row>
    <row r="40" spans="1:33">
      <c r="A40" s="3" t="s">
        <v>61</v>
      </c>
      <c r="B40">
        <v>10</v>
      </c>
      <c r="C40">
        <v>4</v>
      </c>
      <c r="D40" s="3">
        <v>153225.17000000001</v>
      </c>
      <c r="E40" s="3">
        <v>144.22</v>
      </c>
      <c r="F40" s="3">
        <v>2486.16</v>
      </c>
      <c r="G40" s="3">
        <v>469385.28</v>
      </c>
      <c r="H40" s="3">
        <v>7.25</v>
      </c>
      <c r="I40" s="3">
        <v>5.38</v>
      </c>
      <c r="J40" s="3">
        <v>71.08</v>
      </c>
      <c r="K40" s="3">
        <v>8.06</v>
      </c>
      <c r="L40" s="3">
        <v>62.21</v>
      </c>
      <c r="M40" s="3">
        <v>44.79</v>
      </c>
      <c r="N40" s="3">
        <v>14.89</v>
      </c>
      <c r="O40" s="3">
        <v>97.47</v>
      </c>
      <c r="P40" s="3">
        <v>30.51</v>
      </c>
      <c r="Q40" s="3">
        <v>289.39999999999998</v>
      </c>
      <c r="R40" s="3">
        <v>85.84</v>
      </c>
      <c r="S40" s="3">
        <v>333.68</v>
      </c>
      <c r="T40" s="3">
        <v>66.16</v>
      </c>
      <c r="U40" s="3">
        <v>559.15</v>
      </c>
      <c r="V40" s="3">
        <v>97.85</v>
      </c>
      <c r="W40" s="3">
        <v>9332.17</v>
      </c>
      <c r="X40" s="3">
        <v>1.99</v>
      </c>
      <c r="Y40" s="3" t="s">
        <v>237</v>
      </c>
      <c r="Z40" s="3">
        <v>25.1</v>
      </c>
      <c r="AA40" s="3">
        <v>195.07</v>
      </c>
      <c r="AB40" s="3">
        <v>29.74</v>
      </c>
      <c r="AC40" s="3">
        <v>40.340000000000003</v>
      </c>
      <c r="AD40" s="3">
        <f t="shared" si="0"/>
        <v>111.98662</v>
      </c>
      <c r="AE40" s="3">
        <v>739.82</v>
      </c>
      <c r="AF40" s="3">
        <v>1060.03</v>
      </c>
      <c r="AG40" s="3">
        <f t="shared" si="1"/>
        <v>0.69792364367046222</v>
      </c>
    </row>
    <row r="41" spans="1:33">
      <c r="A41" s="3" t="s">
        <v>62</v>
      </c>
      <c r="B41">
        <v>10</v>
      </c>
      <c r="C41">
        <v>4</v>
      </c>
      <c r="D41" s="3">
        <v>153225.19</v>
      </c>
      <c r="E41" s="3">
        <v>61.31</v>
      </c>
      <c r="F41" s="3">
        <v>543.33000000000004</v>
      </c>
      <c r="G41" s="3">
        <v>483903.03</v>
      </c>
      <c r="H41" s="3">
        <v>1.89</v>
      </c>
      <c r="I41" s="3">
        <v>0.44800000000000001</v>
      </c>
      <c r="J41" s="3">
        <v>5.76</v>
      </c>
      <c r="K41" s="3" t="s">
        <v>253</v>
      </c>
      <c r="L41" s="3">
        <v>3.15</v>
      </c>
      <c r="M41" s="3">
        <v>5.37</v>
      </c>
      <c r="N41" s="3">
        <v>0.54</v>
      </c>
      <c r="O41" s="3">
        <v>15.95</v>
      </c>
      <c r="P41" s="3">
        <v>5.59</v>
      </c>
      <c r="Q41" s="3">
        <v>55.66</v>
      </c>
      <c r="R41" s="3">
        <v>19.09</v>
      </c>
      <c r="S41" s="3">
        <v>76.52</v>
      </c>
      <c r="T41" s="3">
        <v>14.65</v>
      </c>
      <c r="U41" s="3">
        <v>130.5</v>
      </c>
      <c r="V41" s="3">
        <v>26.27</v>
      </c>
      <c r="W41" s="3">
        <v>8733.5300000000007</v>
      </c>
      <c r="X41" s="3" t="s">
        <v>197</v>
      </c>
      <c r="Y41" s="3" t="s">
        <v>237</v>
      </c>
      <c r="Z41" s="3">
        <v>4.4400000000000004</v>
      </c>
      <c r="AA41" s="3">
        <v>19.2</v>
      </c>
      <c r="AB41" s="3">
        <v>2.13</v>
      </c>
      <c r="AC41" s="3">
        <v>2.63</v>
      </c>
      <c r="AD41" s="3">
        <f t="shared" si="0"/>
        <v>10.295859999999999</v>
      </c>
      <c r="AE41" s="3">
        <v>70.75</v>
      </c>
      <c r="AF41" s="3">
        <v>85.52</v>
      </c>
      <c r="AG41" s="3">
        <f t="shared" si="1"/>
        <v>0.82729186155285317</v>
      </c>
    </row>
    <row r="42" spans="1:33">
      <c r="A42" s="3" t="s">
        <v>63</v>
      </c>
      <c r="B42">
        <v>10</v>
      </c>
      <c r="C42">
        <v>4</v>
      </c>
      <c r="D42" s="3">
        <v>153225.19</v>
      </c>
      <c r="E42" s="3" t="s">
        <v>146</v>
      </c>
      <c r="F42" s="3">
        <v>3432.2</v>
      </c>
      <c r="G42" s="3">
        <v>488010.38</v>
      </c>
      <c r="H42" s="3">
        <v>34.89</v>
      </c>
      <c r="I42" s="3">
        <v>8.8999999999999996E-2</v>
      </c>
      <c r="J42" s="3">
        <v>162.85</v>
      </c>
      <c r="K42" s="3" t="s">
        <v>197</v>
      </c>
      <c r="L42" s="3">
        <v>3.67</v>
      </c>
      <c r="M42" s="3">
        <v>6.56</v>
      </c>
      <c r="N42" s="3">
        <v>0.251</v>
      </c>
      <c r="O42" s="3">
        <v>43.45</v>
      </c>
      <c r="P42" s="3">
        <v>19.190000000000001</v>
      </c>
      <c r="Q42" s="3">
        <v>269.18</v>
      </c>
      <c r="R42" s="3">
        <v>109.53</v>
      </c>
      <c r="S42" s="3">
        <v>481.23</v>
      </c>
      <c r="T42" s="3">
        <v>95.87</v>
      </c>
      <c r="U42" s="3">
        <v>821.75</v>
      </c>
      <c r="V42" s="3">
        <v>142.4</v>
      </c>
      <c r="W42" s="3">
        <v>10243.129999999999</v>
      </c>
      <c r="X42" s="3">
        <v>6.31</v>
      </c>
      <c r="Y42" s="3" t="s">
        <v>237</v>
      </c>
      <c r="Z42" s="3">
        <v>4.33</v>
      </c>
      <c r="AA42" s="3">
        <v>300.2</v>
      </c>
      <c r="AB42" s="3">
        <v>19.61</v>
      </c>
      <c r="AC42" s="3">
        <v>47.83</v>
      </c>
      <c r="AD42" s="3">
        <f t="shared" si="0"/>
        <v>164.61625999999998</v>
      </c>
      <c r="AE42" s="3">
        <v>830.94</v>
      </c>
      <c r="AF42" s="3">
        <v>740.58</v>
      </c>
      <c r="AG42" s="3">
        <f t="shared" si="1"/>
        <v>1.1220124767074455</v>
      </c>
    </row>
    <row r="43" spans="1:33">
      <c r="A43" s="3" t="s">
        <v>64</v>
      </c>
      <c r="B43">
        <v>10</v>
      </c>
      <c r="C43">
        <v>4</v>
      </c>
      <c r="D43" s="3">
        <v>153225.19</v>
      </c>
      <c r="E43" s="3" t="s">
        <v>147</v>
      </c>
      <c r="F43" s="3">
        <v>1802.13</v>
      </c>
      <c r="G43" s="3">
        <v>490502.03</v>
      </c>
      <c r="H43" s="3">
        <v>3.37</v>
      </c>
      <c r="I43" s="3">
        <v>4.2000000000000003E-2</v>
      </c>
      <c r="J43" s="3">
        <v>25.87</v>
      </c>
      <c r="K43" s="3" t="s">
        <v>254</v>
      </c>
      <c r="L43" s="3">
        <v>2.25</v>
      </c>
      <c r="M43" s="3" t="s">
        <v>255</v>
      </c>
      <c r="N43" s="3">
        <v>0.91</v>
      </c>
      <c r="O43" s="3">
        <v>32.78</v>
      </c>
      <c r="P43" s="3">
        <v>11.77</v>
      </c>
      <c r="Q43" s="3">
        <v>153.88999999999999</v>
      </c>
      <c r="R43" s="3">
        <v>62.68</v>
      </c>
      <c r="S43" s="3">
        <v>290.86</v>
      </c>
      <c r="T43" s="3">
        <v>63.92</v>
      </c>
      <c r="U43" s="3">
        <v>607.35</v>
      </c>
      <c r="V43" s="3">
        <v>121.17</v>
      </c>
      <c r="W43" s="3">
        <v>10537.76</v>
      </c>
      <c r="X43" s="3">
        <v>1.24</v>
      </c>
      <c r="Y43" s="3" t="s">
        <v>237</v>
      </c>
      <c r="Z43" s="3" t="s">
        <v>256</v>
      </c>
      <c r="AA43" s="3">
        <v>143.30000000000001</v>
      </c>
      <c r="AB43" s="3">
        <v>16.73</v>
      </c>
      <c r="AC43" s="3">
        <v>27.09</v>
      </c>
      <c r="AD43" s="3">
        <f t="shared" si="0"/>
        <v>80.887380000000007</v>
      </c>
      <c r="AE43" s="3">
        <v>193.53</v>
      </c>
      <c r="AF43" s="3">
        <v>149.53</v>
      </c>
      <c r="AG43" s="3">
        <f t="shared" si="1"/>
        <v>1.2942553333779174</v>
      </c>
    </row>
    <row r="44" spans="1:33">
      <c r="A44" s="3" t="s">
        <v>65</v>
      </c>
      <c r="B44">
        <v>10</v>
      </c>
      <c r="C44">
        <v>4</v>
      </c>
      <c r="D44" s="3">
        <v>153225.19</v>
      </c>
      <c r="E44" s="3" t="s">
        <v>148</v>
      </c>
      <c r="F44" s="3">
        <v>2706.86</v>
      </c>
      <c r="G44" s="3">
        <v>466821.16</v>
      </c>
      <c r="H44" s="3">
        <v>2.08</v>
      </c>
      <c r="I44" s="3">
        <v>0.155</v>
      </c>
      <c r="J44" s="3">
        <v>0.57399999999999995</v>
      </c>
      <c r="K44" s="3">
        <v>0.153</v>
      </c>
      <c r="L44" s="3">
        <v>1.62</v>
      </c>
      <c r="M44" s="3" t="s">
        <v>257</v>
      </c>
      <c r="N44" s="3">
        <v>0.35299999999999998</v>
      </c>
      <c r="O44" s="3">
        <v>27.06</v>
      </c>
      <c r="P44" s="3">
        <v>14.77</v>
      </c>
      <c r="Q44" s="3">
        <v>209.7</v>
      </c>
      <c r="R44" s="3">
        <v>89.67</v>
      </c>
      <c r="S44" s="3">
        <v>429.23</v>
      </c>
      <c r="T44" s="3">
        <v>93.13</v>
      </c>
      <c r="U44" s="3">
        <v>859.09</v>
      </c>
      <c r="V44" s="3">
        <v>168.15</v>
      </c>
      <c r="W44" s="3">
        <v>11012.14</v>
      </c>
      <c r="X44" s="3">
        <v>0.72</v>
      </c>
      <c r="Y44" s="3" t="s">
        <v>237</v>
      </c>
      <c r="Z44" s="3">
        <v>3</v>
      </c>
      <c r="AA44" s="3">
        <v>88.16</v>
      </c>
      <c r="AB44" s="3">
        <v>6.22</v>
      </c>
      <c r="AC44" s="3">
        <v>1.18</v>
      </c>
      <c r="AD44" s="3">
        <f t="shared" si="0"/>
        <v>41.369480000000003</v>
      </c>
      <c r="AE44" s="3">
        <v>22.46</v>
      </c>
      <c r="AF44" s="3">
        <v>247.07</v>
      </c>
      <c r="AG44" s="3">
        <f t="shared" si="1"/>
        <v>9.0905411421864257E-2</v>
      </c>
    </row>
    <row r="45" spans="1:33">
      <c r="A45" s="3" t="s">
        <v>66</v>
      </c>
      <c r="B45">
        <v>10</v>
      </c>
      <c r="C45">
        <v>4</v>
      </c>
      <c r="D45" s="3">
        <v>153225.19</v>
      </c>
      <c r="E45" s="3" t="s">
        <v>149</v>
      </c>
      <c r="F45" s="3">
        <v>631.72</v>
      </c>
      <c r="G45" s="3">
        <v>457760.03</v>
      </c>
      <c r="H45" s="3">
        <v>6.06</v>
      </c>
      <c r="I45" s="3">
        <v>8.5999999999999993E-2</v>
      </c>
      <c r="J45" s="3">
        <v>16.71</v>
      </c>
      <c r="K45" s="3">
        <v>0.05</v>
      </c>
      <c r="L45" s="3" t="s">
        <v>258</v>
      </c>
      <c r="M45" s="3">
        <v>4.04</v>
      </c>
      <c r="N45" s="3">
        <v>0.26700000000000002</v>
      </c>
      <c r="O45" s="3">
        <v>14.07</v>
      </c>
      <c r="P45" s="3">
        <v>4.91</v>
      </c>
      <c r="Q45" s="3">
        <v>58.28</v>
      </c>
      <c r="R45" s="3">
        <v>20.85</v>
      </c>
      <c r="S45" s="3">
        <v>95.81</v>
      </c>
      <c r="T45" s="3">
        <v>18.93</v>
      </c>
      <c r="U45" s="3">
        <v>183.26</v>
      </c>
      <c r="V45" s="3">
        <v>36.229999999999997</v>
      </c>
      <c r="W45" s="3">
        <v>10135.82</v>
      </c>
      <c r="X45" s="3">
        <v>1.97</v>
      </c>
      <c r="Y45" s="3" t="s">
        <v>237</v>
      </c>
      <c r="Z45" s="3">
        <v>5.92</v>
      </c>
      <c r="AA45" s="3">
        <v>85.85</v>
      </c>
      <c r="AB45" s="3">
        <v>4.37</v>
      </c>
      <c r="AC45" s="3">
        <v>5.76</v>
      </c>
      <c r="AD45" s="3">
        <f t="shared" si="0"/>
        <v>42.784619999999997</v>
      </c>
      <c r="AE45" s="3">
        <v>119.31</v>
      </c>
      <c r="AF45" s="3">
        <v>228.32</v>
      </c>
      <c r="AG45" s="3">
        <f t="shared" si="1"/>
        <v>0.52255606166783464</v>
      </c>
    </row>
    <row r="46" spans="1:33">
      <c r="A46" s="3" t="s">
        <v>67</v>
      </c>
      <c r="B46">
        <v>10</v>
      </c>
      <c r="C46">
        <v>4</v>
      </c>
      <c r="D46" s="3">
        <v>153225.19</v>
      </c>
      <c r="E46" s="3">
        <v>67.28</v>
      </c>
      <c r="F46" s="3">
        <v>4430.88</v>
      </c>
      <c r="G46" s="3">
        <v>465171.75</v>
      </c>
      <c r="H46" s="3">
        <v>1.84</v>
      </c>
      <c r="I46" s="3">
        <v>8.5000000000000006E-2</v>
      </c>
      <c r="J46" s="3" t="s">
        <v>259</v>
      </c>
      <c r="K46" s="3">
        <v>0.187</v>
      </c>
      <c r="L46" s="3">
        <v>3.86</v>
      </c>
      <c r="M46" s="3">
        <v>12.85</v>
      </c>
      <c r="N46" s="3" t="s">
        <v>260</v>
      </c>
      <c r="O46" s="3">
        <v>73.22</v>
      </c>
      <c r="P46" s="3">
        <v>30.15</v>
      </c>
      <c r="Q46" s="3">
        <v>387.03</v>
      </c>
      <c r="R46" s="3">
        <v>153.99</v>
      </c>
      <c r="S46" s="3">
        <v>673.48</v>
      </c>
      <c r="T46" s="3">
        <v>134.82</v>
      </c>
      <c r="U46" s="3">
        <v>1185.3800000000001</v>
      </c>
      <c r="V46" s="3">
        <v>223.12</v>
      </c>
      <c r="W46" s="3">
        <v>10132.91</v>
      </c>
      <c r="X46" s="3">
        <v>0.88</v>
      </c>
      <c r="Y46" s="3" t="s">
        <v>237</v>
      </c>
      <c r="Z46" s="3">
        <v>2.35</v>
      </c>
      <c r="AA46" s="3">
        <v>61.18</v>
      </c>
      <c r="AB46" s="3">
        <v>3.27</v>
      </c>
      <c r="AC46" s="3">
        <v>3.15</v>
      </c>
      <c r="AD46" s="3">
        <f t="shared" si="0"/>
        <v>29.972460000000002</v>
      </c>
      <c r="AE46" s="3">
        <v>59.03</v>
      </c>
      <c r="AF46" s="3">
        <v>161.88</v>
      </c>
      <c r="AG46" s="3">
        <f t="shared" si="1"/>
        <v>0.36465282925623921</v>
      </c>
    </row>
    <row r="47" spans="1:33">
      <c r="A47" s="3" t="s">
        <v>68</v>
      </c>
      <c r="B47">
        <v>10</v>
      </c>
      <c r="C47">
        <v>4</v>
      </c>
      <c r="D47" s="3">
        <v>153225.19</v>
      </c>
      <c r="E47" s="3" t="s">
        <v>150</v>
      </c>
      <c r="F47" s="3">
        <v>1268.6600000000001</v>
      </c>
      <c r="G47" s="3">
        <v>489666.19</v>
      </c>
      <c r="H47" s="3">
        <v>1.95</v>
      </c>
      <c r="I47" s="3">
        <v>0.17299999999999999</v>
      </c>
      <c r="J47" s="3">
        <v>5.37</v>
      </c>
      <c r="K47" s="3" t="s">
        <v>261</v>
      </c>
      <c r="L47" s="3">
        <v>3.31</v>
      </c>
      <c r="M47" s="3">
        <v>3.66</v>
      </c>
      <c r="N47" s="3">
        <v>0.43</v>
      </c>
      <c r="O47" s="3">
        <v>14.99</v>
      </c>
      <c r="P47" s="3">
        <v>7.73</v>
      </c>
      <c r="Q47" s="3">
        <v>98.13</v>
      </c>
      <c r="R47" s="3">
        <v>43.64</v>
      </c>
      <c r="S47" s="3">
        <v>202.22</v>
      </c>
      <c r="T47" s="3">
        <v>43.42</v>
      </c>
      <c r="U47" s="3">
        <v>395.89</v>
      </c>
      <c r="V47" s="3">
        <v>77.63</v>
      </c>
      <c r="W47" s="3">
        <v>10277.06</v>
      </c>
      <c r="X47" s="3">
        <v>1.08</v>
      </c>
      <c r="Y47" s="3" t="s">
        <v>237</v>
      </c>
      <c r="Z47" s="3">
        <v>2.5299999999999998</v>
      </c>
      <c r="AA47" s="3">
        <v>89.94</v>
      </c>
      <c r="AB47" s="3">
        <v>9.25</v>
      </c>
      <c r="AC47" s="3">
        <v>6.41</v>
      </c>
      <c r="AD47" s="3">
        <f t="shared" si="0"/>
        <v>45.026499999999999</v>
      </c>
      <c r="AE47" s="3">
        <v>47.07</v>
      </c>
      <c r="AF47" s="3">
        <v>178.21</v>
      </c>
      <c r="AG47" s="3">
        <f t="shared" si="1"/>
        <v>0.26412659222265866</v>
      </c>
    </row>
    <row r="48" spans="1:33">
      <c r="A48" s="3" t="s">
        <v>69</v>
      </c>
      <c r="B48">
        <v>10</v>
      </c>
      <c r="C48">
        <v>4</v>
      </c>
      <c r="D48" s="3">
        <v>153225.19</v>
      </c>
      <c r="E48" s="3" t="s">
        <v>151</v>
      </c>
      <c r="F48" s="3">
        <v>2276.79</v>
      </c>
      <c r="G48" s="3">
        <v>377650.91</v>
      </c>
      <c r="H48" s="3">
        <v>1.4</v>
      </c>
      <c r="I48" s="3">
        <v>5.7000000000000002E-2</v>
      </c>
      <c r="J48" s="3">
        <v>1.1299999999999999</v>
      </c>
      <c r="K48" s="3" t="s">
        <v>206</v>
      </c>
      <c r="L48" s="3">
        <v>0.78</v>
      </c>
      <c r="M48" s="3" t="s">
        <v>245</v>
      </c>
      <c r="N48" s="3">
        <v>0.20599999999999999</v>
      </c>
      <c r="O48" s="3">
        <v>22.5</v>
      </c>
      <c r="P48" s="3">
        <v>13.59</v>
      </c>
      <c r="Q48" s="3">
        <v>205.52</v>
      </c>
      <c r="R48" s="3">
        <v>66.17</v>
      </c>
      <c r="S48" s="3">
        <v>234.33</v>
      </c>
      <c r="T48" s="3">
        <v>40.270000000000003</v>
      </c>
      <c r="U48" s="3">
        <v>282.83999999999997</v>
      </c>
      <c r="V48" s="3">
        <v>38.19</v>
      </c>
      <c r="W48" s="3">
        <v>11101.42</v>
      </c>
      <c r="X48" s="3">
        <v>0.68</v>
      </c>
      <c r="Y48" s="3" t="s">
        <v>237</v>
      </c>
      <c r="Z48" s="3">
        <v>1.52</v>
      </c>
      <c r="AA48" s="3">
        <v>142.54</v>
      </c>
      <c r="AB48" s="3">
        <v>8.6300000000000008</v>
      </c>
      <c r="AC48" s="3">
        <v>1.41</v>
      </c>
      <c r="AD48" s="3">
        <f t="shared" si="0"/>
        <v>66.617699999999985</v>
      </c>
      <c r="AE48" s="3">
        <v>26.37</v>
      </c>
      <c r="AF48" s="3">
        <v>485.37</v>
      </c>
      <c r="AG48" s="3">
        <f t="shared" si="1"/>
        <v>5.4329686630817726E-2</v>
      </c>
    </row>
    <row r="49" spans="1:33">
      <c r="A49" s="3" t="s">
        <v>70</v>
      </c>
      <c r="B49">
        <v>10</v>
      </c>
      <c r="C49">
        <v>4</v>
      </c>
      <c r="D49" s="3">
        <v>153225.19</v>
      </c>
      <c r="E49" s="3" t="s">
        <v>152</v>
      </c>
      <c r="F49" s="3">
        <v>3802.87</v>
      </c>
      <c r="G49" s="3">
        <v>432223.47</v>
      </c>
      <c r="H49" s="3">
        <v>18.399999999999999</v>
      </c>
      <c r="I49" s="3">
        <v>7.81</v>
      </c>
      <c r="J49" s="3">
        <v>67.430000000000007</v>
      </c>
      <c r="K49" s="3">
        <v>2.74</v>
      </c>
      <c r="L49" s="3">
        <v>17.25</v>
      </c>
      <c r="M49" s="3">
        <v>14.85</v>
      </c>
      <c r="N49" s="3" t="s">
        <v>262</v>
      </c>
      <c r="O49" s="3">
        <v>72.790000000000006</v>
      </c>
      <c r="P49" s="3">
        <v>28.95</v>
      </c>
      <c r="Q49" s="3">
        <v>357.65</v>
      </c>
      <c r="R49" s="3">
        <v>139.26</v>
      </c>
      <c r="S49" s="3">
        <v>596.88</v>
      </c>
      <c r="T49" s="3">
        <v>116.86</v>
      </c>
      <c r="U49" s="3">
        <v>1036.95</v>
      </c>
      <c r="V49" s="3">
        <v>190.64</v>
      </c>
      <c r="W49" s="3">
        <v>8585.5300000000007</v>
      </c>
      <c r="X49" s="3">
        <v>4.4400000000000004</v>
      </c>
      <c r="Y49" s="3" t="s">
        <v>237</v>
      </c>
      <c r="Z49" s="3">
        <v>3.79</v>
      </c>
      <c r="AA49" s="3">
        <v>496.49</v>
      </c>
      <c r="AB49" s="3">
        <v>39.909999999999997</v>
      </c>
      <c r="AC49" s="3">
        <v>51.03</v>
      </c>
      <c r="AD49" s="3">
        <f t="shared" si="0"/>
        <v>257.03663999999998</v>
      </c>
      <c r="AE49" s="3">
        <v>536.85</v>
      </c>
      <c r="AF49" s="3">
        <v>794.07</v>
      </c>
      <c r="AG49" s="3">
        <f t="shared" si="1"/>
        <v>0.67607389776719939</v>
      </c>
    </row>
    <row r="50" spans="1:33">
      <c r="A50" s="3" t="s">
        <v>71</v>
      </c>
      <c r="B50">
        <v>10</v>
      </c>
      <c r="C50">
        <v>4</v>
      </c>
      <c r="D50" s="3">
        <v>153225.22</v>
      </c>
      <c r="E50" s="3" t="s">
        <v>153</v>
      </c>
      <c r="F50" s="3">
        <v>689.99</v>
      </c>
      <c r="G50" s="3">
        <v>437840.16</v>
      </c>
      <c r="H50" s="3">
        <v>4.6100000000000003</v>
      </c>
      <c r="I50" s="3">
        <v>3.5999999999999997E-2</v>
      </c>
      <c r="J50" s="3">
        <v>16.62</v>
      </c>
      <c r="K50" s="3">
        <v>7.0000000000000007E-2</v>
      </c>
      <c r="L50" s="3">
        <v>1.72</v>
      </c>
      <c r="M50" s="3">
        <v>2.78</v>
      </c>
      <c r="N50" s="3" t="s">
        <v>265</v>
      </c>
      <c r="O50" s="3">
        <v>13.53</v>
      </c>
      <c r="P50" s="3">
        <v>5.61</v>
      </c>
      <c r="Q50" s="3">
        <v>67.81</v>
      </c>
      <c r="R50" s="3">
        <v>24.23</v>
      </c>
      <c r="S50" s="3">
        <v>103.92</v>
      </c>
      <c r="T50" s="3">
        <v>21.69</v>
      </c>
      <c r="U50" s="3">
        <v>191.28</v>
      </c>
      <c r="V50" s="3">
        <v>34.799999999999997</v>
      </c>
      <c r="W50" s="3">
        <v>9677.82</v>
      </c>
      <c r="X50" s="3">
        <v>1.58</v>
      </c>
      <c r="Y50" s="3" t="s">
        <v>237</v>
      </c>
      <c r="Z50" s="3">
        <v>2.74</v>
      </c>
      <c r="AA50" s="3">
        <v>69.63</v>
      </c>
      <c r="AB50" s="3">
        <v>4.4400000000000004</v>
      </c>
      <c r="AC50" s="3">
        <v>5.86</v>
      </c>
      <c r="AD50" s="3">
        <f t="shared" ref="AD50:AD91" si="2">0.241*AA50+0.221*AA50+0.542*AC50</f>
        <v>35.345179999999992</v>
      </c>
      <c r="AE50" s="3">
        <v>98.48</v>
      </c>
      <c r="AF50" s="3">
        <v>179.24</v>
      </c>
      <c r="AG50" s="3">
        <f t="shared" ref="AG50:AG91" si="3">AE50/AF50</f>
        <v>0.54943093059584913</v>
      </c>
    </row>
    <row r="51" spans="1:33">
      <c r="A51" s="3" t="s">
        <v>72</v>
      </c>
      <c r="B51">
        <v>10</v>
      </c>
      <c r="C51">
        <v>4</v>
      </c>
      <c r="D51" s="3">
        <v>153225.22</v>
      </c>
      <c r="E51" s="3" t="s">
        <v>154</v>
      </c>
      <c r="F51" s="3">
        <v>2771.9</v>
      </c>
      <c r="G51" s="3">
        <v>444313.84</v>
      </c>
      <c r="H51" s="3">
        <v>1.4</v>
      </c>
      <c r="I51" s="3">
        <v>7.1999999999999995E-2</v>
      </c>
      <c r="J51" s="3">
        <v>0.38200000000000001</v>
      </c>
      <c r="K51" s="3">
        <v>0.11799999999999999</v>
      </c>
      <c r="L51" s="3">
        <v>0.98</v>
      </c>
      <c r="M51" s="3" t="s">
        <v>202</v>
      </c>
      <c r="N51" s="3">
        <v>0.151</v>
      </c>
      <c r="O51" s="3">
        <v>23.22</v>
      </c>
      <c r="P51" s="3">
        <v>13.3</v>
      </c>
      <c r="Q51" s="3">
        <v>214.15</v>
      </c>
      <c r="R51" s="3">
        <v>89.92</v>
      </c>
      <c r="S51" s="3">
        <v>434.72</v>
      </c>
      <c r="T51" s="3">
        <v>99.28</v>
      </c>
      <c r="U51" s="3">
        <v>934.31</v>
      </c>
      <c r="V51" s="3">
        <v>173.86</v>
      </c>
      <c r="W51" s="3">
        <v>11572.35</v>
      </c>
      <c r="X51" s="3">
        <v>1.1399999999999999</v>
      </c>
      <c r="Y51" s="3" t="s">
        <v>237</v>
      </c>
      <c r="Z51" s="3">
        <v>4.4000000000000004</v>
      </c>
      <c r="AA51" s="3">
        <v>110.11</v>
      </c>
      <c r="AB51" s="3">
        <v>7.28</v>
      </c>
      <c r="AC51" s="3" t="s">
        <v>266</v>
      </c>
      <c r="AD51" s="3" t="e">
        <f t="shared" si="2"/>
        <v>#VALUE!</v>
      </c>
      <c r="AE51" s="3">
        <v>18.95</v>
      </c>
      <c r="AF51" s="3">
        <v>311.69</v>
      </c>
      <c r="AG51" s="3">
        <f t="shared" si="3"/>
        <v>6.0797587346401873E-2</v>
      </c>
    </row>
    <row r="52" spans="1:33">
      <c r="A52" s="3" t="s">
        <v>73</v>
      </c>
      <c r="B52">
        <v>10</v>
      </c>
      <c r="C52">
        <v>4</v>
      </c>
      <c r="D52" s="3">
        <v>153225.22</v>
      </c>
      <c r="E52" s="3" t="s">
        <v>155</v>
      </c>
      <c r="F52" s="3">
        <v>2181.9499999999998</v>
      </c>
      <c r="G52" s="3">
        <v>448202.34</v>
      </c>
      <c r="H52" s="3">
        <v>3.94</v>
      </c>
      <c r="I52" s="3">
        <v>0.113</v>
      </c>
      <c r="J52" s="3">
        <v>8.93</v>
      </c>
      <c r="K52" s="3">
        <v>0.54700000000000004</v>
      </c>
      <c r="L52" s="3">
        <v>5.92</v>
      </c>
      <c r="M52" s="3">
        <v>12.13</v>
      </c>
      <c r="N52" s="3">
        <v>0.95</v>
      </c>
      <c r="O52" s="3">
        <v>61.22</v>
      </c>
      <c r="P52" s="3">
        <v>20.54</v>
      </c>
      <c r="Q52" s="3">
        <v>223.85</v>
      </c>
      <c r="R52" s="3">
        <v>78.17</v>
      </c>
      <c r="S52" s="3">
        <v>314.31</v>
      </c>
      <c r="T52" s="3">
        <v>60.83</v>
      </c>
      <c r="U52" s="3">
        <v>518.85</v>
      </c>
      <c r="V52" s="3">
        <v>96.41</v>
      </c>
      <c r="W52" s="3">
        <v>8545.19</v>
      </c>
      <c r="X52" s="3">
        <v>1.1599999999999999</v>
      </c>
      <c r="Y52" s="3" t="s">
        <v>237</v>
      </c>
      <c r="Z52" s="3">
        <v>3.46</v>
      </c>
      <c r="AA52" s="3">
        <v>104.55</v>
      </c>
      <c r="AB52" s="3">
        <v>7.81</v>
      </c>
      <c r="AC52" s="3">
        <v>29.69</v>
      </c>
      <c r="AD52" s="3">
        <f t="shared" si="2"/>
        <v>64.394080000000002</v>
      </c>
      <c r="AE52" s="3">
        <v>478.86</v>
      </c>
      <c r="AF52" s="3">
        <v>279.54000000000002</v>
      </c>
      <c r="AG52" s="3">
        <f t="shared" si="3"/>
        <v>1.7130285468984761</v>
      </c>
    </row>
    <row r="53" spans="1:33">
      <c r="A53" s="3" t="s">
        <v>74</v>
      </c>
      <c r="B53">
        <v>10</v>
      </c>
      <c r="C53">
        <v>4</v>
      </c>
      <c r="D53" s="3">
        <v>153225.23000000001</v>
      </c>
      <c r="E53" s="3" t="s">
        <v>156</v>
      </c>
      <c r="F53" s="3">
        <v>2259.5</v>
      </c>
      <c r="G53" s="3">
        <v>439734.28</v>
      </c>
      <c r="H53" s="3">
        <v>9.1300000000000008</v>
      </c>
      <c r="I53" s="3">
        <v>10.16</v>
      </c>
      <c r="J53" s="3">
        <v>46.95</v>
      </c>
      <c r="K53" s="3">
        <v>4.21</v>
      </c>
      <c r="L53" s="3">
        <v>19.25</v>
      </c>
      <c r="M53" s="3">
        <v>11.61</v>
      </c>
      <c r="N53" s="3" t="s">
        <v>267</v>
      </c>
      <c r="O53" s="3">
        <v>47.2</v>
      </c>
      <c r="P53" s="3">
        <v>18.66</v>
      </c>
      <c r="Q53" s="3">
        <v>220.75</v>
      </c>
      <c r="R53" s="3">
        <v>81.88</v>
      </c>
      <c r="S53" s="3">
        <v>346.43</v>
      </c>
      <c r="T53" s="3">
        <v>67.28</v>
      </c>
      <c r="U53" s="3">
        <v>579.97</v>
      </c>
      <c r="V53" s="3">
        <v>103.42</v>
      </c>
      <c r="W53" s="3">
        <v>8882.85</v>
      </c>
      <c r="X53" s="3">
        <v>2.63</v>
      </c>
      <c r="Y53" s="3" t="s">
        <v>237</v>
      </c>
      <c r="Z53" s="3">
        <v>1.58</v>
      </c>
      <c r="AA53" s="3">
        <v>133.68</v>
      </c>
      <c r="AB53" s="3">
        <v>8.8000000000000007</v>
      </c>
      <c r="AC53" s="3">
        <v>9.75</v>
      </c>
      <c r="AD53" s="3">
        <f t="shared" si="2"/>
        <v>67.044660000000007</v>
      </c>
      <c r="AE53" s="3">
        <v>184.61</v>
      </c>
      <c r="AF53" s="3">
        <v>426.67</v>
      </c>
      <c r="AG53" s="3">
        <f t="shared" si="3"/>
        <v>0.43267630721634986</v>
      </c>
    </row>
    <row r="54" spans="1:33">
      <c r="A54" s="3" t="s">
        <v>75</v>
      </c>
      <c r="B54">
        <v>10</v>
      </c>
      <c r="C54">
        <v>4</v>
      </c>
      <c r="D54" s="3">
        <v>153225.22</v>
      </c>
      <c r="E54" s="3" t="s">
        <v>157</v>
      </c>
      <c r="F54" s="3">
        <v>659.54</v>
      </c>
      <c r="G54" s="3">
        <v>438654.19</v>
      </c>
      <c r="H54" s="3">
        <v>3.15</v>
      </c>
      <c r="I54" s="3">
        <v>4.18</v>
      </c>
      <c r="J54" s="3">
        <v>27.23</v>
      </c>
      <c r="K54" s="3">
        <v>1.55</v>
      </c>
      <c r="L54" s="3">
        <v>5.91</v>
      </c>
      <c r="M54" s="3" t="s">
        <v>268</v>
      </c>
      <c r="N54" s="3">
        <v>0.42</v>
      </c>
      <c r="O54" s="3">
        <v>7.59</v>
      </c>
      <c r="P54" s="3">
        <v>3.91</v>
      </c>
      <c r="Q54" s="3">
        <v>47.14</v>
      </c>
      <c r="R54" s="3">
        <v>20.66</v>
      </c>
      <c r="S54" s="3">
        <v>104.91</v>
      </c>
      <c r="T54" s="3">
        <v>26.27</v>
      </c>
      <c r="U54" s="3">
        <v>273.27</v>
      </c>
      <c r="V54" s="3">
        <v>60.27</v>
      </c>
      <c r="W54" s="3">
        <v>10087.799999999999</v>
      </c>
      <c r="X54" s="3">
        <v>1.63</v>
      </c>
      <c r="Y54" s="3" t="s">
        <v>237</v>
      </c>
      <c r="Z54" s="3">
        <v>1.81</v>
      </c>
      <c r="AA54" s="3">
        <v>100.31</v>
      </c>
      <c r="AB54" s="3">
        <v>6.43</v>
      </c>
      <c r="AC54" s="3">
        <v>4.91</v>
      </c>
      <c r="AD54" s="3">
        <f t="shared" si="2"/>
        <v>49.004440000000002</v>
      </c>
      <c r="AE54" s="3">
        <v>127.9</v>
      </c>
      <c r="AF54" s="3">
        <v>537.05999999999995</v>
      </c>
      <c r="AG54" s="3">
        <f t="shared" si="3"/>
        <v>0.23814843779093586</v>
      </c>
    </row>
    <row r="55" spans="1:33">
      <c r="A55" s="3" t="s">
        <v>76</v>
      </c>
      <c r="B55">
        <v>10</v>
      </c>
      <c r="C55">
        <v>4</v>
      </c>
      <c r="D55" s="3">
        <v>153225.22</v>
      </c>
      <c r="E55" s="3" t="s">
        <v>158</v>
      </c>
      <c r="F55" s="3">
        <v>3251.54</v>
      </c>
      <c r="G55" s="3">
        <v>457146.47</v>
      </c>
      <c r="H55" s="3">
        <v>1.35</v>
      </c>
      <c r="I55" s="3">
        <v>6.6000000000000003E-2</v>
      </c>
      <c r="J55" s="3">
        <v>0.59799999999999998</v>
      </c>
      <c r="K55" s="3" t="s">
        <v>206</v>
      </c>
      <c r="L55" s="3" t="s">
        <v>269</v>
      </c>
      <c r="M55" s="3">
        <v>3.91</v>
      </c>
      <c r="N55" s="3">
        <v>0.26300000000000001</v>
      </c>
      <c r="O55" s="3">
        <v>34.49</v>
      </c>
      <c r="P55" s="3">
        <v>18.190000000000001</v>
      </c>
      <c r="Q55" s="3">
        <v>257.20999999999998</v>
      </c>
      <c r="R55" s="3">
        <v>112.93</v>
      </c>
      <c r="S55" s="3">
        <v>532</v>
      </c>
      <c r="T55" s="3">
        <v>113.54</v>
      </c>
      <c r="U55" s="3">
        <v>1075.1199999999999</v>
      </c>
      <c r="V55" s="3">
        <v>209.47</v>
      </c>
      <c r="W55" s="3">
        <v>10878.93</v>
      </c>
      <c r="X55" s="3">
        <v>0.78300000000000003</v>
      </c>
      <c r="Y55" s="3" t="s">
        <v>237</v>
      </c>
      <c r="Z55" s="3" t="s">
        <v>270</v>
      </c>
      <c r="AA55" s="3">
        <v>103.24</v>
      </c>
      <c r="AB55" s="3">
        <v>6.58</v>
      </c>
      <c r="AC55" s="3">
        <v>2.39</v>
      </c>
      <c r="AD55" s="3">
        <f t="shared" si="2"/>
        <v>48.992259999999995</v>
      </c>
      <c r="AE55" s="3">
        <v>33.369999999999997</v>
      </c>
      <c r="AF55" s="3">
        <v>282.17</v>
      </c>
      <c r="AG55" s="3">
        <f t="shared" si="3"/>
        <v>0.11826204061381435</v>
      </c>
    </row>
    <row r="56" spans="1:33">
      <c r="A56" s="3" t="s">
        <v>77</v>
      </c>
      <c r="B56">
        <v>10</v>
      </c>
      <c r="C56">
        <v>4</v>
      </c>
      <c r="D56" s="3">
        <v>153225.23000000001</v>
      </c>
      <c r="E56" s="3" t="s">
        <v>159</v>
      </c>
      <c r="F56" s="3">
        <v>677.7</v>
      </c>
      <c r="G56" s="3">
        <v>440766.53</v>
      </c>
      <c r="H56" s="3">
        <v>4.4400000000000004</v>
      </c>
      <c r="I56" s="3">
        <v>2.7E-2</v>
      </c>
      <c r="J56" s="3">
        <v>9.4700000000000006</v>
      </c>
      <c r="K56" s="3" t="s">
        <v>264</v>
      </c>
      <c r="L56" s="3" t="s">
        <v>271</v>
      </c>
      <c r="M56" s="3" t="s">
        <v>272</v>
      </c>
      <c r="N56" s="3" t="s">
        <v>273</v>
      </c>
      <c r="O56" s="3">
        <v>10.56</v>
      </c>
      <c r="P56" s="3">
        <v>4.8099999999999996</v>
      </c>
      <c r="Q56" s="3">
        <v>54.08</v>
      </c>
      <c r="R56" s="3">
        <v>22.39</v>
      </c>
      <c r="S56" s="3">
        <v>105.16</v>
      </c>
      <c r="T56" s="3">
        <v>22.17</v>
      </c>
      <c r="U56" s="3">
        <v>208.66</v>
      </c>
      <c r="V56" s="3">
        <v>41.05</v>
      </c>
      <c r="W56" s="3">
        <v>8536.17</v>
      </c>
      <c r="X56" s="3">
        <v>1.59</v>
      </c>
      <c r="Y56" s="3" t="s">
        <v>237</v>
      </c>
      <c r="Z56" s="3">
        <v>3.78</v>
      </c>
      <c r="AA56" s="3">
        <v>223.12</v>
      </c>
      <c r="AB56" s="3">
        <v>43.7</v>
      </c>
      <c r="AC56" s="3">
        <v>12.01</v>
      </c>
      <c r="AD56" s="3">
        <f t="shared" si="2"/>
        <v>109.59086000000001</v>
      </c>
      <c r="AE56" s="3">
        <v>53.3</v>
      </c>
      <c r="AF56" s="3">
        <v>125.66</v>
      </c>
      <c r="AG56" s="3">
        <f t="shared" si="3"/>
        <v>0.42416043291421296</v>
      </c>
    </row>
    <row r="57" spans="1:33">
      <c r="A57" s="3" t="s">
        <v>78</v>
      </c>
      <c r="B57">
        <v>10</v>
      </c>
      <c r="C57">
        <v>4</v>
      </c>
      <c r="D57" s="3">
        <v>153225.22</v>
      </c>
      <c r="E57" s="3" t="s">
        <v>160</v>
      </c>
      <c r="F57" s="3">
        <v>2719.81</v>
      </c>
      <c r="G57" s="3">
        <v>450349</v>
      </c>
      <c r="H57" s="3" t="s">
        <v>265</v>
      </c>
      <c r="I57" s="3">
        <v>5.3999999999999999E-2</v>
      </c>
      <c r="J57" s="3">
        <v>0.93</v>
      </c>
      <c r="K57" s="3">
        <v>9.5000000000000001E-2</v>
      </c>
      <c r="L57" s="3" t="s">
        <v>274</v>
      </c>
      <c r="M57" s="3">
        <v>8.64</v>
      </c>
      <c r="N57" s="3">
        <v>0.20200000000000001</v>
      </c>
      <c r="O57" s="3">
        <v>49.61</v>
      </c>
      <c r="P57" s="3">
        <v>19.059999999999999</v>
      </c>
      <c r="Q57" s="3">
        <v>241.92</v>
      </c>
      <c r="R57" s="3">
        <v>93.37</v>
      </c>
      <c r="S57" s="3">
        <v>408.73</v>
      </c>
      <c r="T57" s="3">
        <v>82.28</v>
      </c>
      <c r="U57" s="3">
        <v>732.91</v>
      </c>
      <c r="V57" s="3">
        <v>136.9</v>
      </c>
      <c r="W57" s="3">
        <v>9955.65</v>
      </c>
      <c r="X57" s="3">
        <v>0.72199999999999998</v>
      </c>
      <c r="Y57" s="3" t="s">
        <v>237</v>
      </c>
      <c r="Z57" s="3">
        <v>2.71</v>
      </c>
      <c r="AA57" s="3">
        <v>50.67</v>
      </c>
      <c r="AB57" s="3">
        <v>3.56</v>
      </c>
      <c r="AC57" s="3">
        <v>3.09</v>
      </c>
      <c r="AD57" s="3">
        <f t="shared" si="2"/>
        <v>25.084319999999998</v>
      </c>
      <c r="AE57" s="3">
        <v>58.3</v>
      </c>
      <c r="AF57" s="3">
        <v>143.47999999999999</v>
      </c>
      <c r="AG57" s="3">
        <f t="shared" si="3"/>
        <v>0.40632840814050741</v>
      </c>
    </row>
    <row r="58" spans="1:33">
      <c r="A58" s="3" t="s">
        <v>79</v>
      </c>
      <c r="B58">
        <v>10</v>
      </c>
      <c r="C58">
        <v>4</v>
      </c>
      <c r="D58" s="3">
        <v>153225.22</v>
      </c>
      <c r="E58" s="3" t="s">
        <v>161</v>
      </c>
      <c r="F58" s="3">
        <v>925.76</v>
      </c>
      <c r="G58" s="3">
        <v>456531.69</v>
      </c>
      <c r="H58" s="3">
        <v>1.32</v>
      </c>
      <c r="I58" s="3">
        <v>6.3E-2</v>
      </c>
      <c r="J58" s="3">
        <v>6.51</v>
      </c>
      <c r="K58" s="3" t="s">
        <v>275</v>
      </c>
      <c r="L58" s="3">
        <v>1.97</v>
      </c>
      <c r="M58" s="3">
        <v>4.32</v>
      </c>
      <c r="N58" s="3" t="s">
        <v>276</v>
      </c>
      <c r="O58" s="3">
        <v>17.45</v>
      </c>
      <c r="P58" s="3">
        <v>7.26</v>
      </c>
      <c r="Q58" s="3">
        <v>75.05</v>
      </c>
      <c r="R58" s="3">
        <v>30.39</v>
      </c>
      <c r="S58" s="3">
        <v>135.09</v>
      </c>
      <c r="T58" s="3">
        <v>27.6</v>
      </c>
      <c r="U58" s="3">
        <v>257.97000000000003</v>
      </c>
      <c r="V58" s="3">
        <v>47.21</v>
      </c>
      <c r="W58" s="3">
        <v>9254.81</v>
      </c>
      <c r="X58" s="3">
        <v>0.59899999999999998</v>
      </c>
      <c r="Y58" s="3" t="s">
        <v>237</v>
      </c>
      <c r="Z58" s="3" t="s">
        <v>277</v>
      </c>
      <c r="AA58" s="3">
        <v>48.78</v>
      </c>
      <c r="AB58" s="3">
        <v>3.47</v>
      </c>
      <c r="AC58" s="3">
        <v>4.3899999999999997</v>
      </c>
      <c r="AD58" s="3">
        <f t="shared" si="2"/>
        <v>24.915740000000003</v>
      </c>
      <c r="AE58" s="3">
        <v>74.47</v>
      </c>
      <c r="AF58" s="3">
        <v>127.88</v>
      </c>
      <c r="AG58" s="3">
        <f t="shared" si="3"/>
        <v>0.58234282139505789</v>
      </c>
    </row>
    <row r="59" spans="1:33">
      <c r="A59" s="3" t="s">
        <v>80</v>
      </c>
      <c r="B59">
        <v>10</v>
      </c>
      <c r="C59">
        <v>4</v>
      </c>
      <c r="D59" s="3">
        <v>153225.22</v>
      </c>
      <c r="E59" s="3" t="s">
        <v>162</v>
      </c>
      <c r="F59" s="3">
        <v>976.38</v>
      </c>
      <c r="G59" s="3">
        <v>465651.75</v>
      </c>
      <c r="H59" s="3">
        <v>1.99</v>
      </c>
      <c r="I59" s="3" t="s">
        <v>278</v>
      </c>
      <c r="J59" s="3">
        <v>2.2599999999999998</v>
      </c>
      <c r="K59" s="3">
        <v>0.19900000000000001</v>
      </c>
      <c r="L59" s="3" t="s">
        <v>279</v>
      </c>
      <c r="M59" s="3">
        <v>6.18</v>
      </c>
      <c r="N59" s="3" t="s">
        <v>276</v>
      </c>
      <c r="O59" s="3">
        <v>20.28</v>
      </c>
      <c r="P59" s="3">
        <v>8.6300000000000008</v>
      </c>
      <c r="Q59" s="3">
        <v>91.53</v>
      </c>
      <c r="R59" s="3">
        <v>33.299999999999997</v>
      </c>
      <c r="S59" s="3">
        <v>147.11000000000001</v>
      </c>
      <c r="T59" s="3">
        <v>29.25</v>
      </c>
      <c r="U59" s="3">
        <v>270.75</v>
      </c>
      <c r="V59" s="3">
        <v>55.41</v>
      </c>
      <c r="W59" s="3">
        <v>9086.58</v>
      </c>
      <c r="X59" s="3">
        <v>0.83</v>
      </c>
      <c r="Y59" s="3" t="s">
        <v>237</v>
      </c>
      <c r="Z59" s="3">
        <v>3.94</v>
      </c>
      <c r="AA59" s="3">
        <v>65.55</v>
      </c>
      <c r="AB59" s="3">
        <v>3.57</v>
      </c>
      <c r="AC59" s="3">
        <v>2.4700000000000002</v>
      </c>
      <c r="AD59" s="3">
        <f t="shared" si="2"/>
        <v>31.62284</v>
      </c>
      <c r="AE59" s="3">
        <v>103.6</v>
      </c>
      <c r="AF59" s="3">
        <v>302.69</v>
      </c>
      <c r="AG59" s="3">
        <f t="shared" si="3"/>
        <v>0.34226436287951367</v>
      </c>
    </row>
    <row r="60" spans="1:33">
      <c r="A60" s="3" t="s">
        <v>81</v>
      </c>
      <c r="B60">
        <v>10</v>
      </c>
      <c r="C60">
        <v>4</v>
      </c>
      <c r="D60" s="3">
        <v>153225.22</v>
      </c>
      <c r="E60" s="3" t="s">
        <v>163</v>
      </c>
      <c r="F60" s="3">
        <v>2577.71</v>
      </c>
      <c r="G60" s="3">
        <v>444273.75</v>
      </c>
      <c r="H60" s="3">
        <v>1.7</v>
      </c>
      <c r="I60" s="3" t="s">
        <v>280</v>
      </c>
      <c r="J60" s="3">
        <v>2.21</v>
      </c>
      <c r="K60" s="3">
        <v>0.22800000000000001</v>
      </c>
      <c r="L60" s="3" t="s">
        <v>281</v>
      </c>
      <c r="M60" s="3">
        <v>5.18</v>
      </c>
      <c r="N60" s="3" t="s">
        <v>282</v>
      </c>
      <c r="O60" s="3">
        <v>29.54</v>
      </c>
      <c r="P60" s="3">
        <v>13.89</v>
      </c>
      <c r="Q60" s="3">
        <v>206.57</v>
      </c>
      <c r="R60" s="3">
        <v>88.41</v>
      </c>
      <c r="S60" s="3">
        <v>417.25</v>
      </c>
      <c r="T60" s="3">
        <v>90.23</v>
      </c>
      <c r="U60" s="3">
        <v>841.88</v>
      </c>
      <c r="V60" s="3">
        <v>156.86000000000001</v>
      </c>
      <c r="W60" s="3">
        <v>10736.94</v>
      </c>
      <c r="X60" s="3">
        <v>1</v>
      </c>
      <c r="Y60" s="3" t="s">
        <v>237</v>
      </c>
      <c r="Z60" s="3">
        <v>3.41</v>
      </c>
      <c r="AA60" s="3">
        <v>75.62</v>
      </c>
      <c r="AB60" s="3">
        <v>5.85</v>
      </c>
      <c r="AC60" s="3">
        <v>3.35</v>
      </c>
      <c r="AD60" s="3">
        <f t="shared" si="2"/>
        <v>36.752140000000004</v>
      </c>
      <c r="AE60" s="3">
        <v>41.73</v>
      </c>
      <c r="AF60" s="3">
        <v>206.44</v>
      </c>
      <c r="AG60" s="3">
        <f t="shared" si="3"/>
        <v>0.20214105793450882</v>
      </c>
    </row>
    <row r="61" spans="1:33">
      <c r="A61" s="3" t="s">
        <v>82</v>
      </c>
      <c r="B61">
        <v>10</v>
      </c>
      <c r="C61">
        <v>4</v>
      </c>
      <c r="D61" s="3">
        <v>153225.22</v>
      </c>
      <c r="E61" s="3" t="s">
        <v>164</v>
      </c>
      <c r="F61" s="3">
        <v>1802.38</v>
      </c>
      <c r="G61" s="3">
        <v>438082.31</v>
      </c>
      <c r="H61" s="3">
        <v>1.37</v>
      </c>
      <c r="I61" s="3" t="s">
        <v>253</v>
      </c>
      <c r="J61" s="3">
        <v>25.77</v>
      </c>
      <c r="K61" s="3">
        <v>0.48699999999999999</v>
      </c>
      <c r="L61" s="3">
        <v>8.27</v>
      </c>
      <c r="M61" s="3">
        <v>10.01</v>
      </c>
      <c r="N61" s="3">
        <v>1.64</v>
      </c>
      <c r="O61" s="3">
        <v>38.15</v>
      </c>
      <c r="P61" s="3">
        <v>13.63</v>
      </c>
      <c r="Q61" s="3">
        <v>159.03</v>
      </c>
      <c r="R61" s="3">
        <v>60.32</v>
      </c>
      <c r="S61" s="3">
        <v>269.18</v>
      </c>
      <c r="T61" s="3">
        <v>53.95</v>
      </c>
      <c r="U61" s="3">
        <v>478.89</v>
      </c>
      <c r="V61" s="3">
        <v>95.64</v>
      </c>
      <c r="W61" s="3">
        <v>7903.11</v>
      </c>
      <c r="X61" s="3">
        <v>0.73799999999999999</v>
      </c>
      <c r="Y61" s="3" t="s">
        <v>237</v>
      </c>
      <c r="Z61" s="3" t="s">
        <v>283</v>
      </c>
      <c r="AA61" s="3">
        <v>95.99</v>
      </c>
      <c r="AB61" s="3">
        <v>7.98</v>
      </c>
      <c r="AC61" s="3">
        <v>14.01</v>
      </c>
      <c r="AD61" s="3">
        <f t="shared" si="2"/>
        <v>51.940800000000003</v>
      </c>
      <c r="AE61" s="3">
        <v>159.18</v>
      </c>
      <c r="AF61" s="3">
        <v>170.67</v>
      </c>
      <c r="AG61" s="3">
        <f t="shared" si="3"/>
        <v>0.9326770961504659</v>
      </c>
    </row>
    <row r="62" spans="1:33">
      <c r="A62" s="3" t="s">
        <v>83</v>
      </c>
      <c r="B62">
        <v>10</v>
      </c>
      <c r="C62">
        <v>4</v>
      </c>
      <c r="D62" s="3">
        <v>153225.23000000001</v>
      </c>
      <c r="E62" s="3" t="s">
        <v>165</v>
      </c>
      <c r="F62" s="3">
        <v>3672.2</v>
      </c>
      <c r="G62" s="3">
        <v>437036.56</v>
      </c>
      <c r="H62" s="3">
        <v>1.65</v>
      </c>
      <c r="I62" s="3">
        <v>8.6999999999999994E-2</v>
      </c>
      <c r="J62" s="3" t="s">
        <v>261</v>
      </c>
      <c r="K62" s="3">
        <v>0.184</v>
      </c>
      <c r="L62" s="3" t="s">
        <v>284</v>
      </c>
      <c r="M62" s="3">
        <v>6.25</v>
      </c>
      <c r="N62" s="3">
        <v>0.27</v>
      </c>
      <c r="O62" s="3">
        <v>38.270000000000003</v>
      </c>
      <c r="P62" s="3">
        <v>21.49</v>
      </c>
      <c r="Q62" s="3">
        <v>303.08999999999997</v>
      </c>
      <c r="R62" s="3">
        <v>116.7</v>
      </c>
      <c r="S62" s="3">
        <v>530.09</v>
      </c>
      <c r="T62" s="3">
        <v>111.07</v>
      </c>
      <c r="U62" s="3">
        <v>969.46</v>
      </c>
      <c r="V62" s="3">
        <v>171.76</v>
      </c>
      <c r="W62" s="3">
        <v>11306.21</v>
      </c>
      <c r="X62" s="3">
        <v>0.70899999999999996</v>
      </c>
      <c r="Y62" s="3" t="s">
        <v>237</v>
      </c>
      <c r="Z62" s="3">
        <v>3.08</v>
      </c>
      <c r="AA62" s="3">
        <v>210.58</v>
      </c>
      <c r="AB62" s="3">
        <v>13.87</v>
      </c>
      <c r="AC62" s="3">
        <v>2.87</v>
      </c>
      <c r="AD62" s="3">
        <f t="shared" si="2"/>
        <v>98.843499999999992</v>
      </c>
      <c r="AE62" s="3">
        <v>44.54</v>
      </c>
      <c r="AF62" s="3">
        <v>593.12</v>
      </c>
      <c r="AG62" s="3">
        <f t="shared" si="3"/>
        <v>7.5094415969786887E-2</v>
      </c>
    </row>
    <row r="63" spans="1:33">
      <c r="A63" s="3" t="s">
        <v>84</v>
      </c>
      <c r="B63">
        <v>10</v>
      </c>
      <c r="C63">
        <v>4</v>
      </c>
      <c r="D63" s="3">
        <v>153225.22</v>
      </c>
      <c r="E63" s="3" t="s">
        <v>166</v>
      </c>
      <c r="F63" s="3">
        <v>3163.62</v>
      </c>
      <c r="G63" s="3">
        <v>427865.38</v>
      </c>
      <c r="H63" s="3">
        <v>1.48</v>
      </c>
      <c r="I63" s="3">
        <v>9.9000000000000005E-2</v>
      </c>
      <c r="J63" s="3">
        <v>1.1299999999999999</v>
      </c>
      <c r="K63" s="3">
        <v>0.316</v>
      </c>
      <c r="L63" s="3">
        <v>4.37</v>
      </c>
      <c r="M63" s="3">
        <v>8.36</v>
      </c>
      <c r="N63" s="3">
        <v>0.41799999999999998</v>
      </c>
      <c r="O63" s="3">
        <v>36.159999999999997</v>
      </c>
      <c r="P63" s="3">
        <v>18.89</v>
      </c>
      <c r="Q63" s="3">
        <v>262.08999999999997</v>
      </c>
      <c r="R63" s="3">
        <v>103.07</v>
      </c>
      <c r="S63" s="3">
        <v>477.12</v>
      </c>
      <c r="T63" s="3">
        <v>103.52</v>
      </c>
      <c r="U63" s="3">
        <v>921.14</v>
      </c>
      <c r="V63" s="3">
        <v>172.34</v>
      </c>
      <c r="W63" s="3">
        <v>10597.02</v>
      </c>
      <c r="X63" s="3">
        <v>0.85199999999999998</v>
      </c>
      <c r="Y63" s="3" t="s">
        <v>237</v>
      </c>
      <c r="Z63" s="3">
        <v>1.45</v>
      </c>
      <c r="AA63" s="3">
        <v>161.02000000000001</v>
      </c>
      <c r="AB63" s="3">
        <v>11.42</v>
      </c>
      <c r="AC63" s="3">
        <v>2.81</v>
      </c>
      <c r="AD63" s="3">
        <f t="shared" si="2"/>
        <v>75.914260000000013</v>
      </c>
      <c r="AE63" s="3">
        <v>62.86</v>
      </c>
      <c r="AF63" s="3">
        <v>457.63</v>
      </c>
      <c r="AG63" s="3">
        <f t="shared" si="3"/>
        <v>0.13735987588226298</v>
      </c>
    </row>
    <row r="64" spans="1:33">
      <c r="A64" s="3" t="s">
        <v>85</v>
      </c>
      <c r="B64">
        <v>10</v>
      </c>
      <c r="C64">
        <v>4</v>
      </c>
      <c r="D64" s="3">
        <v>153225.22</v>
      </c>
      <c r="E64" s="3" t="s">
        <v>167</v>
      </c>
      <c r="F64" s="3">
        <v>792.16</v>
      </c>
      <c r="G64" s="3">
        <v>449475.06</v>
      </c>
      <c r="H64" s="3">
        <v>1.68</v>
      </c>
      <c r="I64" s="3">
        <v>0.38</v>
      </c>
      <c r="J64" s="3">
        <v>6.48</v>
      </c>
      <c r="K64" s="3">
        <v>0.84</v>
      </c>
      <c r="L64" s="3">
        <v>4.16</v>
      </c>
      <c r="M64" s="3" t="s">
        <v>285</v>
      </c>
      <c r="N64" s="3">
        <v>0.8</v>
      </c>
      <c r="O64" s="3">
        <v>19.649999999999999</v>
      </c>
      <c r="P64" s="3">
        <v>7.3</v>
      </c>
      <c r="Q64" s="3">
        <v>74.42</v>
      </c>
      <c r="R64" s="3">
        <v>26.01</v>
      </c>
      <c r="S64" s="3">
        <v>116.68</v>
      </c>
      <c r="T64" s="3">
        <v>24.88</v>
      </c>
      <c r="U64" s="3">
        <v>221.02</v>
      </c>
      <c r="V64" s="3">
        <v>42.92</v>
      </c>
      <c r="W64" s="3">
        <v>9271.16</v>
      </c>
      <c r="X64" s="3">
        <v>0.95</v>
      </c>
      <c r="Y64" s="3" t="s">
        <v>237</v>
      </c>
      <c r="Z64" s="3">
        <v>3.55</v>
      </c>
      <c r="AA64" s="3">
        <v>109.89</v>
      </c>
      <c r="AB64" s="3">
        <v>7.33</v>
      </c>
      <c r="AC64" s="3">
        <v>5.8</v>
      </c>
      <c r="AD64" s="3">
        <f t="shared" si="2"/>
        <v>53.912779999999998</v>
      </c>
      <c r="AE64" s="3">
        <v>179.73</v>
      </c>
      <c r="AF64" s="3">
        <v>484.23</v>
      </c>
      <c r="AG64" s="3">
        <f t="shared" si="3"/>
        <v>0.37116659438696481</v>
      </c>
    </row>
    <row r="65" spans="1:33">
      <c r="A65" s="3" t="s">
        <v>86</v>
      </c>
      <c r="B65">
        <v>10</v>
      </c>
      <c r="C65">
        <v>4</v>
      </c>
      <c r="D65" s="3">
        <v>153225.22</v>
      </c>
      <c r="E65" s="3" t="s">
        <v>168</v>
      </c>
      <c r="F65" s="3">
        <v>1546.47</v>
      </c>
      <c r="G65" s="3">
        <v>436510.5</v>
      </c>
      <c r="H65" s="3">
        <v>1.84</v>
      </c>
      <c r="I65" s="3">
        <v>7.3999999999999996E-2</v>
      </c>
      <c r="J65" s="3">
        <v>7.25</v>
      </c>
      <c r="K65" s="3">
        <v>0.22</v>
      </c>
      <c r="L65" s="3">
        <v>4.1100000000000003</v>
      </c>
      <c r="M65" s="3">
        <v>6.46</v>
      </c>
      <c r="N65" s="3">
        <v>0.76</v>
      </c>
      <c r="O65" s="3">
        <v>30.1</v>
      </c>
      <c r="P65" s="3">
        <v>10.47</v>
      </c>
      <c r="Q65" s="3">
        <v>128.26</v>
      </c>
      <c r="R65" s="3">
        <v>50.38</v>
      </c>
      <c r="S65" s="3">
        <v>243.32</v>
      </c>
      <c r="T65" s="3">
        <v>52.34</v>
      </c>
      <c r="U65" s="3">
        <v>516.53</v>
      </c>
      <c r="V65" s="3">
        <v>111.21</v>
      </c>
      <c r="W65" s="3">
        <v>8300.0300000000007</v>
      </c>
      <c r="X65" s="3">
        <v>0.50700000000000001</v>
      </c>
      <c r="Y65" s="3" t="s">
        <v>237</v>
      </c>
      <c r="Z65" s="3" t="s">
        <v>286</v>
      </c>
      <c r="AA65" s="3">
        <v>102.6</v>
      </c>
      <c r="AB65" s="3">
        <v>7.83</v>
      </c>
      <c r="AC65" s="3">
        <v>7.92</v>
      </c>
      <c r="AD65" s="3">
        <f t="shared" si="2"/>
        <v>51.693839999999994</v>
      </c>
      <c r="AE65" s="3">
        <v>177.85</v>
      </c>
      <c r="AF65" s="3">
        <v>341.79</v>
      </c>
      <c r="AG65" s="3">
        <f t="shared" si="3"/>
        <v>0.52034875215775767</v>
      </c>
    </row>
    <row r="66" spans="1:33">
      <c r="A66" s="3" t="s">
        <v>87</v>
      </c>
      <c r="B66">
        <v>10</v>
      </c>
      <c r="C66">
        <v>4</v>
      </c>
      <c r="D66" s="3">
        <v>153225.17000000001</v>
      </c>
      <c r="E66" s="3" t="s">
        <v>169</v>
      </c>
      <c r="F66" s="3">
        <v>3383.83</v>
      </c>
      <c r="G66" s="3">
        <v>458937.84</v>
      </c>
      <c r="H66" s="3">
        <v>1.42</v>
      </c>
      <c r="I66" s="3">
        <v>6.4000000000000001E-2</v>
      </c>
      <c r="J66" s="3">
        <v>0.77</v>
      </c>
      <c r="K66" s="3">
        <v>0.121</v>
      </c>
      <c r="L66" s="3" t="s">
        <v>291</v>
      </c>
      <c r="M66" s="3">
        <v>4.0199999999999996</v>
      </c>
      <c r="N66" s="3" t="s">
        <v>292</v>
      </c>
      <c r="O66" s="3">
        <v>37.26</v>
      </c>
      <c r="P66" s="3">
        <v>19.96</v>
      </c>
      <c r="Q66" s="3">
        <v>277.72000000000003</v>
      </c>
      <c r="R66" s="3">
        <v>114.19</v>
      </c>
      <c r="S66" s="3">
        <v>518.73</v>
      </c>
      <c r="T66" s="3">
        <v>109.88</v>
      </c>
      <c r="U66" s="3">
        <v>970.25</v>
      </c>
      <c r="V66" s="3">
        <v>181.38</v>
      </c>
      <c r="W66" s="3">
        <v>10645.27</v>
      </c>
      <c r="X66" s="3">
        <v>0.97</v>
      </c>
      <c r="Y66" s="3" t="s">
        <v>237</v>
      </c>
      <c r="Z66" s="3">
        <v>2.13</v>
      </c>
      <c r="AA66" s="3">
        <v>96.24</v>
      </c>
      <c r="AB66" s="3">
        <v>5.76</v>
      </c>
      <c r="AC66" s="3">
        <v>1.93</v>
      </c>
      <c r="AD66" s="3">
        <f t="shared" si="2"/>
        <v>45.508939999999996</v>
      </c>
      <c r="AE66" s="3">
        <v>44.61</v>
      </c>
      <c r="AF66" s="3">
        <v>270.43</v>
      </c>
      <c r="AG66" s="3">
        <f t="shared" si="3"/>
        <v>0.16495950893022224</v>
      </c>
    </row>
    <row r="67" spans="1:33">
      <c r="A67" s="3" t="s">
        <v>88</v>
      </c>
      <c r="B67">
        <v>10</v>
      </c>
      <c r="C67">
        <v>4</v>
      </c>
      <c r="D67" s="3">
        <v>153225.17000000001</v>
      </c>
      <c r="E67" s="3" t="s">
        <v>170</v>
      </c>
      <c r="F67" s="3">
        <v>1258.55</v>
      </c>
      <c r="G67" s="3">
        <v>459097.31</v>
      </c>
      <c r="H67" s="3">
        <v>1.93</v>
      </c>
      <c r="I67" s="3">
        <v>0.128</v>
      </c>
      <c r="J67" s="3">
        <v>3.42</v>
      </c>
      <c r="K67" s="3">
        <v>0.182</v>
      </c>
      <c r="L67" s="3">
        <v>1.64</v>
      </c>
      <c r="M67" s="3">
        <v>3.15</v>
      </c>
      <c r="N67" s="3">
        <v>0.65</v>
      </c>
      <c r="O67" s="3">
        <v>13.73</v>
      </c>
      <c r="P67" s="3">
        <v>6.97</v>
      </c>
      <c r="Q67" s="3">
        <v>102.68</v>
      </c>
      <c r="R67" s="3">
        <v>41.29</v>
      </c>
      <c r="S67" s="3">
        <v>197.44</v>
      </c>
      <c r="T67" s="3">
        <v>45.35</v>
      </c>
      <c r="U67" s="3">
        <v>456.26</v>
      </c>
      <c r="V67" s="3">
        <v>92.36</v>
      </c>
      <c r="W67" s="3">
        <v>10844.75</v>
      </c>
      <c r="X67" s="3">
        <v>1.1499999999999999</v>
      </c>
      <c r="Y67" s="3" t="s">
        <v>237</v>
      </c>
      <c r="Z67" s="3">
        <v>1.6</v>
      </c>
      <c r="AA67" s="3">
        <v>92.1</v>
      </c>
      <c r="AB67" s="3">
        <v>8.4</v>
      </c>
      <c r="AC67" s="3">
        <v>4.01</v>
      </c>
      <c r="AD67" s="3">
        <f t="shared" si="2"/>
        <v>44.723619999999997</v>
      </c>
      <c r="AE67" s="3">
        <v>28.13</v>
      </c>
      <c r="AF67" s="3">
        <v>181.23</v>
      </c>
      <c r="AG67" s="3">
        <f t="shared" si="3"/>
        <v>0.15521712740716218</v>
      </c>
    </row>
    <row r="68" spans="1:33">
      <c r="A68" s="3" t="s">
        <v>89</v>
      </c>
      <c r="B68">
        <v>10</v>
      </c>
      <c r="C68">
        <v>4</v>
      </c>
      <c r="D68" s="3">
        <v>153225.17000000001</v>
      </c>
      <c r="E68" s="3" t="s">
        <v>171</v>
      </c>
      <c r="F68" s="3">
        <v>848.46</v>
      </c>
      <c r="G68" s="3">
        <v>443074.59</v>
      </c>
      <c r="H68" s="3">
        <v>2.84</v>
      </c>
      <c r="I68" s="3">
        <v>9.6000000000000002E-2</v>
      </c>
      <c r="J68" s="3">
        <v>2.06</v>
      </c>
      <c r="K68" s="3">
        <v>0.19600000000000001</v>
      </c>
      <c r="L68" s="3">
        <v>1.46</v>
      </c>
      <c r="M68" s="3">
        <v>2.58</v>
      </c>
      <c r="N68" s="3">
        <v>0.123</v>
      </c>
      <c r="O68" s="3">
        <v>14.76</v>
      </c>
      <c r="P68" s="3">
        <v>5.59</v>
      </c>
      <c r="Q68" s="3">
        <v>68.819999999999993</v>
      </c>
      <c r="R68" s="3">
        <v>27.34</v>
      </c>
      <c r="S68" s="3">
        <v>135.41</v>
      </c>
      <c r="T68" s="3">
        <v>29.73</v>
      </c>
      <c r="U68" s="3">
        <v>282.58</v>
      </c>
      <c r="V68" s="3">
        <v>56.43</v>
      </c>
      <c r="W68" s="3">
        <v>9976.14</v>
      </c>
      <c r="X68" s="3">
        <v>0.89</v>
      </c>
      <c r="Y68" s="3" t="s">
        <v>237</v>
      </c>
      <c r="Z68" s="3">
        <v>2.54</v>
      </c>
      <c r="AA68" s="3">
        <v>76.31</v>
      </c>
      <c r="AB68" s="3">
        <v>4.8499999999999996</v>
      </c>
      <c r="AC68" s="3">
        <v>1.95</v>
      </c>
      <c r="AD68" s="3">
        <f t="shared" si="2"/>
        <v>36.312119999999993</v>
      </c>
      <c r="AE68" s="3">
        <v>67.63</v>
      </c>
      <c r="AF68" s="3">
        <v>264.60000000000002</v>
      </c>
      <c r="AG68" s="3">
        <f t="shared" si="3"/>
        <v>0.25559334845049125</v>
      </c>
    </row>
    <row r="69" spans="1:33">
      <c r="A69" s="3" t="s">
        <v>90</v>
      </c>
      <c r="B69">
        <v>10</v>
      </c>
      <c r="C69">
        <v>4</v>
      </c>
      <c r="D69" s="3">
        <v>153225.17000000001</v>
      </c>
      <c r="E69" s="3" t="s">
        <v>172</v>
      </c>
      <c r="F69" s="3">
        <v>2452.61</v>
      </c>
      <c r="G69" s="3">
        <v>444421.66</v>
      </c>
      <c r="H69" s="3">
        <v>1.63</v>
      </c>
      <c r="I69" s="3" t="s">
        <v>293</v>
      </c>
      <c r="J69" s="3">
        <v>0.78</v>
      </c>
      <c r="K69" s="3" t="s">
        <v>244</v>
      </c>
      <c r="L69" s="3">
        <v>1.67</v>
      </c>
      <c r="M69" s="3" t="s">
        <v>294</v>
      </c>
      <c r="N69" s="3">
        <v>1.38</v>
      </c>
      <c r="O69" s="3">
        <v>33.85</v>
      </c>
      <c r="P69" s="3">
        <v>15.36</v>
      </c>
      <c r="Q69" s="3">
        <v>210.42</v>
      </c>
      <c r="R69" s="3">
        <v>81.37</v>
      </c>
      <c r="S69" s="3">
        <v>376.09</v>
      </c>
      <c r="T69" s="3">
        <v>78.42</v>
      </c>
      <c r="U69" s="3">
        <v>722.49</v>
      </c>
      <c r="V69" s="3">
        <v>140.9</v>
      </c>
      <c r="W69" s="3">
        <v>10581.22</v>
      </c>
      <c r="X69" s="3">
        <v>0.96</v>
      </c>
      <c r="Y69" s="3" t="s">
        <v>237</v>
      </c>
      <c r="Z69" s="3">
        <v>3.57</v>
      </c>
      <c r="AA69" s="3">
        <v>81.53</v>
      </c>
      <c r="AB69" s="3">
        <v>5.88</v>
      </c>
      <c r="AC69" s="3" t="s">
        <v>295</v>
      </c>
      <c r="AD69" s="3" t="e">
        <f t="shared" si="2"/>
        <v>#VALUE!</v>
      </c>
      <c r="AE69" s="3">
        <v>32.72</v>
      </c>
      <c r="AF69" s="3">
        <v>329.74</v>
      </c>
      <c r="AG69" s="3">
        <f t="shared" si="3"/>
        <v>9.9229696124219072E-2</v>
      </c>
    </row>
    <row r="70" spans="1:33">
      <c r="A70" s="3" t="s">
        <v>91</v>
      </c>
      <c r="B70">
        <v>10</v>
      </c>
      <c r="C70">
        <v>4</v>
      </c>
      <c r="D70" s="3">
        <v>153225.16</v>
      </c>
      <c r="E70" s="3" t="s">
        <v>173</v>
      </c>
      <c r="F70" s="3">
        <v>1047.54</v>
      </c>
      <c r="G70" s="3">
        <v>420009.94</v>
      </c>
      <c r="H70" s="3">
        <v>2.96</v>
      </c>
      <c r="I70" s="3">
        <v>0.11899999999999999</v>
      </c>
      <c r="J70" s="3">
        <v>5.04</v>
      </c>
      <c r="K70" s="3">
        <v>0.28100000000000003</v>
      </c>
      <c r="L70" s="3" t="s">
        <v>263</v>
      </c>
      <c r="M70" s="3">
        <v>5.68</v>
      </c>
      <c r="N70" s="3" t="s">
        <v>273</v>
      </c>
      <c r="O70" s="3">
        <v>26</v>
      </c>
      <c r="P70" s="3">
        <v>8.85</v>
      </c>
      <c r="Q70" s="3">
        <v>101.98</v>
      </c>
      <c r="R70" s="3">
        <v>35.89</v>
      </c>
      <c r="S70" s="3">
        <v>158.59</v>
      </c>
      <c r="T70" s="3">
        <v>32.08</v>
      </c>
      <c r="U70" s="3">
        <v>285.51</v>
      </c>
      <c r="V70" s="3">
        <v>56.13</v>
      </c>
      <c r="W70" s="3">
        <v>8121.37</v>
      </c>
      <c r="X70" s="3">
        <v>1.1399999999999999</v>
      </c>
      <c r="Y70" s="3" t="s">
        <v>237</v>
      </c>
      <c r="Z70" s="3">
        <v>2.99</v>
      </c>
      <c r="AA70" s="3">
        <v>144.88999999999999</v>
      </c>
      <c r="AB70" s="3">
        <v>8.23</v>
      </c>
      <c r="AC70" s="3">
        <v>9.3699999999999992</v>
      </c>
      <c r="AD70" s="3">
        <f t="shared" si="2"/>
        <v>72.017719999999997</v>
      </c>
      <c r="AE70" s="3">
        <v>289.06</v>
      </c>
      <c r="AF70" s="3">
        <v>681.62</v>
      </c>
      <c r="AG70" s="3">
        <f t="shared" si="3"/>
        <v>0.42407793198556382</v>
      </c>
    </row>
    <row r="71" spans="1:33">
      <c r="A71" s="3" t="s">
        <v>92</v>
      </c>
      <c r="B71">
        <v>10</v>
      </c>
      <c r="C71">
        <v>4</v>
      </c>
      <c r="D71" s="3">
        <v>153225.17000000001</v>
      </c>
      <c r="E71" s="3">
        <v>51.72</v>
      </c>
      <c r="F71" s="3">
        <v>580.17999999999995</v>
      </c>
      <c r="G71" s="3">
        <v>454682.44</v>
      </c>
      <c r="H71" s="3">
        <v>2.95</v>
      </c>
      <c r="I71" s="3">
        <v>27</v>
      </c>
      <c r="J71" s="3">
        <v>83.88</v>
      </c>
      <c r="K71" s="3">
        <v>7.91</v>
      </c>
      <c r="L71" s="3">
        <v>31.87</v>
      </c>
      <c r="M71" s="3">
        <v>10.19</v>
      </c>
      <c r="N71" s="3" t="s">
        <v>296</v>
      </c>
      <c r="O71" s="3">
        <v>17.64</v>
      </c>
      <c r="P71" s="3">
        <v>4.7699999999999996</v>
      </c>
      <c r="Q71" s="3">
        <v>54.16</v>
      </c>
      <c r="R71" s="3">
        <v>19.079999999999998</v>
      </c>
      <c r="S71" s="3">
        <v>90.92</v>
      </c>
      <c r="T71" s="3">
        <v>18.04</v>
      </c>
      <c r="U71" s="3">
        <v>165.73</v>
      </c>
      <c r="V71" s="3">
        <v>34.68</v>
      </c>
      <c r="W71" s="3">
        <v>9501.7000000000007</v>
      </c>
      <c r="X71" s="3">
        <v>1.55</v>
      </c>
      <c r="Y71" s="3" t="s">
        <v>237</v>
      </c>
      <c r="Z71" s="3">
        <v>3.66</v>
      </c>
      <c r="AA71" s="3">
        <v>436.86</v>
      </c>
      <c r="AB71" s="3">
        <v>84.2</v>
      </c>
      <c r="AC71" s="3">
        <v>32.369999999999997</v>
      </c>
      <c r="AD71" s="3">
        <f t="shared" si="2"/>
        <v>219.37386000000001</v>
      </c>
      <c r="AE71" s="3">
        <v>122.63</v>
      </c>
      <c r="AF71" s="3">
        <v>215.01</v>
      </c>
      <c r="AG71" s="3">
        <f t="shared" si="3"/>
        <v>0.5703455653225431</v>
      </c>
    </row>
    <row r="72" spans="1:33">
      <c r="A72" s="3" t="s">
        <v>93</v>
      </c>
      <c r="B72">
        <v>10</v>
      </c>
      <c r="C72">
        <v>4</v>
      </c>
      <c r="D72" s="3">
        <v>153225.17000000001</v>
      </c>
      <c r="E72" s="3" t="s">
        <v>174</v>
      </c>
      <c r="F72" s="3">
        <v>3456.24</v>
      </c>
      <c r="G72" s="3">
        <v>415511.47</v>
      </c>
      <c r="H72" s="3">
        <v>1.83</v>
      </c>
      <c r="I72" s="3" t="s">
        <v>297</v>
      </c>
      <c r="J72" s="3">
        <v>0.41199999999999998</v>
      </c>
      <c r="K72" s="3">
        <v>0.126</v>
      </c>
      <c r="L72" s="3">
        <v>1.52</v>
      </c>
      <c r="M72" s="3">
        <v>3.71</v>
      </c>
      <c r="N72" s="3" t="s">
        <v>233</v>
      </c>
      <c r="O72" s="3">
        <v>26.7</v>
      </c>
      <c r="P72" s="3">
        <v>16.8</v>
      </c>
      <c r="Q72" s="3">
        <v>257.95999999999998</v>
      </c>
      <c r="R72" s="3">
        <v>113.78</v>
      </c>
      <c r="S72" s="3">
        <v>578.38</v>
      </c>
      <c r="T72" s="3">
        <v>134.35</v>
      </c>
      <c r="U72" s="3">
        <v>1285.3399999999999</v>
      </c>
      <c r="V72" s="3">
        <v>248.36</v>
      </c>
      <c r="W72" s="3">
        <v>10249</v>
      </c>
      <c r="X72" s="3">
        <v>1.23</v>
      </c>
      <c r="Y72" s="3" t="s">
        <v>237</v>
      </c>
      <c r="Z72" s="3" t="s">
        <v>298</v>
      </c>
      <c r="AA72" s="3">
        <v>155.21</v>
      </c>
      <c r="AB72" s="3">
        <v>8.48</v>
      </c>
      <c r="AC72" s="3">
        <v>2.25</v>
      </c>
      <c r="AD72" s="3">
        <f t="shared" si="2"/>
        <v>72.926519999999996</v>
      </c>
      <c r="AE72" s="3">
        <v>30.62</v>
      </c>
      <c r="AF72" s="3">
        <v>427.12</v>
      </c>
      <c r="AG72" s="3">
        <f t="shared" si="3"/>
        <v>7.1689454954111262E-2</v>
      </c>
    </row>
    <row r="73" spans="1:33">
      <c r="A73" s="3" t="s">
        <v>94</v>
      </c>
      <c r="B73">
        <v>10</v>
      </c>
      <c r="C73">
        <v>4</v>
      </c>
      <c r="D73" s="3">
        <v>153225.16</v>
      </c>
      <c r="E73" s="3" t="s">
        <v>175</v>
      </c>
      <c r="F73" s="3">
        <v>2914.32</v>
      </c>
      <c r="G73" s="3">
        <v>493953.84</v>
      </c>
      <c r="H73" s="3">
        <v>1.41</v>
      </c>
      <c r="I73" s="3">
        <v>0.88</v>
      </c>
      <c r="J73" s="3">
        <v>6.53</v>
      </c>
      <c r="K73" s="3">
        <v>1.03</v>
      </c>
      <c r="L73" s="3">
        <v>8.18</v>
      </c>
      <c r="M73" s="3">
        <v>10.29</v>
      </c>
      <c r="N73" s="3">
        <v>1.86</v>
      </c>
      <c r="O73" s="3">
        <v>46.72</v>
      </c>
      <c r="P73" s="3">
        <v>20.190000000000001</v>
      </c>
      <c r="Q73" s="3">
        <v>251.02</v>
      </c>
      <c r="R73" s="3">
        <v>97.25</v>
      </c>
      <c r="S73" s="3">
        <v>448.31</v>
      </c>
      <c r="T73" s="3">
        <v>94.51</v>
      </c>
      <c r="U73" s="3">
        <v>839.49</v>
      </c>
      <c r="V73" s="3">
        <v>163.12</v>
      </c>
      <c r="W73" s="3">
        <v>12150.31</v>
      </c>
      <c r="X73" s="3">
        <v>1.31</v>
      </c>
      <c r="Y73" s="3" t="s">
        <v>237</v>
      </c>
      <c r="Z73" s="3" t="s">
        <v>299</v>
      </c>
      <c r="AA73" s="3">
        <v>116.74</v>
      </c>
      <c r="AB73" s="3">
        <v>8.84</v>
      </c>
      <c r="AC73" s="3">
        <v>4.6399999999999997</v>
      </c>
      <c r="AD73" s="3">
        <f t="shared" si="2"/>
        <v>56.44876</v>
      </c>
      <c r="AE73" s="3">
        <v>55.87</v>
      </c>
      <c r="AF73" s="3">
        <v>440.3</v>
      </c>
      <c r="AG73" s="3">
        <f t="shared" si="3"/>
        <v>0.126890756302521</v>
      </c>
    </row>
    <row r="74" spans="1:33">
      <c r="A74" s="3" t="s">
        <v>95</v>
      </c>
      <c r="B74">
        <v>10</v>
      </c>
      <c r="C74">
        <v>4</v>
      </c>
      <c r="D74" s="3">
        <v>153225.16</v>
      </c>
      <c r="E74" s="3">
        <v>87.33</v>
      </c>
      <c r="F74" s="3">
        <v>2519.66</v>
      </c>
      <c r="G74" s="3">
        <v>424494.81</v>
      </c>
      <c r="H74" s="3">
        <v>18.87</v>
      </c>
      <c r="I74" s="3">
        <v>2.83</v>
      </c>
      <c r="J74" s="3">
        <v>32.32</v>
      </c>
      <c r="K74" s="3">
        <v>3.4</v>
      </c>
      <c r="L74" s="3">
        <v>26.86</v>
      </c>
      <c r="M74" s="3">
        <v>19.04</v>
      </c>
      <c r="N74" s="3">
        <v>5.75</v>
      </c>
      <c r="O74" s="3">
        <v>61.05</v>
      </c>
      <c r="P74" s="3">
        <v>21.84</v>
      </c>
      <c r="Q74" s="3">
        <v>251.09</v>
      </c>
      <c r="R74" s="3">
        <v>88.57</v>
      </c>
      <c r="S74" s="3">
        <v>379.05</v>
      </c>
      <c r="T74" s="3">
        <v>79.31</v>
      </c>
      <c r="U74" s="3">
        <v>735.47</v>
      </c>
      <c r="V74" s="3">
        <v>145.06</v>
      </c>
      <c r="W74" s="3">
        <v>8711.3700000000008</v>
      </c>
      <c r="X74" s="3">
        <v>4.74</v>
      </c>
      <c r="Y74" s="3" t="s">
        <v>237</v>
      </c>
      <c r="Z74" s="3">
        <v>11.4</v>
      </c>
      <c r="AA74" s="3">
        <v>303.56</v>
      </c>
      <c r="AB74" s="3">
        <v>29.67</v>
      </c>
      <c r="AC74" s="3">
        <v>22.35</v>
      </c>
      <c r="AD74" s="3">
        <f t="shared" si="2"/>
        <v>152.35842</v>
      </c>
      <c r="AE74" s="3">
        <v>211.27</v>
      </c>
      <c r="AF74" s="3">
        <v>720.57</v>
      </c>
      <c r="AG74" s="3">
        <f t="shared" si="3"/>
        <v>0.29319844012379087</v>
      </c>
    </row>
    <row r="75" spans="1:33">
      <c r="A75" s="3" t="s">
        <v>96</v>
      </c>
      <c r="B75">
        <v>10</v>
      </c>
      <c r="C75">
        <v>4</v>
      </c>
      <c r="D75" s="3">
        <v>153225.17000000001</v>
      </c>
      <c r="E75" s="3" t="s">
        <v>176</v>
      </c>
      <c r="F75" s="3">
        <v>2984.72</v>
      </c>
      <c r="G75" s="3">
        <v>460976.75</v>
      </c>
      <c r="H75" s="3" t="s">
        <v>290</v>
      </c>
      <c r="I75" s="3">
        <v>5.3999999999999999E-2</v>
      </c>
      <c r="J75" s="3">
        <v>0.46700000000000003</v>
      </c>
      <c r="K75" s="3">
        <v>0.14299999999999999</v>
      </c>
      <c r="L75" s="3">
        <v>2.04</v>
      </c>
      <c r="M75" s="3">
        <v>4.71</v>
      </c>
      <c r="N75" s="3">
        <v>0.10100000000000001</v>
      </c>
      <c r="O75" s="3">
        <v>29.37</v>
      </c>
      <c r="P75" s="3">
        <v>15.53</v>
      </c>
      <c r="Q75" s="3">
        <v>226.4</v>
      </c>
      <c r="R75" s="3">
        <v>99.86</v>
      </c>
      <c r="S75" s="3">
        <v>489.4</v>
      </c>
      <c r="T75" s="3">
        <v>108.33</v>
      </c>
      <c r="U75" s="3">
        <v>985.72</v>
      </c>
      <c r="V75" s="3">
        <v>189.75</v>
      </c>
      <c r="W75" s="3">
        <v>11033.78</v>
      </c>
      <c r="X75" s="3" t="s">
        <v>300</v>
      </c>
      <c r="Y75" s="3" t="s">
        <v>237</v>
      </c>
      <c r="Z75" s="3">
        <v>2.66</v>
      </c>
      <c r="AA75" s="3">
        <v>76.760000000000005</v>
      </c>
      <c r="AB75" s="3">
        <v>5.81</v>
      </c>
      <c r="AC75" s="3">
        <v>1.61</v>
      </c>
      <c r="AD75" s="3">
        <f t="shared" si="2"/>
        <v>36.335740000000001</v>
      </c>
      <c r="AE75" s="3">
        <v>22.04</v>
      </c>
      <c r="AF75" s="3">
        <v>218.72</v>
      </c>
      <c r="AG75" s="3">
        <f t="shared" si="3"/>
        <v>0.10076810534016094</v>
      </c>
    </row>
    <row r="76" spans="1:33">
      <c r="A76" s="3" t="s">
        <v>97</v>
      </c>
      <c r="B76">
        <v>10</v>
      </c>
      <c r="C76">
        <v>4</v>
      </c>
      <c r="D76" s="3">
        <v>153225.17000000001</v>
      </c>
      <c r="E76" s="3" t="s">
        <v>177</v>
      </c>
      <c r="F76" s="3">
        <v>2148.61</v>
      </c>
      <c r="G76" s="3">
        <v>426368.41</v>
      </c>
      <c r="H76" s="3">
        <v>2.5099999999999998</v>
      </c>
      <c r="I76" s="3">
        <v>0.125</v>
      </c>
      <c r="J76" s="3">
        <v>2.33</v>
      </c>
      <c r="K76" s="3">
        <v>0.16500000000000001</v>
      </c>
      <c r="L76" s="3">
        <v>3.85</v>
      </c>
      <c r="M76" s="3">
        <v>7.74</v>
      </c>
      <c r="N76" s="3" t="s">
        <v>282</v>
      </c>
      <c r="O76" s="3">
        <v>37.06</v>
      </c>
      <c r="P76" s="3">
        <v>15.59</v>
      </c>
      <c r="Q76" s="3">
        <v>195.93</v>
      </c>
      <c r="R76" s="3">
        <v>72.8</v>
      </c>
      <c r="S76" s="3">
        <v>319.41000000000003</v>
      </c>
      <c r="T76" s="3">
        <v>67.319999999999993</v>
      </c>
      <c r="U76" s="3">
        <v>592.55999999999995</v>
      </c>
      <c r="V76" s="3">
        <v>118.87</v>
      </c>
      <c r="W76" s="3">
        <v>8370.1299999999992</v>
      </c>
      <c r="X76" s="3">
        <v>0.91</v>
      </c>
      <c r="Y76" s="3" t="s">
        <v>237</v>
      </c>
      <c r="Z76" s="3">
        <v>1.97</v>
      </c>
      <c r="AA76" s="3">
        <v>105.02</v>
      </c>
      <c r="AB76" s="3">
        <v>6.37</v>
      </c>
      <c r="AC76" s="3">
        <v>5.61</v>
      </c>
      <c r="AD76" s="3">
        <f t="shared" si="2"/>
        <v>51.55986</v>
      </c>
      <c r="AE76" s="3">
        <v>119.47</v>
      </c>
      <c r="AF76" s="3">
        <v>341.97</v>
      </c>
      <c r="AG76" s="3">
        <f t="shared" si="3"/>
        <v>0.34935813083018974</v>
      </c>
    </row>
    <row r="77" spans="1:33">
      <c r="A77" s="3" t="s">
        <v>98</v>
      </c>
      <c r="B77">
        <v>10</v>
      </c>
      <c r="C77">
        <v>4</v>
      </c>
      <c r="D77" s="3">
        <v>153225.19</v>
      </c>
      <c r="E77" s="3">
        <v>69.739999999999995</v>
      </c>
      <c r="F77" s="3">
        <v>3831.49</v>
      </c>
      <c r="G77" s="3">
        <v>449093.5</v>
      </c>
      <c r="H77" s="3">
        <v>1.54</v>
      </c>
      <c r="I77" s="3">
        <v>7.6999999999999999E-2</v>
      </c>
      <c r="J77" s="3">
        <v>0.44600000000000001</v>
      </c>
      <c r="K77" s="3">
        <v>0.113</v>
      </c>
      <c r="L77" s="3">
        <v>1.53</v>
      </c>
      <c r="M77" s="3">
        <v>4.6500000000000004</v>
      </c>
      <c r="N77" s="3">
        <v>0.16900000000000001</v>
      </c>
      <c r="O77" s="3">
        <v>30.17</v>
      </c>
      <c r="P77" s="3">
        <v>20.07</v>
      </c>
      <c r="Q77" s="3">
        <v>299.93</v>
      </c>
      <c r="R77" s="3">
        <v>123.23</v>
      </c>
      <c r="S77" s="3">
        <v>578.58000000000004</v>
      </c>
      <c r="T77" s="3">
        <v>123.83</v>
      </c>
      <c r="U77" s="3">
        <v>1072.5899999999999</v>
      </c>
      <c r="V77" s="3">
        <v>186.45</v>
      </c>
      <c r="W77" s="3">
        <v>11078.21</v>
      </c>
      <c r="X77" s="3">
        <v>1.08</v>
      </c>
      <c r="Y77" s="3" t="s">
        <v>237</v>
      </c>
      <c r="Z77" s="3">
        <v>1.02</v>
      </c>
      <c r="AA77" s="3">
        <v>137.51</v>
      </c>
      <c r="AB77" s="3">
        <v>9.34</v>
      </c>
      <c r="AC77" s="3" t="s">
        <v>301</v>
      </c>
      <c r="AD77" s="3" t="e">
        <f t="shared" si="2"/>
        <v>#VALUE!</v>
      </c>
      <c r="AE77" s="3">
        <v>30.28</v>
      </c>
      <c r="AF77" s="3">
        <v>377.5</v>
      </c>
      <c r="AG77" s="3">
        <f t="shared" si="3"/>
        <v>8.0211920529801334E-2</v>
      </c>
    </row>
    <row r="78" spans="1:33">
      <c r="A78" s="3" t="s">
        <v>99</v>
      </c>
      <c r="B78">
        <v>10</v>
      </c>
      <c r="C78">
        <v>4</v>
      </c>
      <c r="D78" s="3">
        <v>153225.19</v>
      </c>
      <c r="E78" s="3" t="s">
        <v>178</v>
      </c>
      <c r="F78" s="3">
        <v>3355.4</v>
      </c>
      <c r="G78" s="3">
        <v>436310.34</v>
      </c>
      <c r="H78" s="3">
        <v>1.42</v>
      </c>
      <c r="I78" s="3" t="s">
        <v>280</v>
      </c>
      <c r="J78" s="3">
        <v>0.53400000000000003</v>
      </c>
      <c r="K78" s="3" t="s">
        <v>204</v>
      </c>
      <c r="L78" s="3" t="s">
        <v>302</v>
      </c>
      <c r="M78" s="3">
        <v>4.51</v>
      </c>
      <c r="N78" s="3" t="s">
        <v>200</v>
      </c>
      <c r="O78" s="3">
        <v>32.78</v>
      </c>
      <c r="P78" s="3">
        <v>17.649999999999999</v>
      </c>
      <c r="Q78" s="3">
        <v>266.99</v>
      </c>
      <c r="R78" s="3">
        <v>108.33</v>
      </c>
      <c r="S78" s="3">
        <v>532.4</v>
      </c>
      <c r="T78" s="3">
        <v>110.3</v>
      </c>
      <c r="U78" s="3">
        <v>1027.03</v>
      </c>
      <c r="V78" s="3">
        <v>190.93</v>
      </c>
      <c r="W78" s="3">
        <v>10146.950000000001</v>
      </c>
      <c r="X78" s="3">
        <v>0.91</v>
      </c>
      <c r="Y78" s="3" t="s">
        <v>237</v>
      </c>
      <c r="Z78" s="3">
        <v>1.98</v>
      </c>
      <c r="AA78" s="3">
        <v>70.8</v>
      </c>
      <c r="AB78" s="3">
        <v>5.0999999999999996</v>
      </c>
      <c r="AC78" s="3">
        <v>1.1299999999999999</v>
      </c>
      <c r="AD78" s="3">
        <f t="shared" si="2"/>
        <v>33.322059999999993</v>
      </c>
      <c r="AE78" s="3">
        <v>23.81</v>
      </c>
      <c r="AF78" s="3">
        <v>201.17</v>
      </c>
      <c r="AG78" s="3">
        <f t="shared" si="3"/>
        <v>0.11835760799323955</v>
      </c>
    </row>
    <row r="79" spans="1:33">
      <c r="A79" s="3" t="s">
        <v>100</v>
      </c>
      <c r="B79">
        <v>10</v>
      </c>
      <c r="C79">
        <v>4</v>
      </c>
      <c r="D79" s="3">
        <v>153225.19</v>
      </c>
      <c r="E79" s="3" t="s">
        <v>179</v>
      </c>
      <c r="F79" s="3">
        <v>3187.72</v>
      </c>
      <c r="G79" s="3">
        <v>448389.47</v>
      </c>
      <c r="H79" s="3">
        <v>1.5</v>
      </c>
      <c r="I79" s="3">
        <v>0.06</v>
      </c>
      <c r="J79" s="3">
        <v>1.1399999999999999</v>
      </c>
      <c r="K79" s="3" t="s">
        <v>207</v>
      </c>
      <c r="L79" s="3">
        <v>2.12</v>
      </c>
      <c r="M79" s="3" t="s">
        <v>303</v>
      </c>
      <c r="N79" s="3">
        <v>4.8000000000000001E-2</v>
      </c>
      <c r="O79" s="3">
        <v>48.12</v>
      </c>
      <c r="P79" s="3">
        <v>21.24</v>
      </c>
      <c r="Q79" s="3">
        <v>277.72000000000003</v>
      </c>
      <c r="R79" s="3">
        <v>105.36</v>
      </c>
      <c r="S79" s="3">
        <v>464.46</v>
      </c>
      <c r="T79" s="3">
        <v>94.9</v>
      </c>
      <c r="U79" s="3">
        <v>838.58</v>
      </c>
      <c r="V79" s="3">
        <v>156.91999999999999</v>
      </c>
      <c r="W79" s="3">
        <v>10031.129999999999</v>
      </c>
      <c r="X79" s="3" t="s">
        <v>304</v>
      </c>
      <c r="Y79" s="3" t="s">
        <v>237</v>
      </c>
      <c r="Z79" s="3">
        <v>2.5299999999999998</v>
      </c>
      <c r="AA79" s="3">
        <v>62.7</v>
      </c>
      <c r="AB79" s="3">
        <v>4.7699999999999996</v>
      </c>
      <c r="AC79" s="3">
        <v>2.36</v>
      </c>
      <c r="AD79" s="3">
        <f t="shared" si="2"/>
        <v>30.246519999999997</v>
      </c>
      <c r="AE79" s="3">
        <v>55.65</v>
      </c>
      <c r="AF79" s="3">
        <v>211.5</v>
      </c>
      <c r="AG79" s="3">
        <f t="shared" si="3"/>
        <v>0.26312056737588652</v>
      </c>
    </row>
    <row r="80" spans="1:33">
      <c r="A80" s="3" t="s">
        <v>101</v>
      </c>
      <c r="B80">
        <v>10</v>
      </c>
      <c r="C80">
        <v>4</v>
      </c>
      <c r="D80" s="3">
        <v>153225.19</v>
      </c>
      <c r="E80" s="3" t="s">
        <v>180</v>
      </c>
      <c r="F80" s="3">
        <v>1462.13</v>
      </c>
      <c r="G80" s="3">
        <v>442146.28</v>
      </c>
      <c r="H80" s="3">
        <v>1.68</v>
      </c>
      <c r="I80" s="3">
        <v>9.2999999999999999E-2</v>
      </c>
      <c r="J80" s="3">
        <v>12.92</v>
      </c>
      <c r="K80" s="3" t="s">
        <v>305</v>
      </c>
      <c r="L80" s="3">
        <v>7.45</v>
      </c>
      <c r="M80" s="3">
        <v>14.85</v>
      </c>
      <c r="N80" s="3">
        <v>2.12</v>
      </c>
      <c r="O80" s="3">
        <v>52.15</v>
      </c>
      <c r="P80" s="3">
        <v>15.76</v>
      </c>
      <c r="Q80" s="3">
        <v>156.76</v>
      </c>
      <c r="R80" s="3">
        <v>52.71</v>
      </c>
      <c r="S80" s="3">
        <v>208</v>
      </c>
      <c r="T80" s="3">
        <v>39.08</v>
      </c>
      <c r="U80" s="3">
        <v>341.31</v>
      </c>
      <c r="V80" s="3">
        <v>63.13</v>
      </c>
      <c r="W80" s="3">
        <v>7704.93</v>
      </c>
      <c r="X80" s="3">
        <v>0.8</v>
      </c>
      <c r="Y80" s="3" t="s">
        <v>237</v>
      </c>
      <c r="Z80" s="3">
        <v>2.52</v>
      </c>
      <c r="AA80" s="3">
        <v>38.43</v>
      </c>
      <c r="AB80" s="3" t="s">
        <v>306</v>
      </c>
      <c r="AC80" s="3">
        <v>5.77</v>
      </c>
      <c r="AD80" s="3">
        <f t="shared" si="2"/>
        <v>20.882000000000001</v>
      </c>
      <c r="AE80" s="3">
        <v>191.14</v>
      </c>
      <c r="AF80" s="3">
        <v>194.22</v>
      </c>
      <c r="AG80" s="3">
        <f t="shared" si="3"/>
        <v>0.98414169498506843</v>
      </c>
    </row>
    <row r="81" spans="1:33">
      <c r="A81" s="3" t="s">
        <v>102</v>
      </c>
      <c r="B81">
        <v>10</v>
      </c>
      <c r="C81">
        <v>4</v>
      </c>
      <c r="D81" s="3">
        <v>153225.19</v>
      </c>
      <c r="E81" s="3" t="s">
        <v>181</v>
      </c>
      <c r="F81" s="3">
        <v>562.57000000000005</v>
      </c>
      <c r="G81" s="3">
        <v>446415.22</v>
      </c>
      <c r="H81" s="3">
        <v>2.97</v>
      </c>
      <c r="I81" s="3">
        <v>3.75</v>
      </c>
      <c r="J81" s="3">
        <v>66.87</v>
      </c>
      <c r="K81" s="3">
        <v>1.04</v>
      </c>
      <c r="L81" s="3">
        <v>7.47</v>
      </c>
      <c r="M81" s="3">
        <v>4.16</v>
      </c>
      <c r="N81" s="3">
        <v>0.86</v>
      </c>
      <c r="O81" s="3">
        <v>15.35</v>
      </c>
      <c r="P81" s="3">
        <v>4.83</v>
      </c>
      <c r="Q81" s="3">
        <v>51.94</v>
      </c>
      <c r="R81" s="3">
        <v>18.27</v>
      </c>
      <c r="S81" s="3">
        <v>83.77</v>
      </c>
      <c r="T81" s="3">
        <v>18.440000000000001</v>
      </c>
      <c r="U81" s="3">
        <v>177.6</v>
      </c>
      <c r="V81" s="3">
        <v>34.57</v>
      </c>
      <c r="W81" s="3">
        <v>8889.58</v>
      </c>
      <c r="X81" s="3">
        <v>1.36</v>
      </c>
      <c r="Y81" s="3" t="s">
        <v>237</v>
      </c>
      <c r="Z81" s="3">
        <v>4.7</v>
      </c>
      <c r="AA81" s="3">
        <v>286.39999999999998</v>
      </c>
      <c r="AB81" s="3">
        <v>48.66</v>
      </c>
      <c r="AC81" s="3">
        <v>73.63</v>
      </c>
      <c r="AD81" s="3">
        <f t="shared" si="2"/>
        <v>172.22426000000002</v>
      </c>
      <c r="AE81" s="3">
        <v>305.56</v>
      </c>
      <c r="AF81" s="3">
        <v>158.76</v>
      </c>
      <c r="AG81" s="3">
        <f t="shared" si="3"/>
        <v>1.924666162761401</v>
      </c>
    </row>
    <row r="82" spans="1:33">
      <c r="A82" s="3" t="s">
        <v>103</v>
      </c>
      <c r="B82">
        <v>10</v>
      </c>
      <c r="C82">
        <v>4</v>
      </c>
      <c r="D82" s="3">
        <v>153225.19</v>
      </c>
      <c r="E82" s="3" t="s">
        <v>182</v>
      </c>
      <c r="F82" s="3">
        <v>1315.45</v>
      </c>
      <c r="G82" s="3">
        <v>466370.38</v>
      </c>
      <c r="H82" s="3">
        <v>1.25</v>
      </c>
      <c r="I82" s="3" t="s">
        <v>278</v>
      </c>
      <c r="J82" s="3">
        <v>1.07</v>
      </c>
      <c r="K82" s="3">
        <v>0.13700000000000001</v>
      </c>
      <c r="L82" s="3">
        <v>2.58</v>
      </c>
      <c r="M82" s="3">
        <v>4.13</v>
      </c>
      <c r="N82" s="3" t="s">
        <v>262</v>
      </c>
      <c r="O82" s="3">
        <v>19.989999999999998</v>
      </c>
      <c r="P82" s="3">
        <v>8.9700000000000006</v>
      </c>
      <c r="Q82" s="3">
        <v>114.88</v>
      </c>
      <c r="R82" s="3">
        <v>44.64</v>
      </c>
      <c r="S82" s="3">
        <v>196.54</v>
      </c>
      <c r="T82" s="3">
        <v>41.13</v>
      </c>
      <c r="U82" s="3">
        <v>360.72</v>
      </c>
      <c r="V82" s="3">
        <v>67.489999999999995</v>
      </c>
      <c r="W82" s="3">
        <v>11388.48</v>
      </c>
      <c r="X82" s="3">
        <v>0.84</v>
      </c>
      <c r="Y82" s="3" t="s">
        <v>237</v>
      </c>
      <c r="Z82" s="3">
        <v>2.83</v>
      </c>
      <c r="AA82" s="3">
        <v>63.06</v>
      </c>
      <c r="AB82" s="3">
        <v>3.67</v>
      </c>
      <c r="AC82" s="3">
        <v>2.92</v>
      </c>
      <c r="AD82" s="3">
        <f t="shared" si="2"/>
        <v>30.716360000000002</v>
      </c>
      <c r="AE82" s="3">
        <v>75.03</v>
      </c>
      <c r="AF82" s="3">
        <v>302.47000000000003</v>
      </c>
      <c r="AG82" s="3">
        <f t="shared" si="3"/>
        <v>0.24805765861077131</v>
      </c>
    </row>
    <row r="83" spans="1:33">
      <c r="A83" s="3" t="s">
        <v>104</v>
      </c>
      <c r="B83">
        <v>10</v>
      </c>
      <c r="C83">
        <v>4</v>
      </c>
      <c r="D83" s="3">
        <v>153225.19</v>
      </c>
      <c r="E83" s="3" t="s">
        <v>183</v>
      </c>
      <c r="F83" s="3">
        <v>2122.09</v>
      </c>
      <c r="G83" s="3">
        <v>452076.28</v>
      </c>
      <c r="H83" s="3">
        <v>1.6</v>
      </c>
      <c r="I83" s="3">
        <v>5.6000000000000001E-2</v>
      </c>
      <c r="J83" s="3">
        <v>0.83</v>
      </c>
      <c r="K83" s="3">
        <v>8.6999999999999994E-2</v>
      </c>
      <c r="L83" s="3">
        <v>1.55</v>
      </c>
      <c r="M83" s="3">
        <v>3.73</v>
      </c>
      <c r="N83" s="3" t="s">
        <v>307</v>
      </c>
      <c r="O83" s="3">
        <v>27.69</v>
      </c>
      <c r="P83" s="3">
        <v>11.84</v>
      </c>
      <c r="Q83" s="3">
        <v>162.63999999999999</v>
      </c>
      <c r="R83" s="3">
        <v>71.790000000000006</v>
      </c>
      <c r="S83" s="3">
        <v>329.06</v>
      </c>
      <c r="T83" s="3">
        <v>72.930000000000007</v>
      </c>
      <c r="U83" s="3">
        <v>680.71</v>
      </c>
      <c r="V83" s="3">
        <v>133.24</v>
      </c>
      <c r="W83" s="3">
        <v>11556.39</v>
      </c>
      <c r="X83" s="3">
        <v>0.87</v>
      </c>
      <c r="Y83" s="3" t="s">
        <v>237</v>
      </c>
      <c r="Z83" s="3" t="s">
        <v>308</v>
      </c>
      <c r="AA83" s="3">
        <v>126.73</v>
      </c>
      <c r="AB83" s="3">
        <v>7.32</v>
      </c>
      <c r="AC83" s="3">
        <v>3.88</v>
      </c>
      <c r="AD83" s="3">
        <f t="shared" si="2"/>
        <v>60.652220000000007</v>
      </c>
      <c r="AE83" s="3">
        <v>41.31</v>
      </c>
      <c r="AF83" s="3">
        <v>312.39999999999998</v>
      </c>
      <c r="AG83" s="3">
        <f t="shared" si="3"/>
        <v>0.13223431498079388</v>
      </c>
    </row>
    <row r="84" spans="1:33">
      <c r="A84" s="3" t="s">
        <v>105</v>
      </c>
      <c r="B84">
        <v>10</v>
      </c>
      <c r="C84">
        <v>4</v>
      </c>
      <c r="D84" s="3">
        <v>153225.19</v>
      </c>
      <c r="E84" s="3" t="s">
        <v>184</v>
      </c>
      <c r="F84" s="3">
        <v>873.97</v>
      </c>
      <c r="G84" s="3">
        <v>463417.88</v>
      </c>
      <c r="H84" s="3">
        <v>1.95</v>
      </c>
      <c r="I84" s="3">
        <v>6.0999999999999999E-2</v>
      </c>
      <c r="J84" s="3">
        <v>14.05</v>
      </c>
      <c r="K84" s="3">
        <v>0.17399999999999999</v>
      </c>
      <c r="L84" s="3">
        <v>2.52</v>
      </c>
      <c r="M84" s="3">
        <v>4.43</v>
      </c>
      <c r="N84" s="3">
        <v>1.23</v>
      </c>
      <c r="O84" s="3">
        <v>16.5</v>
      </c>
      <c r="P84" s="3">
        <v>6.49</v>
      </c>
      <c r="Q84" s="3">
        <v>71.11</v>
      </c>
      <c r="R84" s="3">
        <v>28.64</v>
      </c>
      <c r="S84" s="3">
        <v>133.38999999999999</v>
      </c>
      <c r="T84" s="3">
        <v>28.81</v>
      </c>
      <c r="U84" s="3">
        <v>270.76</v>
      </c>
      <c r="V84" s="3">
        <v>60.99</v>
      </c>
      <c r="W84" s="3">
        <v>8601.5400000000009</v>
      </c>
      <c r="X84" s="3">
        <v>1.1599999999999999</v>
      </c>
      <c r="Y84" s="3" t="s">
        <v>237</v>
      </c>
      <c r="Z84" s="3">
        <v>5.48</v>
      </c>
      <c r="AA84" s="3">
        <v>32.71</v>
      </c>
      <c r="AB84" s="3">
        <v>2.82</v>
      </c>
      <c r="AC84" s="3">
        <v>2.62</v>
      </c>
      <c r="AD84" s="3">
        <f t="shared" si="2"/>
        <v>16.532060000000001</v>
      </c>
      <c r="AE84" s="3">
        <v>94.51</v>
      </c>
      <c r="AF84" s="3">
        <v>178.4</v>
      </c>
      <c r="AG84" s="3">
        <f t="shared" si="3"/>
        <v>0.52976457399103138</v>
      </c>
    </row>
    <row r="85" spans="1:33">
      <c r="A85" s="3" t="s">
        <v>106</v>
      </c>
      <c r="B85">
        <v>10</v>
      </c>
      <c r="C85">
        <v>4</v>
      </c>
      <c r="D85" s="3">
        <v>153225.19</v>
      </c>
      <c r="E85" s="3">
        <v>122.14</v>
      </c>
      <c r="F85" s="3">
        <v>2986.27</v>
      </c>
      <c r="G85" s="3">
        <v>424905.75</v>
      </c>
      <c r="H85" s="3">
        <v>3.39</v>
      </c>
      <c r="I85" s="3">
        <v>5.36</v>
      </c>
      <c r="J85" s="3">
        <v>41.14</v>
      </c>
      <c r="K85" s="3">
        <v>8.01</v>
      </c>
      <c r="L85" s="3">
        <v>48.04</v>
      </c>
      <c r="M85" s="3">
        <v>35.11</v>
      </c>
      <c r="N85" s="3">
        <v>14.38</v>
      </c>
      <c r="O85" s="3">
        <v>85.42</v>
      </c>
      <c r="P85" s="3">
        <v>30.56</v>
      </c>
      <c r="Q85" s="3">
        <v>307.08</v>
      </c>
      <c r="R85" s="3">
        <v>98.07</v>
      </c>
      <c r="S85" s="3">
        <v>398.34</v>
      </c>
      <c r="T85" s="3">
        <v>85.07</v>
      </c>
      <c r="U85" s="3">
        <v>793.73</v>
      </c>
      <c r="V85" s="3">
        <v>145.69999999999999</v>
      </c>
      <c r="W85" s="3">
        <v>10704.39</v>
      </c>
      <c r="X85" s="3">
        <v>1.84</v>
      </c>
      <c r="Y85" s="3" t="s">
        <v>237</v>
      </c>
      <c r="Z85" s="3" t="s">
        <v>309</v>
      </c>
      <c r="AA85" s="3">
        <v>319.33</v>
      </c>
      <c r="AB85" s="3">
        <v>40.92</v>
      </c>
      <c r="AC85" s="3">
        <v>23.29</v>
      </c>
      <c r="AD85" s="3">
        <f t="shared" si="2"/>
        <v>160.15364</v>
      </c>
      <c r="AE85" s="3">
        <v>76.12</v>
      </c>
      <c r="AF85" s="3">
        <v>914.1</v>
      </c>
      <c r="AG85" s="3">
        <f t="shared" si="3"/>
        <v>8.3273164861612514E-2</v>
      </c>
    </row>
    <row r="86" spans="1:33">
      <c r="A86" s="3" t="s">
        <v>107</v>
      </c>
      <c r="B86">
        <v>10</v>
      </c>
      <c r="C86">
        <v>4</v>
      </c>
      <c r="D86" s="3">
        <v>153225.17000000001</v>
      </c>
      <c r="E86" s="3" t="s">
        <v>185</v>
      </c>
      <c r="F86" s="3">
        <v>1687.84</v>
      </c>
      <c r="G86" s="3">
        <v>452900.19</v>
      </c>
      <c r="H86" s="3">
        <v>12.23</v>
      </c>
      <c r="I86" s="3">
        <v>19.47</v>
      </c>
      <c r="J86" s="3">
        <v>127.08</v>
      </c>
      <c r="K86" s="3">
        <v>4.62</v>
      </c>
      <c r="L86" s="3">
        <v>18.77</v>
      </c>
      <c r="M86" s="3">
        <v>7.87</v>
      </c>
      <c r="N86" s="3">
        <v>0.7</v>
      </c>
      <c r="O86" s="3">
        <v>25.38</v>
      </c>
      <c r="P86" s="3">
        <v>9.3000000000000007</v>
      </c>
      <c r="Q86" s="3">
        <v>120.98</v>
      </c>
      <c r="R86" s="3">
        <v>49.37</v>
      </c>
      <c r="S86" s="3">
        <v>243.05</v>
      </c>
      <c r="T86" s="3">
        <v>55.27</v>
      </c>
      <c r="U86" s="3">
        <v>526.22</v>
      </c>
      <c r="V86" s="3">
        <v>109.35</v>
      </c>
      <c r="W86" s="3">
        <v>10803.3</v>
      </c>
      <c r="X86" s="3">
        <v>1.85</v>
      </c>
      <c r="Y86" s="3" t="s">
        <v>237</v>
      </c>
      <c r="Z86" s="3">
        <v>2.2999999999999998</v>
      </c>
      <c r="AA86" s="3">
        <v>205.33</v>
      </c>
      <c r="AB86" s="3">
        <v>13.57</v>
      </c>
      <c r="AC86" s="3">
        <v>42.06</v>
      </c>
      <c r="AD86" s="3">
        <f t="shared" si="2"/>
        <v>117.65898</v>
      </c>
      <c r="AE86" s="3">
        <v>725.02</v>
      </c>
      <c r="AF86" s="3">
        <v>523.47</v>
      </c>
      <c r="AG86" s="3">
        <f t="shared" si="3"/>
        <v>1.3850268401245533</v>
      </c>
    </row>
    <row r="87" spans="1:33">
      <c r="A87" s="3" t="s">
        <v>108</v>
      </c>
      <c r="B87">
        <v>10</v>
      </c>
      <c r="C87">
        <v>4</v>
      </c>
      <c r="D87" s="3">
        <v>153225.19</v>
      </c>
      <c r="E87" s="3" t="s">
        <v>186</v>
      </c>
      <c r="F87" s="3">
        <v>539.35</v>
      </c>
      <c r="G87" s="3">
        <v>450643.63</v>
      </c>
      <c r="H87" s="3">
        <v>1.59</v>
      </c>
      <c r="I87" s="3" t="s">
        <v>211</v>
      </c>
      <c r="J87" s="3">
        <v>2.17</v>
      </c>
      <c r="K87" s="3">
        <v>0.23599999999999999</v>
      </c>
      <c r="L87" s="3" t="s">
        <v>310</v>
      </c>
      <c r="M87" s="3">
        <v>3.2</v>
      </c>
      <c r="N87" s="3">
        <v>0.77</v>
      </c>
      <c r="O87" s="3">
        <v>16.579999999999998</v>
      </c>
      <c r="P87" s="3">
        <v>5.55</v>
      </c>
      <c r="Q87" s="3">
        <v>55.7</v>
      </c>
      <c r="R87" s="3">
        <v>18.38</v>
      </c>
      <c r="S87" s="3">
        <v>61.16</v>
      </c>
      <c r="T87" s="3">
        <v>10.74</v>
      </c>
      <c r="U87" s="3">
        <v>88.11</v>
      </c>
      <c r="V87" s="3">
        <v>14.78</v>
      </c>
      <c r="W87" s="3">
        <v>7785.4</v>
      </c>
      <c r="X87" s="3" t="s">
        <v>311</v>
      </c>
      <c r="Y87" s="3" t="s">
        <v>237</v>
      </c>
      <c r="Z87" s="3">
        <v>1.7</v>
      </c>
      <c r="AA87" s="3">
        <v>20.04</v>
      </c>
      <c r="AB87" s="3">
        <v>1.49</v>
      </c>
      <c r="AC87" s="3">
        <v>1.51</v>
      </c>
      <c r="AD87" s="3">
        <f t="shared" si="2"/>
        <v>10.076899999999998</v>
      </c>
      <c r="AE87" s="3">
        <v>28.69</v>
      </c>
      <c r="AF87" s="3">
        <v>90.44</v>
      </c>
      <c r="AG87" s="3">
        <f t="shared" si="3"/>
        <v>0.31722689075630256</v>
      </c>
    </row>
    <row r="88" spans="1:33">
      <c r="A88" s="3" t="s">
        <v>109</v>
      </c>
      <c r="B88">
        <v>10</v>
      </c>
      <c r="C88">
        <v>4</v>
      </c>
      <c r="D88" s="3">
        <v>153225.19</v>
      </c>
      <c r="E88" s="3" t="s">
        <v>187</v>
      </c>
      <c r="F88" s="3">
        <v>3181.67</v>
      </c>
      <c r="G88" s="3">
        <v>461935.56</v>
      </c>
      <c r="H88" s="3">
        <v>1.7</v>
      </c>
      <c r="I88" s="3">
        <v>0.127</v>
      </c>
      <c r="J88" s="3">
        <v>1.33</v>
      </c>
      <c r="K88" s="3">
        <v>0.24399999999999999</v>
      </c>
      <c r="L88" s="3">
        <v>3.09</v>
      </c>
      <c r="M88" s="3">
        <v>7.54</v>
      </c>
      <c r="N88" s="3">
        <v>0.32800000000000001</v>
      </c>
      <c r="O88" s="3">
        <v>49.14</v>
      </c>
      <c r="P88" s="3">
        <v>20.34</v>
      </c>
      <c r="Q88" s="3">
        <v>273.86</v>
      </c>
      <c r="R88" s="3">
        <v>109.4</v>
      </c>
      <c r="S88" s="3">
        <v>483.67</v>
      </c>
      <c r="T88" s="3">
        <v>99.03</v>
      </c>
      <c r="U88" s="3">
        <v>879.6</v>
      </c>
      <c r="V88" s="3">
        <v>167.8</v>
      </c>
      <c r="W88" s="3">
        <v>10513.35</v>
      </c>
      <c r="X88" s="3">
        <v>0.84</v>
      </c>
      <c r="Y88" s="3" t="s">
        <v>237</v>
      </c>
      <c r="Z88" s="3">
        <v>4.7</v>
      </c>
      <c r="AA88" s="3">
        <v>82.04</v>
      </c>
      <c r="AB88" s="3">
        <v>5.79</v>
      </c>
      <c r="AC88" s="3">
        <v>2.67</v>
      </c>
      <c r="AD88" s="3">
        <f t="shared" si="2"/>
        <v>39.349620000000002</v>
      </c>
      <c r="AE88" s="3">
        <v>44.61</v>
      </c>
      <c r="AF88" s="3">
        <v>254.99</v>
      </c>
      <c r="AG88" s="3">
        <f t="shared" si="3"/>
        <v>0.17494803717792853</v>
      </c>
    </row>
    <row r="89" spans="1:33">
      <c r="A89" s="3" t="s">
        <v>110</v>
      </c>
      <c r="B89">
        <v>10</v>
      </c>
      <c r="C89">
        <v>4</v>
      </c>
      <c r="D89" s="3">
        <v>153225.19</v>
      </c>
      <c r="E89" s="3" t="s">
        <v>188</v>
      </c>
      <c r="F89" s="3">
        <v>1144.8</v>
      </c>
      <c r="G89" s="3">
        <v>437058.78</v>
      </c>
      <c r="H89" s="3">
        <v>2.16</v>
      </c>
      <c r="I89" s="3" t="s">
        <v>214</v>
      </c>
      <c r="J89" s="3">
        <v>15.92</v>
      </c>
      <c r="K89" s="3">
        <v>0.32500000000000001</v>
      </c>
      <c r="L89" s="3">
        <v>3.35</v>
      </c>
      <c r="M89" s="3">
        <v>5.37</v>
      </c>
      <c r="N89" s="3">
        <v>1.2</v>
      </c>
      <c r="O89" s="3">
        <v>24.33</v>
      </c>
      <c r="P89" s="3">
        <v>8.23</v>
      </c>
      <c r="Q89" s="3">
        <v>97.86</v>
      </c>
      <c r="R89" s="3">
        <v>35.979999999999997</v>
      </c>
      <c r="S89" s="3">
        <v>169.34</v>
      </c>
      <c r="T89" s="3">
        <v>38.24</v>
      </c>
      <c r="U89" s="3">
        <v>356.11</v>
      </c>
      <c r="V89" s="3">
        <v>69.239999999999995</v>
      </c>
      <c r="W89" s="3">
        <v>8299.3799999999992</v>
      </c>
      <c r="X89" s="3">
        <v>0.751</v>
      </c>
      <c r="Y89" s="3" t="s">
        <v>237</v>
      </c>
      <c r="Z89" s="3">
        <v>2.87</v>
      </c>
      <c r="AA89" s="3">
        <v>161.05000000000001</v>
      </c>
      <c r="AB89" s="3">
        <v>13.43</v>
      </c>
      <c r="AC89" s="3">
        <v>9.69</v>
      </c>
      <c r="AD89" s="3">
        <f t="shared" si="2"/>
        <v>79.657080000000008</v>
      </c>
      <c r="AE89" s="3">
        <v>127.35</v>
      </c>
      <c r="AF89" s="3">
        <v>336.87</v>
      </c>
      <c r="AG89" s="3">
        <f t="shared" si="3"/>
        <v>0.37803900614480362</v>
      </c>
    </row>
    <row r="90" spans="1:33">
      <c r="A90" s="3" t="s">
        <v>111</v>
      </c>
      <c r="B90">
        <v>10</v>
      </c>
      <c r="C90">
        <v>4</v>
      </c>
      <c r="D90" s="3">
        <v>153225.19</v>
      </c>
      <c r="E90" s="3" t="s">
        <v>189</v>
      </c>
      <c r="F90" s="3">
        <v>1104.3399999999999</v>
      </c>
      <c r="G90" s="3">
        <v>466680.5</v>
      </c>
      <c r="H90" s="3">
        <v>1.17</v>
      </c>
      <c r="I90" s="3">
        <v>0.16500000000000001</v>
      </c>
      <c r="J90" s="3">
        <v>10.67</v>
      </c>
      <c r="K90" s="3" t="s">
        <v>261</v>
      </c>
      <c r="L90" s="3">
        <v>6.64</v>
      </c>
      <c r="M90" s="3">
        <v>8.34</v>
      </c>
      <c r="N90" s="3">
        <v>1.27</v>
      </c>
      <c r="O90" s="3">
        <v>33.299999999999997</v>
      </c>
      <c r="P90" s="3">
        <v>9.3800000000000008</v>
      </c>
      <c r="Q90" s="3">
        <v>107.23</v>
      </c>
      <c r="R90" s="3">
        <v>37</v>
      </c>
      <c r="S90" s="3">
        <v>149.82</v>
      </c>
      <c r="T90" s="3">
        <v>31.93</v>
      </c>
      <c r="U90" s="3">
        <v>280.25</v>
      </c>
      <c r="V90" s="3">
        <v>51.9</v>
      </c>
      <c r="W90" s="3">
        <v>9938.92</v>
      </c>
      <c r="X90" s="3" t="s">
        <v>275</v>
      </c>
      <c r="Y90" s="3" t="s">
        <v>237</v>
      </c>
      <c r="Z90" s="3">
        <v>2.4900000000000002</v>
      </c>
      <c r="AA90" s="3">
        <v>51.46</v>
      </c>
      <c r="AB90" s="3">
        <v>3.11</v>
      </c>
      <c r="AC90" s="3">
        <v>5.25</v>
      </c>
      <c r="AD90" s="3">
        <f t="shared" si="2"/>
        <v>26.62002</v>
      </c>
      <c r="AE90" s="3">
        <v>57.94</v>
      </c>
      <c r="AF90" s="3">
        <v>120.14</v>
      </c>
      <c r="AG90" s="3">
        <f t="shared" si="3"/>
        <v>0.48227068420176461</v>
      </c>
    </row>
    <row r="91" spans="1:33">
      <c r="A91" s="3" t="s">
        <v>112</v>
      </c>
      <c r="B91">
        <v>10</v>
      </c>
      <c r="C91">
        <v>4</v>
      </c>
      <c r="D91" s="3">
        <v>153225.19</v>
      </c>
      <c r="E91" s="3" t="s">
        <v>190</v>
      </c>
      <c r="F91" s="3">
        <v>975.52</v>
      </c>
      <c r="G91" s="3">
        <v>468334.19</v>
      </c>
      <c r="H91" s="3">
        <v>3.77</v>
      </c>
      <c r="I91" s="3" t="s">
        <v>312</v>
      </c>
      <c r="J91" s="3">
        <v>11.01</v>
      </c>
      <c r="K91" s="3">
        <v>0.17499999999999999</v>
      </c>
      <c r="L91" s="3" t="s">
        <v>313</v>
      </c>
      <c r="M91" s="3" t="s">
        <v>314</v>
      </c>
      <c r="N91" s="3">
        <v>0.56999999999999995</v>
      </c>
      <c r="O91" s="3">
        <v>12.15</v>
      </c>
      <c r="P91" s="3">
        <v>5.56</v>
      </c>
      <c r="Q91" s="3">
        <v>75.12</v>
      </c>
      <c r="R91" s="3">
        <v>32.86</v>
      </c>
      <c r="S91" s="3">
        <v>154.21</v>
      </c>
      <c r="T91" s="3">
        <v>36.03</v>
      </c>
      <c r="U91" s="3">
        <v>356.86</v>
      </c>
      <c r="V91" s="3">
        <v>79.62</v>
      </c>
      <c r="W91" s="3">
        <v>10259.93</v>
      </c>
      <c r="X91" s="3">
        <v>2.11</v>
      </c>
      <c r="Y91" s="3" t="s">
        <v>237</v>
      </c>
      <c r="Z91" s="3">
        <v>3.1</v>
      </c>
      <c r="AA91" s="3">
        <v>140.69</v>
      </c>
      <c r="AB91" s="3">
        <v>9.24</v>
      </c>
      <c r="AC91" s="3">
        <v>6.09</v>
      </c>
      <c r="AD91" s="3">
        <f t="shared" si="2"/>
        <v>68.29956</v>
      </c>
      <c r="AE91" s="3">
        <v>215.71</v>
      </c>
      <c r="AF91" s="3">
        <v>727.3</v>
      </c>
      <c r="AG91" s="3">
        <f t="shared" si="3"/>
        <v>0.29659012787020489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73"/>
  <sheetViews>
    <sheetView workbookViewId="0">
      <selection activeCell="A57" sqref="A57:XFD57"/>
    </sheetView>
  </sheetViews>
  <sheetFormatPr defaultRowHeight="12.75"/>
  <sheetData>
    <row r="1" spans="1:33" ht="14.25">
      <c r="A1" s="3"/>
      <c r="B1" t="s">
        <v>0</v>
      </c>
      <c r="C1" t="s">
        <v>1</v>
      </c>
      <c r="D1" s="2" t="s">
        <v>21</v>
      </c>
      <c r="E1" s="2" t="s">
        <v>22</v>
      </c>
      <c r="F1" s="1" t="s">
        <v>18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20</v>
      </c>
      <c r="X1" s="1" t="s">
        <v>19</v>
      </c>
    </row>
    <row r="2" spans="1:33">
      <c r="A2" s="3" t="s">
        <v>325</v>
      </c>
      <c r="B2">
        <v>10</v>
      </c>
      <c r="C2">
        <v>4</v>
      </c>
      <c r="D2" s="3">
        <v>153225.16</v>
      </c>
      <c r="E2" s="3" t="s">
        <v>397</v>
      </c>
      <c r="F2" s="3">
        <v>1294.77</v>
      </c>
      <c r="G2" s="3">
        <v>462312.41</v>
      </c>
      <c r="H2" s="3">
        <v>2.19</v>
      </c>
      <c r="I2" s="3" t="s">
        <v>221</v>
      </c>
      <c r="J2" s="3">
        <v>7.28</v>
      </c>
      <c r="K2" s="3">
        <v>0.115</v>
      </c>
      <c r="L2" s="3">
        <v>2.85</v>
      </c>
      <c r="M2" s="3">
        <v>4.26</v>
      </c>
      <c r="N2" s="3">
        <v>0.19500000000000001</v>
      </c>
      <c r="O2" s="3">
        <v>22.09</v>
      </c>
      <c r="P2" s="3">
        <v>10.220000000000001</v>
      </c>
      <c r="Q2" s="3">
        <v>111.75</v>
      </c>
      <c r="R2" s="3">
        <v>43.46</v>
      </c>
      <c r="S2" s="3">
        <v>184.75</v>
      </c>
      <c r="T2" s="3">
        <v>38.299999999999997</v>
      </c>
      <c r="U2" s="3">
        <v>367.93</v>
      </c>
      <c r="V2" s="3">
        <v>71.09</v>
      </c>
      <c r="W2" s="3">
        <v>11105.65</v>
      </c>
      <c r="X2" s="3">
        <v>1.6</v>
      </c>
      <c r="Y2" s="3" t="s">
        <v>191</v>
      </c>
      <c r="Z2" s="3">
        <v>4.2300000000000004</v>
      </c>
      <c r="AA2" s="3">
        <v>344.08</v>
      </c>
      <c r="AB2" s="3">
        <v>51.77</v>
      </c>
      <c r="AC2" s="3">
        <v>22.9</v>
      </c>
      <c r="AD2" s="3">
        <f>0.221*AA2+0.241*AB2+0.524*AC2</f>
        <v>100.51785</v>
      </c>
      <c r="AE2" s="3">
        <v>117.62</v>
      </c>
      <c r="AF2" s="3">
        <v>367.98</v>
      </c>
      <c r="AG2" s="3">
        <f>AE2/AF2</f>
        <v>0.31963693679004296</v>
      </c>
    </row>
    <row r="3" spans="1:33">
      <c r="A3" s="3" t="s">
        <v>326</v>
      </c>
      <c r="B3">
        <v>10</v>
      </c>
      <c r="C3">
        <v>4</v>
      </c>
      <c r="D3" s="3">
        <v>153225.16</v>
      </c>
      <c r="E3" s="3" t="s">
        <v>398</v>
      </c>
      <c r="F3" s="3">
        <v>2422.06</v>
      </c>
      <c r="G3" s="3">
        <v>437031.16</v>
      </c>
      <c r="H3" s="3">
        <v>2.0499999999999998</v>
      </c>
      <c r="I3" s="3" t="s">
        <v>399</v>
      </c>
      <c r="J3" s="3">
        <v>1.05</v>
      </c>
      <c r="K3" s="3" t="s">
        <v>400</v>
      </c>
      <c r="L3" s="3" t="s">
        <v>401</v>
      </c>
      <c r="M3" s="3">
        <v>3.44</v>
      </c>
      <c r="N3" s="3" t="s">
        <v>207</v>
      </c>
      <c r="O3" s="3">
        <v>27.25</v>
      </c>
      <c r="P3" s="3">
        <v>14.06</v>
      </c>
      <c r="Q3" s="3">
        <v>190.35</v>
      </c>
      <c r="R3" s="3">
        <v>82.75</v>
      </c>
      <c r="S3" s="3">
        <v>375.18</v>
      </c>
      <c r="T3" s="3">
        <v>80.790000000000006</v>
      </c>
      <c r="U3" s="3">
        <v>740.56</v>
      </c>
      <c r="V3" s="3">
        <v>141.63999999999999</v>
      </c>
      <c r="W3" s="3">
        <v>10316.86</v>
      </c>
      <c r="X3" s="3">
        <v>6.12</v>
      </c>
      <c r="Y3" s="3" t="s">
        <v>191</v>
      </c>
      <c r="Z3" s="3">
        <v>2.58</v>
      </c>
      <c r="AA3" s="3">
        <v>96.31</v>
      </c>
      <c r="AB3" s="3">
        <v>6.74</v>
      </c>
      <c r="AC3" s="3">
        <v>2.0499999999999998</v>
      </c>
      <c r="AD3" s="3">
        <f t="shared" ref="AD3:AD50" si="0">0.221*AA3+0.241*AB3+0.524*AC3</f>
        <v>23.983050000000002</v>
      </c>
      <c r="AE3" s="3">
        <v>36.29</v>
      </c>
      <c r="AF3" s="3">
        <v>309.8</v>
      </c>
      <c r="AG3" s="3">
        <f t="shared" ref="AG3:AG50" si="1">AE3/AF3</f>
        <v>0.11714009038089089</v>
      </c>
    </row>
    <row r="4" spans="1:33">
      <c r="A4" s="3" t="s">
        <v>327</v>
      </c>
      <c r="B4">
        <v>10</v>
      </c>
      <c r="C4">
        <v>4</v>
      </c>
      <c r="D4" s="3">
        <v>153225.16</v>
      </c>
      <c r="E4" s="3" t="s">
        <v>402</v>
      </c>
      <c r="F4" s="3">
        <v>847.13</v>
      </c>
      <c r="G4" s="3">
        <v>435685.97</v>
      </c>
      <c r="H4" s="3">
        <v>2.36</v>
      </c>
      <c r="I4" s="3" t="s">
        <v>196</v>
      </c>
      <c r="J4" s="3">
        <v>10.49</v>
      </c>
      <c r="K4" s="3">
        <v>0.24</v>
      </c>
      <c r="L4" s="3">
        <v>1.36</v>
      </c>
      <c r="M4" s="3">
        <v>3.2</v>
      </c>
      <c r="N4" s="3">
        <v>0.72</v>
      </c>
      <c r="O4" s="3">
        <v>13.28</v>
      </c>
      <c r="P4" s="3">
        <v>5.55</v>
      </c>
      <c r="Q4" s="3">
        <v>68.08</v>
      </c>
      <c r="R4" s="3">
        <v>27.33</v>
      </c>
      <c r="S4" s="3">
        <v>127.48</v>
      </c>
      <c r="T4" s="3">
        <v>28.29</v>
      </c>
      <c r="U4" s="3">
        <v>282.37</v>
      </c>
      <c r="V4" s="3">
        <v>58.79</v>
      </c>
      <c r="W4" s="3">
        <v>9941.69</v>
      </c>
      <c r="X4" s="3" t="s">
        <v>403</v>
      </c>
      <c r="Y4" s="3" t="s">
        <v>191</v>
      </c>
      <c r="Z4" s="3">
        <v>3.53</v>
      </c>
      <c r="AA4" s="3">
        <v>199.59</v>
      </c>
      <c r="AB4" s="3">
        <v>14.25</v>
      </c>
      <c r="AC4" s="3">
        <v>12.96</v>
      </c>
      <c r="AD4" s="3">
        <f t="shared" si="0"/>
        <v>54.334679999999999</v>
      </c>
      <c r="AE4" s="3">
        <v>192.16</v>
      </c>
      <c r="AF4" s="3">
        <v>376.29</v>
      </c>
      <c r="AG4" s="3">
        <f t="shared" si="1"/>
        <v>0.51066996199739556</v>
      </c>
    </row>
    <row r="5" spans="1:33">
      <c r="A5" s="3" t="s">
        <v>328</v>
      </c>
      <c r="B5">
        <v>10</v>
      </c>
      <c r="C5">
        <v>4</v>
      </c>
      <c r="D5" s="3">
        <v>153225.14000000001</v>
      </c>
      <c r="E5" s="3" t="s">
        <v>404</v>
      </c>
      <c r="F5" s="3">
        <v>437.9</v>
      </c>
      <c r="G5" s="3">
        <v>471084.63</v>
      </c>
      <c r="H5" s="3">
        <v>1.53</v>
      </c>
      <c r="I5" s="3">
        <v>5.6000000000000001E-2</v>
      </c>
      <c r="J5" s="3">
        <v>14.38</v>
      </c>
      <c r="K5" s="3">
        <v>0.159</v>
      </c>
      <c r="L5" s="3">
        <v>2.1800000000000002</v>
      </c>
      <c r="M5" s="3">
        <v>2.02</v>
      </c>
      <c r="N5" s="3">
        <v>0.5</v>
      </c>
      <c r="O5" s="3">
        <v>8.33</v>
      </c>
      <c r="P5" s="3">
        <v>3.6</v>
      </c>
      <c r="Q5" s="3">
        <v>39.71</v>
      </c>
      <c r="R5" s="3">
        <v>14.5</v>
      </c>
      <c r="S5" s="3">
        <v>66.5</v>
      </c>
      <c r="T5" s="3">
        <v>14.66</v>
      </c>
      <c r="U5" s="3">
        <v>143.22999999999999</v>
      </c>
      <c r="V5" s="3">
        <v>30.06</v>
      </c>
      <c r="W5" s="3">
        <v>9101.8799999999992</v>
      </c>
      <c r="X5" s="3">
        <v>0.77400000000000002</v>
      </c>
      <c r="Y5" s="3" t="s">
        <v>191</v>
      </c>
      <c r="Z5" s="3">
        <v>3.96</v>
      </c>
      <c r="AA5" s="3">
        <v>116.25</v>
      </c>
      <c r="AB5" s="3">
        <v>23.82</v>
      </c>
      <c r="AC5" s="3">
        <v>11.78</v>
      </c>
      <c r="AD5" s="3">
        <f t="shared" si="0"/>
        <v>37.604590000000002</v>
      </c>
      <c r="AE5" s="3">
        <v>45.4</v>
      </c>
      <c r="AF5" s="3">
        <v>71.709999999999994</v>
      </c>
      <c r="AG5" s="3">
        <f t="shared" si="1"/>
        <v>0.6331055640775346</v>
      </c>
    </row>
    <row r="6" spans="1:33">
      <c r="A6" s="3" t="s">
        <v>329</v>
      </c>
      <c r="B6">
        <v>10</v>
      </c>
      <c r="C6">
        <v>4</v>
      </c>
      <c r="D6" s="3">
        <v>153225.14000000001</v>
      </c>
      <c r="E6" s="3" t="s">
        <v>405</v>
      </c>
      <c r="F6" s="3">
        <v>1134.2</v>
      </c>
      <c r="G6" s="3">
        <v>475514.88</v>
      </c>
      <c r="H6" s="3">
        <v>3.43</v>
      </c>
      <c r="I6" s="3">
        <v>0.10299999999999999</v>
      </c>
      <c r="J6" s="3">
        <v>17.260000000000002</v>
      </c>
      <c r="K6" s="3">
        <v>0.159</v>
      </c>
      <c r="L6" s="3">
        <v>2.2799999999999998</v>
      </c>
      <c r="M6" s="3">
        <v>3.67</v>
      </c>
      <c r="N6" s="3">
        <v>1.1200000000000001</v>
      </c>
      <c r="O6" s="3">
        <v>19.170000000000002</v>
      </c>
      <c r="P6" s="3">
        <v>6.56</v>
      </c>
      <c r="Q6" s="3">
        <v>85.81</v>
      </c>
      <c r="R6" s="3">
        <v>37.159999999999997</v>
      </c>
      <c r="S6" s="3">
        <v>174.67</v>
      </c>
      <c r="T6" s="3">
        <v>40.64</v>
      </c>
      <c r="U6" s="3">
        <v>407.76</v>
      </c>
      <c r="V6" s="3">
        <v>87.56</v>
      </c>
      <c r="W6" s="3">
        <v>9307.34</v>
      </c>
      <c r="X6" s="3">
        <v>1.42</v>
      </c>
      <c r="Y6" s="3" t="s">
        <v>191</v>
      </c>
      <c r="Z6" s="3">
        <v>1.69</v>
      </c>
      <c r="AA6" s="3">
        <v>103</v>
      </c>
      <c r="AB6" s="3">
        <v>6.56</v>
      </c>
      <c r="AC6" s="3">
        <v>7.98</v>
      </c>
      <c r="AD6" s="3">
        <f t="shared" si="0"/>
        <v>28.525480000000002</v>
      </c>
      <c r="AE6" s="3">
        <v>271.69</v>
      </c>
      <c r="AF6" s="3">
        <v>536.84</v>
      </c>
      <c r="AG6" s="3">
        <f t="shared" si="1"/>
        <v>0.50609120035764843</v>
      </c>
    </row>
    <row r="7" spans="1:33">
      <c r="A7" s="3" t="s">
        <v>330</v>
      </c>
      <c r="B7">
        <v>10</v>
      </c>
      <c r="C7">
        <v>4</v>
      </c>
      <c r="D7" s="3">
        <v>153225.17000000001</v>
      </c>
      <c r="E7" s="3" t="s">
        <v>406</v>
      </c>
      <c r="F7" s="3">
        <v>905.15</v>
      </c>
      <c r="G7" s="3">
        <v>460457</v>
      </c>
      <c r="H7" s="3">
        <v>1.31</v>
      </c>
      <c r="I7" s="3">
        <v>0.46899999999999997</v>
      </c>
      <c r="J7" s="3">
        <v>3.22</v>
      </c>
      <c r="K7" s="3" t="s">
        <v>407</v>
      </c>
      <c r="L7" s="3">
        <v>2.4300000000000002</v>
      </c>
      <c r="M7" s="3" t="s">
        <v>408</v>
      </c>
      <c r="N7" s="3">
        <v>0.33900000000000002</v>
      </c>
      <c r="O7" s="3">
        <v>15.81</v>
      </c>
      <c r="P7" s="3">
        <v>6.25</v>
      </c>
      <c r="Q7" s="3">
        <v>77.09</v>
      </c>
      <c r="R7" s="3">
        <v>30.9</v>
      </c>
      <c r="S7" s="3">
        <v>136.97</v>
      </c>
      <c r="T7" s="3">
        <v>29.73</v>
      </c>
      <c r="U7" s="3">
        <v>270.39999999999998</v>
      </c>
      <c r="V7" s="3">
        <v>55.68</v>
      </c>
      <c r="W7" s="3">
        <v>10185.25</v>
      </c>
      <c r="X7" s="3">
        <v>0.86</v>
      </c>
      <c r="Y7" s="3" t="s">
        <v>191</v>
      </c>
      <c r="Z7" s="3" t="s">
        <v>286</v>
      </c>
      <c r="AA7" s="3">
        <v>260.02999999999997</v>
      </c>
      <c r="AB7" s="3">
        <v>33.22</v>
      </c>
      <c r="AC7" s="3">
        <v>7.55</v>
      </c>
      <c r="AD7" s="3">
        <f t="shared" si="0"/>
        <v>69.428849999999983</v>
      </c>
      <c r="AE7" s="3">
        <v>37.369999999999997</v>
      </c>
      <c r="AF7" s="3">
        <v>323.42</v>
      </c>
      <c r="AG7" s="3">
        <f t="shared" si="1"/>
        <v>0.11554634840145939</v>
      </c>
    </row>
    <row r="8" spans="1:33">
      <c r="A8" s="3" t="s">
        <v>331</v>
      </c>
      <c r="B8">
        <v>10</v>
      </c>
      <c r="C8">
        <v>4</v>
      </c>
      <c r="D8" s="3">
        <v>153225.17000000001</v>
      </c>
      <c r="E8" s="3" t="s">
        <v>409</v>
      </c>
      <c r="F8" s="3">
        <v>2883.71</v>
      </c>
      <c r="G8" s="3">
        <v>431401.25</v>
      </c>
      <c r="H8" s="3">
        <v>2</v>
      </c>
      <c r="I8" s="3">
        <v>0.625</v>
      </c>
      <c r="J8" s="3">
        <v>2.79</v>
      </c>
      <c r="K8" s="3" t="s">
        <v>244</v>
      </c>
      <c r="L8" s="3" t="s">
        <v>410</v>
      </c>
      <c r="M8" s="3">
        <v>5</v>
      </c>
      <c r="N8" s="3">
        <v>0.6</v>
      </c>
      <c r="O8" s="3">
        <v>37.770000000000003</v>
      </c>
      <c r="P8" s="3">
        <v>17.399999999999999</v>
      </c>
      <c r="Q8" s="3">
        <v>238.91</v>
      </c>
      <c r="R8" s="3">
        <v>97.57</v>
      </c>
      <c r="S8" s="3">
        <v>448.84</v>
      </c>
      <c r="T8" s="3">
        <v>92.44</v>
      </c>
      <c r="U8" s="3">
        <v>844.75</v>
      </c>
      <c r="V8" s="3">
        <v>157.82</v>
      </c>
      <c r="W8" s="3">
        <v>10423.799999999999</v>
      </c>
      <c r="X8" s="3">
        <v>1.1200000000000001</v>
      </c>
      <c r="Y8" s="3" t="s">
        <v>191</v>
      </c>
      <c r="Z8" s="3" t="s">
        <v>411</v>
      </c>
      <c r="AA8" s="3">
        <v>153.44</v>
      </c>
      <c r="AB8" s="3">
        <v>11.62</v>
      </c>
      <c r="AC8" s="3">
        <v>4.55</v>
      </c>
      <c r="AD8" s="3">
        <f t="shared" si="0"/>
        <v>39.094860000000004</v>
      </c>
      <c r="AE8" s="3">
        <v>73.650000000000006</v>
      </c>
      <c r="AF8" s="3">
        <v>506.98</v>
      </c>
      <c r="AG8" s="3">
        <f t="shared" si="1"/>
        <v>0.14527200284034875</v>
      </c>
    </row>
    <row r="9" spans="1:33">
      <c r="A9" s="3" t="s">
        <v>332</v>
      </c>
      <c r="B9">
        <v>10</v>
      </c>
      <c r="C9">
        <v>4</v>
      </c>
      <c r="D9" s="3">
        <v>153225.17000000001</v>
      </c>
      <c r="E9" s="3" t="s">
        <v>412</v>
      </c>
      <c r="F9" s="3">
        <v>2643.36</v>
      </c>
      <c r="G9" s="3">
        <v>431653.44</v>
      </c>
      <c r="H9" s="3">
        <v>1.47</v>
      </c>
      <c r="I9" s="3">
        <v>0.11799999999999999</v>
      </c>
      <c r="J9" s="3">
        <v>2.13</v>
      </c>
      <c r="K9" s="3">
        <v>0.34200000000000003</v>
      </c>
      <c r="L9" s="3">
        <v>5.22</v>
      </c>
      <c r="M9" s="3">
        <v>9.35</v>
      </c>
      <c r="N9" s="3">
        <v>0.56000000000000005</v>
      </c>
      <c r="O9" s="3">
        <v>52.08</v>
      </c>
      <c r="P9" s="3">
        <v>20.62</v>
      </c>
      <c r="Q9" s="3">
        <v>243.73</v>
      </c>
      <c r="R9" s="3">
        <v>91.76</v>
      </c>
      <c r="S9" s="3">
        <v>394.37</v>
      </c>
      <c r="T9" s="3">
        <v>79.5</v>
      </c>
      <c r="U9" s="3">
        <v>685.7</v>
      </c>
      <c r="V9" s="3">
        <v>129.57</v>
      </c>
      <c r="W9" s="3">
        <v>9340.31</v>
      </c>
      <c r="X9" s="3" t="s">
        <v>275</v>
      </c>
      <c r="Y9" s="3" t="s">
        <v>191</v>
      </c>
      <c r="Z9" s="3">
        <v>3.07</v>
      </c>
      <c r="AA9" s="3">
        <v>71.95</v>
      </c>
      <c r="AB9" s="3">
        <v>4.09</v>
      </c>
      <c r="AC9" s="3">
        <v>5.17</v>
      </c>
      <c r="AD9" s="3">
        <f t="shared" si="0"/>
        <v>19.59572</v>
      </c>
      <c r="AE9" s="3">
        <v>115.96</v>
      </c>
      <c r="AF9" s="3">
        <v>249.1</v>
      </c>
      <c r="AG9" s="3">
        <f t="shared" si="1"/>
        <v>0.4655158570855078</v>
      </c>
    </row>
    <row r="10" spans="1:33">
      <c r="A10" s="3" t="s">
        <v>333</v>
      </c>
      <c r="B10">
        <v>10</v>
      </c>
      <c r="C10">
        <v>4</v>
      </c>
      <c r="D10" s="3">
        <v>153225.17000000001</v>
      </c>
      <c r="E10" s="3" t="s">
        <v>413</v>
      </c>
      <c r="F10" s="3">
        <v>1985.1</v>
      </c>
      <c r="G10" s="3">
        <v>448680.72</v>
      </c>
      <c r="H10" s="3">
        <v>8.6300000000000008</v>
      </c>
      <c r="I10" s="3">
        <v>0.08</v>
      </c>
      <c r="J10" s="3">
        <v>23.59</v>
      </c>
      <c r="K10" s="3">
        <v>0.24299999999999999</v>
      </c>
      <c r="L10" s="3">
        <v>3.4</v>
      </c>
      <c r="M10" s="3" t="s">
        <v>414</v>
      </c>
      <c r="N10" s="3">
        <v>0.74</v>
      </c>
      <c r="O10" s="3">
        <v>35.020000000000003</v>
      </c>
      <c r="P10" s="3">
        <v>13.67</v>
      </c>
      <c r="Q10" s="3">
        <v>179.85</v>
      </c>
      <c r="R10" s="3">
        <v>70.650000000000006</v>
      </c>
      <c r="S10" s="3">
        <v>308.60000000000002</v>
      </c>
      <c r="T10" s="3">
        <v>60.46</v>
      </c>
      <c r="U10" s="3">
        <v>507.4</v>
      </c>
      <c r="V10" s="3">
        <v>90.81</v>
      </c>
      <c r="W10" s="3">
        <v>8383.84</v>
      </c>
      <c r="X10" s="3">
        <v>2.61</v>
      </c>
      <c r="Y10" s="3" t="s">
        <v>191</v>
      </c>
      <c r="Z10" s="3">
        <v>4.28</v>
      </c>
      <c r="AA10" s="3">
        <v>104.09</v>
      </c>
      <c r="AB10" s="3">
        <v>8.32</v>
      </c>
      <c r="AC10" s="3">
        <v>5.25</v>
      </c>
      <c r="AD10" s="3">
        <f t="shared" si="0"/>
        <v>27.760010000000005</v>
      </c>
      <c r="AE10" s="3">
        <v>63.51</v>
      </c>
      <c r="AF10" s="3">
        <v>173.62</v>
      </c>
      <c r="AG10" s="3">
        <f t="shared" si="1"/>
        <v>0.36579887109779979</v>
      </c>
    </row>
    <row r="11" spans="1:33">
      <c r="A11" s="3" t="s">
        <v>334</v>
      </c>
      <c r="B11">
        <v>10</v>
      </c>
      <c r="C11">
        <v>4</v>
      </c>
      <c r="D11" s="3">
        <v>153225.17000000001</v>
      </c>
      <c r="E11" s="3" t="s">
        <v>415</v>
      </c>
      <c r="F11" s="3">
        <v>891.09</v>
      </c>
      <c r="G11" s="3">
        <v>448509.59</v>
      </c>
      <c r="H11" s="3">
        <v>1.67</v>
      </c>
      <c r="I11" s="3">
        <v>0.29799999999999999</v>
      </c>
      <c r="J11" s="3">
        <v>18.87</v>
      </c>
      <c r="K11" s="3" t="s">
        <v>261</v>
      </c>
      <c r="L11" s="3" t="s">
        <v>416</v>
      </c>
      <c r="M11" s="3" t="s">
        <v>417</v>
      </c>
      <c r="N11" s="3" t="s">
        <v>418</v>
      </c>
      <c r="O11" s="3">
        <v>17.23</v>
      </c>
      <c r="P11" s="3">
        <v>5.63</v>
      </c>
      <c r="Q11" s="3">
        <v>67.84</v>
      </c>
      <c r="R11" s="3">
        <v>28.54</v>
      </c>
      <c r="S11" s="3">
        <v>129.69</v>
      </c>
      <c r="T11" s="3">
        <v>29.95</v>
      </c>
      <c r="U11" s="3">
        <v>300.27</v>
      </c>
      <c r="V11" s="3">
        <v>69.48</v>
      </c>
      <c r="W11" s="3">
        <v>9390.26</v>
      </c>
      <c r="X11" s="3">
        <v>0.67500000000000004</v>
      </c>
      <c r="Y11" s="3" t="s">
        <v>191</v>
      </c>
      <c r="Z11" s="3">
        <v>4.6500000000000004</v>
      </c>
      <c r="AA11" s="3">
        <v>145.78</v>
      </c>
      <c r="AB11" s="3">
        <v>9.82</v>
      </c>
      <c r="AC11" s="3">
        <v>8.23</v>
      </c>
      <c r="AD11" s="3">
        <f t="shared" si="0"/>
        <v>38.896519999999995</v>
      </c>
      <c r="AE11" s="3">
        <v>156.5</v>
      </c>
      <c r="AF11" s="3">
        <v>384.25</v>
      </c>
      <c r="AG11" s="3">
        <f t="shared" si="1"/>
        <v>0.40728692257644761</v>
      </c>
    </row>
    <row r="12" spans="1:33">
      <c r="A12" s="3" t="s">
        <v>335</v>
      </c>
      <c r="B12">
        <v>10</v>
      </c>
      <c r="C12">
        <v>4</v>
      </c>
      <c r="D12" s="3">
        <v>153225.17000000001</v>
      </c>
      <c r="E12" s="3" t="s">
        <v>419</v>
      </c>
      <c r="F12" s="3">
        <v>6385.11</v>
      </c>
      <c r="G12" s="3">
        <v>474846.34</v>
      </c>
      <c r="H12" s="3">
        <v>2.17</v>
      </c>
      <c r="I12" s="3" t="s">
        <v>311</v>
      </c>
      <c r="J12" s="3">
        <v>1.69</v>
      </c>
      <c r="K12" s="3" t="s">
        <v>420</v>
      </c>
      <c r="L12" s="3" t="s">
        <v>421</v>
      </c>
      <c r="M12" s="3">
        <v>17.190000000000001</v>
      </c>
      <c r="N12" s="3" t="s">
        <v>266</v>
      </c>
      <c r="O12" s="3">
        <v>107.5</v>
      </c>
      <c r="P12" s="3">
        <v>47.45</v>
      </c>
      <c r="Q12" s="3">
        <v>582.97</v>
      </c>
      <c r="R12" s="3">
        <v>225.43</v>
      </c>
      <c r="S12" s="3">
        <v>991.92</v>
      </c>
      <c r="T12" s="3">
        <v>198.34</v>
      </c>
      <c r="U12" s="3">
        <v>1711.04</v>
      </c>
      <c r="V12" s="3">
        <v>321.62</v>
      </c>
      <c r="W12" s="3">
        <v>10515.33</v>
      </c>
      <c r="X12" s="3">
        <v>1.41</v>
      </c>
      <c r="Y12" s="3" t="s">
        <v>191</v>
      </c>
      <c r="Z12" s="3">
        <v>3.4</v>
      </c>
      <c r="AA12" s="3">
        <v>156.41</v>
      </c>
      <c r="AB12" s="3">
        <v>10.36</v>
      </c>
      <c r="AC12" s="3">
        <v>7.19</v>
      </c>
      <c r="AD12" s="3">
        <f t="shared" si="0"/>
        <v>40.830930000000002</v>
      </c>
      <c r="AE12" s="3">
        <v>213.35</v>
      </c>
      <c r="AF12" s="3">
        <v>554.27</v>
      </c>
      <c r="AG12" s="3">
        <f t="shared" si="1"/>
        <v>0.38492070651487542</v>
      </c>
    </row>
    <row r="13" spans="1:33">
      <c r="A13" s="3" t="s">
        <v>336</v>
      </c>
      <c r="B13">
        <v>10</v>
      </c>
      <c r="C13">
        <v>4</v>
      </c>
      <c r="D13" s="3">
        <v>153225.16</v>
      </c>
      <c r="E13" s="3" t="s">
        <v>422</v>
      </c>
      <c r="F13" s="3">
        <v>1020.42</v>
      </c>
      <c r="G13" s="3">
        <v>447934.84</v>
      </c>
      <c r="H13" s="3">
        <v>4.3600000000000003</v>
      </c>
      <c r="I13" s="3" t="s">
        <v>423</v>
      </c>
      <c r="J13" s="3">
        <v>10.78</v>
      </c>
      <c r="K13" s="3">
        <v>0.55600000000000005</v>
      </c>
      <c r="L13" s="3">
        <v>2.2799999999999998</v>
      </c>
      <c r="M13" s="3">
        <v>3.27</v>
      </c>
      <c r="N13" s="3" t="s">
        <v>424</v>
      </c>
      <c r="O13" s="3">
        <v>13.31</v>
      </c>
      <c r="P13" s="3">
        <v>5.77</v>
      </c>
      <c r="Q13" s="3">
        <v>79.05</v>
      </c>
      <c r="R13" s="3">
        <v>32.86</v>
      </c>
      <c r="S13" s="3">
        <v>164.35</v>
      </c>
      <c r="T13" s="3">
        <v>37.69</v>
      </c>
      <c r="U13" s="3">
        <v>355.74</v>
      </c>
      <c r="V13" s="3">
        <v>74.56</v>
      </c>
      <c r="W13" s="3">
        <v>9867.48</v>
      </c>
      <c r="X13" s="3">
        <v>2.19</v>
      </c>
      <c r="Y13" s="3" t="s">
        <v>191</v>
      </c>
      <c r="Z13" s="3" t="s">
        <v>425</v>
      </c>
      <c r="AA13" s="3">
        <v>144.19</v>
      </c>
      <c r="AB13" s="3">
        <v>8</v>
      </c>
      <c r="AC13" s="3">
        <v>6.63</v>
      </c>
      <c r="AD13" s="3">
        <f t="shared" si="0"/>
        <v>37.26811</v>
      </c>
      <c r="AE13" s="3">
        <v>228.87</v>
      </c>
      <c r="AF13" s="3">
        <v>745.39</v>
      </c>
      <c r="AG13" s="3">
        <f t="shared" si="1"/>
        <v>0.30704731751163822</v>
      </c>
    </row>
    <row r="14" spans="1:33">
      <c r="A14" s="3" t="s">
        <v>337</v>
      </c>
      <c r="B14">
        <v>10</v>
      </c>
      <c r="C14">
        <v>4</v>
      </c>
      <c r="D14" s="3">
        <v>153225.19</v>
      </c>
      <c r="E14" s="3" t="s">
        <v>426</v>
      </c>
      <c r="F14" s="3">
        <v>1028.5999999999999</v>
      </c>
      <c r="G14" s="3">
        <v>463927.09</v>
      </c>
      <c r="H14" s="3">
        <v>3.5</v>
      </c>
      <c r="I14" s="3">
        <v>0.63700000000000001</v>
      </c>
      <c r="J14" s="3">
        <v>20.07</v>
      </c>
      <c r="K14" s="3">
        <v>0.44500000000000001</v>
      </c>
      <c r="L14" s="3">
        <v>3.05</v>
      </c>
      <c r="M14" s="3">
        <v>3.68</v>
      </c>
      <c r="N14" s="3">
        <v>0.34</v>
      </c>
      <c r="O14" s="3">
        <v>18.399999999999999</v>
      </c>
      <c r="P14" s="3">
        <v>7.19</v>
      </c>
      <c r="Q14" s="3">
        <v>84.52</v>
      </c>
      <c r="R14" s="3">
        <v>34.53</v>
      </c>
      <c r="S14" s="3">
        <v>167.29</v>
      </c>
      <c r="T14" s="3">
        <v>35.08</v>
      </c>
      <c r="U14" s="3">
        <v>330.71</v>
      </c>
      <c r="V14" s="3">
        <v>66.3</v>
      </c>
      <c r="W14" s="3">
        <v>10163.74</v>
      </c>
      <c r="X14" s="3">
        <v>1.62</v>
      </c>
      <c r="Y14" s="3" t="s">
        <v>191</v>
      </c>
      <c r="Z14" s="3">
        <v>3.18</v>
      </c>
      <c r="AA14" s="3">
        <v>326.72000000000003</v>
      </c>
      <c r="AB14" s="3">
        <v>38.619999999999997</v>
      </c>
      <c r="AC14" s="3">
        <v>28.72</v>
      </c>
      <c r="AD14" s="3">
        <f t="shared" si="0"/>
        <v>96.561819999999997</v>
      </c>
      <c r="AE14" s="3">
        <v>159.81</v>
      </c>
      <c r="AF14" s="3">
        <v>258.89999999999998</v>
      </c>
      <c r="AG14" s="3">
        <f t="shared" si="1"/>
        <v>0.61726535341830824</v>
      </c>
    </row>
    <row r="15" spans="1:33">
      <c r="A15" s="3" t="s">
        <v>338</v>
      </c>
      <c r="B15">
        <v>10</v>
      </c>
      <c r="C15">
        <v>4</v>
      </c>
      <c r="D15" s="3">
        <v>153225.19</v>
      </c>
      <c r="E15" s="3" t="s">
        <v>427</v>
      </c>
      <c r="F15" s="3">
        <v>828.68</v>
      </c>
      <c r="G15" s="3">
        <v>436411.5</v>
      </c>
      <c r="H15" s="3">
        <v>3.08</v>
      </c>
      <c r="I15" s="3">
        <v>1.51</v>
      </c>
      <c r="J15" s="3">
        <v>11.61</v>
      </c>
      <c r="K15" s="3">
        <v>0.62</v>
      </c>
      <c r="L15" s="3">
        <v>4.5199999999999996</v>
      </c>
      <c r="M15" s="3">
        <v>3.25</v>
      </c>
      <c r="N15" s="3" t="s">
        <v>304</v>
      </c>
      <c r="O15" s="3">
        <v>11.71</v>
      </c>
      <c r="P15" s="3">
        <v>4.13</v>
      </c>
      <c r="Q15" s="3">
        <v>62.11</v>
      </c>
      <c r="R15" s="3">
        <v>25.86</v>
      </c>
      <c r="S15" s="3">
        <v>131.47999999999999</v>
      </c>
      <c r="T15" s="3">
        <v>30.32</v>
      </c>
      <c r="U15" s="3">
        <v>307.77</v>
      </c>
      <c r="V15" s="3">
        <v>65.510000000000005</v>
      </c>
      <c r="W15" s="3">
        <v>9549.59</v>
      </c>
      <c r="X15" s="3">
        <v>1.77</v>
      </c>
      <c r="Y15" s="3" t="s">
        <v>191</v>
      </c>
      <c r="Z15" s="3" t="s">
        <v>428</v>
      </c>
      <c r="AA15" s="3">
        <v>88.15</v>
      </c>
      <c r="AB15" s="3">
        <v>4.8099999999999996</v>
      </c>
      <c r="AC15" s="3">
        <v>3.61</v>
      </c>
      <c r="AD15" s="3">
        <f t="shared" si="0"/>
        <v>22.532</v>
      </c>
      <c r="AE15" s="3">
        <v>118.53</v>
      </c>
      <c r="AF15" s="3">
        <v>442.37</v>
      </c>
      <c r="AG15" s="3">
        <f t="shared" si="1"/>
        <v>0.26794312453376135</v>
      </c>
    </row>
    <row r="16" spans="1:33">
      <c r="A16" s="3" t="s">
        <v>339</v>
      </c>
      <c r="B16">
        <v>10</v>
      </c>
      <c r="C16">
        <v>4</v>
      </c>
      <c r="D16" s="3">
        <v>153225.19</v>
      </c>
      <c r="E16" s="3" t="s">
        <v>429</v>
      </c>
      <c r="F16" s="3">
        <v>1460.83</v>
      </c>
      <c r="G16" s="3">
        <v>453852.84</v>
      </c>
      <c r="H16" s="3">
        <v>5.72</v>
      </c>
      <c r="I16" s="3">
        <v>0.35299999999999998</v>
      </c>
      <c r="J16" s="3">
        <v>42.3</v>
      </c>
      <c r="K16" s="3">
        <v>0.81</v>
      </c>
      <c r="L16" s="3">
        <v>8.35</v>
      </c>
      <c r="M16" s="3">
        <v>10.69</v>
      </c>
      <c r="N16" s="3">
        <v>5.04</v>
      </c>
      <c r="O16" s="3">
        <v>36.590000000000003</v>
      </c>
      <c r="P16" s="3">
        <v>12.47</v>
      </c>
      <c r="Q16" s="3">
        <v>139.15</v>
      </c>
      <c r="R16" s="3">
        <v>49.43</v>
      </c>
      <c r="S16" s="3">
        <v>214.2</v>
      </c>
      <c r="T16" s="3">
        <v>45.72</v>
      </c>
      <c r="U16" s="3">
        <v>432.36</v>
      </c>
      <c r="V16" s="3">
        <v>85.72</v>
      </c>
      <c r="W16" s="3">
        <v>9248.5499999999993</v>
      </c>
      <c r="X16" s="3">
        <v>1.84</v>
      </c>
      <c r="Y16" s="3" t="s">
        <v>191</v>
      </c>
      <c r="Z16" s="3" t="s">
        <v>430</v>
      </c>
      <c r="AA16" s="3">
        <v>146.94</v>
      </c>
      <c r="AB16" s="3">
        <v>10.43</v>
      </c>
      <c r="AC16" s="3">
        <v>17.3</v>
      </c>
      <c r="AD16" s="3">
        <f t="shared" si="0"/>
        <v>44.052570000000003</v>
      </c>
      <c r="AE16" s="3">
        <v>301.7</v>
      </c>
      <c r="AF16" s="3">
        <v>388.54</v>
      </c>
      <c r="AG16" s="3">
        <f t="shared" si="1"/>
        <v>0.77649662840376787</v>
      </c>
    </row>
    <row r="17" spans="1:33">
      <c r="A17" s="3" t="s">
        <v>340</v>
      </c>
      <c r="B17">
        <v>10</v>
      </c>
      <c r="C17">
        <v>4</v>
      </c>
      <c r="D17" s="3">
        <v>153225.19</v>
      </c>
      <c r="E17" s="3" t="s">
        <v>431</v>
      </c>
      <c r="F17" s="3">
        <v>1017</v>
      </c>
      <c r="G17" s="3">
        <v>478596.59</v>
      </c>
      <c r="H17" s="3">
        <v>1.82</v>
      </c>
      <c r="I17" s="3">
        <v>2.11</v>
      </c>
      <c r="J17" s="3">
        <v>9.0500000000000007</v>
      </c>
      <c r="K17" s="3">
        <v>0.83</v>
      </c>
      <c r="L17" s="3">
        <v>6.66</v>
      </c>
      <c r="M17" s="3">
        <v>7.29</v>
      </c>
      <c r="N17" s="3">
        <v>2.0299999999999998</v>
      </c>
      <c r="O17" s="3">
        <v>31.38</v>
      </c>
      <c r="P17" s="3">
        <v>10.36</v>
      </c>
      <c r="Q17" s="3">
        <v>106.89</v>
      </c>
      <c r="R17" s="3">
        <v>36.39</v>
      </c>
      <c r="S17" s="3">
        <v>151.47999999999999</v>
      </c>
      <c r="T17" s="3">
        <v>29.43</v>
      </c>
      <c r="U17" s="3">
        <v>251.25</v>
      </c>
      <c r="V17" s="3">
        <v>50.32</v>
      </c>
      <c r="W17" s="3">
        <v>7372.85</v>
      </c>
      <c r="X17" s="3">
        <v>0.29399999999999998</v>
      </c>
      <c r="Y17" s="3" t="s">
        <v>191</v>
      </c>
      <c r="Z17" s="3">
        <v>3.41</v>
      </c>
      <c r="AA17" s="3">
        <v>14.47</v>
      </c>
      <c r="AB17" s="3">
        <v>2</v>
      </c>
      <c r="AC17" s="3">
        <v>3.01</v>
      </c>
      <c r="AD17" s="3">
        <f t="shared" si="0"/>
        <v>5.2571099999999999</v>
      </c>
      <c r="AE17" s="3">
        <v>49.09</v>
      </c>
      <c r="AF17" s="3">
        <v>77</v>
      </c>
      <c r="AG17" s="3">
        <f t="shared" si="1"/>
        <v>0.63753246753246762</v>
      </c>
    </row>
    <row r="18" spans="1:33">
      <c r="A18" s="3" t="s">
        <v>341</v>
      </c>
      <c r="B18">
        <v>10</v>
      </c>
      <c r="C18">
        <v>4</v>
      </c>
      <c r="D18" s="3">
        <v>153225.19</v>
      </c>
      <c r="E18" s="3" t="s">
        <v>432</v>
      </c>
      <c r="F18" s="3">
        <v>3133.78</v>
      </c>
      <c r="G18" s="3">
        <v>450068.81</v>
      </c>
      <c r="H18" s="3">
        <v>2.84</v>
      </c>
      <c r="I18" s="3">
        <v>0.19500000000000001</v>
      </c>
      <c r="J18" s="3">
        <v>1.72</v>
      </c>
      <c r="K18" s="3">
        <v>0.20599999999999999</v>
      </c>
      <c r="L18" s="3">
        <v>5.0999999999999996</v>
      </c>
      <c r="M18" s="3">
        <v>8.3000000000000007</v>
      </c>
      <c r="N18" s="3" t="s">
        <v>197</v>
      </c>
      <c r="O18" s="3">
        <v>48.09</v>
      </c>
      <c r="P18" s="3">
        <v>20.8</v>
      </c>
      <c r="Q18" s="3">
        <v>262.27999999999997</v>
      </c>
      <c r="R18" s="3">
        <v>105.6</v>
      </c>
      <c r="S18" s="3">
        <v>484.27</v>
      </c>
      <c r="T18" s="3">
        <v>101.48</v>
      </c>
      <c r="U18" s="3">
        <v>913.41</v>
      </c>
      <c r="V18" s="3">
        <v>174.99</v>
      </c>
      <c r="W18" s="3">
        <v>11043.43</v>
      </c>
      <c r="X18" s="3">
        <v>2.09</v>
      </c>
      <c r="Y18" s="3" t="s">
        <v>191</v>
      </c>
      <c r="Z18" s="3">
        <v>3.39</v>
      </c>
      <c r="AA18" s="3">
        <v>137.65</v>
      </c>
      <c r="AB18" s="3">
        <v>8.4</v>
      </c>
      <c r="AC18" s="3">
        <v>6.43</v>
      </c>
      <c r="AD18" s="3">
        <f t="shared" si="0"/>
        <v>35.814370000000004</v>
      </c>
      <c r="AE18" s="3">
        <v>156.66</v>
      </c>
      <c r="AF18" s="3">
        <v>474.93</v>
      </c>
      <c r="AG18" s="3">
        <f t="shared" si="1"/>
        <v>0.32985913713599896</v>
      </c>
    </row>
    <row r="19" spans="1:33">
      <c r="A19" s="3" t="s">
        <v>342</v>
      </c>
      <c r="B19">
        <v>10</v>
      </c>
      <c r="C19">
        <v>4</v>
      </c>
      <c r="D19" s="3">
        <v>153225.19</v>
      </c>
      <c r="E19" s="3" t="s">
        <v>433</v>
      </c>
      <c r="F19" s="3">
        <v>1738.23</v>
      </c>
      <c r="G19" s="3">
        <v>481835.28</v>
      </c>
      <c r="H19" s="3">
        <v>1.24</v>
      </c>
      <c r="I19" s="3">
        <v>9.1999999999999998E-2</v>
      </c>
      <c r="J19" s="3">
        <v>12.04</v>
      </c>
      <c r="K19" s="3">
        <v>0.34799999999999998</v>
      </c>
      <c r="L19" s="3">
        <v>8.39</v>
      </c>
      <c r="M19" s="3">
        <v>11.24</v>
      </c>
      <c r="N19" s="3">
        <v>1.89</v>
      </c>
      <c r="O19" s="3">
        <v>45.4</v>
      </c>
      <c r="P19" s="3">
        <v>14.95</v>
      </c>
      <c r="Q19" s="3">
        <v>180.35</v>
      </c>
      <c r="R19" s="3">
        <v>62.08</v>
      </c>
      <c r="S19" s="3">
        <v>262.81</v>
      </c>
      <c r="T19" s="3">
        <v>46.35</v>
      </c>
      <c r="U19" s="3">
        <v>404.88</v>
      </c>
      <c r="V19" s="3">
        <v>75.08</v>
      </c>
      <c r="W19" s="3">
        <v>8615.25</v>
      </c>
      <c r="X19" s="3">
        <v>0.51400000000000001</v>
      </c>
      <c r="Y19" s="3" t="s">
        <v>191</v>
      </c>
      <c r="Z19" s="3" t="s">
        <v>434</v>
      </c>
      <c r="AA19" s="3">
        <v>30.76</v>
      </c>
      <c r="AB19" s="3">
        <v>1.64</v>
      </c>
      <c r="AC19" s="3">
        <v>3.45</v>
      </c>
      <c r="AD19" s="3">
        <f t="shared" si="0"/>
        <v>9.0010000000000012</v>
      </c>
      <c r="AE19" s="3">
        <v>128.55000000000001</v>
      </c>
      <c r="AF19" s="3">
        <v>178.78</v>
      </c>
      <c r="AG19" s="3">
        <f t="shared" si="1"/>
        <v>0.71904016109184477</v>
      </c>
    </row>
    <row r="20" spans="1:33">
      <c r="A20" s="3" t="s">
        <v>343</v>
      </c>
      <c r="B20">
        <v>10</v>
      </c>
      <c r="C20">
        <v>4</v>
      </c>
      <c r="D20" s="3">
        <v>153225.19</v>
      </c>
      <c r="E20" s="3">
        <v>117.19</v>
      </c>
      <c r="F20" s="3">
        <v>946.15</v>
      </c>
      <c r="G20" s="3">
        <v>404770.63</v>
      </c>
      <c r="H20" s="3">
        <v>4.29</v>
      </c>
      <c r="I20" s="3">
        <v>5.99</v>
      </c>
      <c r="J20" s="3">
        <v>150.88</v>
      </c>
      <c r="K20" s="3">
        <v>2.0699999999999998</v>
      </c>
      <c r="L20" s="3">
        <v>18.3</v>
      </c>
      <c r="M20" s="3">
        <v>13.8</v>
      </c>
      <c r="N20" s="3">
        <v>2.86</v>
      </c>
      <c r="O20" s="3">
        <v>37.64</v>
      </c>
      <c r="P20" s="3">
        <v>10.37</v>
      </c>
      <c r="Q20" s="3">
        <v>106.14</v>
      </c>
      <c r="R20" s="3">
        <v>34.67</v>
      </c>
      <c r="S20" s="3">
        <v>147.68</v>
      </c>
      <c r="T20" s="3">
        <v>32.08</v>
      </c>
      <c r="U20" s="3">
        <v>292.64</v>
      </c>
      <c r="V20" s="3">
        <v>54.77</v>
      </c>
      <c r="W20" s="3">
        <v>8417.4500000000007</v>
      </c>
      <c r="X20" s="3">
        <v>1.0900000000000001</v>
      </c>
      <c r="Y20" s="3" t="s">
        <v>191</v>
      </c>
      <c r="Z20" s="3">
        <v>2.68</v>
      </c>
      <c r="AA20" s="3">
        <v>72.81</v>
      </c>
      <c r="AB20" s="3">
        <v>5.78</v>
      </c>
      <c r="AC20" s="3">
        <v>14.7</v>
      </c>
      <c r="AD20" s="3">
        <f t="shared" si="0"/>
        <v>25.186790000000002</v>
      </c>
      <c r="AE20" s="3">
        <v>447.43</v>
      </c>
      <c r="AF20" s="3">
        <v>225.57</v>
      </c>
      <c r="AG20" s="3">
        <f t="shared" si="1"/>
        <v>1.9835527774083435</v>
      </c>
    </row>
    <row r="21" spans="1:33">
      <c r="A21" s="3" t="s">
        <v>344</v>
      </c>
      <c r="B21">
        <v>10</v>
      </c>
      <c r="C21">
        <v>4</v>
      </c>
      <c r="D21" s="3">
        <v>153225.20000000001</v>
      </c>
      <c r="E21" s="3" t="s">
        <v>435</v>
      </c>
      <c r="F21" s="3">
        <v>428.06</v>
      </c>
      <c r="G21" s="3">
        <v>463168.31</v>
      </c>
      <c r="H21" s="3">
        <v>2.44</v>
      </c>
      <c r="I21" s="3">
        <v>2.0099999999999998</v>
      </c>
      <c r="J21" s="3">
        <v>6.31</v>
      </c>
      <c r="K21" s="3" t="s">
        <v>436</v>
      </c>
      <c r="L21" s="3">
        <v>2.78</v>
      </c>
      <c r="M21" s="3">
        <v>1.97</v>
      </c>
      <c r="N21" s="3">
        <v>0.34399999999999997</v>
      </c>
      <c r="O21" s="3">
        <v>13.08</v>
      </c>
      <c r="P21" s="3">
        <v>3.65</v>
      </c>
      <c r="Q21" s="3">
        <v>41.84</v>
      </c>
      <c r="R21" s="3">
        <v>15.16</v>
      </c>
      <c r="S21" s="3">
        <v>62.62</v>
      </c>
      <c r="T21" s="3">
        <v>13.02</v>
      </c>
      <c r="U21" s="3">
        <v>114.78</v>
      </c>
      <c r="V21" s="3">
        <v>25.37</v>
      </c>
      <c r="W21" s="3">
        <v>11473.96</v>
      </c>
      <c r="X21" s="3" t="s">
        <v>437</v>
      </c>
      <c r="Y21" s="3" t="s">
        <v>191</v>
      </c>
      <c r="Z21" s="3" t="s">
        <v>438</v>
      </c>
      <c r="AA21" s="3">
        <v>143.52000000000001</v>
      </c>
      <c r="AB21" s="3">
        <v>8.32</v>
      </c>
      <c r="AC21" s="3">
        <v>2.4</v>
      </c>
      <c r="AD21" s="3">
        <f t="shared" si="0"/>
        <v>34.980640000000008</v>
      </c>
      <c r="AE21" s="3">
        <v>46.51</v>
      </c>
      <c r="AF21" s="3">
        <v>572.99</v>
      </c>
      <c r="AG21" s="3">
        <f t="shared" si="1"/>
        <v>8.117070105935531E-2</v>
      </c>
    </row>
    <row r="22" spans="1:33">
      <c r="A22" s="3" t="s">
        <v>345</v>
      </c>
      <c r="B22">
        <v>10</v>
      </c>
      <c r="C22">
        <v>4</v>
      </c>
      <c r="D22" s="3">
        <v>153225.20000000001</v>
      </c>
      <c r="E22" s="3" t="s">
        <v>439</v>
      </c>
      <c r="F22" s="3">
        <v>2542.04</v>
      </c>
      <c r="G22" s="3">
        <v>466535.22</v>
      </c>
      <c r="H22" s="3">
        <v>1.17</v>
      </c>
      <c r="I22" s="3" t="s">
        <v>312</v>
      </c>
      <c r="J22" s="3">
        <v>1.1499999999999999</v>
      </c>
      <c r="K22" s="3">
        <v>0.32500000000000001</v>
      </c>
      <c r="L22" s="3">
        <v>4.42</v>
      </c>
      <c r="M22" s="3">
        <v>8.84</v>
      </c>
      <c r="N22" s="3">
        <v>0.41</v>
      </c>
      <c r="O22" s="3">
        <v>53.68</v>
      </c>
      <c r="P22" s="3">
        <v>19</v>
      </c>
      <c r="Q22" s="3">
        <v>225.63</v>
      </c>
      <c r="R22" s="3">
        <v>88.03</v>
      </c>
      <c r="S22" s="3">
        <v>393.79</v>
      </c>
      <c r="T22" s="3">
        <v>82.08</v>
      </c>
      <c r="U22" s="3">
        <v>746.54</v>
      </c>
      <c r="V22" s="3">
        <v>144.77000000000001</v>
      </c>
      <c r="W22" s="3">
        <v>9286.58</v>
      </c>
      <c r="X22" s="3">
        <v>0.66600000000000004</v>
      </c>
      <c r="Y22" s="3" t="s">
        <v>191</v>
      </c>
      <c r="Z22" s="3">
        <v>3.93</v>
      </c>
      <c r="AA22" s="3">
        <v>52.25</v>
      </c>
      <c r="AB22" s="3">
        <v>3.25</v>
      </c>
      <c r="AC22" s="3">
        <v>2.77</v>
      </c>
      <c r="AD22" s="3">
        <f t="shared" si="0"/>
        <v>13.781980000000001</v>
      </c>
      <c r="AE22" s="3">
        <v>57.46</v>
      </c>
      <c r="AF22" s="3">
        <v>164.96</v>
      </c>
      <c r="AG22" s="3">
        <f t="shared" si="1"/>
        <v>0.34832686711930166</v>
      </c>
    </row>
    <row r="23" spans="1:33">
      <c r="A23" s="3" t="s">
        <v>346</v>
      </c>
      <c r="B23">
        <v>10</v>
      </c>
      <c r="C23">
        <v>4</v>
      </c>
      <c r="D23" s="3">
        <v>153225.20000000001</v>
      </c>
      <c r="E23" s="3" t="s">
        <v>443</v>
      </c>
      <c r="F23" s="3">
        <v>1924.93</v>
      </c>
      <c r="G23" s="3">
        <v>458949.44</v>
      </c>
      <c r="H23" s="3">
        <v>8.94</v>
      </c>
      <c r="I23" s="3">
        <v>2.6</v>
      </c>
      <c r="J23" s="3">
        <v>15.53</v>
      </c>
      <c r="K23" s="3" t="s">
        <v>444</v>
      </c>
      <c r="L23" s="3" t="s">
        <v>445</v>
      </c>
      <c r="M23" s="3">
        <v>8</v>
      </c>
      <c r="N23" s="3">
        <v>1.89</v>
      </c>
      <c r="O23" s="3">
        <v>29.1</v>
      </c>
      <c r="P23" s="3">
        <v>12.11</v>
      </c>
      <c r="Q23" s="3">
        <v>163.30000000000001</v>
      </c>
      <c r="R23" s="3">
        <v>65.16</v>
      </c>
      <c r="S23" s="3">
        <v>301.29000000000002</v>
      </c>
      <c r="T23" s="3">
        <v>62.27</v>
      </c>
      <c r="U23" s="3">
        <v>604.41999999999996</v>
      </c>
      <c r="V23" s="3">
        <v>117.55</v>
      </c>
      <c r="W23" s="3">
        <v>10811.22</v>
      </c>
      <c r="X23" s="3">
        <v>5.22</v>
      </c>
      <c r="Y23" s="3" t="s">
        <v>191</v>
      </c>
      <c r="Z23" s="3" t="s">
        <v>446</v>
      </c>
      <c r="AA23" s="3">
        <v>238.32</v>
      </c>
      <c r="AB23" s="3">
        <v>14.4</v>
      </c>
      <c r="AC23" s="3">
        <v>10.83</v>
      </c>
      <c r="AD23" s="3">
        <f t="shared" si="0"/>
        <v>61.814039999999999</v>
      </c>
      <c r="AE23" s="3">
        <v>503.37</v>
      </c>
      <c r="AF23" s="3">
        <v>1905.5</v>
      </c>
      <c r="AG23" s="3">
        <f t="shared" si="1"/>
        <v>0.26416688533193389</v>
      </c>
    </row>
    <row r="24" spans="1:33">
      <c r="A24" s="3" t="s">
        <v>347</v>
      </c>
      <c r="B24">
        <v>10</v>
      </c>
      <c r="C24">
        <v>4</v>
      </c>
      <c r="D24" s="3">
        <v>153225.20000000001</v>
      </c>
      <c r="E24" s="3" t="s">
        <v>447</v>
      </c>
      <c r="F24" s="3">
        <v>949.69</v>
      </c>
      <c r="G24" s="3">
        <v>429500.88</v>
      </c>
      <c r="H24" s="3">
        <v>3.53</v>
      </c>
      <c r="I24" s="3">
        <v>1.0900000000000001</v>
      </c>
      <c r="J24" s="3">
        <v>5.23</v>
      </c>
      <c r="K24" s="3" t="s">
        <v>448</v>
      </c>
      <c r="L24" s="3" t="s">
        <v>449</v>
      </c>
      <c r="M24" s="3">
        <v>7.28</v>
      </c>
      <c r="N24" s="3">
        <v>2.91</v>
      </c>
      <c r="O24" s="3">
        <v>28.07</v>
      </c>
      <c r="P24" s="3">
        <v>8.5</v>
      </c>
      <c r="Q24" s="3">
        <v>96.82</v>
      </c>
      <c r="R24" s="3">
        <v>35.450000000000003</v>
      </c>
      <c r="S24" s="3">
        <v>137.34</v>
      </c>
      <c r="T24" s="3">
        <v>27.06</v>
      </c>
      <c r="U24" s="3">
        <v>237.35</v>
      </c>
      <c r="V24" s="3">
        <v>45.86</v>
      </c>
      <c r="W24" s="3">
        <v>6759.99</v>
      </c>
      <c r="X24" s="3">
        <v>1.03</v>
      </c>
      <c r="Y24" s="3" t="s">
        <v>191</v>
      </c>
      <c r="Z24" s="3" t="s">
        <v>450</v>
      </c>
      <c r="AA24" s="3">
        <v>38.18</v>
      </c>
      <c r="AB24" s="3" t="s">
        <v>451</v>
      </c>
      <c r="AC24" s="3">
        <v>5.23</v>
      </c>
      <c r="AD24" s="3" t="e">
        <f t="shared" si="0"/>
        <v>#VALUE!</v>
      </c>
      <c r="AE24" s="3">
        <v>44.69</v>
      </c>
      <c r="AF24" s="3">
        <v>55.73</v>
      </c>
      <c r="AG24" s="3">
        <f t="shared" si="1"/>
        <v>0.80190202763323171</v>
      </c>
    </row>
    <row r="25" spans="1:33">
      <c r="A25" s="3" t="s">
        <v>348</v>
      </c>
      <c r="B25">
        <v>10</v>
      </c>
      <c r="C25">
        <v>4</v>
      </c>
      <c r="D25" s="3">
        <v>153225.20000000001</v>
      </c>
      <c r="E25" s="3" t="s">
        <v>452</v>
      </c>
      <c r="F25" s="3">
        <v>1294.71</v>
      </c>
      <c r="G25" s="3">
        <v>457499.13</v>
      </c>
      <c r="H25" s="3">
        <v>3.96</v>
      </c>
      <c r="I25" s="3" t="s">
        <v>247</v>
      </c>
      <c r="J25" s="3">
        <v>5.99</v>
      </c>
      <c r="K25" s="3">
        <v>0.4</v>
      </c>
      <c r="L25" s="3">
        <v>5.62</v>
      </c>
      <c r="M25" s="3">
        <v>8.5399999999999991</v>
      </c>
      <c r="N25" s="3">
        <v>2.82</v>
      </c>
      <c r="O25" s="3">
        <v>36.4</v>
      </c>
      <c r="P25" s="3">
        <v>12.19</v>
      </c>
      <c r="Q25" s="3">
        <v>129.46</v>
      </c>
      <c r="R25" s="3">
        <v>45.57</v>
      </c>
      <c r="S25" s="3">
        <v>188.82</v>
      </c>
      <c r="T25" s="3">
        <v>36.340000000000003</v>
      </c>
      <c r="U25" s="3">
        <v>317.67</v>
      </c>
      <c r="V25" s="3">
        <v>63.93</v>
      </c>
      <c r="W25" s="3">
        <v>6708.83</v>
      </c>
      <c r="X25" s="3">
        <v>1.1000000000000001</v>
      </c>
      <c r="Y25" s="3" t="s">
        <v>191</v>
      </c>
      <c r="Z25" s="3" t="s">
        <v>453</v>
      </c>
      <c r="AA25" s="3">
        <v>20.260000000000002</v>
      </c>
      <c r="AB25" s="3">
        <v>2.37</v>
      </c>
      <c r="AC25" s="3" t="s">
        <v>235</v>
      </c>
      <c r="AD25" s="3" t="e">
        <f t="shared" si="0"/>
        <v>#VALUE!</v>
      </c>
      <c r="AE25" s="3">
        <v>72.790000000000006</v>
      </c>
      <c r="AF25" s="3">
        <v>113.76</v>
      </c>
      <c r="AG25" s="3">
        <f t="shared" si="1"/>
        <v>0.63985583684950775</v>
      </c>
    </row>
    <row r="26" spans="1:33">
      <c r="A26" s="3" t="s">
        <v>349</v>
      </c>
      <c r="B26">
        <v>10</v>
      </c>
      <c r="C26">
        <v>4</v>
      </c>
      <c r="D26" s="3">
        <v>153225.20000000001</v>
      </c>
      <c r="E26" s="3" t="s">
        <v>454</v>
      </c>
      <c r="F26" s="3">
        <v>986.53</v>
      </c>
      <c r="G26" s="3">
        <v>473191.44</v>
      </c>
      <c r="H26" s="3">
        <v>3.21</v>
      </c>
      <c r="I26" s="3">
        <v>5.8000000000000003E-2</v>
      </c>
      <c r="J26" s="3">
        <v>4.0599999999999996</v>
      </c>
      <c r="K26" s="3">
        <v>0.33200000000000002</v>
      </c>
      <c r="L26" s="3">
        <v>5.09</v>
      </c>
      <c r="M26" s="3">
        <v>9.17</v>
      </c>
      <c r="N26" s="3">
        <v>2.2200000000000002</v>
      </c>
      <c r="O26" s="3">
        <v>31.94</v>
      </c>
      <c r="P26" s="3">
        <v>9.1199999999999992</v>
      </c>
      <c r="Q26" s="3">
        <v>101.02</v>
      </c>
      <c r="R26" s="3">
        <v>34.46</v>
      </c>
      <c r="S26" s="3">
        <v>144.38</v>
      </c>
      <c r="T26" s="3">
        <v>28.02</v>
      </c>
      <c r="U26" s="3">
        <v>244.03</v>
      </c>
      <c r="V26" s="3">
        <v>47.84</v>
      </c>
      <c r="W26" s="3">
        <v>7557.4</v>
      </c>
      <c r="X26" s="3">
        <v>1.1000000000000001</v>
      </c>
      <c r="Y26" s="3" t="s">
        <v>191</v>
      </c>
      <c r="Z26" s="3">
        <v>3.1</v>
      </c>
      <c r="AA26" s="3">
        <v>14.94</v>
      </c>
      <c r="AB26" s="3" t="s">
        <v>455</v>
      </c>
      <c r="AC26" s="3">
        <v>1.82</v>
      </c>
      <c r="AD26" s="3" t="e">
        <f t="shared" si="0"/>
        <v>#VALUE!</v>
      </c>
      <c r="AE26" s="3">
        <v>46.19</v>
      </c>
      <c r="AF26" s="3">
        <v>80.72</v>
      </c>
      <c r="AG26" s="3">
        <f t="shared" si="1"/>
        <v>0.57222497522299309</v>
      </c>
    </row>
    <row r="27" spans="1:33">
      <c r="A27" s="3" t="s">
        <v>350</v>
      </c>
      <c r="B27">
        <v>10</v>
      </c>
      <c r="C27">
        <v>4</v>
      </c>
      <c r="D27" s="3">
        <v>153225.20000000001</v>
      </c>
      <c r="E27" s="3" t="s">
        <v>456</v>
      </c>
      <c r="F27" s="3">
        <v>1160.17</v>
      </c>
      <c r="G27" s="3">
        <v>473806.81</v>
      </c>
      <c r="H27" s="3">
        <v>4.13</v>
      </c>
      <c r="I27" s="3" t="s">
        <v>457</v>
      </c>
      <c r="J27" s="3">
        <v>1.5</v>
      </c>
      <c r="K27" s="3" t="s">
        <v>458</v>
      </c>
      <c r="L27" s="3" t="s">
        <v>459</v>
      </c>
      <c r="M27" s="3" t="s">
        <v>460</v>
      </c>
      <c r="N27" s="3" t="s">
        <v>461</v>
      </c>
      <c r="O27" s="3">
        <v>14.37</v>
      </c>
      <c r="P27" s="3">
        <v>7.52</v>
      </c>
      <c r="Q27" s="3">
        <v>95.77</v>
      </c>
      <c r="R27" s="3">
        <v>38.159999999999997</v>
      </c>
      <c r="S27" s="3">
        <v>172.08</v>
      </c>
      <c r="T27" s="3">
        <v>36.65</v>
      </c>
      <c r="U27" s="3">
        <v>346.22</v>
      </c>
      <c r="V27" s="3">
        <v>66.37</v>
      </c>
      <c r="W27" s="3">
        <v>11971.21</v>
      </c>
      <c r="X27" s="3">
        <v>2.8</v>
      </c>
      <c r="Y27" s="3" t="s">
        <v>191</v>
      </c>
      <c r="Z27" s="3">
        <v>7.24</v>
      </c>
      <c r="AA27" s="3">
        <v>107.64</v>
      </c>
      <c r="AB27" s="3">
        <v>7.11</v>
      </c>
      <c r="AC27" s="3">
        <v>2.38</v>
      </c>
      <c r="AD27" s="3">
        <f t="shared" si="0"/>
        <v>26.74907</v>
      </c>
      <c r="AE27" s="3">
        <v>45.19</v>
      </c>
      <c r="AF27" s="3">
        <v>354.88</v>
      </c>
      <c r="AG27" s="3">
        <f t="shared" si="1"/>
        <v>0.12733881875563571</v>
      </c>
    </row>
    <row r="28" spans="1:33">
      <c r="A28" s="3" t="s">
        <v>351</v>
      </c>
      <c r="B28">
        <v>10</v>
      </c>
      <c r="C28">
        <v>4</v>
      </c>
      <c r="D28" s="3">
        <v>153225.20000000001</v>
      </c>
      <c r="E28" s="3" t="s">
        <v>462</v>
      </c>
      <c r="F28" s="3">
        <v>1163.96</v>
      </c>
      <c r="G28" s="3">
        <v>487375.34</v>
      </c>
      <c r="H28" s="3">
        <v>3.63</v>
      </c>
      <c r="I28" s="3">
        <v>0.106</v>
      </c>
      <c r="J28" s="3">
        <v>6.75</v>
      </c>
      <c r="K28" s="3" t="s">
        <v>204</v>
      </c>
      <c r="L28" s="3">
        <v>3.67</v>
      </c>
      <c r="M28" s="3">
        <v>6.89</v>
      </c>
      <c r="N28" s="3">
        <v>1.35</v>
      </c>
      <c r="O28" s="3">
        <v>30.76</v>
      </c>
      <c r="P28" s="3">
        <v>10.14</v>
      </c>
      <c r="Q28" s="3">
        <v>108.69</v>
      </c>
      <c r="R28" s="3">
        <v>41.74</v>
      </c>
      <c r="S28" s="3">
        <v>180.18</v>
      </c>
      <c r="T28" s="3">
        <v>35.340000000000003</v>
      </c>
      <c r="U28" s="3">
        <v>320.08</v>
      </c>
      <c r="V28" s="3">
        <v>62.66</v>
      </c>
      <c r="W28" s="3">
        <v>8508.82</v>
      </c>
      <c r="X28" s="3">
        <v>1.71</v>
      </c>
      <c r="Y28" s="3" t="s">
        <v>191</v>
      </c>
      <c r="Z28" s="3">
        <v>2.46</v>
      </c>
      <c r="AA28" s="3">
        <v>35.93</v>
      </c>
      <c r="AB28" s="3" t="s">
        <v>463</v>
      </c>
      <c r="AC28" s="3">
        <v>2.38</v>
      </c>
      <c r="AD28" s="3" t="e">
        <f t="shared" si="0"/>
        <v>#VALUE!</v>
      </c>
      <c r="AE28" s="3">
        <v>88.53</v>
      </c>
      <c r="AF28" s="3">
        <v>187.44</v>
      </c>
      <c r="AG28" s="3">
        <f t="shared" si="1"/>
        <v>0.4723111395646607</v>
      </c>
    </row>
    <row r="29" spans="1:33">
      <c r="A29" s="3" t="s">
        <v>352</v>
      </c>
      <c r="B29">
        <v>10</v>
      </c>
      <c r="C29">
        <v>4</v>
      </c>
      <c r="D29" s="3">
        <v>153225.20000000001</v>
      </c>
      <c r="E29" s="3" t="s">
        <v>464</v>
      </c>
      <c r="F29" s="3">
        <v>284.49</v>
      </c>
      <c r="G29" s="3">
        <v>455673.06</v>
      </c>
      <c r="H29" s="3">
        <v>3.54</v>
      </c>
      <c r="I29" s="3">
        <v>6.2E-2</v>
      </c>
      <c r="J29" s="3">
        <v>3.26</v>
      </c>
      <c r="K29" s="3">
        <v>7.0000000000000007E-2</v>
      </c>
      <c r="L29" s="3">
        <v>1.8</v>
      </c>
      <c r="M29" s="3" t="s">
        <v>465</v>
      </c>
      <c r="N29" s="3">
        <v>0.156</v>
      </c>
      <c r="O29" s="3" t="s">
        <v>466</v>
      </c>
      <c r="P29" s="3">
        <v>2.0699999999999998</v>
      </c>
      <c r="Q29" s="3">
        <v>27.38</v>
      </c>
      <c r="R29" s="3">
        <v>8.4</v>
      </c>
      <c r="S29" s="3">
        <v>41.16</v>
      </c>
      <c r="T29" s="3">
        <v>8.06</v>
      </c>
      <c r="U29" s="3">
        <v>80.42</v>
      </c>
      <c r="V29" s="3">
        <v>16.649999999999999</v>
      </c>
      <c r="W29" s="3">
        <v>10163.42</v>
      </c>
      <c r="X29" s="3">
        <v>1.72</v>
      </c>
      <c r="Y29" s="3" t="s">
        <v>191</v>
      </c>
      <c r="Z29" s="3">
        <v>4.54</v>
      </c>
      <c r="AA29" s="3">
        <v>65.89</v>
      </c>
      <c r="AB29" s="3">
        <v>7.25</v>
      </c>
      <c r="AC29" s="3">
        <v>4.09</v>
      </c>
      <c r="AD29" s="3">
        <f t="shared" si="0"/>
        <v>18.452100000000002</v>
      </c>
      <c r="AE29" s="3">
        <v>28.5</v>
      </c>
      <c r="AF29" s="3">
        <v>78.67</v>
      </c>
      <c r="AG29" s="3">
        <f t="shared" si="1"/>
        <v>0.36227278505148086</v>
      </c>
    </row>
    <row r="30" spans="1:33">
      <c r="A30" s="3" t="s">
        <v>353</v>
      </c>
      <c r="B30">
        <v>10</v>
      </c>
      <c r="C30">
        <v>4</v>
      </c>
      <c r="D30" s="3">
        <v>153225.20000000001</v>
      </c>
      <c r="E30" s="3" t="s">
        <v>467</v>
      </c>
      <c r="F30" s="3">
        <v>686.45</v>
      </c>
      <c r="G30" s="3">
        <v>475193.78</v>
      </c>
      <c r="H30" s="3">
        <v>2.92</v>
      </c>
      <c r="I30" s="3">
        <v>0.115</v>
      </c>
      <c r="J30" s="3">
        <v>5.33</v>
      </c>
      <c r="K30" s="3" t="s">
        <v>236</v>
      </c>
      <c r="L30" s="3">
        <v>2.41</v>
      </c>
      <c r="M30" s="3">
        <v>4.96</v>
      </c>
      <c r="N30" s="3">
        <v>2.92</v>
      </c>
      <c r="O30" s="3">
        <v>21.59</v>
      </c>
      <c r="P30" s="3">
        <v>6.11</v>
      </c>
      <c r="Q30" s="3">
        <v>63.52</v>
      </c>
      <c r="R30" s="3">
        <v>22.26</v>
      </c>
      <c r="S30" s="3">
        <v>97.59</v>
      </c>
      <c r="T30" s="3">
        <v>21.35</v>
      </c>
      <c r="U30" s="3">
        <v>221.73</v>
      </c>
      <c r="V30" s="3">
        <v>43.34</v>
      </c>
      <c r="W30" s="3">
        <v>12024.86</v>
      </c>
      <c r="X30" s="3">
        <v>2.1</v>
      </c>
      <c r="Y30" s="3" t="s">
        <v>191</v>
      </c>
      <c r="Z30" s="3">
        <v>6.14</v>
      </c>
      <c r="AA30" s="3">
        <v>201.6</v>
      </c>
      <c r="AB30" s="3">
        <v>12.76</v>
      </c>
      <c r="AC30" s="3">
        <v>4.04</v>
      </c>
      <c r="AD30" s="3">
        <f t="shared" si="0"/>
        <v>49.745719999999992</v>
      </c>
      <c r="AE30" s="3">
        <v>90.94</v>
      </c>
      <c r="AF30" s="3">
        <v>804.77</v>
      </c>
      <c r="AG30" s="3">
        <f t="shared" si="1"/>
        <v>0.11300123016514035</v>
      </c>
    </row>
    <row r="31" spans="1:33">
      <c r="A31" s="3" t="s">
        <v>354</v>
      </c>
      <c r="B31">
        <v>10</v>
      </c>
      <c r="C31">
        <v>4</v>
      </c>
      <c r="D31" s="3">
        <v>153225.20000000001</v>
      </c>
      <c r="E31" s="3" t="s">
        <v>468</v>
      </c>
      <c r="F31" s="3">
        <v>3973.88</v>
      </c>
      <c r="G31" s="3">
        <v>492034.19</v>
      </c>
      <c r="H31" s="3">
        <v>6.77</v>
      </c>
      <c r="I31" s="3" t="s">
        <v>469</v>
      </c>
      <c r="J31" s="3">
        <v>7.45</v>
      </c>
      <c r="K31" s="3">
        <v>0.62</v>
      </c>
      <c r="L31" s="3" t="s">
        <v>470</v>
      </c>
      <c r="M31" s="3">
        <v>14.87</v>
      </c>
      <c r="N31" s="3">
        <v>0.63</v>
      </c>
      <c r="O31" s="3">
        <v>79.069999999999993</v>
      </c>
      <c r="P31" s="3">
        <v>31.94</v>
      </c>
      <c r="Q31" s="3">
        <v>370.42</v>
      </c>
      <c r="R31" s="3">
        <v>138.72999999999999</v>
      </c>
      <c r="S31" s="3">
        <v>589.36</v>
      </c>
      <c r="T31" s="3">
        <v>115.95</v>
      </c>
      <c r="U31" s="3">
        <v>1004.35</v>
      </c>
      <c r="V31" s="3">
        <v>193.26</v>
      </c>
      <c r="W31" s="3">
        <v>11631.18</v>
      </c>
      <c r="X31" s="3">
        <v>2.33</v>
      </c>
      <c r="Y31" s="3" t="s">
        <v>191</v>
      </c>
      <c r="Z31" s="3" t="s">
        <v>471</v>
      </c>
      <c r="AA31" s="3">
        <v>278.22000000000003</v>
      </c>
      <c r="AB31" s="3">
        <v>16.329999999999998</v>
      </c>
      <c r="AC31" s="3">
        <v>13.72</v>
      </c>
      <c r="AD31" s="3">
        <f t="shared" si="0"/>
        <v>72.611429999999999</v>
      </c>
      <c r="AE31" s="3">
        <v>315.04000000000002</v>
      </c>
      <c r="AF31" s="3">
        <v>954.98</v>
      </c>
      <c r="AG31" s="3">
        <f t="shared" si="1"/>
        <v>0.32989172548116191</v>
      </c>
    </row>
    <row r="32" spans="1:33">
      <c r="A32" s="3" t="s">
        <v>355</v>
      </c>
      <c r="B32">
        <v>10</v>
      </c>
      <c r="C32">
        <v>4</v>
      </c>
      <c r="D32" s="3">
        <v>153225.20000000001</v>
      </c>
      <c r="E32" s="3" t="s">
        <v>472</v>
      </c>
      <c r="F32" s="3">
        <v>1755.67</v>
      </c>
      <c r="G32" s="3">
        <v>485862.22</v>
      </c>
      <c r="H32" s="3">
        <v>4.51</v>
      </c>
      <c r="I32" s="3">
        <v>9.6000000000000002E-2</v>
      </c>
      <c r="J32" s="3">
        <v>13.49</v>
      </c>
      <c r="K32" s="3">
        <v>0.50900000000000001</v>
      </c>
      <c r="L32" s="3">
        <v>7.11</v>
      </c>
      <c r="M32" s="3">
        <v>10.33</v>
      </c>
      <c r="N32" s="3">
        <v>2.95</v>
      </c>
      <c r="O32" s="3">
        <v>47.96</v>
      </c>
      <c r="P32" s="3">
        <v>15.57</v>
      </c>
      <c r="Q32" s="3">
        <v>169.13</v>
      </c>
      <c r="R32" s="3">
        <v>60.96</v>
      </c>
      <c r="S32" s="3">
        <v>268.58</v>
      </c>
      <c r="T32" s="3">
        <v>54.14</v>
      </c>
      <c r="U32" s="3">
        <v>521.77</v>
      </c>
      <c r="V32" s="3">
        <v>107.2</v>
      </c>
      <c r="W32" s="3">
        <v>8795.9</v>
      </c>
      <c r="X32" s="3">
        <v>1.54</v>
      </c>
      <c r="Y32" s="3" t="s">
        <v>191</v>
      </c>
      <c r="Z32" s="3">
        <v>3.69</v>
      </c>
      <c r="AA32" s="3">
        <v>61.26</v>
      </c>
      <c r="AB32" s="3" t="s">
        <v>199</v>
      </c>
      <c r="AC32" s="3">
        <v>6.95</v>
      </c>
      <c r="AD32" s="3" t="e">
        <f t="shared" si="0"/>
        <v>#VALUE!</v>
      </c>
      <c r="AE32" s="3">
        <v>307.64</v>
      </c>
      <c r="AF32" s="3">
        <v>333.18</v>
      </c>
      <c r="AG32" s="3">
        <f t="shared" si="1"/>
        <v>0.92334473857974664</v>
      </c>
    </row>
    <row r="33" spans="1:33">
      <c r="A33" s="3" t="s">
        <v>356</v>
      </c>
      <c r="B33">
        <v>10</v>
      </c>
      <c r="C33">
        <v>4</v>
      </c>
      <c r="D33" s="3">
        <v>153225.17000000001</v>
      </c>
      <c r="E33" s="3" t="s">
        <v>473</v>
      </c>
      <c r="F33" s="3">
        <v>1616.75</v>
      </c>
      <c r="G33" s="3">
        <v>477994.69</v>
      </c>
      <c r="H33" s="3">
        <v>18.84</v>
      </c>
      <c r="I33" s="3">
        <v>0.218</v>
      </c>
      <c r="J33" s="3">
        <v>40.85</v>
      </c>
      <c r="K33" s="3" t="s">
        <v>442</v>
      </c>
      <c r="L33" s="3">
        <v>3.95</v>
      </c>
      <c r="M33" s="3">
        <v>5.16</v>
      </c>
      <c r="N33" s="3">
        <v>0.85</v>
      </c>
      <c r="O33" s="3">
        <v>30.04</v>
      </c>
      <c r="P33" s="3">
        <v>11.81</v>
      </c>
      <c r="Q33" s="3">
        <v>144.63</v>
      </c>
      <c r="R33" s="3">
        <v>53.5</v>
      </c>
      <c r="S33" s="3">
        <v>241.72</v>
      </c>
      <c r="T33" s="3">
        <v>48.6</v>
      </c>
      <c r="U33" s="3">
        <v>448.71</v>
      </c>
      <c r="V33" s="3">
        <v>85.74</v>
      </c>
      <c r="W33" s="3">
        <v>10859.58</v>
      </c>
      <c r="X33" s="3">
        <v>5.2</v>
      </c>
      <c r="Y33" s="3" t="s">
        <v>191</v>
      </c>
      <c r="Z33" s="3" t="s">
        <v>474</v>
      </c>
      <c r="AA33" s="3">
        <v>120.17</v>
      </c>
      <c r="AB33" s="3">
        <v>7.53</v>
      </c>
      <c r="AC33" s="3">
        <v>9.94</v>
      </c>
      <c r="AD33" s="3">
        <f t="shared" si="0"/>
        <v>33.580860000000001</v>
      </c>
      <c r="AE33" s="3">
        <v>180.87</v>
      </c>
      <c r="AF33" s="3">
        <v>311.79000000000002</v>
      </c>
      <c r="AG33" s="3">
        <f t="shared" si="1"/>
        <v>0.58010199172519961</v>
      </c>
    </row>
    <row r="34" spans="1:33">
      <c r="A34" s="3" t="s">
        <v>357</v>
      </c>
      <c r="B34">
        <v>10</v>
      </c>
      <c r="C34">
        <v>4</v>
      </c>
      <c r="D34" s="3">
        <v>153225.19</v>
      </c>
      <c r="E34" s="3" t="s">
        <v>475</v>
      </c>
      <c r="F34" s="3">
        <v>2708.1</v>
      </c>
      <c r="G34" s="3">
        <v>478634.88</v>
      </c>
      <c r="H34" s="3">
        <v>2.4</v>
      </c>
      <c r="I34" s="3">
        <v>0.14399999999999999</v>
      </c>
      <c r="J34" s="3">
        <v>1.0900000000000001</v>
      </c>
      <c r="K34" s="3">
        <v>0.24</v>
      </c>
      <c r="L34" s="3">
        <v>3.41</v>
      </c>
      <c r="M34" s="3">
        <v>6.37</v>
      </c>
      <c r="N34" s="3">
        <v>0.30599999999999999</v>
      </c>
      <c r="O34" s="3">
        <v>32.56</v>
      </c>
      <c r="P34" s="3">
        <v>15.61</v>
      </c>
      <c r="Q34" s="3">
        <v>216.08</v>
      </c>
      <c r="R34" s="3">
        <v>90.03</v>
      </c>
      <c r="S34" s="3">
        <v>411.01</v>
      </c>
      <c r="T34" s="3">
        <v>88.2</v>
      </c>
      <c r="U34" s="3">
        <v>807.81</v>
      </c>
      <c r="V34" s="3">
        <v>152.69</v>
      </c>
      <c r="W34" s="3">
        <v>11775.07</v>
      </c>
      <c r="X34" s="3">
        <v>1.42</v>
      </c>
      <c r="Y34" s="3" t="s">
        <v>191</v>
      </c>
      <c r="Z34" s="3" t="s">
        <v>476</v>
      </c>
      <c r="AA34" s="3">
        <v>96.6</v>
      </c>
      <c r="AB34" s="3">
        <v>4.72</v>
      </c>
      <c r="AC34" s="3">
        <v>3.04</v>
      </c>
      <c r="AD34" s="3">
        <f t="shared" si="0"/>
        <v>24.079079999999998</v>
      </c>
      <c r="AE34" s="3">
        <v>48.19</v>
      </c>
      <c r="AF34" s="3">
        <v>329.13</v>
      </c>
      <c r="AG34" s="3">
        <f t="shared" si="1"/>
        <v>0.14641630966487407</v>
      </c>
    </row>
    <row r="35" spans="1:33">
      <c r="A35" s="3" t="s">
        <v>358</v>
      </c>
      <c r="B35">
        <v>10</v>
      </c>
      <c r="C35">
        <v>4</v>
      </c>
      <c r="D35" s="3">
        <v>153225.17000000001</v>
      </c>
      <c r="E35" s="3" t="s">
        <v>477</v>
      </c>
      <c r="F35" s="3">
        <v>713.74</v>
      </c>
      <c r="G35" s="3">
        <v>366627.63</v>
      </c>
      <c r="H35" s="3">
        <v>6.18</v>
      </c>
      <c r="I35" s="3">
        <v>49.24</v>
      </c>
      <c r="J35" s="3">
        <v>128.35</v>
      </c>
      <c r="K35" s="3">
        <v>12.65</v>
      </c>
      <c r="L35" s="3">
        <v>49.75</v>
      </c>
      <c r="M35" s="3">
        <v>14.44</v>
      </c>
      <c r="N35" s="3">
        <v>4.7</v>
      </c>
      <c r="O35" s="3">
        <v>25.8</v>
      </c>
      <c r="P35" s="3">
        <v>6.71</v>
      </c>
      <c r="Q35" s="3">
        <v>71.459999999999994</v>
      </c>
      <c r="R35" s="3">
        <v>22.47</v>
      </c>
      <c r="S35" s="3">
        <v>92.1</v>
      </c>
      <c r="T35" s="3">
        <v>19.16</v>
      </c>
      <c r="U35" s="3">
        <v>182.62</v>
      </c>
      <c r="V35" s="3">
        <v>36.159999999999997</v>
      </c>
      <c r="W35" s="3">
        <v>8699.6</v>
      </c>
      <c r="X35" s="3">
        <v>2.44</v>
      </c>
      <c r="Y35" s="3" t="s">
        <v>191</v>
      </c>
      <c r="Z35" s="3">
        <v>4.51</v>
      </c>
      <c r="AA35" s="3">
        <v>205.03</v>
      </c>
      <c r="AB35" s="3">
        <v>14.1</v>
      </c>
      <c r="AC35" s="3">
        <v>14.76</v>
      </c>
      <c r="AD35" s="3">
        <f t="shared" si="0"/>
        <v>56.44397</v>
      </c>
      <c r="AE35" s="3">
        <v>1574.27</v>
      </c>
      <c r="AF35" s="3">
        <v>1137.94</v>
      </c>
      <c r="AG35" s="3">
        <f t="shared" si="1"/>
        <v>1.3834384941209554</v>
      </c>
    </row>
    <row r="36" spans="1:33">
      <c r="A36" s="3" t="s">
        <v>359</v>
      </c>
      <c r="B36">
        <v>10</v>
      </c>
      <c r="C36">
        <v>4</v>
      </c>
      <c r="D36" s="3">
        <v>153225.17000000001</v>
      </c>
      <c r="E36" s="3">
        <v>164.86</v>
      </c>
      <c r="F36" s="3">
        <v>2724.92</v>
      </c>
      <c r="G36" s="3">
        <v>434484.5</v>
      </c>
      <c r="H36" s="3">
        <v>2.82</v>
      </c>
      <c r="I36" s="3">
        <v>0.251</v>
      </c>
      <c r="J36" s="3">
        <v>1.46</v>
      </c>
      <c r="K36" s="3" t="s">
        <v>403</v>
      </c>
      <c r="L36" s="3">
        <v>4.6100000000000003</v>
      </c>
      <c r="M36" s="3">
        <v>7.72</v>
      </c>
      <c r="N36" s="3" t="s">
        <v>478</v>
      </c>
      <c r="O36" s="3">
        <v>41.59</v>
      </c>
      <c r="P36" s="3">
        <v>17.190000000000001</v>
      </c>
      <c r="Q36" s="3">
        <v>228.04</v>
      </c>
      <c r="R36" s="3">
        <v>92.19</v>
      </c>
      <c r="S36" s="3">
        <v>417.87</v>
      </c>
      <c r="T36" s="3">
        <v>86.71</v>
      </c>
      <c r="U36" s="3">
        <v>788.11</v>
      </c>
      <c r="V36" s="3">
        <v>148.19999999999999</v>
      </c>
      <c r="W36" s="3">
        <v>9935.36</v>
      </c>
      <c r="X36" s="3">
        <v>1.58</v>
      </c>
      <c r="Y36" s="3" t="s">
        <v>191</v>
      </c>
      <c r="Z36" s="3" t="s">
        <v>479</v>
      </c>
      <c r="AA36" s="3">
        <v>108.1</v>
      </c>
      <c r="AB36" s="3">
        <v>6.35</v>
      </c>
      <c r="AC36" s="3">
        <v>2.59</v>
      </c>
      <c r="AD36" s="3">
        <f t="shared" si="0"/>
        <v>26.777609999999999</v>
      </c>
      <c r="AE36" s="3">
        <v>56.02</v>
      </c>
      <c r="AF36" s="3">
        <v>355.61</v>
      </c>
      <c r="AG36" s="3">
        <f t="shared" si="1"/>
        <v>0.1575321278929164</v>
      </c>
    </row>
    <row r="37" spans="1:33">
      <c r="A37" s="3" t="s">
        <v>360</v>
      </c>
      <c r="B37">
        <v>10</v>
      </c>
      <c r="C37">
        <v>4</v>
      </c>
      <c r="D37" s="3">
        <v>153225.17000000001</v>
      </c>
      <c r="E37" s="3" t="s">
        <v>480</v>
      </c>
      <c r="F37" s="3">
        <v>1650.09</v>
      </c>
      <c r="G37" s="3">
        <v>510665.56</v>
      </c>
      <c r="H37" s="3">
        <v>4.5599999999999996</v>
      </c>
      <c r="I37" s="3">
        <v>0.186</v>
      </c>
      <c r="J37" s="3">
        <v>10.24</v>
      </c>
      <c r="K37" s="3">
        <v>0.246</v>
      </c>
      <c r="L37" s="3">
        <v>3.5</v>
      </c>
      <c r="M37" s="3">
        <v>6.23</v>
      </c>
      <c r="N37" s="3">
        <v>0.63</v>
      </c>
      <c r="O37" s="3">
        <v>30.18</v>
      </c>
      <c r="P37" s="3">
        <v>12.31</v>
      </c>
      <c r="Q37" s="3">
        <v>143.51</v>
      </c>
      <c r="R37" s="3">
        <v>55.74</v>
      </c>
      <c r="S37" s="3">
        <v>254.37</v>
      </c>
      <c r="T37" s="3">
        <v>54.08</v>
      </c>
      <c r="U37" s="3">
        <v>514.74</v>
      </c>
      <c r="V37" s="3">
        <v>102.51</v>
      </c>
      <c r="W37" s="3">
        <v>12783.05</v>
      </c>
      <c r="X37" s="3">
        <v>4.0999999999999996</v>
      </c>
      <c r="Y37" s="3" t="s">
        <v>191</v>
      </c>
      <c r="Z37" s="3">
        <v>3.47</v>
      </c>
      <c r="AA37" s="3">
        <v>189.67</v>
      </c>
      <c r="AB37" s="3">
        <v>9.9499999999999993</v>
      </c>
      <c r="AC37" s="3">
        <v>13.13</v>
      </c>
      <c r="AD37" s="3">
        <f t="shared" si="0"/>
        <v>51.195139999999995</v>
      </c>
      <c r="AE37" s="3">
        <v>538.75</v>
      </c>
      <c r="AF37" s="3">
        <v>1099.6400000000001</v>
      </c>
      <c r="AG37" s="3">
        <f t="shared" si="1"/>
        <v>0.48993306900440142</v>
      </c>
    </row>
    <row r="38" spans="1:33">
      <c r="A38" s="3" t="s">
        <v>361</v>
      </c>
      <c r="B38">
        <v>10</v>
      </c>
      <c r="C38">
        <v>4</v>
      </c>
      <c r="D38" s="3">
        <v>153225.19</v>
      </c>
      <c r="E38" s="3" t="s">
        <v>481</v>
      </c>
      <c r="F38" s="3">
        <v>1508.92</v>
      </c>
      <c r="G38" s="3">
        <v>464784.03</v>
      </c>
      <c r="H38" s="3">
        <v>3.6</v>
      </c>
      <c r="I38" s="3" t="s">
        <v>311</v>
      </c>
      <c r="J38" s="3">
        <v>32.11</v>
      </c>
      <c r="K38" s="3">
        <v>0.67</v>
      </c>
      <c r="L38" s="3">
        <v>10.76</v>
      </c>
      <c r="M38" s="3">
        <v>12.44</v>
      </c>
      <c r="N38" s="3">
        <v>4.1399999999999997</v>
      </c>
      <c r="O38" s="3">
        <v>48.65</v>
      </c>
      <c r="P38" s="3">
        <v>14.52</v>
      </c>
      <c r="Q38" s="3">
        <v>145.32</v>
      </c>
      <c r="R38" s="3">
        <v>50.76</v>
      </c>
      <c r="S38" s="3">
        <v>209.98</v>
      </c>
      <c r="T38" s="3">
        <v>44.03</v>
      </c>
      <c r="U38" s="3">
        <v>420.7</v>
      </c>
      <c r="V38" s="3">
        <v>84.26</v>
      </c>
      <c r="W38" s="3">
        <v>8703.65</v>
      </c>
      <c r="X38" s="3">
        <v>1.55</v>
      </c>
      <c r="Y38" s="3" t="s">
        <v>191</v>
      </c>
      <c r="Z38" s="3">
        <v>2.4300000000000002</v>
      </c>
      <c r="AA38" s="3">
        <v>96.87</v>
      </c>
      <c r="AB38" s="3">
        <v>6.44</v>
      </c>
      <c r="AC38" s="3">
        <v>17.170000000000002</v>
      </c>
      <c r="AD38" s="3">
        <f t="shared" si="0"/>
        <v>31.957390000000004</v>
      </c>
      <c r="AE38" s="3">
        <v>291.44</v>
      </c>
      <c r="AF38" s="3">
        <v>235.45</v>
      </c>
      <c r="AG38" s="3">
        <f t="shared" si="1"/>
        <v>1.2377999575281378</v>
      </c>
    </row>
    <row r="39" spans="1:33">
      <c r="A39" s="3" t="s">
        <v>362</v>
      </c>
      <c r="B39">
        <v>10</v>
      </c>
      <c r="C39">
        <v>4</v>
      </c>
      <c r="D39" s="3">
        <v>153225.19</v>
      </c>
      <c r="E39" s="3" t="s">
        <v>136</v>
      </c>
      <c r="F39" s="3">
        <v>1551.71</v>
      </c>
      <c r="G39" s="3">
        <v>438081.44</v>
      </c>
      <c r="H39" s="3">
        <v>3.08</v>
      </c>
      <c r="I39" s="3">
        <v>5.6000000000000001E-2</v>
      </c>
      <c r="J39" s="3">
        <v>1.95</v>
      </c>
      <c r="K39" s="3" t="s">
        <v>192</v>
      </c>
      <c r="L39" s="3" t="s">
        <v>482</v>
      </c>
      <c r="M39" s="3">
        <v>6</v>
      </c>
      <c r="N39" s="3">
        <v>0.48</v>
      </c>
      <c r="O39" s="3">
        <v>33.380000000000003</v>
      </c>
      <c r="P39" s="3">
        <v>12.7</v>
      </c>
      <c r="Q39" s="3">
        <v>145.66</v>
      </c>
      <c r="R39" s="3">
        <v>54.82</v>
      </c>
      <c r="S39" s="3">
        <v>240.33</v>
      </c>
      <c r="T39" s="3">
        <v>49.97</v>
      </c>
      <c r="U39" s="3">
        <v>453.27</v>
      </c>
      <c r="V39" s="3">
        <v>91.43</v>
      </c>
      <c r="W39" s="3">
        <v>8168.97</v>
      </c>
      <c r="X39" s="3">
        <v>1.63</v>
      </c>
      <c r="Y39" s="3" t="s">
        <v>191</v>
      </c>
      <c r="Z39" s="3" t="s">
        <v>483</v>
      </c>
      <c r="AA39" s="3">
        <v>128.26</v>
      </c>
      <c r="AB39" s="3">
        <v>7.44</v>
      </c>
      <c r="AC39" s="3">
        <v>4.66</v>
      </c>
      <c r="AD39" s="3">
        <f t="shared" si="0"/>
        <v>32.58034</v>
      </c>
      <c r="AE39" s="3">
        <v>113.09</v>
      </c>
      <c r="AF39" s="3">
        <v>498.61</v>
      </c>
      <c r="AG39" s="3">
        <f t="shared" si="1"/>
        <v>0.22681053328252543</v>
      </c>
    </row>
    <row r="40" spans="1:33">
      <c r="A40" s="3" t="s">
        <v>363</v>
      </c>
      <c r="B40">
        <v>10</v>
      </c>
      <c r="C40">
        <v>4</v>
      </c>
      <c r="D40" s="3">
        <v>153225.19</v>
      </c>
      <c r="E40" s="3" t="s">
        <v>484</v>
      </c>
      <c r="F40" s="3">
        <v>943.88</v>
      </c>
      <c r="G40" s="3">
        <v>467236.38</v>
      </c>
      <c r="H40" s="3">
        <v>2.58</v>
      </c>
      <c r="I40" s="3">
        <v>0.22600000000000001</v>
      </c>
      <c r="J40" s="3">
        <v>2.61</v>
      </c>
      <c r="K40" s="3" t="s">
        <v>485</v>
      </c>
      <c r="L40" s="3" t="s">
        <v>486</v>
      </c>
      <c r="M40" s="3">
        <v>1.86</v>
      </c>
      <c r="N40" s="3">
        <v>0.254</v>
      </c>
      <c r="O40" s="3">
        <v>12.57</v>
      </c>
      <c r="P40" s="3">
        <v>5.69</v>
      </c>
      <c r="Q40" s="3">
        <v>75.61</v>
      </c>
      <c r="R40" s="3">
        <v>30.57</v>
      </c>
      <c r="S40" s="3">
        <v>150.62</v>
      </c>
      <c r="T40" s="3">
        <v>32.53</v>
      </c>
      <c r="U40" s="3">
        <v>312.25</v>
      </c>
      <c r="V40" s="3">
        <v>62.02</v>
      </c>
      <c r="W40" s="3">
        <v>11876.13</v>
      </c>
      <c r="X40" s="3">
        <v>1.82</v>
      </c>
      <c r="Y40" s="3" t="s">
        <v>191</v>
      </c>
      <c r="Z40" s="3">
        <v>3.73</v>
      </c>
      <c r="AA40" s="3">
        <v>91</v>
      </c>
      <c r="AB40" s="3">
        <v>6.57</v>
      </c>
      <c r="AC40" s="3" t="s">
        <v>487</v>
      </c>
      <c r="AD40" s="3" t="e">
        <f t="shared" si="0"/>
        <v>#VALUE!</v>
      </c>
      <c r="AE40" s="3">
        <v>55.86</v>
      </c>
      <c r="AF40" s="3">
        <v>318.87</v>
      </c>
      <c r="AG40" s="3">
        <f t="shared" si="1"/>
        <v>0.17518110828864428</v>
      </c>
    </row>
    <row r="41" spans="1:33">
      <c r="A41" s="3" t="s">
        <v>364</v>
      </c>
      <c r="B41">
        <v>10</v>
      </c>
      <c r="C41">
        <v>4</v>
      </c>
      <c r="D41" s="3">
        <v>153225.19</v>
      </c>
      <c r="E41" s="3" t="s">
        <v>488</v>
      </c>
      <c r="F41" s="3">
        <v>1175.6099999999999</v>
      </c>
      <c r="G41" s="3">
        <v>476025.94</v>
      </c>
      <c r="H41" s="3">
        <v>2.39</v>
      </c>
      <c r="I41" s="3" t="s">
        <v>489</v>
      </c>
      <c r="J41" s="3">
        <v>4.53</v>
      </c>
      <c r="K41" s="3" t="s">
        <v>254</v>
      </c>
      <c r="L41" s="3">
        <v>5.6</v>
      </c>
      <c r="M41" s="3">
        <v>7.71</v>
      </c>
      <c r="N41" s="3">
        <v>2.4500000000000002</v>
      </c>
      <c r="O41" s="3">
        <v>40.200000000000003</v>
      </c>
      <c r="P41" s="3">
        <v>11.79</v>
      </c>
      <c r="Q41" s="3">
        <v>119.73</v>
      </c>
      <c r="R41" s="3">
        <v>43.68</v>
      </c>
      <c r="S41" s="3">
        <v>173.49</v>
      </c>
      <c r="T41" s="3">
        <v>30.43</v>
      </c>
      <c r="U41" s="3">
        <v>282.35000000000002</v>
      </c>
      <c r="V41" s="3">
        <v>54.26</v>
      </c>
      <c r="W41" s="3">
        <v>7447.08</v>
      </c>
      <c r="X41" s="3">
        <v>1.06</v>
      </c>
      <c r="Y41" s="3" t="s">
        <v>191</v>
      </c>
      <c r="Z41" s="3" t="s">
        <v>490</v>
      </c>
      <c r="AA41" s="3">
        <v>15.23</v>
      </c>
      <c r="AB41" s="3" t="s">
        <v>491</v>
      </c>
      <c r="AC41" s="3">
        <v>1.84</v>
      </c>
      <c r="AD41" s="3" t="e">
        <f t="shared" si="0"/>
        <v>#VALUE!</v>
      </c>
      <c r="AE41" s="3">
        <v>53.39</v>
      </c>
      <c r="AF41" s="3">
        <v>77.069999999999993</v>
      </c>
      <c r="AG41" s="3">
        <f t="shared" si="1"/>
        <v>0.69274685350979637</v>
      </c>
    </row>
    <row r="42" spans="1:33">
      <c r="A42" s="3" t="s">
        <v>365</v>
      </c>
      <c r="B42">
        <v>10</v>
      </c>
      <c r="C42">
        <v>4</v>
      </c>
      <c r="D42" s="3">
        <v>153225.19</v>
      </c>
      <c r="E42" s="3" t="s">
        <v>492</v>
      </c>
      <c r="F42" s="3">
        <v>2106.2800000000002</v>
      </c>
      <c r="G42" s="3">
        <v>487933.38</v>
      </c>
      <c r="H42" s="3">
        <v>4.43</v>
      </c>
      <c r="I42" s="3">
        <v>7.5999999999999998E-2</v>
      </c>
      <c r="J42" s="3">
        <v>13.7</v>
      </c>
      <c r="K42" s="3">
        <v>0.45</v>
      </c>
      <c r="L42" s="3" t="s">
        <v>493</v>
      </c>
      <c r="M42" s="3" t="s">
        <v>494</v>
      </c>
      <c r="N42" s="3">
        <v>0.41</v>
      </c>
      <c r="O42" s="3">
        <v>61.44</v>
      </c>
      <c r="P42" s="3">
        <v>19.18</v>
      </c>
      <c r="Q42" s="3">
        <v>217.83</v>
      </c>
      <c r="R42" s="3">
        <v>78.900000000000006</v>
      </c>
      <c r="S42" s="3">
        <v>325.35000000000002</v>
      </c>
      <c r="T42" s="3">
        <v>59.06</v>
      </c>
      <c r="U42" s="3">
        <v>514.92999999999995</v>
      </c>
      <c r="V42" s="3">
        <v>88.53</v>
      </c>
      <c r="W42" s="3">
        <v>8279.9599999999991</v>
      </c>
      <c r="X42" s="3">
        <v>1.46</v>
      </c>
      <c r="Y42" s="3" t="s">
        <v>191</v>
      </c>
      <c r="Z42" s="3">
        <v>3.59</v>
      </c>
      <c r="AA42" s="3">
        <v>188.87</v>
      </c>
      <c r="AB42" s="3">
        <v>19.239999999999998</v>
      </c>
      <c r="AC42" s="3">
        <v>10.99</v>
      </c>
      <c r="AD42" s="3">
        <f t="shared" si="0"/>
        <v>52.135870000000004</v>
      </c>
      <c r="AE42" s="3">
        <v>71.75</v>
      </c>
      <c r="AF42" s="3">
        <v>172.91</v>
      </c>
      <c r="AG42" s="3">
        <f t="shared" si="1"/>
        <v>0.41495575733040313</v>
      </c>
    </row>
    <row r="43" spans="1:33">
      <c r="A43" s="3" t="s">
        <v>366</v>
      </c>
      <c r="B43">
        <v>10</v>
      </c>
      <c r="C43">
        <v>4</v>
      </c>
      <c r="D43" s="3">
        <v>153225.19</v>
      </c>
      <c r="E43" s="3">
        <v>55.43</v>
      </c>
      <c r="F43" s="3">
        <v>720.95</v>
      </c>
      <c r="G43" s="3">
        <v>456356.75</v>
      </c>
      <c r="H43" s="3">
        <v>3.93</v>
      </c>
      <c r="I43" s="3" t="s">
        <v>495</v>
      </c>
      <c r="J43" s="3">
        <v>6.99</v>
      </c>
      <c r="K43" s="3">
        <v>9.4E-2</v>
      </c>
      <c r="L43" s="3">
        <v>0.73</v>
      </c>
      <c r="M43" s="3">
        <v>2.34</v>
      </c>
      <c r="N43" s="3">
        <v>0.53</v>
      </c>
      <c r="O43" s="3">
        <v>9.4700000000000006</v>
      </c>
      <c r="P43" s="3">
        <v>3.93</v>
      </c>
      <c r="Q43" s="3">
        <v>49.38</v>
      </c>
      <c r="R43" s="3">
        <v>22.24</v>
      </c>
      <c r="S43" s="3">
        <v>117.51</v>
      </c>
      <c r="T43" s="3">
        <v>28.8</v>
      </c>
      <c r="U43" s="3">
        <v>284.33999999999997</v>
      </c>
      <c r="V43" s="3">
        <v>61.94</v>
      </c>
      <c r="W43" s="3">
        <v>10992.32</v>
      </c>
      <c r="X43" s="3">
        <v>2.41</v>
      </c>
      <c r="Y43" s="3" t="s">
        <v>191</v>
      </c>
      <c r="Z43" s="3" t="s">
        <v>237</v>
      </c>
      <c r="AA43" s="3">
        <v>1178.0999999999999</v>
      </c>
      <c r="AB43" s="3">
        <v>388.88</v>
      </c>
      <c r="AC43" s="3">
        <v>26.91</v>
      </c>
      <c r="AD43" s="3">
        <f t="shared" si="0"/>
        <v>368.18101999999999</v>
      </c>
      <c r="AE43" s="3">
        <v>81.52</v>
      </c>
      <c r="AF43" s="3">
        <v>460.53</v>
      </c>
      <c r="AG43" s="3">
        <f t="shared" si="1"/>
        <v>0.17701344103532887</v>
      </c>
    </row>
    <row r="44" spans="1:33">
      <c r="A44" s="3" t="s">
        <v>367</v>
      </c>
      <c r="B44">
        <v>10</v>
      </c>
      <c r="C44">
        <v>4</v>
      </c>
      <c r="D44" s="3">
        <v>153225.19</v>
      </c>
      <c r="E44" s="3" t="s">
        <v>496</v>
      </c>
      <c r="F44" s="3">
        <v>998.09</v>
      </c>
      <c r="G44" s="3">
        <v>475147.38</v>
      </c>
      <c r="H44" s="3">
        <v>2.67</v>
      </c>
      <c r="I44" s="3" t="s">
        <v>312</v>
      </c>
      <c r="J44" s="3">
        <v>26.5</v>
      </c>
      <c r="K44" s="3" t="s">
        <v>420</v>
      </c>
      <c r="L44" s="3" t="s">
        <v>497</v>
      </c>
      <c r="M44" s="3">
        <v>5.24</v>
      </c>
      <c r="N44" s="3">
        <v>1.61</v>
      </c>
      <c r="O44" s="3">
        <v>22.87</v>
      </c>
      <c r="P44" s="3">
        <v>7.34</v>
      </c>
      <c r="Q44" s="3">
        <v>85.75</v>
      </c>
      <c r="R44" s="3">
        <v>32.270000000000003</v>
      </c>
      <c r="S44" s="3">
        <v>148.55000000000001</v>
      </c>
      <c r="T44" s="3">
        <v>33.049999999999997</v>
      </c>
      <c r="U44" s="3">
        <v>333.41</v>
      </c>
      <c r="V44" s="3">
        <v>65.540000000000006</v>
      </c>
      <c r="W44" s="3">
        <v>9577.17</v>
      </c>
      <c r="X44" s="3">
        <v>1.35</v>
      </c>
      <c r="Y44" s="3" t="s">
        <v>191</v>
      </c>
      <c r="Z44" s="3">
        <v>3.13</v>
      </c>
      <c r="AA44" s="3">
        <v>135.05000000000001</v>
      </c>
      <c r="AB44" s="3">
        <v>9.7899999999999991</v>
      </c>
      <c r="AC44" s="3">
        <v>17.91</v>
      </c>
      <c r="AD44" s="3">
        <f t="shared" si="0"/>
        <v>41.590280000000007</v>
      </c>
      <c r="AE44" s="3">
        <v>195.54</v>
      </c>
      <c r="AF44" s="3">
        <v>255.5</v>
      </c>
      <c r="AG44" s="3">
        <f t="shared" si="1"/>
        <v>0.76532289628180039</v>
      </c>
    </row>
    <row r="45" spans="1:33">
      <c r="A45" s="3" t="s">
        <v>368</v>
      </c>
      <c r="B45">
        <v>10</v>
      </c>
      <c r="C45">
        <v>4</v>
      </c>
      <c r="D45" s="3">
        <v>153225.19</v>
      </c>
      <c r="E45" s="3">
        <v>53.64</v>
      </c>
      <c r="F45" s="3">
        <v>673.76</v>
      </c>
      <c r="G45" s="3">
        <v>470094.81</v>
      </c>
      <c r="H45" s="3">
        <v>4.57</v>
      </c>
      <c r="I45" s="3" t="s">
        <v>280</v>
      </c>
      <c r="J45" s="3">
        <v>1.79</v>
      </c>
      <c r="K45" s="3">
        <v>8.1000000000000003E-2</v>
      </c>
      <c r="L45" s="3">
        <v>1.03</v>
      </c>
      <c r="M45" s="3" t="s">
        <v>498</v>
      </c>
      <c r="N45" s="3" t="s">
        <v>441</v>
      </c>
      <c r="O45" s="3">
        <v>3.64</v>
      </c>
      <c r="P45" s="3">
        <v>2.69</v>
      </c>
      <c r="Q45" s="3">
        <v>40.130000000000003</v>
      </c>
      <c r="R45" s="3">
        <v>20.53</v>
      </c>
      <c r="S45" s="3">
        <v>121.98</v>
      </c>
      <c r="T45" s="3">
        <v>35.049999999999997</v>
      </c>
      <c r="U45" s="3">
        <v>372.02</v>
      </c>
      <c r="V45" s="3">
        <v>83.76</v>
      </c>
      <c r="W45" s="3">
        <v>12575.23</v>
      </c>
      <c r="X45" s="3">
        <v>3.53</v>
      </c>
      <c r="Y45" s="3" t="s">
        <v>191</v>
      </c>
      <c r="Z45" s="3">
        <v>2.2200000000000002</v>
      </c>
      <c r="AA45" s="3">
        <v>377.22</v>
      </c>
      <c r="AB45" s="3">
        <v>29.44</v>
      </c>
      <c r="AC45" s="3">
        <v>2.74</v>
      </c>
      <c r="AD45" s="3">
        <f t="shared" si="0"/>
        <v>91.896420000000006</v>
      </c>
      <c r="AE45" s="3">
        <v>31.27</v>
      </c>
      <c r="AF45" s="3">
        <v>813.98</v>
      </c>
      <c r="AG45" s="3">
        <f t="shared" si="1"/>
        <v>3.8416177301653601E-2</v>
      </c>
    </row>
    <row r="46" spans="1:33">
      <c r="A46" s="3" t="s">
        <v>369</v>
      </c>
      <c r="B46">
        <v>10</v>
      </c>
      <c r="C46">
        <v>4</v>
      </c>
      <c r="D46" s="3">
        <v>153225.19</v>
      </c>
      <c r="E46" s="3" t="s">
        <v>499</v>
      </c>
      <c r="F46" s="3">
        <v>4217.63</v>
      </c>
      <c r="G46" s="3">
        <v>459945.5</v>
      </c>
      <c r="H46" s="3">
        <v>3.43</v>
      </c>
      <c r="I46" s="3" t="s">
        <v>192</v>
      </c>
      <c r="J46" s="3">
        <v>2.29</v>
      </c>
      <c r="K46" s="3">
        <v>0.221</v>
      </c>
      <c r="L46" s="3">
        <v>2.95</v>
      </c>
      <c r="M46" s="3">
        <v>6.01</v>
      </c>
      <c r="N46" s="3">
        <v>0.159</v>
      </c>
      <c r="O46" s="3">
        <v>53.33</v>
      </c>
      <c r="P46" s="3">
        <v>24.74</v>
      </c>
      <c r="Q46" s="3">
        <v>349.78</v>
      </c>
      <c r="R46" s="3">
        <v>141.19999999999999</v>
      </c>
      <c r="S46" s="3">
        <v>658.89</v>
      </c>
      <c r="T46" s="3">
        <v>134.47</v>
      </c>
      <c r="U46" s="3">
        <v>1159.72</v>
      </c>
      <c r="V46" s="3">
        <v>214.93</v>
      </c>
      <c r="W46" s="3">
        <v>10849.99</v>
      </c>
      <c r="X46" s="3">
        <v>1.64</v>
      </c>
      <c r="Y46" s="3" t="s">
        <v>191</v>
      </c>
      <c r="Z46" s="3" t="s">
        <v>500</v>
      </c>
      <c r="AA46" s="3">
        <v>224.97</v>
      </c>
      <c r="AB46" s="3">
        <v>15.31</v>
      </c>
      <c r="AC46" s="3">
        <v>11.13</v>
      </c>
      <c r="AD46" s="3">
        <f t="shared" si="0"/>
        <v>59.240200000000002</v>
      </c>
      <c r="AE46" s="3">
        <v>227.48</v>
      </c>
      <c r="AF46" s="3">
        <v>715.63</v>
      </c>
      <c r="AG46" s="3">
        <f t="shared" si="1"/>
        <v>0.31787376158070513</v>
      </c>
    </row>
    <row r="47" spans="1:33">
      <c r="A47" s="3" t="s">
        <v>370</v>
      </c>
      <c r="B47">
        <v>10</v>
      </c>
      <c r="C47">
        <v>4</v>
      </c>
      <c r="D47" s="3">
        <v>153225.19</v>
      </c>
      <c r="E47" s="3">
        <v>-202.18</v>
      </c>
      <c r="F47" s="3" t="s">
        <v>288</v>
      </c>
      <c r="G47" s="3">
        <v>-40.47</v>
      </c>
      <c r="H47" s="3" t="s">
        <v>288</v>
      </c>
      <c r="I47" s="3">
        <v>1.72</v>
      </c>
      <c r="J47" s="3" t="s">
        <v>288</v>
      </c>
      <c r="K47" s="3" t="s">
        <v>288</v>
      </c>
      <c r="L47" s="3" t="s">
        <v>288</v>
      </c>
      <c r="M47" s="3">
        <v>20.14</v>
      </c>
      <c r="N47" s="3" t="s">
        <v>288</v>
      </c>
      <c r="O47" s="3" t="s">
        <v>288</v>
      </c>
      <c r="P47" s="3" t="s">
        <v>288</v>
      </c>
      <c r="Q47" s="3" t="s">
        <v>288</v>
      </c>
      <c r="R47" s="3" t="s">
        <v>288</v>
      </c>
      <c r="S47" s="3" t="s">
        <v>288</v>
      </c>
      <c r="T47" s="3" t="s">
        <v>288</v>
      </c>
      <c r="U47" s="3" t="s">
        <v>288</v>
      </c>
      <c r="V47" s="3" t="s">
        <v>288</v>
      </c>
      <c r="W47" s="3" t="s">
        <v>288</v>
      </c>
      <c r="X47" s="3" t="s">
        <v>288</v>
      </c>
      <c r="Y47" s="3" t="s">
        <v>191</v>
      </c>
      <c r="Z47" s="3">
        <v>121.27</v>
      </c>
      <c r="AA47" s="3" t="s">
        <v>288</v>
      </c>
      <c r="AB47" s="3">
        <v>0.59</v>
      </c>
      <c r="AC47" s="3">
        <v>7</v>
      </c>
      <c r="AD47" s="3" t="e">
        <f t="shared" si="0"/>
        <v>#VALUE!</v>
      </c>
      <c r="AE47" s="3" t="s">
        <v>288</v>
      </c>
      <c r="AF47" s="3" t="s">
        <v>288</v>
      </c>
      <c r="AG47" s="3" t="e">
        <f t="shared" si="1"/>
        <v>#VALUE!</v>
      </c>
    </row>
    <row r="48" spans="1:33">
      <c r="A48" s="3" t="s">
        <v>371</v>
      </c>
      <c r="B48">
        <v>10</v>
      </c>
      <c r="C48">
        <v>4</v>
      </c>
      <c r="D48" s="3">
        <v>153225.17000000001</v>
      </c>
      <c r="E48" s="3" t="s">
        <v>501</v>
      </c>
      <c r="F48" s="3">
        <v>2030.63</v>
      </c>
      <c r="G48" s="3">
        <v>505841.72</v>
      </c>
      <c r="H48" s="3">
        <v>2.5299999999999998</v>
      </c>
      <c r="I48" s="3">
        <v>4.5999999999999999E-2</v>
      </c>
      <c r="J48" s="3">
        <v>0.84</v>
      </c>
      <c r="K48" s="3">
        <v>0.122</v>
      </c>
      <c r="L48" s="3" t="s">
        <v>502</v>
      </c>
      <c r="M48" s="3" t="s">
        <v>503</v>
      </c>
      <c r="N48" s="3" t="s">
        <v>504</v>
      </c>
      <c r="O48" s="3">
        <v>20.38</v>
      </c>
      <c r="P48" s="3">
        <v>11.99</v>
      </c>
      <c r="Q48" s="3">
        <v>171.6</v>
      </c>
      <c r="R48" s="3">
        <v>66.27</v>
      </c>
      <c r="S48" s="3">
        <v>316.83</v>
      </c>
      <c r="T48" s="3">
        <v>66.67</v>
      </c>
      <c r="U48" s="3">
        <v>626.49</v>
      </c>
      <c r="V48" s="3">
        <v>120.63</v>
      </c>
      <c r="W48" s="3">
        <v>12959.84</v>
      </c>
      <c r="X48" s="3">
        <v>2.04</v>
      </c>
      <c r="Y48" s="3" t="s">
        <v>191</v>
      </c>
      <c r="Z48" s="3">
        <v>4.3600000000000003</v>
      </c>
      <c r="AA48" s="3">
        <v>112.62</v>
      </c>
      <c r="AB48" s="3">
        <v>5.12</v>
      </c>
      <c r="AC48" s="3">
        <v>2.02</v>
      </c>
      <c r="AD48" s="3">
        <f t="shared" si="0"/>
        <v>27.181420000000003</v>
      </c>
      <c r="AE48" s="3">
        <v>32.340000000000003</v>
      </c>
      <c r="AF48" s="3">
        <v>402.61</v>
      </c>
      <c r="AG48" s="3">
        <f t="shared" si="1"/>
        <v>8.0325873674275364E-2</v>
      </c>
    </row>
    <row r="49" spans="1:33">
      <c r="A49" s="3" t="s">
        <v>372</v>
      </c>
      <c r="B49">
        <v>10</v>
      </c>
      <c r="C49">
        <v>4</v>
      </c>
      <c r="D49" s="3">
        <v>153225.19</v>
      </c>
      <c r="E49" s="3">
        <v>47.07</v>
      </c>
      <c r="F49" s="3">
        <v>1092.8800000000001</v>
      </c>
      <c r="G49" s="3">
        <v>442557.75</v>
      </c>
      <c r="H49" s="3">
        <v>2.37</v>
      </c>
      <c r="I49" s="3">
        <v>7.0000000000000007E-2</v>
      </c>
      <c r="J49" s="3">
        <v>5.49</v>
      </c>
      <c r="K49" s="3">
        <v>0.20599999999999999</v>
      </c>
      <c r="L49" s="3">
        <v>3.86</v>
      </c>
      <c r="M49" s="3">
        <v>4.5599999999999996</v>
      </c>
      <c r="N49" s="3">
        <v>1.35</v>
      </c>
      <c r="O49" s="3">
        <v>26.82</v>
      </c>
      <c r="P49" s="3">
        <v>9.08</v>
      </c>
      <c r="Q49" s="3">
        <v>100.65</v>
      </c>
      <c r="R49" s="3">
        <v>37.85</v>
      </c>
      <c r="S49" s="3">
        <v>170.67</v>
      </c>
      <c r="T49" s="3">
        <v>32.39</v>
      </c>
      <c r="U49" s="3">
        <v>297.48</v>
      </c>
      <c r="V49" s="3">
        <v>64.28</v>
      </c>
      <c r="W49" s="3">
        <v>6797.13</v>
      </c>
      <c r="X49" s="3">
        <v>1.04</v>
      </c>
      <c r="Y49" s="3" t="s">
        <v>191</v>
      </c>
      <c r="Z49" s="3">
        <v>1.64</v>
      </c>
      <c r="AA49" s="3">
        <v>25.66</v>
      </c>
      <c r="AB49" s="3" t="s">
        <v>222</v>
      </c>
      <c r="AC49" s="3">
        <v>1.86</v>
      </c>
      <c r="AD49" s="3" t="e">
        <f t="shared" si="0"/>
        <v>#VALUE!</v>
      </c>
      <c r="AE49" s="3">
        <v>61.17</v>
      </c>
      <c r="AF49" s="3">
        <v>141.09</v>
      </c>
      <c r="AG49" s="3">
        <f t="shared" si="1"/>
        <v>0.43355305124388688</v>
      </c>
    </row>
    <row r="50" spans="1:33">
      <c r="A50" s="3" t="s">
        <v>373</v>
      </c>
      <c r="B50">
        <v>10</v>
      </c>
      <c r="C50">
        <v>4</v>
      </c>
      <c r="D50" s="3">
        <v>153225.19</v>
      </c>
      <c r="E50" s="3" t="s">
        <v>505</v>
      </c>
      <c r="F50" s="3">
        <v>1285.0999999999999</v>
      </c>
      <c r="G50" s="3">
        <v>458434.63</v>
      </c>
      <c r="H50" s="3">
        <v>1.5</v>
      </c>
      <c r="I50" s="3" t="s">
        <v>495</v>
      </c>
      <c r="J50" s="3" t="s">
        <v>457</v>
      </c>
      <c r="K50" s="3">
        <v>9.5000000000000001E-2</v>
      </c>
      <c r="L50" s="3">
        <v>0.63</v>
      </c>
      <c r="M50" s="3" t="s">
        <v>506</v>
      </c>
      <c r="N50" s="3">
        <v>0.20399999999999999</v>
      </c>
      <c r="O50" s="3">
        <v>14.71</v>
      </c>
      <c r="P50" s="3">
        <v>7.26</v>
      </c>
      <c r="Q50" s="3">
        <v>102.86</v>
      </c>
      <c r="R50" s="3">
        <v>41.66</v>
      </c>
      <c r="S50" s="3">
        <v>200.44</v>
      </c>
      <c r="T50" s="3">
        <v>42.49</v>
      </c>
      <c r="U50" s="3">
        <v>408.57</v>
      </c>
      <c r="V50" s="3">
        <v>80.44</v>
      </c>
      <c r="W50" s="3">
        <v>11562.67</v>
      </c>
      <c r="X50" s="3">
        <v>1.1299999999999999</v>
      </c>
      <c r="Y50" s="3" t="s">
        <v>191</v>
      </c>
      <c r="Z50" s="3">
        <v>3.4</v>
      </c>
      <c r="AA50" s="3">
        <v>73.16</v>
      </c>
      <c r="AB50" s="3">
        <v>3.92</v>
      </c>
      <c r="AC50" s="3">
        <v>1.65</v>
      </c>
      <c r="AD50" s="3">
        <f t="shared" si="0"/>
        <v>17.977679999999999</v>
      </c>
      <c r="AE50" s="3">
        <v>21.41</v>
      </c>
      <c r="AF50" s="3">
        <v>253.23</v>
      </c>
      <c r="AG50" s="3">
        <f t="shared" si="1"/>
        <v>8.4547644433913841E-2</v>
      </c>
    </row>
    <row r="51" spans="1:33">
      <c r="A51" s="3" t="s">
        <v>374</v>
      </c>
      <c r="B51">
        <v>10</v>
      </c>
      <c r="C51">
        <v>4</v>
      </c>
      <c r="D51" s="3">
        <v>153225.14000000001</v>
      </c>
      <c r="E51" s="3" t="s">
        <v>508</v>
      </c>
      <c r="F51" s="3">
        <v>724.28</v>
      </c>
      <c r="G51" s="3">
        <v>498780.15999999997</v>
      </c>
      <c r="H51" s="3">
        <v>3.76</v>
      </c>
      <c r="I51" s="3" t="s">
        <v>509</v>
      </c>
      <c r="J51" s="3">
        <v>39.04</v>
      </c>
      <c r="K51" s="3">
        <v>0.437</v>
      </c>
      <c r="L51" s="3">
        <v>3.09</v>
      </c>
      <c r="M51" s="3" t="s">
        <v>510</v>
      </c>
      <c r="N51" s="3">
        <v>1.61</v>
      </c>
      <c r="O51" s="3">
        <v>15.38</v>
      </c>
      <c r="P51" s="3">
        <v>5.13</v>
      </c>
      <c r="Q51" s="3">
        <v>64.459999999999994</v>
      </c>
      <c r="R51" s="3">
        <v>22.72</v>
      </c>
      <c r="S51" s="3">
        <v>110.02</v>
      </c>
      <c r="T51" s="3">
        <v>24.27</v>
      </c>
      <c r="U51" s="3">
        <v>213.66</v>
      </c>
      <c r="V51" s="3">
        <v>47.83</v>
      </c>
      <c r="W51" s="3">
        <v>9745.74</v>
      </c>
      <c r="X51" s="3">
        <v>1.87</v>
      </c>
      <c r="Y51" s="3" t="s">
        <v>237</v>
      </c>
      <c r="Z51" s="3">
        <v>5</v>
      </c>
      <c r="AA51" s="3">
        <v>68.69</v>
      </c>
      <c r="AB51" s="3">
        <v>5.0999999999999996</v>
      </c>
      <c r="AC51" s="3">
        <v>10.41</v>
      </c>
      <c r="AD51" s="3">
        <f t="shared" ref="AD51:AD73" si="2">0.221*AA51+0.241*AB51+0.524*AC51</f>
        <v>21.864429999999999</v>
      </c>
      <c r="AE51" s="3">
        <v>162.74</v>
      </c>
      <c r="AF51" s="3">
        <v>167.52</v>
      </c>
      <c r="AG51" s="3">
        <f t="shared" ref="AG51:AG73" si="3">AE51/AF51</f>
        <v>0.97146609360076408</v>
      </c>
    </row>
    <row r="52" spans="1:33">
      <c r="A52" s="3" t="s">
        <v>375</v>
      </c>
      <c r="B52">
        <v>10</v>
      </c>
      <c r="C52">
        <v>4</v>
      </c>
      <c r="D52" s="3">
        <v>153225.14000000001</v>
      </c>
      <c r="E52" s="3" t="s">
        <v>180</v>
      </c>
      <c r="F52" s="3">
        <v>1752.48</v>
      </c>
      <c r="G52" s="3">
        <v>533660.38</v>
      </c>
      <c r="H52" s="3">
        <v>2.52</v>
      </c>
      <c r="I52" s="3">
        <v>0.123</v>
      </c>
      <c r="J52" s="3">
        <v>5.94</v>
      </c>
      <c r="K52" s="3">
        <v>0.378</v>
      </c>
      <c r="L52" s="3">
        <v>7.14</v>
      </c>
      <c r="M52" s="3">
        <v>9.44</v>
      </c>
      <c r="N52" s="3">
        <v>2.46</v>
      </c>
      <c r="O52" s="3">
        <v>54.49</v>
      </c>
      <c r="P52" s="3">
        <v>14.72</v>
      </c>
      <c r="Q52" s="3">
        <v>172.28</v>
      </c>
      <c r="R52" s="3">
        <v>62.2</v>
      </c>
      <c r="S52" s="3">
        <v>259.70999999999998</v>
      </c>
      <c r="T52" s="3">
        <v>48.75</v>
      </c>
      <c r="U52" s="3">
        <v>410.37</v>
      </c>
      <c r="V52" s="3">
        <v>80.87</v>
      </c>
      <c r="W52" s="3">
        <v>8129.6</v>
      </c>
      <c r="X52" s="3">
        <v>1.02</v>
      </c>
      <c r="Y52" s="3" t="s">
        <v>237</v>
      </c>
      <c r="Z52" s="3">
        <v>4.6500000000000004</v>
      </c>
      <c r="AA52" s="3">
        <v>24.11</v>
      </c>
      <c r="AB52" s="3">
        <v>1.54</v>
      </c>
      <c r="AC52" s="3">
        <v>2.82</v>
      </c>
      <c r="AD52" s="3">
        <f t="shared" si="2"/>
        <v>7.17713</v>
      </c>
      <c r="AE52" s="3">
        <v>92.61</v>
      </c>
      <c r="AF52" s="3">
        <v>140.02000000000001</v>
      </c>
      <c r="AG52" s="3">
        <f t="shared" si="3"/>
        <v>0.66140551349807164</v>
      </c>
    </row>
    <row r="53" spans="1:33">
      <c r="A53" s="3" t="s">
        <v>376</v>
      </c>
      <c r="B53">
        <v>10</v>
      </c>
      <c r="C53">
        <v>4</v>
      </c>
      <c r="D53" s="3">
        <v>153225.13</v>
      </c>
      <c r="E53" s="3" t="s">
        <v>511</v>
      </c>
      <c r="F53" s="3">
        <v>1520.16</v>
      </c>
      <c r="G53" s="3">
        <v>490574.53</v>
      </c>
      <c r="H53" s="3">
        <v>2.65</v>
      </c>
      <c r="I53" s="3">
        <v>5.3999999999999999E-2</v>
      </c>
      <c r="J53" s="3">
        <v>5.92</v>
      </c>
      <c r="K53" s="3" t="s">
        <v>247</v>
      </c>
      <c r="L53" s="3">
        <v>6.69</v>
      </c>
      <c r="M53" s="3">
        <v>11.18</v>
      </c>
      <c r="N53" s="3">
        <v>1.46</v>
      </c>
      <c r="O53" s="3">
        <v>50.1</v>
      </c>
      <c r="P53" s="3">
        <v>14.9</v>
      </c>
      <c r="Q53" s="3">
        <v>160.97</v>
      </c>
      <c r="R53" s="3">
        <v>50.9</v>
      </c>
      <c r="S53" s="3">
        <v>201.44</v>
      </c>
      <c r="T53" s="3">
        <v>35.770000000000003</v>
      </c>
      <c r="U53" s="3">
        <v>295.79000000000002</v>
      </c>
      <c r="V53" s="3">
        <v>54.62</v>
      </c>
      <c r="W53" s="3">
        <v>9913.56</v>
      </c>
      <c r="X53" s="3">
        <v>1.59</v>
      </c>
      <c r="Y53" s="3" t="s">
        <v>237</v>
      </c>
      <c r="Z53" s="3">
        <v>1.54</v>
      </c>
      <c r="AA53" s="3">
        <v>204.95</v>
      </c>
      <c r="AB53" s="3">
        <v>14.01</v>
      </c>
      <c r="AC53" s="3">
        <v>11.09</v>
      </c>
      <c r="AD53" s="3">
        <f t="shared" si="2"/>
        <v>54.481519999999996</v>
      </c>
      <c r="AE53" s="3">
        <v>216.08</v>
      </c>
      <c r="AF53" s="3">
        <v>597.11</v>
      </c>
      <c r="AG53" s="3">
        <f t="shared" si="3"/>
        <v>0.36187637118788835</v>
      </c>
    </row>
    <row r="54" spans="1:33">
      <c r="A54" s="3" t="s">
        <v>377</v>
      </c>
      <c r="B54">
        <v>10</v>
      </c>
      <c r="C54">
        <v>4</v>
      </c>
      <c r="D54" s="3">
        <v>153225.14000000001</v>
      </c>
      <c r="E54" s="3">
        <v>78.400000000000006</v>
      </c>
      <c r="F54" s="3">
        <v>1293.5999999999999</v>
      </c>
      <c r="G54" s="3">
        <v>507477.81</v>
      </c>
      <c r="H54" s="3" t="s">
        <v>512</v>
      </c>
      <c r="I54" s="3">
        <v>7.9000000000000001E-2</v>
      </c>
      <c r="J54" s="3">
        <v>3.67</v>
      </c>
      <c r="K54" s="3">
        <v>0.248</v>
      </c>
      <c r="L54" s="3">
        <v>4.24</v>
      </c>
      <c r="M54" s="3">
        <v>8.74</v>
      </c>
      <c r="N54" s="3" t="s">
        <v>292</v>
      </c>
      <c r="O54" s="3">
        <v>34.94</v>
      </c>
      <c r="P54" s="3">
        <v>9.9600000000000009</v>
      </c>
      <c r="Q54" s="3">
        <v>127.54</v>
      </c>
      <c r="R54" s="3">
        <v>45.63</v>
      </c>
      <c r="S54" s="3">
        <v>191.95</v>
      </c>
      <c r="T54" s="3">
        <v>38.49</v>
      </c>
      <c r="U54" s="3">
        <v>324.69</v>
      </c>
      <c r="V54" s="3">
        <v>63.96</v>
      </c>
      <c r="W54" s="3">
        <v>7647.57</v>
      </c>
      <c r="X54" s="3">
        <v>0.86</v>
      </c>
      <c r="Y54" s="3" t="s">
        <v>237</v>
      </c>
      <c r="Z54" s="3">
        <v>9.93</v>
      </c>
      <c r="AA54" s="3">
        <v>18.91</v>
      </c>
      <c r="AB54" s="3" t="s">
        <v>193</v>
      </c>
      <c r="AC54" s="3">
        <v>2.1</v>
      </c>
      <c r="AD54" s="3" t="e">
        <f t="shared" si="2"/>
        <v>#VALUE!</v>
      </c>
      <c r="AE54" s="3">
        <v>63.24</v>
      </c>
      <c r="AF54" s="3">
        <v>109.98</v>
      </c>
      <c r="AG54" s="3">
        <f t="shared" si="3"/>
        <v>0.57501363884342604</v>
      </c>
    </row>
    <row r="55" spans="1:33">
      <c r="A55" s="3" t="s">
        <v>378</v>
      </c>
      <c r="B55">
        <v>10</v>
      </c>
      <c r="C55">
        <v>4</v>
      </c>
      <c r="D55" s="3">
        <v>153225.13</v>
      </c>
      <c r="E55" s="3" t="s">
        <v>513</v>
      </c>
      <c r="F55" s="3">
        <v>1567.49</v>
      </c>
      <c r="G55" s="3">
        <v>497682.53</v>
      </c>
      <c r="H55" s="3">
        <v>1.96</v>
      </c>
      <c r="I55" s="3">
        <v>3.3000000000000002E-2</v>
      </c>
      <c r="J55" s="3">
        <v>0.71</v>
      </c>
      <c r="K55" s="3">
        <v>9.9000000000000005E-2</v>
      </c>
      <c r="L55" s="3" t="s">
        <v>514</v>
      </c>
      <c r="M55" s="3" t="s">
        <v>515</v>
      </c>
      <c r="N55" s="3">
        <v>0.26300000000000001</v>
      </c>
      <c r="O55" s="3">
        <v>17.45</v>
      </c>
      <c r="P55" s="3">
        <v>8.39</v>
      </c>
      <c r="Q55" s="3">
        <v>125.44</v>
      </c>
      <c r="R55" s="3">
        <v>51.28</v>
      </c>
      <c r="S55" s="3">
        <v>245.28</v>
      </c>
      <c r="T55" s="3">
        <v>54.09</v>
      </c>
      <c r="U55" s="3">
        <v>504.61</v>
      </c>
      <c r="V55" s="3">
        <v>109.25</v>
      </c>
      <c r="W55" s="3">
        <v>11617.13</v>
      </c>
      <c r="X55" s="3">
        <v>1.32</v>
      </c>
      <c r="Y55" s="3" t="s">
        <v>237</v>
      </c>
      <c r="Z55" s="3">
        <v>2.78</v>
      </c>
      <c r="AA55" s="3">
        <v>100.85</v>
      </c>
      <c r="AB55" s="3">
        <v>7.67</v>
      </c>
      <c r="AC55" s="3">
        <v>1.73</v>
      </c>
      <c r="AD55" s="3">
        <f t="shared" si="2"/>
        <v>25.042839999999998</v>
      </c>
      <c r="AE55" s="3">
        <v>20.39</v>
      </c>
      <c r="AF55" s="3">
        <v>280.83999999999997</v>
      </c>
      <c r="AG55" s="3">
        <f t="shared" si="3"/>
        <v>7.2603617718273755E-2</v>
      </c>
    </row>
    <row r="56" spans="1:33">
      <c r="A56" s="3" t="s">
        <v>379</v>
      </c>
      <c r="B56">
        <v>10</v>
      </c>
      <c r="C56">
        <v>4</v>
      </c>
      <c r="D56" s="3">
        <v>153225.13</v>
      </c>
      <c r="E56" s="3" t="s">
        <v>516</v>
      </c>
      <c r="F56" s="3">
        <v>1498.29</v>
      </c>
      <c r="G56" s="3">
        <v>501103.97</v>
      </c>
      <c r="H56" s="3">
        <v>6.91</v>
      </c>
      <c r="I56" s="3">
        <v>0.28299999999999997</v>
      </c>
      <c r="J56" s="3">
        <v>13.43</v>
      </c>
      <c r="K56" s="3">
        <v>0.29199999999999998</v>
      </c>
      <c r="L56" s="3">
        <v>3.81</v>
      </c>
      <c r="M56" s="3">
        <v>5.37</v>
      </c>
      <c r="N56" s="3" t="s">
        <v>418</v>
      </c>
      <c r="O56" s="3">
        <v>28.28</v>
      </c>
      <c r="P56" s="3">
        <v>10.7</v>
      </c>
      <c r="Q56" s="3">
        <v>135.47</v>
      </c>
      <c r="R56" s="3">
        <v>51.48</v>
      </c>
      <c r="S56" s="3">
        <v>231.47</v>
      </c>
      <c r="T56" s="3">
        <v>45.8</v>
      </c>
      <c r="U56" s="3">
        <v>395.87</v>
      </c>
      <c r="V56" s="3">
        <v>79.88</v>
      </c>
      <c r="W56" s="3">
        <v>9008.7800000000007</v>
      </c>
      <c r="X56" s="3">
        <v>2.0299999999999998</v>
      </c>
      <c r="Y56" s="3" t="s">
        <v>237</v>
      </c>
      <c r="Z56" s="3" t="s">
        <v>517</v>
      </c>
      <c r="AA56" s="3">
        <v>63.54</v>
      </c>
      <c r="AB56" s="3">
        <v>4.59</v>
      </c>
      <c r="AC56" s="3">
        <v>5.47</v>
      </c>
      <c r="AD56" s="3">
        <f t="shared" si="2"/>
        <v>18.014810000000001</v>
      </c>
      <c r="AE56" s="3">
        <v>179.17</v>
      </c>
      <c r="AF56" s="3">
        <v>350.24</v>
      </c>
      <c r="AG56" s="3">
        <f t="shared" si="3"/>
        <v>0.51156349931475553</v>
      </c>
    </row>
    <row r="57" spans="1:33">
      <c r="A57" s="3" t="s">
        <v>380</v>
      </c>
      <c r="B57">
        <v>10</v>
      </c>
      <c r="C57">
        <v>4</v>
      </c>
      <c r="D57" s="3">
        <v>153225.16</v>
      </c>
      <c r="E57" s="3" t="s">
        <v>518</v>
      </c>
      <c r="F57" s="3">
        <v>1338.29</v>
      </c>
      <c r="G57" s="3">
        <v>501012.78</v>
      </c>
      <c r="H57" s="3">
        <v>3.41</v>
      </c>
      <c r="I57" s="3" t="s">
        <v>519</v>
      </c>
      <c r="J57" s="3">
        <v>10.26</v>
      </c>
      <c r="K57" s="3" t="s">
        <v>311</v>
      </c>
      <c r="L57" s="3">
        <v>3.67</v>
      </c>
      <c r="M57" s="3">
        <v>4.9800000000000004</v>
      </c>
      <c r="N57" s="3">
        <v>1.1399999999999999</v>
      </c>
      <c r="O57" s="3">
        <v>26.23</v>
      </c>
      <c r="P57" s="3">
        <v>10.119999999999999</v>
      </c>
      <c r="Q57" s="3">
        <v>117.38</v>
      </c>
      <c r="R57" s="3">
        <v>45.18</v>
      </c>
      <c r="S57" s="3">
        <v>211.67</v>
      </c>
      <c r="T57" s="3">
        <v>42.83</v>
      </c>
      <c r="U57" s="3">
        <v>367.44</v>
      </c>
      <c r="V57" s="3">
        <v>78.78</v>
      </c>
      <c r="W57" s="3">
        <v>8402.33</v>
      </c>
      <c r="X57" s="3">
        <v>1.69</v>
      </c>
      <c r="Y57" s="3" t="s">
        <v>237</v>
      </c>
      <c r="Z57" s="3">
        <v>2.85</v>
      </c>
      <c r="AA57" s="3">
        <v>54.87</v>
      </c>
      <c r="AB57" s="3">
        <v>3.54</v>
      </c>
      <c r="AC57" s="3">
        <v>4.0599999999999996</v>
      </c>
      <c r="AD57" s="3">
        <f t="shared" si="2"/>
        <v>15.10685</v>
      </c>
      <c r="AE57" s="3">
        <v>148.99</v>
      </c>
      <c r="AF57" s="3">
        <v>307.95</v>
      </c>
      <c r="AG57" s="3">
        <f t="shared" si="3"/>
        <v>0.48381230719272617</v>
      </c>
    </row>
    <row r="58" spans="1:33">
      <c r="A58" s="3" t="s">
        <v>381</v>
      </c>
      <c r="B58">
        <v>10</v>
      </c>
      <c r="C58">
        <v>4</v>
      </c>
      <c r="D58" s="3">
        <v>153225.14000000001</v>
      </c>
      <c r="E58" s="3" t="s">
        <v>488</v>
      </c>
      <c r="F58" s="3">
        <v>920.54</v>
      </c>
      <c r="G58" s="3">
        <v>495892.44</v>
      </c>
      <c r="H58" s="3">
        <v>1.88</v>
      </c>
      <c r="I58" s="3">
        <v>0.156</v>
      </c>
      <c r="J58" s="3">
        <v>7.03</v>
      </c>
      <c r="K58" s="3" t="s">
        <v>315</v>
      </c>
      <c r="L58" s="3">
        <v>2.41</v>
      </c>
      <c r="M58" s="3" t="s">
        <v>520</v>
      </c>
      <c r="N58" s="3">
        <v>0.82</v>
      </c>
      <c r="O58" s="3">
        <v>23.24</v>
      </c>
      <c r="P58" s="3">
        <v>6.6</v>
      </c>
      <c r="Q58" s="3">
        <v>87.48</v>
      </c>
      <c r="R58" s="3">
        <v>32.44</v>
      </c>
      <c r="S58" s="3">
        <v>136.5</v>
      </c>
      <c r="T58" s="3">
        <v>28.12</v>
      </c>
      <c r="U58" s="3">
        <v>240.79</v>
      </c>
      <c r="V58" s="3">
        <v>49.01</v>
      </c>
      <c r="W58" s="3">
        <v>8319.11</v>
      </c>
      <c r="X58" s="3">
        <v>1.1499999999999999</v>
      </c>
      <c r="Y58" s="3" t="s">
        <v>237</v>
      </c>
      <c r="Z58" s="3">
        <v>4.05</v>
      </c>
      <c r="AA58" s="3">
        <v>21.75</v>
      </c>
      <c r="AB58" s="3" t="s">
        <v>521</v>
      </c>
      <c r="AC58" s="3">
        <v>2.0699999999999998</v>
      </c>
      <c r="AD58" s="3" t="e">
        <f t="shared" si="2"/>
        <v>#VALUE!</v>
      </c>
      <c r="AE58" s="3">
        <v>62.95</v>
      </c>
      <c r="AF58" s="3">
        <v>130.46</v>
      </c>
      <c r="AG58" s="3">
        <f t="shared" si="3"/>
        <v>0.48252337881342938</v>
      </c>
    </row>
    <row r="59" spans="1:33">
      <c r="A59" s="3" t="s">
        <v>382</v>
      </c>
      <c r="B59">
        <v>10</v>
      </c>
      <c r="C59">
        <v>4</v>
      </c>
      <c r="D59" s="3">
        <v>153225.14000000001</v>
      </c>
      <c r="E59" s="3" t="s">
        <v>522</v>
      </c>
      <c r="F59" s="3">
        <v>1075.57</v>
      </c>
      <c r="G59" s="3">
        <v>532295.63</v>
      </c>
      <c r="H59" s="3">
        <v>3.01</v>
      </c>
      <c r="I59" s="3" t="s">
        <v>204</v>
      </c>
      <c r="J59" s="3">
        <v>11.15</v>
      </c>
      <c r="K59" s="3" t="s">
        <v>192</v>
      </c>
      <c r="L59" s="3">
        <v>2.81</v>
      </c>
      <c r="M59" s="3" t="s">
        <v>523</v>
      </c>
      <c r="N59" s="3" t="s">
        <v>307</v>
      </c>
      <c r="O59" s="3">
        <v>23.4</v>
      </c>
      <c r="P59" s="3">
        <v>7.29</v>
      </c>
      <c r="Q59" s="3">
        <v>89.8</v>
      </c>
      <c r="R59" s="3">
        <v>33.630000000000003</v>
      </c>
      <c r="S59" s="3">
        <v>157.9</v>
      </c>
      <c r="T59" s="3">
        <v>32.159999999999997</v>
      </c>
      <c r="U59" s="3">
        <v>302.08999999999997</v>
      </c>
      <c r="V59" s="3">
        <v>65.459999999999994</v>
      </c>
      <c r="W59" s="3">
        <v>9508.1299999999992</v>
      </c>
      <c r="X59" s="3">
        <v>1.47</v>
      </c>
      <c r="Y59" s="3" t="s">
        <v>237</v>
      </c>
      <c r="Z59" s="3" t="s">
        <v>524</v>
      </c>
      <c r="AA59" s="3">
        <v>221.92</v>
      </c>
      <c r="AB59" s="3">
        <v>15.16</v>
      </c>
      <c r="AC59" s="3">
        <v>9.39</v>
      </c>
      <c r="AD59" s="3">
        <f t="shared" si="2"/>
        <v>57.61824</v>
      </c>
      <c r="AE59" s="3">
        <v>157.05000000000001</v>
      </c>
      <c r="AF59" s="3">
        <v>648.4</v>
      </c>
      <c r="AG59" s="3">
        <f t="shared" si="3"/>
        <v>0.24221159777914869</v>
      </c>
    </row>
    <row r="60" spans="1:33">
      <c r="A60" s="3" t="s">
        <v>383</v>
      </c>
      <c r="B60">
        <v>10</v>
      </c>
      <c r="C60">
        <v>4</v>
      </c>
      <c r="D60" s="3">
        <v>153225.14000000001</v>
      </c>
      <c r="E60" s="3" t="s">
        <v>525</v>
      </c>
      <c r="F60" s="3">
        <v>780.7</v>
      </c>
      <c r="G60" s="3">
        <v>513909.41</v>
      </c>
      <c r="H60" s="3">
        <v>2.11</v>
      </c>
      <c r="I60" s="3">
        <v>7.46</v>
      </c>
      <c r="J60" s="3">
        <v>30.98</v>
      </c>
      <c r="K60" s="3">
        <v>2.38</v>
      </c>
      <c r="L60" s="3">
        <v>15.92</v>
      </c>
      <c r="M60" s="3">
        <v>6.11</v>
      </c>
      <c r="N60" s="3">
        <v>1.05</v>
      </c>
      <c r="O60" s="3">
        <v>20.27</v>
      </c>
      <c r="P60" s="3">
        <v>5.42</v>
      </c>
      <c r="Q60" s="3">
        <v>72.61</v>
      </c>
      <c r="R60" s="3">
        <v>25.63</v>
      </c>
      <c r="S60" s="3">
        <v>110.08</v>
      </c>
      <c r="T60" s="3">
        <v>22.12</v>
      </c>
      <c r="U60" s="3">
        <v>200.48</v>
      </c>
      <c r="V60" s="3">
        <v>37.22</v>
      </c>
      <c r="W60" s="3">
        <v>10129.34</v>
      </c>
      <c r="X60" s="3">
        <v>1.44</v>
      </c>
      <c r="Y60" s="3" t="s">
        <v>237</v>
      </c>
      <c r="Z60" s="3">
        <v>5.17</v>
      </c>
      <c r="AA60" s="3">
        <v>18.3</v>
      </c>
      <c r="AB60" s="3" t="s">
        <v>526</v>
      </c>
      <c r="AC60" s="3">
        <v>1.61</v>
      </c>
      <c r="AD60" s="3" t="e">
        <f t="shared" si="2"/>
        <v>#VALUE!</v>
      </c>
      <c r="AE60" s="3">
        <v>72.33</v>
      </c>
      <c r="AF60" s="3">
        <v>99.56</v>
      </c>
      <c r="AG60" s="3">
        <f t="shared" si="3"/>
        <v>0.72649658497388503</v>
      </c>
    </row>
    <row r="61" spans="1:33">
      <c r="A61" s="3" t="s">
        <v>384</v>
      </c>
      <c r="B61">
        <v>10</v>
      </c>
      <c r="C61">
        <v>4</v>
      </c>
      <c r="D61" s="3">
        <v>153225.16</v>
      </c>
      <c r="E61" s="3" t="s">
        <v>507</v>
      </c>
      <c r="F61" s="3">
        <v>1417.35</v>
      </c>
      <c r="G61" s="3">
        <v>513224.06</v>
      </c>
      <c r="H61" s="3">
        <v>3.79</v>
      </c>
      <c r="I61" s="3" t="s">
        <v>196</v>
      </c>
      <c r="J61" s="3">
        <v>8.48</v>
      </c>
      <c r="K61" s="3" t="s">
        <v>527</v>
      </c>
      <c r="L61" s="3" t="s">
        <v>440</v>
      </c>
      <c r="M61" s="3" t="s">
        <v>528</v>
      </c>
      <c r="N61" s="3">
        <v>0.51</v>
      </c>
      <c r="O61" s="3">
        <v>16.72</v>
      </c>
      <c r="P61" s="3">
        <v>7.93</v>
      </c>
      <c r="Q61" s="3">
        <v>112.71</v>
      </c>
      <c r="R61" s="3">
        <v>45.37</v>
      </c>
      <c r="S61" s="3">
        <v>224.8</v>
      </c>
      <c r="T61" s="3">
        <v>47.52</v>
      </c>
      <c r="U61" s="3">
        <v>449.39</v>
      </c>
      <c r="V61" s="3">
        <v>92.41</v>
      </c>
      <c r="W61" s="3">
        <v>11643.68</v>
      </c>
      <c r="X61" s="3">
        <v>3.09</v>
      </c>
      <c r="Y61" s="3" t="s">
        <v>237</v>
      </c>
      <c r="Z61" s="3" t="s">
        <v>529</v>
      </c>
      <c r="AA61" s="3">
        <v>122.57</v>
      </c>
      <c r="AB61" s="3">
        <v>7.38</v>
      </c>
      <c r="AC61" s="3">
        <v>4.84</v>
      </c>
      <c r="AD61" s="3">
        <f t="shared" si="2"/>
        <v>31.402709999999995</v>
      </c>
      <c r="AE61" s="3">
        <v>134.63999999999999</v>
      </c>
      <c r="AF61" s="3">
        <v>513.11</v>
      </c>
      <c r="AG61" s="3">
        <f t="shared" si="3"/>
        <v>0.26239987527040981</v>
      </c>
    </row>
    <row r="62" spans="1:33">
      <c r="A62" s="3" t="s">
        <v>385</v>
      </c>
      <c r="B62">
        <v>10</v>
      </c>
      <c r="C62">
        <v>4</v>
      </c>
      <c r="D62" s="3">
        <v>153225.16</v>
      </c>
      <c r="E62" s="3" t="s">
        <v>530</v>
      </c>
      <c r="F62" s="3">
        <v>706.96</v>
      </c>
      <c r="G62" s="3">
        <v>517831.59</v>
      </c>
      <c r="H62" s="3">
        <v>2.87</v>
      </c>
      <c r="I62" s="3">
        <v>0.23499999999999999</v>
      </c>
      <c r="J62" s="3">
        <v>5.34</v>
      </c>
      <c r="K62" s="3" t="s">
        <v>305</v>
      </c>
      <c r="L62" s="3">
        <v>1.6</v>
      </c>
      <c r="M62" s="3">
        <v>3.05</v>
      </c>
      <c r="N62" s="3">
        <v>0.36199999999999999</v>
      </c>
      <c r="O62" s="3">
        <v>13.47</v>
      </c>
      <c r="P62" s="3">
        <v>4.55</v>
      </c>
      <c r="Q62" s="3">
        <v>57.81</v>
      </c>
      <c r="R62" s="3">
        <v>23.14</v>
      </c>
      <c r="S62" s="3">
        <v>107.59</v>
      </c>
      <c r="T62" s="3">
        <v>22.72</v>
      </c>
      <c r="U62" s="3">
        <v>205.73</v>
      </c>
      <c r="V62" s="3">
        <v>43.1</v>
      </c>
      <c r="W62" s="3">
        <v>9190.16</v>
      </c>
      <c r="X62" s="3">
        <v>1.1200000000000001</v>
      </c>
      <c r="Y62" s="3" t="s">
        <v>237</v>
      </c>
      <c r="Z62" s="3">
        <v>3.05</v>
      </c>
      <c r="AA62" s="3">
        <v>37.5</v>
      </c>
      <c r="AB62" s="3" t="s">
        <v>531</v>
      </c>
      <c r="AC62" s="3">
        <v>1.57</v>
      </c>
      <c r="AD62" s="3" t="e">
        <f t="shared" si="2"/>
        <v>#VALUE!</v>
      </c>
      <c r="AE62" s="3">
        <v>58.5</v>
      </c>
      <c r="AF62" s="3">
        <v>226.72</v>
      </c>
      <c r="AG62" s="3">
        <f t="shared" si="3"/>
        <v>0.2580275229357798</v>
      </c>
    </row>
    <row r="63" spans="1:33">
      <c r="A63" s="3" t="s">
        <v>386</v>
      </c>
      <c r="B63">
        <v>10</v>
      </c>
      <c r="C63">
        <v>4</v>
      </c>
      <c r="D63" s="3">
        <v>153225.16</v>
      </c>
      <c r="E63" s="3" t="s">
        <v>532</v>
      </c>
      <c r="F63" s="3">
        <v>814.96</v>
      </c>
      <c r="G63" s="3">
        <v>514478.25</v>
      </c>
      <c r="H63" s="3">
        <v>2.59</v>
      </c>
      <c r="I63" s="3">
        <v>4.53</v>
      </c>
      <c r="J63" s="3">
        <v>30.69</v>
      </c>
      <c r="K63" s="3">
        <v>2.15</v>
      </c>
      <c r="L63" s="3">
        <v>13.3</v>
      </c>
      <c r="M63" s="3">
        <v>4.57</v>
      </c>
      <c r="N63" s="3">
        <v>0.84</v>
      </c>
      <c r="O63" s="3">
        <v>17.440000000000001</v>
      </c>
      <c r="P63" s="3">
        <v>5.68</v>
      </c>
      <c r="Q63" s="3">
        <v>76.58</v>
      </c>
      <c r="R63" s="3">
        <v>26.72</v>
      </c>
      <c r="S63" s="3">
        <v>117.26</v>
      </c>
      <c r="T63" s="3">
        <v>24.14</v>
      </c>
      <c r="U63" s="3">
        <v>212.74</v>
      </c>
      <c r="V63" s="3">
        <v>43.72</v>
      </c>
      <c r="W63" s="3">
        <v>10785.26</v>
      </c>
      <c r="X63" s="3">
        <v>1.74</v>
      </c>
      <c r="Y63" s="3" t="s">
        <v>237</v>
      </c>
      <c r="Z63" s="3">
        <v>3.98</v>
      </c>
      <c r="AA63" s="3">
        <v>30.66</v>
      </c>
      <c r="AB63" s="3">
        <v>2.41</v>
      </c>
      <c r="AC63" s="3">
        <v>2.0099999999999998</v>
      </c>
      <c r="AD63" s="3">
        <f t="shared" si="2"/>
        <v>8.40991</v>
      </c>
      <c r="AE63" s="3">
        <v>110.97</v>
      </c>
      <c r="AF63" s="3">
        <v>166.13</v>
      </c>
      <c r="AG63" s="3">
        <f t="shared" si="3"/>
        <v>0.66797086618912904</v>
      </c>
    </row>
    <row r="64" spans="1:33">
      <c r="A64" s="3" t="s">
        <v>387</v>
      </c>
      <c r="B64">
        <v>10</v>
      </c>
      <c r="C64">
        <v>4</v>
      </c>
      <c r="D64" s="3">
        <v>153225.16</v>
      </c>
      <c r="E64" s="3">
        <v>74.319999999999993</v>
      </c>
      <c r="F64" s="3">
        <v>1730.42</v>
      </c>
      <c r="G64" s="3">
        <v>489784.13</v>
      </c>
      <c r="H64" s="3">
        <v>3.83</v>
      </c>
      <c r="I64" s="3">
        <v>7.54</v>
      </c>
      <c r="J64" s="3">
        <v>26.6</v>
      </c>
      <c r="K64" s="3">
        <v>2.8</v>
      </c>
      <c r="L64" s="3">
        <v>16.850000000000001</v>
      </c>
      <c r="M64" s="3">
        <v>10.36</v>
      </c>
      <c r="N64" s="3">
        <v>0.92</v>
      </c>
      <c r="O64" s="3">
        <v>50.5</v>
      </c>
      <c r="P64" s="3">
        <v>14.6</v>
      </c>
      <c r="Q64" s="3">
        <v>168.42</v>
      </c>
      <c r="R64" s="3">
        <v>57.25</v>
      </c>
      <c r="S64" s="3">
        <v>251.39</v>
      </c>
      <c r="T64" s="3">
        <v>47.52</v>
      </c>
      <c r="U64" s="3">
        <v>398.56</v>
      </c>
      <c r="V64" s="3">
        <v>73.47</v>
      </c>
      <c r="W64" s="3">
        <v>9642.44</v>
      </c>
      <c r="X64" s="3">
        <v>1.64</v>
      </c>
      <c r="Y64" s="3" t="s">
        <v>237</v>
      </c>
      <c r="Z64" s="3" t="s">
        <v>533</v>
      </c>
      <c r="AA64" s="3">
        <v>112.99</v>
      </c>
      <c r="AB64" s="3">
        <v>10.029999999999999</v>
      </c>
      <c r="AC64" s="3">
        <v>11.23</v>
      </c>
      <c r="AD64" s="3">
        <f t="shared" si="2"/>
        <v>33.272539999999999</v>
      </c>
      <c r="AE64" s="3">
        <v>100.61</v>
      </c>
      <c r="AF64" s="3">
        <v>173.56</v>
      </c>
      <c r="AG64" s="3">
        <f t="shared" si="3"/>
        <v>0.57968425904586307</v>
      </c>
    </row>
    <row r="65" spans="1:33">
      <c r="A65" s="3" t="s">
        <v>388</v>
      </c>
      <c r="B65">
        <v>10</v>
      </c>
      <c r="C65">
        <v>4</v>
      </c>
      <c r="D65" s="3">
        <v>153225.16</v>
      </c>
      <c r="E65" s="3" t="s">
        <v>534</v>
      </c>
      <c r="F65" s="3">
        <v>2475.5700000000002</v>
      </c>
      <c r="G65" s="3">
        <v>482484.38</v>
      </c>
      <c r="H65" s="3">
        <v>1.69</v>
      </c>
      <c r="I65" s="3" t="s">
        <v>206</v>
      </c>
      <c r="J65" s="3">
        <v>1.1599999999999999</v>
      </c>
      <c r="K65" s="3">
        <v>0.32800000000000001</v>
      </c>
      <c r="L65" s="3">
        <v>4.22</v>
      </c>
      <c r="M65" s="3">
        <v>8.9</v>
      </c>
      <c r="N65" s="3">
        <v>0.26500000000000001</v>
      </c>
      <c r="O65" s="3">
        <v>43.78</v>
      </c>
      <c r="P65" s="3">
        <v>16.28</v>
      </c>
      <c r="Q65" s="3">
        <v>216.92</v>
      </c>
      <c r="R65" s="3">
        <v>83.47</v>
      </c>
      <c r="S65" s="3">
        <v>379.39</v>
      </c>
      <c r="T65" s="3">
        <v>74.62</v>
      </c>
      <c r="U65" s="3">
        <v>649.91999999999996</v>
      </c>
      <c r="V65" s="3">
        <v>132.80000000000001</v>
      </c>
      <c r="W65" s="3">
        <v>9982.65</v>
      </c>
      <c r="X65" s="3">
        <v>1.07</v>
      </c>
      <c r="Y65" s="3" t="s">
        <v>237</v>
      </c>
      <c r="Z65" s="3">
        <v>7.53</v>
      </c>
      <c r="AA65" s="3">
        <v>61</v>
      </c>
      <c r="AB65" s="3">
        <v>4.18</v>
      </c>
      <c r="AC65" s="3">
        <v>2.81</v>
      </c>
      <c r="AD65" s="3">
        <f t="shared" si="2"/>
        <v>15.96082</v>
      </c>
      <c r="AE65" s="3">
        <v>67.84</v>
      </c>
      <c r="AF65" s="3">
        <v>208.4</v>
      </c>
      <c r="AG65" s="3">
        <f t="shared" si="3"/>
        <v>0.32552783109404992</v>
      </c>
    </row>
    <row r="66" spans="1:33">
      <c r="A66" s="3" t="s">
        <v>389</v>
      </c>
      <c r="B66">
        <v>10</v>
      </c>
      <c r="C66">
        <v>4</v>
      </c>
      <c r="D66" s="3">
        <v>153225.16</v>
      </c>
      <c r="E66" s="3" t="s">
        <v>535</v>
      </c>
      <c r="F66" s="3">
        <v>1525.35</v>
      </c>
      <c r="G66" s="3">
        <v>471346.81</v>
      </c>
      <c r="H66" s="3">
        <v>1.73</v>
      </c>
      <c r="I66" s="3">
        <v>0.109</v>
      </c>
      <c r="J66" s="3" t="s">
        <v>536</v>
      </c>
      <c r="K66" s="3">
        <v>0.248</v>
      </c>
      <c r="L66" s="3">
        <v>2.66</v>
      </c>
      <c r="M66" s="3">
        <v>3.74</v>
      </c>
      <c r="N66" s="3" t="s">
        <v>444</v>
      </c>
      <c r="O66" s="3">
        <v>20.63</v>
      </c>
      <c r="P66" s="3">
        <v>7.95</v>
      </c>
      <c r="Q66" s="3">
        <v>125.07</v>
      </c>
      <c r="R66" s="3">
        <v>50.13</v>
      </c>
      <c r="S66" s="3">
        <v>241.39</v>
      </c>
      <c r="T66" s="3">
        <v>51.15</v>
      </c>
      <c r="U66" s="3">
        <v>450.92</v>
      </c>
      <c r="V66" s="3">
        <v>91.77</v>
      </c>
      <c r="W66" s="3">
        <v>9809.65</v>
      </c>
      <c r="X66" s="3">
        <v>1.47</v>
      </c>
      <c r="Y66" s="3" t="s">
        <v>237</v>
      </c>
      <c r="Z66" s="3">
        <v>1.71</v>
      </c>
      <c r="AA66" s="3">
        <v>90.29</v>
      </c>
      <c r="AB66" s="3">
        <v>5.9</v>
      </c>
      <c r="AC66" s="3" t="s">
        <v>537</v>
      </c>
      <c r="AD66" s="3" t="e">
        <f t="shared" si="2"/>
        <v>#VALUE!</v>
      </c>
      <c r="AE66" s="3">
        <v>73.91</v>
      </c>
      <c r="AF66" s="3">
        <v>290.79000000000002</v>
      </c>
      <c r="AG66" s="3">
        <f t="shared" si="3"/>
        <v>0.25416967571099414</v>
      </c>
    </row>
    <row r="67" spans="1:33">
      <c r="A67" s="3" t="s">
        <v>390</v>
      </c>
      <c r="B67">
        <v>10</v>
      </c>
      <c r="C67">
        <v>4</v>
      </c>
      <c r="D67" s="3">
        <v>153225.16</v>
      </c>
      <c r="E67" s="3" t="s">
        <v>538</v>
      </c>
      <c r="F67" s="3">
        <v>1046.67</v>
      </c>
      <c r="G67" s="3">
        <v>524322.75</v>
      </c>
      <c r="H67" s="3">
        <v>4.66</v>
      </c>
      <c r="I67" s="3">
        <v>5.44</v>
      </c>
      <c r="J67" s="3">
        <v>24.7</v>
      </c>
      <c r="K67" s="3">
        <v>2.02</v>
      </c>
      <c r="L67" s="3">
        <v>12</v>
      </c>
      <c r="M67" s="3">
        <v>6.6</v>
      </c>
      <c r="N67" s="3">
        <v>0.39200000000000002</v>
      </c>
      <c r="O67" s="3">
        <v>21.98</v>
      </c>
      <c r="P67" s="3">
        <v>7.36</v>
      </c>
      <c r="Q67" s="3">
        <v>90.93</v>
      </c>
      <c r="R67" s="3">
        <v>34.369999999999997</v>
      </c>
      <c r="S67" s="3">
        <v>154.22999999999999</v>
      </c>
      <c r="T67" s="3">
        <v>32.24</v>
      </c>
      <c r="U67" s="3">
        <v>278.69</v>
      </c>
      <c r="V67" s="3">
        <v>58.35</v>
      </c>
      <c r="W67" s="3">
        <v>9953.39</v>
      </c>
      <c r="X67" s="3">
        <v>1.51</v>
      </c>
      <c r="Y67" s="3" t="s">
        <v>237</v>
      </c>
      <c r="Z67" s="3" t="s">
        <v>539</v>
      </c>
      <c r="AA67" s="3">
        <v>42.05</v>
      </c>
      <c r="AB67" s="3">
        <v>2.63</v>
      </c>
      <c r="AC67" s="3">
        <v>2.7</v>
      </c>
      <c r="AD67" s="3">
        <f t="shared" si="2"/>
        <v>11.341679999999998</v>
      </c>
      <c r="AE67" s="3">
        <v>100.25</v>
      </c>
      <c r="AF67" s="3">
        <v>250.51</v>
      </c>
      <c r="AG67" s="3">
        <f t="shared" si="3"/>
        <v>0.40018362540417551</v>
      </c>
    </row>
    <row r="68" spans="1:33">
      <c r="A68" s="3" t="s">
        <v>391</v>
      </c>
      <c r="B68">
        <v>10</v>
      </c>
      <c r="C68">
        <v>4</v>
      </c>
      <c r="D68" s="3">
        <v>153225.16</v>
      </c>
      <c r="E68" s="3" t="s">
        <v>540</v>
      </c>
      <c r="F68" s="3">
        <v>941.92</v>
      </c>
      <c r="G68" s="3">
        <v>486889</v>
      </c>
      <c r="H68" s="3">
        <v>3.09</v>
      </c>
      <c r="I68" s="3">
        <v>2.4E-2</v>
      </c>
      <c r="J68" s="3">
        <v>7.73</v>
      </c>
      <c r="K68" s="3">
        <v>0.311</v>
      </c>
      <c r="L68" s="3" t="s">
        <v>541</v>
      </c>
      <c r="M68" s="3" t="s">
        <v>542</v>
      </c>
      <c r="N68" s="3" t="s">
        <v>287</v>
      </c>
      <c r="O68" s="3">
        <v>20.93</v>
      </c>
      <c r="P68" s="3">
        <v>6.76</v>
      </c>
      <c r="Q68" s="3">
        <v>87</v>
      </c>
      <c r="R68" s="3">
        <v>30.83</v>
      </c>
      <c r="S68" s="3">
        <v>138.84</v>
      </c>
      <c r="T68" s="3">
        <v>28.37</v>
      </c>
      <c r="U68" s="3">
        <v>245.09</v>
      </c>
      <c r="V68" s="3">
        <v>49.34</v>
      </c>
      <c r="W68" s="3">
        <v>8285.67</v>
      </c>
      <c r="X68" s="3">
        <v>1.32</v>
      </c>
      <c r="Y68" s="3" t="s">
        <v>237</v>
      </c>
      <c r="Z68" s="3" t="s">
        <v>543</v>
      </c>
      <c r="AA68" s="3">
        <v>101.79</v>
      </c>
      <c r="AB68" s="3">
        <v>9.08</v>
      </c>
      <c r="AC68" s="3">
        <v>8.5299999999999994</v>
      </c>
      <c r="AD68" s="3">
        <f t="shared" si="2"/>
        <v>29.153589999999998</v>
      </c>
      <c r="AE68" s="3">
        <v>93.87</v>
      </c>
      <c r="AF68" s="3">
        <v>216.02</v>
      </c>
      <c r="AG68" s="3">
        <f t="shared" si="3"/>
        <v>0.43454309786130912</v>
      </c>
    </row>
    <row r="69" spans="1:33">
      <c r="A69" s="3" t="s">
        <v>392</v>
      </c>
      <c r="B69">
        <v>10</v>
      </c>
      <c r="C69">
        <v>4</v>
      </c>
      <c r="D69" s="3">
        <v>153225.14000000001</v>
      </c>
      <c r="E69" s="3" t="s">
        <v>544</v>
      </c>
      <c r="F69" s="3">
        <v>2912.58</v>
      </c>
      <c r="G69" s="3">
        <v>519906.5</v>
      </c>
      <c r="H69" s="3">
        <v>1.75</v>
      </c>
      <c r="I69" s="3">
        <v>5.6000000000000001E-2</v>
      </c>
      <c r="J69" s="3">
        <v>0.83</v>
      </c>
      <c r="K69" s="3" t="s">
        <v>545</v>
      </c>
      <c r="L69" s="3" t="s">
        <v>546</v>
      </c>
      <c r="M69" s="3">
        <v>4.5199999999999996</v>
      </c>
      <c r="N69" s="3">
        <v>0.4</v>
      </c>
      <c r="O69" s="3">
        <v>34.380000000000003</v>
      </c>
      <c r="P69" s="3">
        <v>15.86</v>
      </c>
      <c r="Q69" s="3">
        <v>234.15</v>
      </c>
      <c r="R69" s="3">
        <v>95.94</v>
      </c>
      <c r="S69" s="3">
        <v>459.92</v>
      </c>
      <c r="T69" s="3">
        <v>97.07</v>
      </c>
      <c r="U69" s="3">
        <v>864.14</v>
      </c>
      <c r="V69" s="3">
        <v>170.96</v>
      </c>
      <c r="W69" s="3">
        <v>11969.29</v>
      </c>
      <c r="X69" s="3">
        <v>1.44</v>
      </c>
      <c r="Y69" s="3" t="s">
        <v>237</v>
      </c>
      <c r="Z69" s="3">
        <v>5.74</v>
      </c>
      <c r="AA69" s="3">
        <v>103.97</v>
      </c>
      <c r="AB69" s="3">
        <v>6.37</v>
      </c>
      <c r="AC69" s="3">
        <v>1.94</v>
      </c>
      <c r="AD69" s="3">
        <f t="shared" si="2"/>
        <v>25.5291</v>
      </c>
      <c r="AE69" s="3">
        <v>46.67</v>
      </c>
      <c r="AF69" s="3">
        <v>358.68</v>
      </c>
      <c r="AG69" s="3">
        <f t="shared" si="3"/>
        <v>0.13011598081855694</v>
      </c>
    </row>
    <row r="70" spans="1:33">
      <c r="A70" s="3" t="s">
        <v>393</v>
      </c>
      <c r="B70">
        <v>10</v>
      </c>
      <c r="C70">
        <v>4</v>
      </c>
      <c r="D70" s="3">
        <v>153225.14000000001</v>
      </c>
      <c r="E70" s="3" t="s">
        <v>547</v>
      </c>
      <c r="F70" s="3">
        <v>1013.2</v>
      </c>
      <c r="G70" s="3">
        <v>498727.94</v>
      </c>
      <c r="H70" s="3">
        <v>2.5</v>
      </c>
      <c r="I70" s="3">
        <v>7.8E-2</v>
      </c>
      <c r="J70" s="3">
        <v>10.86</v>
      </c>
      <c r="K70" s="3">
        <v>0.24199999999999999</v>
      </c>
      <c r="L70" s="3">
        <v>2.19</v>
      </c>
      <c r="M70" s="3">
        <v>4.28</v>
      </c>
      <c r="N70" s="3" t="s">
        <v>249</v>
      </c>
      <c r="O70" s="3">
        <v>20.9</v>
      </c>
      <c r="P70" s="3">
        <v>7</v>
      </c>
      <c r="Q70" s="3">
        <v>81.12</v>
      </c>
      <c r="R70" s="3">
        <v>33.18</v>
      </c>
      <c r="S70" s="3">
        <v>154.33000000000001</v>
      </c>
      <c r="T70" s="3">
        <v>33.020000000000003</v>
      </c>
      <c r="U70" s="3">
        <v>304.39999999999998</v>
      </c>
      <c r="V70" s="3">
        <v>63.73</v>
      </c>
      <c r="W70" s="3">
        <v>9030.5400000000009</v>
      </c>
      <c r="X70" s="3">
        <v>1.47</v>
      </c>
      <c r="Y70" s="3" t="s">
        <v>237</v>
      </c>
      <c r="Z70" s="3">
        <v>3.55</v>
      </c>
      <c r="AA70" s="3">
        <v>44.96</v>
      </c>
      <c r="AB70" s="3">
        <v>3.13</v>
      </c>
      <c r="AC70" s="3">
        <v>3.07</v>
      </c>
      <c r="AD70" s="3">
        <f t="shared" si="2"/>
        <v>12.29917</v>
      </c>
      <c r="AE70" s="3">
        <v>136.5</v>
      </c>
      <c r="AF70" s="3">
        <v>249.54</v>
      </c>
      <c r="AG70" s="3">
        <f t="shared" si="3"/>
        <v>0.54700649194517914</v>
      </c>
    </row>
    <row r="71" spans="1:33">
      <c r="A71" s="3" t="s">
        <v>394</v>
      </c>
      <c r="B71">
        <v>10</v>
      </c>
      <c r="C71">
        <v>4</v>
      </c>
      <c r="D71" s="3">
        <v>153225.14000000001</v>
      </c>
      <c r="E71" s="3" t="s">
        <v>548</v>
      </c>
      <c r="F71" s="3">
        <v>1875.05</v>
      </c>
      <c r="G71" s="3">
        <v>500283.28</v>
      </c>
      <c r="H71" s="3">
        <v>3.57</v>
      </c>
      <c r="I71" s="3">
        <v>0.10100000000000001</v>
      </c>
      <c r="J71" s="3">
        <v>19.260000000000002</v>
      </c>
      <c r="K71" s="3">
        <v>0.20300000000000001</v>
      </c>
      <c r="L71" s="3" t="s">
        <v>549</v>
      </c>
      <c r="M71" s="3" t="s">
        <v>234</v>
      </c>
      <c r="N71" s="3">
        <v>0.9</v>
      </c>
      <c r="O71" s="3">
        <v>27.03</v>
      </c>
      <c r="P71" s="3">
        <v>9.4700000000000006</v>
      </c>
      <c r="Q71" s="3">
        <v>145.62</v>
      </c>
      <c r="R71" s="3">
        <v>58.84</v>
      </c>
      <c r="S71" s="3">
        <v>290.51</v>
      </c>
      <c r="T71" s="3">
        <v>65.319999999999993</v>
      </c>
      <c r="U71" s="3">
        <v>638.45000000000005</v>
      </c>
      <c r="V71" s="3">
        <v>130.72</v>
      </c>
      <c r="W71" s="3">
        <v>12026.13</v>
      </c>
      <c r="X71" s="3">
        <v>3.02</v>
      </c>
      <c r="Y71" s="3" t="s">
        <v>237</v>
      </c>
      <c r="Z71" s="3" t="s">
        <v>550</v>
      </c>
      <c r="AA71" s="3">
        <v>173.51</v>
      </c>
      <c r="AB71" s="3">
        <v>10.73</v>
      </c>
      <c r="AC71" s="3">
        <v>5.55</v>
      </c>
      <c r="AD71" s="3">
        <f t="shared" si="2"/>
        <v>43.839839999999995</v>
      </c>
      <c r="AE71" s="3">
        <v>119.11</v>
      </c>
      <c r="AF71" s="3">
        <v>715.14</v>
      </c>
      <c r="AG71" s="3">
        <f t="shared" si="3"/>
        <v>0.16655480045865145</v>
      </c>
    </row>
    <row r="72" spans="1:33">
      <c r="A72" s="3" t="s">
        <v>395</v>
      </c>
      <c r="B72">
        <v>10</v>
      </c>
      <c r="C72">
        <v>4</v>
      </c>
      <c r="D72" s="3">
        <v>153225.16</v>
      </c>
      <c r="E72" s="3" t="s">
        <v>551</v>
      </c>
      <c r="F72" s="3">
        <v>1100.24</v>
      </c>
      <c r="G72" s="3">
        <v>527639.43999999994</v>
      </c>
      <c r="H72" s="3" t="s">
        <v>552</v>
      </c>
      <c r="I72" s="3" t="s">
        <v>536</v>
      </c>
      <c r="J72" s="3">
        <v>9.44</v>
      </c>
      <c r="K72" s="3">
        <v>0.224</v>
      </c>
      <c r="L72" s="3">
        <v>1.92</v>
      </c>
      <c r="M72" s="3">
        <v>2.38</v>
      </c>
      <c r="N72" s="3">
        <v>0.95</v>
      </c>
      <c r="O72" s="3">
        <v>14.93</v>
      </c>
      <c r="P72" s="3">
        <v>5.67</v>
      </c>
      <c r="Q72" s="3">
        <v>77.540000000000006</v>
      </c>
      <c r="R72" s="3">
        <v>34.4</v>
      </c>
      <c r="S72" s="3">
        <v>166.1</v>
      </c>
      <c r="T72" s="3">
        <v>41.08</v>
      </c>
      <c r="U72" s="3">
        <v>425.49</v>
      </c>
      <c r="V72" s="3">
        <v>103.44</v>
      </c>
      <c r="W72" s="3">
        <v>10965.32</v>
      </c>
      <c r="X72" s="3" t="s">
        <v>289</v>
      </c>
      <c r="Y72" s="3" t="s">
        <v>237</v>
      </c>
      <c r="Z72" s="3">
        <v>4.91</v>
      </c>
      <c r="AA72" s="3">
        <v>81.48</v>
      </c>
      <c r="AB72" s="3">
        <v>6.43</v>
      </c>
      <c r="AC72" s="3">
        <v>5.33</v>
      </c>
      <c r="AD72" s="3">
        <f t="shared" si="2"/>
        <v>22.349630000000001</v>
      </c>
      <c r="AE72" s="3">
        <v>61.94</v>
      </c>
      <c r="AF72" s="3">
        <v>143.27000000000001</v>
      </c>
      <c r="AG72" s="3">
        <f t="shared" si="3"/>
        <v>0.4323305646681091</v>
      </c>
    </row>
    <row r="73" spans="1:33" ht="30" customHeight="1">
      <c r="A73" s="3" t="s">
        <v>396</v>
      </c>
      <c r="B73">
        <v>10</v>
      </c>
      <c r="C73">
        <v>4</v>
      </c>
      <c r="D73" s="3">
        <v>153225.14000000001</v>
      </c>
      <c r="E73" s="3" t="s">
        <v>553</v>
      </c>
      <c r="F73" s="3">
        <v>2500.14</v>
      </c>
      <c r="G73" s="3">
        <v>528588.31000000006</v>
      </c>
      <c r="H73" s="3">
        <v>3.16</v>
      </c>
      <c r="I73" s="3" t="s">
        <v>489</v>
      </c>
      <c r="J73" s="3">
        <v>1.27</v>
      </c>
      <c r="K73" s="3" t="s">
        <v>554</v>
      </c>
      <c r="L73" s="3">
        <v>3.25</v>
      </c>
      <c r="M73" s="3" t="s">
        <v>555</v>
      </c>
      <c r="N73" s="3">
        <v>0.46</v>
      </c>
      <c r="O73" s="3">
        <v>38.18</v>
      </c>
      <c r="P73" s="3">
        <v>15.4</v>
      </c>
      <c r="Q73" s="3">
        <v>213.32</v>
      </c>
      <c r="R73" s="3">
        <v>81.28</v>
      </c>
      <c r="S73" s="3">
        <v>364.91</v>
      </c>
      <c r="T73" s="3">
        <v>77.680000000000007</v>
      </c>
      <c r="U73" s="3">
        <v>704.07</v>
      </c>
      <c r="V73" s="3">
        <v>139.99</v>
      </c>
      <c r="W73" s="3">
        <v>11841.08</v>
      </c>
      <c r="X73" s="3">
        <v>1.62</v>
      </c>
      <c r="Y73" s="3" t="s">
        <v>237</v>
      </c>
      <c r="Z73" s="3">
        <v>7.2</v>
      </c>
      <c r="AA73" s="3">
        <v>194.05</v>
      </c>
      <c r="AB73" s="3">
        <v>12.8</v>
      </c>
      <c r="AC73" s="3">
        <v>2.98</v>
      </c>
      <c r="AD73" s="3">
        <f t="shared" si="2"/>
        <v>47.531370000000003</v>
      </c>
      <c r="AE73" s="3">
        <v>72.03</v>
      </c>
      <c r="AF73" s="3">
        <v>776.4</v>
      </c>
      <c r="AG73" s="3">
        <f t="shared" si="3"/>
        <v>9.2774343122102018E-2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carbonatite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Vojtech Janousek</dc:creator>
  <cp:lastModifiedBy>bcd a</cp:lastModifiedBy>
  <dcterms:created xsi:type="dcterms:W3CDTF">2005-04-27T08:23:10Z</dcterms:created>
  <dcterms:modified xsi:type="dcterms:W3CDTF">2019-03-05T15:05:03Z</dcterms:modified>
</cp:coreProperties>
</file>