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p\OneDrive\Desktop\ВУЗ\Методы оптимизации\PZ1\"/>
    </mc:Choice>
  </mc:AlternateContent>
  <xr:revisionPtr revIDLastSave="0" documentId="13_ncr:1_{ACEFD1E6-715D-4C81-AC84-C6D71BA5222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Метод дихтомии" sheetId="1" r:id="rId1"/>
    <sheet name="Метод золотого сечения" sheetId="2" r:id="rId2"/>
    <sheet name="Метод Фибоначчи" sheetId="3" r:id="rId3"/>
    <sheet name="Метод поиска интервала сод. мин" sheetId="5" r:id="rId4"/>
    <sheet name="График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9" l="1"/>
  <c r="G26" i="9"/>
  <c r="G27" i="9"/>
  <c r="G28" i="9"/>
  <c r="G29" i="9"/>
  <c r="G30" i="9"/>
  <c r="G24" i="9"/>
  <c r="G15" i="9"/>
  <c r="G16" i="9"/>
  <c r="G17" i="9"/>
  <c r="G18" i="9"/>
  <c r="G19" i="9"/>
  <c r="G20" i="9"/>
  <c r="G14" i="9"/>
  <c r="G4" i="9"/>
  <c r="G5" i="9"/>
  <c r="G6" i="9"/>
  <c r="G7" i="9"/>
  <c r="G8" i="9"/>
  <c r="G9" i="9"/>
  <c r="G3" i="9"/>
  <c r="F30" i="9"/>
  <c r="F29" i="9"/>
  <c r="F28" i="9"/>
  <c r="F27" i="9"/>
  <c r="F26" i="9"/>
  <c r="F25" i="9"/>
  <c r="B25" i="9"/>
  <c r="B26" i="9" s="1"/>
  <c r="B27" i="9" s="1"/>
  <c r="B28" i="9" s="1"/>
  <c r="B29" i="9" s="1"/>
  <c r="B30" i="9" s="1"/>
  <c r="F24" i="9"/>
  <c r="F20" i="9"/>
  <c r="F19" i="9"/>
  <c r="F18" i="9"/>
  <c r="F17" i="9"/>
  <c r="F16" i="9"/>
  <c r="F15" i="9"/>
  <c r="B15" i="9"/>
  <c r="B16" i="9" s="1"/>
  <c r="B17" i="9" s="1"/>
  <c r="B18" i="9" s="1"/>
  <c r="B19" i="9" s="1"/>
  <c r="B20" i="9" s="1"/>
  <c r="F14" i="9"/>
  <c r="F9" i="9"/>
  <c r="F8" i="9"/>
  <c r="F7" i="9"/>
  <c r="F6" i="9"/>
  <c r="F5" i="9"/>
  <c r="A5" i="9"/>
  <c r="A6" i="9" s="1"/>
  <c r="A7" i="9" s="1"/>
  <c r="A8" i="9" s="1"/>
  <c r="A9" i="9" s="1"/>
  <c r="F4" i="9"/>
  <c r="B4" i="9"/>
  <c r="B5" i="9" s="1"/>
  <c r="B6" i="9" s="1"/>
  <c r="B7" i="9" s="1"/>
  <c r="B8" i="9" s="1"/>
  <c r="B9" i="9" s="1"/>
  <c r="A4" i="9"/>
  <c r="F3" i="9"/>
  <c r="Q4" i="2"/>
  <c r="Q5" i="2"/>
  <c r="Q6" i="2"/>
  <c r="Q7" i="2"/>
  <c r="Q8" i="2"/>
  <c r="Q9" i="2"/>
  <c r="Q3" i="2"/>
  <c r="P4" i="3"/>
  <c r="P5" i="3"/>
  <c r="P6" i="3"/>
  <c r="P7" i="3"/>
  <c r="P8" i="3"/>
  <c r="P9" i="3"/>
  <c r="P3" i="3"/>
  <c r="L4" i="3"/>
  <c r="L5" i="3" s="1"/>
  <c r="L6" i="3" s="1"/>
  <c r="L7" i="3" s="1"/>
  <c r="L8" i="3" s="1"/>
  <c r="L9" i="3" s="1"/>
  <c r="M4" i="2"/>
  <c r="M5" i="2" s="1"/>
  <c r="M6" i="2" s="1"/>
  <c r="M7" i="2" s="1"/>
  <c r="M8" i="2" s="1"/>
  <c r="M9" i="2" s="1"/>
  <c r="P4" i="1"/>
  <c r="P5" i="1"/>
  <c r="P6" i="1"/>
  <c r="P7" i="1"/>
  <c r="P8" i="1"/>
  <c r="P9" i="1"/>
  <c r="P3" i="1"/>
  <c r="L4" i="1"/>
  <c r="L5" i="1"/>
  <c r="L6" i="1" s="1"/>
  <c r="L7" i="1" s="1"/>
  <c r="L8" i="1" s="1"/>
  <c r="L9" i="1" s="1"/>
  <c r="K5" i="1"/>
  <c r="K6" i="1" s="1"/>
  <c r="K7" i="1" s="1"/>
  <c r="K8" i="1" s="1"/>
  <c r="K9" i="1" s="1"/>
  <c r="K4" i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I40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I4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A20" i="1"/>
  <c r="A21" i="1"/>
  <c r="A22" i="1" s="1"/>
  <c r="A23" i="1" s="1"/>
  <c r="A24" i="1" s="1"/>
  <c r="A25" i="1" s="1"/>
  <c r="A26" i="1" s="1"/>
  <c r="A27" i="1" s="1"/>
  <c r="A28" i="1" s="1"/>
  <c r="A2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<sst xmlns="http://schemas.openxmlformats.org/spreadsheetml/2006/main" count="69" uniqueCount="21">
  <si>
    <t>i</t>
  </si>
  <si>
    <t>x1</t>
  </si>
  <si>
    <t>x2</t>
  </si>
  <si>
    <t>f(x1)</t>
  </si>
  <si>
    <t>f(x2)</t>
  </si>
  <si>
    <t>ai</t>
  </si>
  <si>
    <t>bi</t>
  </si>
  <si>
    <t>bi-ai</t>
  </si>
  <si>
    <t>(b(i-1)-a(i-1))/bi-ai</t>
  </si>
  <si>
    <t>xi</t>
  </si>
  <si>
    <t>f(xi)</t>
  </si>
  <si>
    <t>Интеравал сод. М=мин</t>
  </si>
  <si>
    <t>eps</t>
  </si>
  <si>
    <t>k</t>
  </si>
  <si>
    <t>ak</t>
  </si>
  <si>
    <t>bk</t>
  </si>
  <si>
    <t>bk-ak</t>
  </si>
  <si>
    <t>delta</t>
  </si>
  <si>
    <t>Метод дихотомии</t>
  </si>
  <si>
    <t>Метод золотого сечения</t>
  </si>
  <si>
    <t>Метод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</si>
</sst>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"/>
    <numFmt numFmtId="165" formatCode="0.0000000"/>
    <numFmt numFmtId="166" formatCode="0.0000E+00"/>
    <numFmt numFmtId="172" formatCode="#,##0.00000000_ ;\-#,##0.00000000\ 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7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1" fontId="3" fillId="0" borderId="2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0" xfId="0" applyFont="1"/>
    <xf numFmtId="172" fontId="3" fillId="0" borderId="0" xfId="1" applyNumberFormat="1" applyFont="1"/>
    <xf numFmtId="0" fontId="3" fillId="0" borderId="3" xfId="0" applyFont="1" applyBorder="1" applyAlignment="1">
      <alignment horizontal="center"/>
    </xf>
    <xf numFmtId="165" fontId="3" fillId="0" borderId="5" xfId="0" applyNumberFormat="1" applyFont="1" applyBorder="1"/>
    <xf numFmtId="165" fontId="3" fillId="0" borderId="0" xfId="0" applyNumberFormat="1" applyFont="1" applyBorder="1"/>
    <xf numFmtId="11" fontId="3" fillId="0" borderId="5" xfId="0" applyNumberFormat="1" applyFont="1" applyBorder="1"/>
    <xf numFmtId="164" fontId="3" fillId="0" borderId="9" xfId="0" applyNumberFormat="1" applyFont="1" applyBorder="1"/>
    <xf numFmtId="0" fontId="3" fillId="0" borderId="2" xfId="0" applyFont="1" applyBorder="1" applyAlignment="1">
      <alignment horizontal="center"/>
    </xf>
    <xf numFmtId="172" fontId="3" fillId="0" borderId="8" xfId="1" applyNumberFormat="1" applyFont="1" applyBorder="1" applyAlignment="1">
      <alignment horizontal="center"/>
    </xf>
    <xf numFmtId="172" fontId="3" fillId="0" borderId="2" xfId="1" applyNumberFormat="1" applyFont="1" applyBorder="1" applyAlignment="1">
      <alignment horizontal="center"/>
    </xf>
    <xf numFmtId="11" fontId="3" fillId="0" borderId="11" xfId="0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2" fontId="3" fillId="0" borderId="0" xfId="1" applyNumberFormat="1" applyFont="1" applyBorder="1" applyAlignment="1">
      <alignment horizontal="center"/>
    </xf>
    <xf numFmtId="172" fontId="3" fillId="0" borderId="5" xfId="1" applyNumberFormat="1" applyFont="1" applyBorder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2" fontId="3" fillId="0" borderId="1" xfId="1" applyNumberFormat="1" applyFont="1" applyBorder="1" applyAlignment="1">
      <alignment horizontal="center"/>
    </xf>
    <xf numFmtId="172" fontId="3" fillId="0" borderId="6" xfId="1" applyNumberFormat="1" applyFont="1" applyBorder="1" applyAlignment="1">
      <alignment horizontal="center"/>
    </xf>
    <xf numFmtId="11" fontId="3" fillId="0" borderId="1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6" xfId="0" applyNumberFormat="1" applyFont="1" applyBorder="1"/>
    <xf numFmtId="165" fontId="3" fillId="0" borderId="1" xfId="0" applyNumberFormat="1" applyFont="1" applyBorder="1"/>
    <xf numFmtId="11" fontId="3" fillId="0" borderId="6" xfId="0" applyNumberFormat="1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11" fontId="3" fillId="0" borderId="0" xfId="0" applyNumberFormat="1" applyFont="1"/>
    <xf numFmtId="164" fontId="3" fillId="0" borderId="0" xfId="0" applyNumberFormat="1" applyFont="1"/>
    <xf numFmtId="166" fontId="3" fillId="0" borderId="11" xfId="0" applyNumberFormat="1" applyFont="1" applyBorder="1" applyAlignment="1">
      <alignment horizontal="center"/>
    </xf>
    <xf numFmtId="166" fontId="3" fillId="0" borderId="9" xfId="0" applyNumberFormat="1" applyFont="1" applyBorder="1"/>
    <xf numFmtId="164" fontId="3" fillId="0" borderId="8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6" fontId="3" fillId="0" borderId="10" xfId="0" applyNumberFormat="1" applyFont="1" applyBorder="1"/>
    <xf numFmtId="166" fontId="3" fillId="0" borderId="0" xfId="0" applyNumberFormat="1" applyFont="1"/>
    <xf numFmtId="11" fontId="3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1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1" fontId="3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0" fillId="0" borderId="4" xfId="0" applyNumberFormat="1" applyBorder="1"/>
    <xf numFmtId="164" fontId="1" fillId="0" borderId="6" xfId="0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График!$A$1</c:f>
              <c:strCache>
                <c:ptCount val="1"/>
                <c:pt idx="0">
                  <c:v>Метод дихотомии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График!$G$24:$G$30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cat>
          <c:val>
            <c:numRef>
              <c:f>График!$C$3:$C$9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8-44BA-99F7-08937FC697AC}"/>
            </c:ext>
          </c:extLst>
        </c:ser>
        <c:ser>
          <c:idx val="1"/>
          <c:order val="1"/>
          <c:tx>
            <c:strRef>
              <c:f>График!$B$12</c:f>
              <c:strCache>
                <c:ptCount val="1"/>
                <c:pt idx="0">
                  <c:v>Метод золотого сечения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График!$G$24:$G$30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cat>
          <c:val>
            <c:numRef>
              <c:f>График!$C$14:$C$20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32</c:v>
                </c:pt>
                <c:pt idx="5">
                  <c:v>37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8-44BA-99F7-08937FC697AC}"/>
            </c:ext>
          </c:extLst>
        </c:ser>
        <c:ser>
          <c:idx val="2"/>
          <c:order val="2"/>
          <c:tx>
            <c:strRef>
              <c:f>График!$B$22</c:f>
              <c:strCache>
                <c:ptCount val="1"/>
                <c:pt idx="0">
                  <c:v>Метод Фибоначчи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График!$G$24:$G$30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</c:numCache>
            </c:numRef>
          </c:cat>
          <c:val>
            <c:numRef>
              <c:f>График!$C$24:$C$30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32</c:v>
                </c:pt>
                <c:pt idx="5">
                  <c:v>36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8-44BA-99F7-08937FC697A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295263"/>
        <c:axId val="1010356575"/>
      </c:lineChart>
      <c:catAx>
        <c:axId val="101729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Log(eps)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0356575"/>
        <c:crosses val="autoZero"/>
        <c:auto val="1"/>
        <c:lblAlgn val="ctr"/>
        <c:lblOffset val="100"/>
        <c:noMultiLvlLbl val="0"/>
      </c:catAx>
      <c:valAx>
        <c:axId val="1010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2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3</xdr:row>
      <xdr:rowOff>160020</xdr:rowOff>
    </xdr:from>
    <xdr:to>
      <xdr:col>21</xdr:col>
      <xdr:colOff>426720</xdr:colOff>
      <xdr:row>19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3A5ED1-8648-42BD-AD92-BE3BC43F8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zoomScaleNormal="100" workbookViewId="0">
      <selection activeCell="P10" sqref="P10"/>
    </sheetView>
  </sheetViews>
  <sheetFormatPr defaultRowHeight="12" x14ac:dyDescent="0.25"/>
  <cols>
    <col min="1" max="1" width="5.33203125" style="41" customWidth="1"/>
    <col min="2" max="2" width="13" style="56" customWidth="1"/>
    <col min="3" max="3" width="11.6640625" style="56" customWidth="1"/>
    <col min="4" max="4" width="13.5546875" style="56" customWidth="1"/>
    <col min="5" max="5" width="14.33203125" style="56" customWidth="1"/>
    <col min="6" max="6" width="12.5546875" style="56" customWidth="1"/>
    <col min="7" max="7" width="13.109375" style="56" customWidth="1"/>
    <col min="8" max="8" width="9" style="57" customWidth="1"/>
    <col min="9" max="9" width="9.5546875" style="41" customWidth="1"/>
    <col min="10" max="12" width="8.88671875" style="41"/>
    <col min="13" max="13" width="4.33203125" style="41" customWidth="1"/>
    <col min="14" max="14" width="10.44140625" style="56" customWidth="1"/>
    <col min="15" max="15" width="10.21875" style="56" customWidth="1"/>
    <col min="16" max="16" width="10.44140625" style="57" bestFit="1" customWidth="1"/>
    <col min="17" max="16384" width="8.88671875" style="41"/>
  </cols>
  <sheetData>
    <row r="1" spans="1:16" ht="19.2" customHeight="1" x14ac:dyDescent="0.25">
      <c r="A1" s="10" t="s">
        <v>0</v>
      </c>
      <c r="B1" s="48" t="s">
        <v>1</v>
      </c>
      <c r="C1" s="47" t="s">
        <v>2</v>
      </c>
      <c r="D1" s="48" t="s">
        <v>3</v>
      </c>
      <c r="E1" s="48" t="s">
        <v>4</v>
      </c>
      <c r="F1" s="47" t="s">
        <v>5</v>
      </c>
      <c r="G1" s="48" t="s">
        <v>6</v>
      </c>
      <c r="H1" s="55" t="s">
        <v>7</v>
      </c>
      <c r="I1" s="48" t="s">
        <v>8</v>
      </c>
      <c r="K1" s="65" t="s">
        <v>18</v>
      </c>
      <c r="L1" s="66"/>
      <c r="M1" s="66"/>
      <c r="N1" s="66"/>
      <c r="O1" s="66"/>
      <c r="P1" s="67"/>
    </row>
    <row r="2" spans="1:16" x14ac:dyDescent="0.25">
      <c r="A2" s="17">
        <v>1</v>
      </c>
      <c r="B2" s="50">
        <v>8.9999999949999996</v>
      </c>
      <c r="C2" s="49">
        <v>9.0000000050000004</v>
      </c>
      <c r="D2" s="50">
        <v>63.999999919999901</v>
      </c>
      <c r="E2" s="50">
        <v>64.000000080000007</v>
      </c>
      <c r="F2" s="49">
        <v>-2</v>
      </c>
      <c r="G2" s="50">
        <v>20</v>
      </c>
      <c r="H2" s="58">
        <f>G2-F2</f>
        <v>22</v>
      </c>
      <c r="I2" s="27"/>
      <c r="K2" s="10" t="s">
        <v>12</v>
      </c>
      <c r="L2" s="22" t="s">
        <v>17</v>
      </c>
      <c r="M2" s="59" t="s">
        <v>13</v>
      </c>
      <c r="N2" s="48" t="s">
        <v>14</v>
      </c>
      <c r="O2" s="47" t="s">
        <v>15</v>
      </c>
      <c r="P2" s="13" t="s">
        <v>16</v>
      </c>
    </row>
    <row r="3" spans="1:16" x14ac:dyDescent="0.25">
      <c r="A3" s="17">
        <f>1+A2</f>
        <v>2</v>
      </c>
      <c r="B3" s="50">
        <v>3.4999999974999998</v>
      </c>
      <c r="C3" s="49">
        <v>3.5000000075000002</v>
      </c>
      <c r="D3" s="50">
        <v>6.2499999874999999</v>
      </c>
      <c r="E3" s="50">
        <v>6.2500000375000004</v>
      </c>
      <c r="F3" s="49">
        <v>-2</v>
      </c>
      <c r="G3" s="50">
        <v>9.0000000050000004</v>
      </c>
      <c r="H3" s="58">
        <f t="shared" ref="H3:H29" si="0">G3-F3</f>
        <v>11.000000005</v>
      </c>
      <c r="I3" s="60">
        <f>H2/H3</f>
        <v>1.999999999090909</v>
      </c>
      <c r="K3" s="26">
        <v>0.1</v>
      </c>
      <c r="L3" s="60">
        <v>0.01</v>
      </c>
      <c r="M3" s="61">
        <v>9</v>
      </c>
      <c r="N3" s="50">
        <v>0.92054687499999999</v>
      </c>
      <c r="O3" s="49">
        <v>1.0164453124999999</v>
      </c>
      <c r="P3" s="60">
        <f>O3-N3</f>
        <v>9.5898437499999933E-2</v>
      </c>
    </row>
    <row r="4" spans="1:16" x14ac:dyDescent="0.25">
      <c r="A4" s="17">
        <f t="shared" ref="A4:A29" si="1">1+A3</f>
        <v>3</v>
      </c>
      <c r="B4" s="50">
        <v>0.74999999875000001</v>
      </c>
      <c r="C4" s="49">
        <v>0.75000000874999995</v>
      </c>
      <c r="D4" s="50">
        <v>6.2500000624999899E-2</v>
      </c>
      <c r="E4" s="50">
        <v>6.2499995624999999E-2</v>
      </c>
      <c r="F4" s="49">
        <v>-2</v>
      </c>
      <c r="G4" s="50">
        <v>3.5000000075000002</v>
      </c>
      <c r="H4" s="58">
        <f t="shared" si="0"/>
        <v>5.5000000075000006</v>
      </c>
      <c r="I4" s="60">
        <f t="shared" ref="I4:I29" si="2">H3/H4</f>
        <v>1.999999998181818</v>
      </c>
      <c r="K4" s="26">
        <f>K3/10</f>
        <v>0.01</v>
      </c>
      <c r="L4" s="60">
        <f>L3/10</f>
        <v>1E-3</v>
      </c>
      <c r="M4" s="61">
        <v>13</v>
      </c>
      <c r="N4" s="50">
        <v>0.99693408203125</v>
      </c>
      <c r="O4" s="49">
        <v>1.00330493164062</v>
      </c>
      <c r="P4" s="60">
        <f t="shared" ref="P4:P9" si="3">O4-N4</f>
        <v>6.3708496093699551E-3</v>
      </c>
    </row>
    <row r="5" spans="1:16" x14ac:dyDescent="0.25">
      <c r="A5" s="17">
        <f t="shared" si="1"/>
        <v>4</v>
      </c>
      <c r="B5" s="50">
        <v>2.1249999981249998</v>
      </c>
      <c r="C5" s="49">
        <v>2.1250000081249998</v>
      </c>
      <c r="D5" s="50">
        <v>1.26562499578125</v>
      </c>
      <c r="E5" s="50">
        <v>1.2656250182812501</v>
      </c>
      <c r="F5" s="49">
        <v>0.74999999875000001</v>
      </c>
      <c r="G5" s="50">
        <v>3.5000000075000002</v>
      </c>
      <c r="H5" s="58">
        <f t="shared" si="0"/>
        <v>2.7500000087500003</v>
      </c>
      <c r="I5" s="60">
        <f t="shared" si="2"/>
        <v>1.9999999963636363</v>
      </c>
      <c r="K5" s="26">
        <f t="shared" ref="K5:L13" si="4">K4/10</f>
        <v>1E-3</v>
      </c>
      <c r="L5" s="60">
        <f t="shared" si="4"/>
        <v>1E-4</v>
      </c>
      <c r="M5" s="61">
        <v>16</v>
      </c>
      <c r="N5" s="50">
        <v>0.99974222412109304</v>
      </c>
      <c r="O5" s="49">
        <v>1.0005136077880801</v>
      </c>
      <c r="P5" s="60">
        <f t="shared" si="3"/>
        <v>7.7138366698703553E-4</v>
      </c>
    </row>
    <row r="6" spans="1:16" x14ac:dyDescent="0.25">
      <c r="A6" s="17">
        <f t="shared" si="1"/>
        <v>5</v>
      </c>
      <c r="B6" s="50">
        <v>1.4374999984375001</v>
      </c>
      <c r="C6" s="49">
        <v>1.4375000084375</v>
      </c>
      <c r="D6" s="50">
        <v>0.191406248632812</v>
      </c>
      <c r="E6" s="50">
        <v>0.191406257382812</v>
      </c>
      <c r="F6" s="49">
        <v>0.74999999875000001</v>
      </c>
      <c r="G6" s="50">
        <v>2.1250000081249998</v>
      </c>
      <c r="H6" s="58">
        <f t="shared" si="0"/>
        <v>1.3750000093749999</v>
      </c>
      <c r="I6" s="60">
        <f t="shared" si="2"/>
        <v>1.9999999927272731</v>
      </c>
      <c r="K6" s="26">
        <f t="shared" si="4"/>
        <v>1E-4</v>
      </c>
      <c r="L6" s="60">
        <f t="shared" si="4"/>
        <v>1.0000000000000001E-5</v>
      </c>
      <c r="M6" s="61">
        <v>19</v>
      </c>
      <c r="N6" s="50">
        <v>0.99992234245300204</v>
      </c>
      <c r="O6" s="49">
        <v>1.00001626575469</v>
      </c>
      <c r="P6" s="60">
        <f t="shared" si="3"/>
        <v>9.3923301688003669E-5</v>
      </c>
    </row>
    <row r="7" spans="1:16" x14ac:dyDescent="0.25">
      <c r="A7" s="17">
        <f t="shared" si="1"/>
        <v>6</v>
      </c>
      <c r="B7" s="50">
        <v>1.09374999859375</v>
      </c>
      <c r="C7" s="49">
        <v>1.0937500085937499</v>
      </c>
      <c r="D7" s="50">
        <v>8.7890622363281604E-3</v>
      </c>
      <c r="E7" s="50">
        <v>8.7890641113282202E-3</v>
      </c>
      <c r="F7" s="49">
        <v>0.74999999875000001</v>
      </c>
      <c r="G7" s="50">
        <v>1.4375000084375</v>
      </c>
      <c r="H7" s="58">
        <f t="shared" si="0"/>
        <v>0.68750000968750002</v>
      </c>
      <c r="I7" s="60">
        <f t="shared" si="2"/>
        <v>1.9999999854545454</v>
      </c>
      <c r="K7" s="26">
        <f t="shared" si="4"/>
        <v>1.0000000000000001E-5</v>
      </c>
      <c r="L7" s="60">
        <f t="shared" si="4"/>
        <v>1.0000000000000002E-6</v>
      </c>
      <c r="M7" s="61">
        <v>23</v>
      </c>
      <c r="N7" s="50">
        <v>0.99999700261354496</v>
      </c>
      <c r="O7" s="49">
        <v>1.00000324782204</v>
      </c>
      <c r="P7" s="60">
        <f t="shared" si="3"/>
        <v>6.2452084950148645E-6</v>
      </c>
    </row>
    <row r="8" spans="1:16" x14ac:dyDescent="0.25">
      <c r="A8" s="17">
        <f t="shared" si="1"/>
        <v>7</v>
      </c>
      <c r="B8" s="50">
        <v>0.92187499867187495</v>
      </c>
      <c r="C8" s="49">
        <v>0.921875008671875</v>
      </c>
      <c r="D8" s="50">
        <v>6.1035158325194998E-3</v>
      </c>
      <c r="E8" s="50">
        <v>6.10351427001959E-3</v>
      </c>
      <c r="F8" s="49">
        <v>0.74999999875000001</v>
      </c>
      <c r="G8" s="50">
        <v>1.0937500085937499</v>
      </c>
      <c r="H8" s="58">
        <f t="shared" si="0"/>
        <v>0.34375000984374993</v>
      </c>
      <c r="I8" s="60">
        <f t="shared" si="2"/>
        <v>1.9999999709090923</v>
      </c>
      <c r="K8" s="26">
        <f t="shared" si="4"/>
        <v>1.0000000000000002E-6</v>
      </c>
      <c r="L8" s="60">
        <f t="shared" si="4"/>
        <v>1.0000000000000002E-7</v>
      </c>
      <c r="M8" s="61">
        <v>26</v>
      </c>
      <c r="N8" s="50">
        <v>0.99999974794505797</v>
      </c>
      <c r="O8" s="49">
        <v>1.0000005035961399</v>
      </c>
      <c r="P8" s="60">
        <f t="shared" si="3"/>
        <v>7.5565108192954256E-7</v>
      </c>
    </row>
    <row r="9" spans="1:16" x14ac:dyDescent="0.25">
      <c r="A9" s="17">
        <f t="shared" si="1"/>
        <v>8</v>
      </c>
      <c r="B9" s="50">
        <v>1.0078124986328101</v>
      </c>
      <c r="C9" s="49">
        <v>1.00781250863281</v>
      </c>
      <c r="D9" s="50">
        <v>6.1035134887700999E-5</v>
      </c>
      <c r="E9" s="50">
        <v>6.1035291137772704E-5</v>
      </c>
      <c r="F9" s="49">
        <v>0.92187499867187495</v>
      </c>
      <c r="G9" s="50">
        <v>1.0937500085937499</v>
      </c>
      <c r="H9" s="58">
        <f t="shared" si="0"/>
        <v>0.17187500992187499</v>
      </c>
      <c r="I9" s="60">
        <f t="shared" si="2"/>
        <v>1.9999999418181849</v>
      </c>
      <c r="K9" s="31">
        <f t="shared" si="4"/>
        <v>1.0000000000000002E-7</v>
      </c>
      <c r="L9" s="62">
        <f t="shared" si="4"/>
        <v>1.0000000000000002E-8</v>
      </c>
      <c r="M9" s="63">
        <v>29</v>
      </c>
      <c r="N9" s="52">
        <v>0.99999992413055705</v>
      </c>
      <c r="O9" s="51">
        <v>1.00000001608694</v>
      </c>
      <c r="P9" s="62">
        <f t="shared" si="3"/>
        <v>9.1956382952673721E-8</v>
      </c>
    </row>
    <row r="10" spans="1:16" x14ac:dyDescent="0.25">
      <c r="A10" s="17">
        <f t="shared" si="1"/>
        <v>9</v>
      </c>
      <c r="B10" s="50">
        <v>0.96484374865234401</v>
      </c>
      <c r="C10" s="49">
        <v>0.96484375865234395</v>
      </c>
      <c r="D10" s="50">
        <v>1.2359620088195601E-3</v>
      </c>
      <c r="E10" s="50">
        <v>1.23596130569464E-3</v>
      </c>
      <c r="F10" s="49">
        <v>0.92187499867187495</v>
      </c>
      <c r="G10" s="50">
        <v>1.00781250863281</v>
      </c>
      <c r="H10" s="58">
        <f t="shared" si="0"/>
        <v>8.5937509960935077E-2</v>
      </c>
      <c r="I10" s="60">
        <f t="shared" si="2"/>
        <v>1.9999998836364334</v>
      </c>
      <c r="K10" s="57"/>
    </row>
    <row r="11" spans="1:16" x14ac:dyDescent="0.25">
      <c r="A11" s="17">
        <f t="shared" si="1"/>
        <v>10</v>
      </c>
      <c r="B11" s="50">
        <v>0.98632812364257805</v>
      </c>
      <c r="C11" s="49">
        <v>0.98632813364257799</v>
      </c>
      <c r="D11" s="50">
        <v>1.8692020313262401E-4</v>
      </c>
      <c r="E11" s="50">
        <v>1.8691992969519799E-4</v>
      </c>
      <c r="F11" s="49">
        <v>0.96484374865234401</v>
      </c>
      <c r="G11" s="50">
        <v>1.00781250863281</v>
      </c>
      <c r="H11" s="58">
        <f t="shared" si="0"/>
        <v>4.2968759980466009E-2</v>
      </c>
      <c r="I11" s="60">
        <f t="shared" si="2"/>
        <v>1.9999997672728524</v>
      </c>
      <c r="K11" s="57"/>
    </row>
    <row r="12" spans="1:16" x14ac:dyDescent="0.25">
      <c r="A12" s="17">
        <f t="shared" si="1"/>
        <v>11</v>
      </c>
      <c r="B12" s="50">
        <v>0.99707031113769495</v>
      </c>
      <c r="C12" s="49">
        <v>0.997070321137695</v>
      </c>
      <c r="D12" s="50">
        <v>8.5830768299109794E-6</v>
      </c>
      <c r="E12" s="50">
        <v>8.5830182362340906E-6</v>
      </c>
      <c r="F12" s="49">
        <v>0.98632812364257805</v>
      </c>
      <c r="G12" s="50">
        <v>1.00781250863281</v>
      </c>
      <c r="H12" s="58">
        <f t="shared" si="0"/>
        <v>2.1484384990231975E-2</v>
      </c>
      <c r="I12" s="60">
        <f t="shared" si="2"/>
        <v>1.9999995345457668</v>
      </c>
      <c r="K12" s="57"/>
    </row>
    <row r="13" spans="1:16" x14ac:dyDescent="0.25">
      <c r="A13" s="17">
        <f t="shared" si="1"/>
        <v>12</v>
      </c>
      <c r="B13" s="50">
        <v>1.0024414048852499</v>
      </c>
      <c r="C13" s="49">
        <v>1.0024414148852501</v>
      </c>
      <c r="D13" s="50">
        <v>5.9604578137427201E-6</v>
      </c>
      <c r="E13" s="50">
        <v>5.9605066419401301E-6</v>
      </c>
      <c r="F13" s="49">
        <v>0.99707031113769495</v>
      </c>
      <c r="G13" s="50">
        <v>1.00781250863281</v>
      </c>
      <c r="H13" s="58">
        <f t="shared" si="0"/>
        <v>1.0742197495115069E-2</v>
      </c>
      <c r="I13" s="60">
        <f t="shared" si="2"/>
        <v>1.9999990690919462</v>
      </c>
      <c r="K13" s="57"/>
    </row>
    <row r="14" spans="1:16" x14ac:dyDescent="0.25">
      <c r="A14" s="17">
        <f t="shared" si="1"/>
        <v>13</v>
      </c>
      <c r="B14" s="50">
        <v>0.99975585801147404</v>
      </c>
      <c r="C14" s="49">
        <v>0.99975586801147398</v>
      </c>
      <c r="D14" s="50">
        <v>5.96053105610299E-8</v>
      </c>
      <c r="E14" s="50">
        <v>5.9600427821289099E-8</v>
      </c>
      <c r="F14" s="49">
        <v>0.99707031113769495</v>
      </c>
      <c r="G14" s="50">
        <v>1.0024414148852501</v>
      </c>
      <c r="H14" s="58">
        <f t="shared" si="0"/>
        <v>5.3711037475551171E-3</v>
      </c>
      <c r="I14" s="60">
        <f t="shared" si="2"/>
        <v>1.9999981381861838</v>
      </c>
    </row>
    <row r="15" spans="1:16" x14ac:dyDescent="0.25">
      <c r="A15" s="17">
        <f t="shared" si="1"/>
        <v>14</v>
      </c>
      <c r="B15" s="50">
        <v>1.0010986314483601</v>
      </c>
      <c r="C15" s="49">
        <v>1.00109864144836</v>
      </c>
      <c r="D15" s="50">
        <v>1.2069910593355399E-6</v>
      </c>
      <c r="E15" s="50">
        <v>1.2070130320643699E-6</v>
      </c>
      <c r="F15" s="49">
        <v>0.99975585801147404</v>
      </c>
      <c r="G15" s="50">
        <v>1.0024414148852501</v>
      </c>
      <c r="H15" s="58">
        <f t="shared" si="0"/>
        <v>2.6855568737760294E-3</v>
      </c>
      <c r="I15" s="60">
        <f t="shared" si="2"/>
        <v>1.999996276378639</v>
      </c>
    </row>
    <row r="16" spans="1:16" x14ac:dyDescent="0.25">
      <c r="A16" s="17">
        <f t="shared" si="1"/>
        <v>15</v>
      </c>
      <c r="B16" s="50">
        <v>1.0004272447299101</v>
      </c>
      <c r="C16" s="49">
        <v>1.00042725472991</v>
      </c>
      <c r="D16" s="50">
        <v>1.8253805924408699E-7</v>
      </c>
      <c r="E16" s="50">
        <v>1.82546604238633E-7</v>
      </c>
      <c r="F16" s="49">
        <v>0.99975585801147404</v>
      </c>
      <c r="G16" s="50">
        <v>1.00109864144836</v>
      </c>
      <c r="H16" s="58">
        <f t="shared" si="0"/>
        <v>1.3427834368859859E-3</v>
      </c>
      <c r="I16" s="60">
        <f t="shared" si="2"/>
        <v>1.9999925527857525</v>
      </c>
    </row>
    <row r="17" spans="1:9" x14ac:dyDescent="0.25">
      <c r="A17" s="17">
        <f t="shared" si="1"/>
        <v>16</v>
      </c>
      <c r="B17" s="50">
        <v>1.0000915513706901</v>
      </c>
      <c r="C17" s="49">
        <v>1.00009156137069</v>
      </c>
      <c r="D17" s="50">
        <v>8.38165347652929E-9</v>
      </c>
      <c r="E17" s="50">
        <v>8.3834846039321092E-9</v>
      </c>
      <c r="F17" s="49">
        <v>0.99975585801147404</v>
      </c>
      <c r="G17" s="50">
        <v>1.00042725472991</v>
      </c>
      <c r="H17" s="58">
        <f t="shared" si="0"/>
        <v>6.7139671843596815E-4</v>
      </c>
      <c r="I17" s="60">
        <f t="shared" si="2"/>
        <v>1.9999851056973086</v>
      </c>
    </row>
    <row r="18" spans="1:9" x14ac:dyDescent="0.25">
      <c r="A18" s="17">
        <f t="shared" si="1"/>
        <v>17</v>
      </c>
      <c r="B18" s="50">
        <v>0.99992370469108605</v>
      </c>
      <c r="C18" s="49">
        <v>0.99992371469108599</v>
      </c>
      <c r="D18" s="50">
        <v>5.8209741622756602E-9</v>
      </c>
      <c r="E18" s="50">
        <v>5.8194483561066498E-9</v>
      </c>
      <c r="F18" s="49">
        <v>0.99975585801147404</v>
      </c>
      <c r="G18" s="50">
        <v>1.00009156137069</v>
      </c>
      <c r="H18" s="58">
        <f t="shared" si="0"/>
        <v>3.3570335921595529E-4</v>
      </c>
      <c r="I18" s="60">
        <f t="shared" si="2"/>
        <v>1.9999702118085272</v>
      </c>
    </row>
    <row r="19" spans="1:9" x14ac:dyDescent="0.25">
      <c r="A19" s="17">
        <f t="shared" si="1"/>
        <v>18</v>
      </c>
      <c r="B19" s="50">
        <v>1.0000076280308901</v>
      </c>
      <c r="C19" s="49">
        <v>1.00000763803089</v>
      </c>
      <c r="D19" s="50">
        <v>5.8186855283270297E-11</v>
      </c>
      <c r="E19" s="50">
        <v>5.8339515900174003E-11</v>
      </c>
      <c r="F19" s="49">
        <v>0.99992370469108605</v>
      </c>
      <c r="G19" s="50">
        <v>1.00009156137069</v>
      </c>
      <c r="H19" s="58">
        <f t="shared" si="0"/>
        <v>1.6785667960395045E-4</v>
      </c>
      <c r="I19" s="60">
        <f t="shared" si="2"/>
        <v>1.9999404254154842</v>
      </c>
    </row>
    <row r="20" spans="1:9" x14ac:dyDescent="0.25">
      <c r="A20" s="17">
        <f t="shared" si="1"/>
        <v>19</v>
      </c>
      <c r="B20" s="50">
        <v>0.99996566636098805</v>
      </c>
      <c r="C20" s="49">
        <v>0.99996567636098799</v>
      </c>
      <c r="D20" s="50">
        <v>1.1787987677496599E-9</v>
      </c>
      <c r="E20" s="50">
        <v>1.17811219497361E-9</v>
      </c>
      <c r="F20" s="49">
        <v>0.99992370469108605</v>
      </c>
      <c r="G20" s="50">
        <v>1.00000763803089</v>
      </c>
      <c r="H20" s="58">
        <f t="shared" si="0"/>
        <v>8.3933339803943241E-5</v>
      </c>
      <c r="I20" s="60">
        <f t="shared" si="2"/>
        <v>1.9998808577859599</v>
      </c>
    </row>
    <row r="21" spans="1:9" x14ac:dyDescent="0.25">
      <c r="A21" s="17">
        <f t="shared" si="1"/>
        <v>20</v>
      </c>
      <c r="B21" s="50">
        <v>0.99998664719593999</v>
      </c>
      <c r="C21" s="49">
        <v>0.99998665719594004</v>
      </c>
      <c r="D21" s="50">
        <v>1.78297376259016E-10</v>
      </c>
      <c r="E21" s="50">
        <v>1.7803042017944201E-10</v>
      </c>
      <c r="F21" s="49">
        <v>0.99996566636098805</v>
      </c>
      <c r="G21" s="50">
        <v>1.00000763803089</v>
      </c>
      <c r="H21" s="58">
        <f t="shared" si="0"/>
        <v>4.1971669901941233E-5</v>
      </c>
      <c r="I21" s="60">
        <f t="shared" si="2"/>
        <v>1.9997617440534867</v>
      </c>
    </row>
    <row r="22" spans="1:9" x14ac:dyDescent="0.25">
      <c r="A22" s="17">
        <f t="shared" si="1"/>
        <v>21</v>
      </c>
      <c r="B22" s="50">
        <v>0.99999713761341502</v>
      </c>
      <c r="C22" s="49">
        <v>0.99999714761341496</v>
      </c>
      <c r="D22" s="50">
        <v>8.1932569567809205E-12</v>
      </c>
      <c r="E22" s="50">
        <v>8.1361092254458093E-12</v>
      </c>
      <c r="F22" s="49">
        <v>0.99998664719593999</v>
      </c>
      <c r="G22" s="50">
        <v>1.00000763803089</v>
      </c>
      <c r="H22" s="58">
        <f t="shared" si="0"/>
        <v>2.099083494999654E-5</v>
      </c>
      <c r="I22" s="60">
        <f t="shared" si="2"/>
        <v>1.9995236017016156</v>
      </c>
    </row>
    <row r="23" spans="1:9" x14ac:dyDescent="0.25">
      <c r="A23" s="17">
        <f t="shared" si="1"/>
        <v>22</v>
      </c>
      <c r="B23" s="50">
        <v>1.00000238282215</v>
      </c>
      <c r="C23" s="49">
        <v>1.00000239282215</v>
      </c>
      <c r="D23" s="50">
        <v>5.6778414166994901E-12</v>
      </c>
      <c r="E23" s="50">
        <v>5.7255978594848901E-12</v>
      </c>
      <c r="F23" s="49">
        <v>0.99999713761341502</v>
      </c>
      <c r="G23" s="50">
        <v>1.00000763803089</v>
      </c>
      <c r="H23" s="58">
        <f t="shared" si="0"/>
        <v>1.0500417474967882E-5</v>
      </c>
      <c r="I23" s="60">
        <f t="shared" si="2"/>
        <v>1.9990476569181117</v>
      </c>
    </row>
    <row r="24" spans="1:9" x14ac:dyDescent="0.25">
      <c r="A24" s="17">
        <f t="shared" si="1"/>
        <v>23</v>
      </c>
      <c r="B24" s="50">
        <v>0.99999976021778403</v>
      </c>
      <c r="C24" s="49">
        <v>0.99999977021778397</v>
      </c>
      <c r="D24" s="50">
        <v>5.7495510723579101E-14</v>
      </c>
      <c r="E24" s="50">
        <v>5.2799866447619101E-14</v>
      </c>
      <c r="F24" s="49">
        <v>0.99999713761341502</v>
      </c>
      <c r="G24" s="50">
        <v>1.00000239282215</v>
      </c>
      <c r="H24" s="58">
        <f t="shared" si="0"/>
        <v>5.2552087349555521E-6</v>
      </c>
      <c r="I24" s="60">
        <f t="shared" si="2"/>
        <v>1.9980971269748611</v>
      </c>
    </row>
    <row r="25" spans="1:9" x14ac:dyDescent="0.25">
      <c r="A25" s="17">
        <f t="shared" si="1"/>
        <v>24</v>
      </c>
      <c r="B25" s="50">
        <v>1.0000010715199601</v>
      </c>
      <c r="C25" s="49">
        <v>1.00000108151996</v>
      </c>
      <c r="D25" s="50">
        <v>1.1481550443900001E-12</v>
      </c>
      <c r="E25" s="50">
        <v>1.1696854436425001E-12</v>
      </c>
      <c r="F25" s="49">
        <v>0.99999976021778403</v>
      </c>
      <c r="G25" s="50">
        <v>1.00000239282215</v>
      </c>
      <c r="H25" s="58">
        <f t="shared" si="0"/>
        <v>2.6326043659485876E-6</v>
      </c>
      <c r="I25" s="60">
        <f t="shared" si="2"/>
        <v>1.9962014812894151</v>
      </c>
    </row>
    <row r="26" spans="1:9" x14ac:dyDescent="0.25">
      <c r="A26" s="17">
        <f t="shared" si="1"/>
        <v>25</v>
      </c>
      <c r="B26" s="50">
        <v>1.00000041586887</v>
      </c>
      <c r="C26" s="49">
        <v>1.0000004258688699</v>
      </c>
      <c r="D26" s="50">
        <v>1.7294692295102501E-13</v>
      </c>
      <c r="E26" s="50">
        <v>1.8136430044151601E-13</v>
      </c>
      <c r="F26" s="49">
        <v>0.99999976021778403</v>
      </c>
      <c r="G26" s="50">
        <v>1.00000108151996</v>
      </c>
      <c r="H26" s="58">
        <f t="shared" si="0"/>
        <v>1.3213021760050125E-6</v>
      </c>
      <c r="I26" s="60">
        <f t="shared" si="2"/>
        <v>1.9924317190699914</v>
      </c>
    </row>
    <row r="27" spans="1:9" x14ac:dyDescent="0.25">
      <c r="A27" s="17">
        <f t="shared" si="1"/>
        <v>26</v>
      </c>
      <c r="B27" s="50">
        <v>1.00000008804333</v>
      </c>
      <c r="C27" s="49">
        <v>1.0000000980433299</v>
      </c>
      <c r="D27" s="50">
        <v>7.7516281068295401E-15</v>
      </c>
      <c r="E27" s="50">
        <v>9.6124947118746002E-15</v>
      </c>
      <c r="F27" s="49">
        <v>0.99999976021778403</v>
      </c>
      <c r="G27" s="50">
        <v>1.0000004258688699</v>
      </c>
      <c r="H27" s="58">
        <f t="shared" si="0"/>
        <v>6.6565108591820632E-7</v>
      </c>
      <c r="I27" s="60">
        <f t="shared" si="2"/>
        <v>1.9849771208325966</v>
      </c>
    </row>
    <row r="28" spans="1:9" x14ac:dyDescent="0.25">
      <c r="A28" s="17">
        <f t="shared" si="1"/>
        <v>27</v>
      </c>
      <c r="B28" s="50">
        <v>0.99999992413055705</v>
      </c>
      <c r="C28" s="49">
        <v>0.99999993413055699</v>
      </c>
      <c r="D28" s="50">
        <v>5.7561722556714896E-15</v>
      </c>
      <c r="E28" s="50">
        <v>4.3387834202140204E-15</v>
      </c>
      <c r="F28" s="49">
        <v>0.99999976021778403</v>
      </c>
      <c r="G28" s="50">
        <v>1.0000000980433299</v>
      </c>
      <c r="H28" s="58">
        <f t="shared" si="0"/>
        <v>3.3782554587080682E-7</v>
      </c>
      <c r="I28" s="60">
        <f t="shared" si="2"/>
        <v>1.9703989057499176</v>
      </c>
    </row>
    <row r="29" spans="1:9" x14ac:dyDescent="0.25">
      <c r="A29" s="36">
        <f t="shared" si="1"/>
        <v>28</v>
      </c>
      <c r="B29" s="52">
        <v>1.0000000060869401</v>
      </c>
      <c r="C29" s="51">
        <v>1.00000001608694</v>
      </c>
      <c r="D29" s="52">
        <v>3.7050890691523197E-17</v>
      </c>
      <c r="E29" s="52">
        <v>2.5878977437509698E-16</v>
      </c>
      <c r="F29" s="51">
        <v>0.99999992413055705</v>
      </c>
      <c r="G29" s="52">
        <v>1.0000000980433299</v>
      </c>
      <c r="H29" s="64">
        <f t="shared" si="0"/>
        <v>1.739127728495049E-7</v>
      </c>
      <c r="I29" s="62">
        <f t="shared" si="2"/>
        <v>1.9424999115110626</v>
      </c>
    </row>
    <row r="30" spans="1:9" x14ac:dyDescent="0.25">
      <c r="A30" s="61"/>
      <c r="B30" s="49"/>
      <c r="C30" s="49"/>
      <c r="D30" s="49"/>
      <c r="E30" s="49"/>
      <c r="F30" s="49"/>
      <c r="G30" s="49"/>
      <c r="H30" s="58"/>
      <c r="I30" s="61"/>
    </row>
  </sheetData>
  <mergeCells count="1">
    <mergeCell ref="K1:P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632E-AE48-4EB6-898D-5EA8EBADC60C}">
  <dimension ref="A1:Q41"/>
  <sheetViews>
    <sheetView zoomScaleNormal="100" workbookViewId="0">
      <selection activeCell="Q9" sqref="M1:Q9"/>
    </sheetView>
  </sheetViews>
  <sheetFormatPr defaultColWidth="8.5546875" defaultRowHeight="12" x14ac:dyDescent="0.25"/>
  <cols>
    <col min="1" max="1" width="2.33203125" style="41" bestFit="1" customWidth="1"/>
    <col min="2" max="2" width="8" style="42" bestFit="1" customWidth="1"/>
    <col min="3" max="4" width="8.21875" style="42" bestFit="1" customWidth="1"/>
    <col min="5" max="5" width="9" style="42" bestFit="1" customWidth="1"/>
    <col min="6" max="6" width="8" style="42" bestFit="1" customWidth="1"/>
    <col min="7" max="7" width="8.21875" style="42" bestFit="1" customWidth="1"/>
    <col min="8" max="8" width="6.6640625" style="43" bestFit="1" customWidth="1"/>
    <col min="9" max="9" width="9" style="44" customWidth="1"/>
    <col min="10" max="12" width="8.5546875" style="15"/>
    <col min="13" max="13" width="6.44140625" style="15" bestFit="1" customWidth="1"/>
    <col min="14" max="14" width="2.33203125" style="15" bestFit="1" customWidth="1"/>
    <col min="15" max="16" width="8.5546875" style="16"/>
    <col min="17" max="17" width="6.44140625" style="15" bestFit="1" customWidth="1"/>
    <col min="18" max="16384" width="8.5546875" style="15"/>
  </cols>
  <sheetData>
    <row r="1" spans="1:17" x14ac:dyDescent="0.25">
      <c r="A1" s="10" t="s">
        <v>0</v>
      </c>
      <c r="B1" s="11" t="s">
        <v>1</v>
      </c>
      <c r="C1" s="12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M1" s="65" t="s">
        <v>19</v>
      </c>
      <c r="N1" s="66"/>
      <c r="O1" s="66"/>
      <c r="P1" s="66"/>
      <c r="Q1" s="67"/>
    </row>
    <row r="2" spans="1:17" x14ac:dyDescent="0.25">
      <c r="A2" s="17">
        <v>0</v>
      </c>
      <c r="B2" s="18">
        <v>6.4032522475023104</v>
      </c>
      <c r="C2" s="19">
        <v>11.596747752497601</v>
      </c>
      <c r="D2" s="18">
        <v>29.1951348501387</v>
      </c>
      <c r="E2" s="19">
        <v>112.291062930064</v>
      </c>
      <c r="F2" s="18">
        <v>-2</v>
      </c>
      <c r="G2" s="19">
        <v>20</v>
      </c>
      <c r="H2" s="20">
        <f>G2-F2</f>
        <v>22</v>
      </c>
      <c r="I2" s="21"/>
      <c r="M2" s="10" t="s">
        <v>12</v>
      </c>
      <c r="N2" s="22" t="s">
        <v>13</v>
      </c>
      <c r="O2" s="23" t="s">
        <v>14</v>
      </c>
      <c r="P2" s="24" t="s">
        <v>15</v>
      </c>
      <c r="Q2" s="25" t="s">
        <v>16</v>
      </c>
    </row>
    <row r="3" spans="1:17" x14ac:dyDescent="0.25">
      <c r="A3" s="17">
        <f>A2+1</f>
        <v>1</v>
      </c>
      <c r="B3" s="18">
        <v>3.1934955049953699</v>
      </c>
      <c r="C3" s="19">
        <v>6.4032522475023104</v>
      </c>
      <c r="D3" s="18">
        <v>4.8114225304348999</v>
      </c>
      <c r="E3" s="19">
        <v>29.1951348501387</v>
      </c>
      <c r="F3" s="18">
        <v>-2</v>
      </c>
      <c r="G3" s="19">
        <v>11.596747752497601</v>
      </c>
      <c r="H3" s="20">
        <f t="shared" ref="H3:H41" si="0">G3-F3</f>
        <v>13.596747752497601</v>
      </c>
      <c r="I3" s="21">
        <f>H2/H3</f>
        <v>1.6180339887499051</v>
      </c>
      <c r="M3" s="26">
        <v>0.1</v>
      </c>
      <c r="N3" s="27">
        <v>13</v>
      </c>
      <c r="O3" s="28">
        <v>0.96255948954658499</v>
      </c>
      <c r="P3" s="29">
        <v>1.0308831298797001</v>
      </c>
      <c r="Q3" s="30">
        <f>P3-O3</f>
        <v>6.832364033311511E-2</v>
      </c>
    </row>
    <row r="4" spans="1:17" x14ac:dyDescent="0.25">
      <c r="A4" s="17">
        <f t="shared" ref="A4:A41" si="1">A3+1</f>
        <v>2</v>
      </c>
      <c r="B4" s="18">
        <v>1.20975674250693</v>
      </c>
      <c r="C4" s="19">
        <v>3.1934955049953699</v>
      </c>
      <c r="D4" s="18">
        <v>4.3997891027122302E-2</v>
      </c>
      <c r="E4" s="19">
        <v>4.8114225304348999</v>
      </c>
      <c r="F4" s="18">
        <v>-2</v>
      </c>
      <c r="G4" s="19">
        <v>6.4032522475023104</v>
      </c>
      <c r="H4" s="20">
        <f t="shared" si="0"/>
        <v>8.4032522475023104</v>
      </c>
      <c r="I4" s="21">
        <f t="shared" ref="I4:I41" si="2">H3/H4</f>
        <v>1.6180339887498851</v>
      </c>
      <c r="M4" s="26">
        <f>M3/10</f>
        <v>0.01</v>
      </c>
      <c r="N4" s="27">
        <v>17</v>
      </c>
      <c r="O4" s="28">
        <v>0.99481753672430995</v>
      </c>
      <c r="P4" s="29">
        <v>1.00478582150757</v>
      </c>
      <c r="Q4" s="30">
        <f t="shared" ref="Q4:Q9" si="3">P4-O4</f>
        <v>9.9682847832600618E-3</v>
      </c>
    </row>
    <row r="5" spans="1:17" x14ac:dyDescent="0.25">
      <c r="A5" s="17">
        <f t="shared" si="1"/>
        <v>3</v>
      </c>
      <c r="B5" s="18">
        <v>-1.6261237511567099E-2</v>
      </c>
      <c r="C5" s="19">
        <v>1.20975674250693</v>
      </c>
      <c r="D5" s="18">
        <v>1.0327869028685399</v>
      </c>
      <c r="E5" s="19">
        <v>4.3997891027122302E-2</v>
      </c>
      <c r="F5" s="18">
        <v>-2</v>
      </c>
      <c r="G5" s="19">
        <v>3.1934955049953699</v>
      </c>
      <c r="H5" s="20">
        <f t="shared" si="0"/>
        <v>5.1934955049953704</v>
      </c>
      <c r="I5" s="21">
        <f t="shared" si="2"/>
        <v>1.6180339887498951</v>
      </c>
      <c r="M5" s="26">
        <f>M4/10</f>
        <v>1E-3</v>
      </c>
      <c r="N5" s="27">
        <v>22</v>
      </c>
      <c r="O5" s="28">
        <v>0.99952392238016496</v>
      </c>
      <c r="P5" s="29">
        <v>1.0004227620583499</v>
      </c>
      <c r="Q5" s="30">
        <f t="shared" si="3"/>
        <v>8.9883967818493726E-4</v>
      </c>
    </row>
    <row r="6" spans="1:17" x14ac:dyDescent="0.25">
      <c r="A6" s="17">
        <f t="shared" si="1"/>
        <v>4</v>
      </c>
      <c r="B6" s="18">
        <v>1.20975674250693</v>
      </c>
      <c r="C6" s="19">
        <v>1.9674775249768599</v>
      </c>
      <c r="D6" s="18">
        <v>4.3997891027122302E-2</v>
      </c>
      <c r="E6" s="19">
        <v>0.93601276133536304</v>
      </c>
      <c r="F6" s="18">
        <v>-1.6261237511567099E-2</v>
      </c>
      <c r="G6" s="19">
        <v>3.1934955049953699</v>
      </c>
      <c r="H6" s="20">
        <f t="shared" si="0"/>
        <v>3.2097567425069369</v>
      </c>
      <c r="I6" s="21">
        <f t="shared" si="2"/>
        <v>1.6180339887498956</v>
      </c>
      <c r="M6" s="26">
        <f>M5/10</f>
        <v>1E-4</v>
      </c>
      <c r="N6" s="27">
        <v>27</v>
      </c>
      <c r="O6" s="28">
        <v>0.99994829691001696</v>
      </c>
      <c r="P6" s="29">
        <v>1.0000293452332301</v>
      </c>
      <c r="Q6" s="30">
        <f t="shared" si="3"/>
        <v>8.1048323213095408E-5</v>
      </c>
    </row>
    <row r="7" spans="1:17" x14ac:dyDescent="0.25">
      <c r="A7" s="17">
        <f t="shared" si="1"/>
        <v>5</v>
      </c>
      <c r="B7" s="18">
        <v>0.74145954495835897</v>
      </c>
      <c r="C7" s="19">
        <v>1.20975674250693</v>
      </c>
      <c r="D7" s="18">
        <v>6.6843166893138503E-2</v>
      </c>
      <c r="E7" s="19">
        <v>4.3997891027122302E-2</v>
      </c>
      <c r="F7" s="18">
        <v>-1.6261237511567099E-2</v>
      </c>
      <c r="G7" s="19">
        <v>1.9674775249768599</v>
      </c>
      <c r="H7" s="20">
        <f t="shared" si="0"/>
        <v>1.9837387624884271</v>
      </c>
      <c r="I7" s="21">
        <f t="shared" si="2"/>
        <v>1.6180339887498985</v>
      </c>
      <c r="M7" s="26">
        <f>M6/10</f>
        <v>1.0000000000000001E-5</v>
      </c>
      <c r="N7" s="27">
        <v>32</v>
      </c>
      <c r="O7" s="28">
        <v>0.99999559607400401</v>
      </c>
      <c r="P7" s="29">
        <v>1.00000290419675</v>
      </c>
      <c r="Q7" s="30">
        <f t="shared" si="3"/>
        <v>7.3081227459637077E-6</v>
      </c>
    </row>
    <row r="8" spans="1:17" x14ac:dyDescent="0.25">
      <c r="A8" s="17">
        <f t="shared" si="1"/>
        <v>6</v>
      </c>
      <c r="B8" s="18">
        <v>1.20975674250693</v>
      </c>
      <c r="C8" s="19">
        <v>1.49918032742828</v>
      </c>
      <c r="D8" s="18">
        <v>4.3997891027122302E-2</v>
      </c>
      <c r="E8" s="19">
        <v>0.24918099929141099</v>
      </c>
      <c r="F8" s="18">
        <v>0.74145954495835897</v>
      </c>
      <c r="G8" s="19">
        <v>1.9674775249768599</v>
      </c>
      <c r="H8" s="20">
        <f t="shared" si="0"/>
        <v>1.2260179800185009</v>
      </c>
      <c r="I8" s="21">
        <f t="shared" si="2"/>
        <v>1.6180339887498973</v>
      </c>
      <c r="M8" s="26">
        <f>M7/10</f>
        <v>1.0000000000000002E-6</v>
      </c>
      <c r="N8" s="27">
        <v>37</v>
      </c>
      <c r="O8" s="28">
        <v>0.99999986103696104</v>
      </c>
      <c r="P8" s="29">
        <v>1.00000052000997</v>
      </c>
      <c r="Q8" s="30">
        <f t="shared" si="3"/>
        <v>6.5897300893791311E-7</v>
      </c>
    </row>
    <row r="9" spans="1:17" x14ac:dyDescent="0.25">
      <c r="A9" s="17">
        <f t="shared" si="1"/>
        <v>7</v>
      </c>
      <c r="B9" s="18">
        <v>1.0308831298797001</v>
      </c>
      <c r="C9" s="19">
        <v>1.20975674250693</v>
      </c>
      <c r="D9" s="18">
        <v>9.5376771116679505E-4</v>
      </c>
      <c r="E9" s="19">
        <v>4.3997891027122302E-2</v>
      </c>
      <c r="F9" s="18">
        <v>0.74145954495835897</v>
      </c>
      <c r="G9" s="19">
        <v>1.49918032742828</v>
      </c>
      <c r="H9" s="20">
        <f t="shared" si="0"/>
        <v>0.75772078246992103</v>
      </c>
      <c r="I9" s="21">
        <f t="shared" si="2"/>
        <v>1.6180339887498991</v>
      </c>
      <c r="M9" s="31">
        <f>M8/10</f>
        <v>1.0000000000000002E-7</v>
      </c>
      <c r="N9" s="32">
        <v>41</v>
      </c>
      <c r="O9" s="33">
        <v>0.99999995717982804</v>
      </c>
      <c r="P9" s="34">
        <v>1.00000005332269</v>
      </c>
      <c r="Q9" s="35">
        <f t="shared" si="3"/>
        <v>9.6142862004988672E-8</v>
      </c>
    </row>
    <row r="10" spans="1:17" x14ac:dyDescent="0.25">
      <c r="A10" s="17">
        <f t="shared" si="1"/>
        <v>8</v>
      </c>
      <c r="B10" s="18">
        <v>0.92033315758559298</v>
      </c>
      <c r="C10" s="19">
        <v>1.0308831298797001</v>
      </c>
      <c r="D10" s="18">
        <v>6.3468057802819602E-3</v>
      </c>
      <c r="E10" s="19">
        <v>9.5376771116679505E-4</v>
      </c>
      <c r="F10" s="18">
        <v>0.74145954495835897</v>
      </c>
      <c r="G10" s="19">
        <v>1.20975674250693</v>
      </c>
      <c r="H10" s="20">
        <f t="shared" si="0"/>
        <v>0.46829719754857102</v>
      </c>
      <c r="I10" s="21">
        <f t="shared" si="2"/>
        <v>1.6180339887499144</v>
      </c>
    </row>
    <row r="11" spans="1:17" x14ac:dyDescent="0.25">
      <c r="A11" s="17">
        <f t="shared" si="1"/>
        <v>9</v>
      </c>
      <c r="B11" s="18">
        <v>1.0308831298797001</v>
      </c>
      <c r="C11" s="19">
        <v>1.0992067702128201</v>
      </c>
      <c r="D11" s="18">
        <v>9.5376771116679505E-4</v>
      </c>
      <c r="E11" s="19">
        <v>9.8419832560605602E-3</v>
      </c>
      <c r="F11" s="18">
        <v>0.92033315758559298</v>
      </c>
      <c r="G11" s="19">
        <v>1.20975674250693</v>
      </c>
      <c r="H11" s="20">
        <f t="shared" si="0"/>
        <v>0.28942358492133702</v>
      </c>
      <c r="I11" s="21">
        <f t="shared" si="2"/>
        <v>1.6180339887499162</v>
      </c>
    </row>
    <row r="12" spans="1:17" x14ac:dyDescent="0.25">
      <c r="A12" s="17">
        <f t="shared" si="1"/>
        <v>10</v>
      </c>
      <c r="B12" s="18">
        <v>0.98865679791871297</v>
      </c>
      <c r="C12" s="19">
        <v>1.0308831298797001</v>
      </c>
      <c r="D12" s="18">
        <v>1.2866823345689601E-4</v>
      </c>
      <c r="E12" s="19">
        <v>9.5376771116679505E-4</v>
      </c>
      <c r="F12" s="18">
        <v>0.92033315758559298</v>
      </c>
      <c r="G12" s="19">
        <v>1.0992067702128201</v>
      </c>
      <c r="H12" s="20">
        <f t="shared" si="0"/>
        <v>0.17887361262722712</v>
      </c>
      <c r="I12" s="21">
        <f t="shared" si="2"/>
        <v>1.6180339887499013</v>
      </c>
    </row>
    <row r="13" spans="1:17" x14ac:dyDescent="0.25">
      <c r="A13" s="17">
        <f t="shared" si="1"/>
        <v>11</v>
      </c>
      <c r="B13" s="18">
        <v>0.96255948954658499</v>
      </c>
      <c r="C13" s="19">
        <v>0.98865679791871297</v>
      </c>
      <c r="D13" s="18">
        <v>1.40179182301227E-3</v>
      </c>
      <c r="E13" s="19">
        <v>1.2866823345689601E-4</v>
      </c>
      <c r="F13" s="18">
        <v>0.92033315758559298</v>
      </c>
      <c r="G13" s="19">
        <v>1.0308831298797001</v>
      </c>
      <c r="H13" s="20">
        <f t="shared" si="0"/>
        <v>0.11054997229410712</v>
      </c>
      <c r="I13" s="21">
        <f t="shared" si="2"/>
        <v>1.6180339887499184</v>
      </c>
    </row>
    <row r="14" spans="1:17" x14ac:dyDescent="0.25">
      <c r="A14" s="17">
        <f t="shared" si="1"/>
        <v>12</v>
      </c>
      <c r="B14" s="18">
        <v>0.98865679791871297</v>
      </c>
      <c r="C14" s="19">
        <v>1.00478582150757</v>
      </c>
      <c r="D14" s="18">
        <v>1.2866823345689601E-4</v>
      </c>
      <c r="E14" s="19">
        <v>2.2904087502387598E-5</v>
      </c>
      <c r="F14" s="18">
        <v>0.96255948954658499</v>
      </c>
      <c r="G14" s="19">
        <v>1.0308831298797001</v>
      </c>
      <c r="H14" s="20">
        <f t="shared" si="0"/>
        <v>6.832364033311511E-2</v>
      </c>
      <c r="I14" s="21">
        <f t="shared" si="2"/>
        <v>1.6180339887499489</v>
      </c>
    </row>
    <row r="15" spans="1:17" x14ac:dyDescent="0.25">
      <c r="A15" s="17">
        <f t="shared" si="1"/>
        <v>13</v>
      </c>
      <c r="B15" s="18">
        <v>1.00478582150757</v>
      </c>
      <c r="C15" s="19">
        <v>1.0147541062908401</v>
      </c>
      <c r="D15" s="18">
        <v>2.2904087502387598E-5</v>
      </c>
      <c r="E15" s="19">
        <v>2.1768365244149101E-4</v>
      </c>
      <c r="F15" s="18">
        <v>0.98865679791871297</v>
      </c>
      <c r="G15" s="19">
        <v>1.0308831298797001</v>
      </c>
      <c r="H15" s="20">
        <f t="shared" si="0"/>
        <v>4.2226331960987129E-2</v>
      </c>
      <c r="I15" s="21">
        <f t="shared" si="2"/>
        <v>1.6180339887499406</v>
      </c>
    </row>
    <row r="16" spans="1:17" x14ac:dyDescent="0.25">
      <c r="A16" s="17">
        <f t="shared" si="1"/>
        <v>14</v>
      </c>
      <c r="B16" s="18">
        <v>0.99862508270197903</v>
      </c>
      <c r="C16" s="19">
        <v>1.00478582150757</v>
      </c>
      <c r="D16" s="18">
        <v>1.89039757639484E-6</v>
      </c>
      <c r="E16" s="19">
        <v>2.2904087502387598E-5</v>
      </c>
      <c r="F16" s="18">
        <v>0.98865679791871297</v>
      </c>
      <c r="G16" s="19">
        <v>1.0147541062908401</v>
      </c>
      <c r="H16" s="20">
        <f t="shared" si="0"/>
        <v>2.6097308372127093E-2</v>
      </c>
      <c r="I16" s="21">
        <f t="shared" si="2"/>
        <v>1.6180339887498298</v>
      </c>
    </row>
    <row r="17" spans="1:9" x14ac:dyDescent="0.25">
      <c r="A17" s="17">
        <f t="shared" si="1"/>
        <v>15</v>
      </c>
      <c r="B17" s="18">
        <v>0.99481753672430995</v>
      </c>
      <c r="C17" s="19">
        <v>0.99862508270197903</v>
      </c>
      <c r="D17" s="18">
        <v>2.6857925603868E-5</v>
      </c>
      <c r="E17" s="19">
        <v>1.89039757639484E-6</v>
      </c>
      <c r="F17" s="18">
        <v>0.98865679791871297</v>
      </c>
      <c r="G17" s="19">
        <v>1.00478582150757</v>
      </c>
      <c r="H17" s="20">
        <f t="shared" si="0"/>
        <v>1.6129023588857039E-2</v>
      </c>
      <c r="I17" s="21">
        <f t="shared" si="2"/>
        <v>1.6180339887503656</v>
      </c>
    </row>
    <row r="18" spans="1:9" x14ac:dyDescent="0.25">
      <c r="A18" s="17">
        <f t="shared" si="1"/>
        <v>16</v>
      </c>
      <c r="B18" s="18">
        <v>0.99862508270197903</v>
      </c>
      <c r="C18" s="19">
        <v>1.0009782755298999</v>
      </c>
      <c r="D18" s="18">
        <v>1.89039757639484E-6</v>
      </c>
      <c r="E18" s="19">
        <v>9.5702301241619403E-7</v>
      </c>
      <c r="F18" s="18">
        <v>0.99481753672430995</v>
      </c>
      <c r="G18" s="19">
        <v>1.00478582150757</v>
      </c>
      <c r="H18" s="20">
        <f t="shared" si="0"/>
        <v>9.9682847832600618E-3</v>
      </c>
      <c r="I18" s="21">
        <f t="shared" si="2"/>
        <v>1.6180339887502841</v>
      </c>
    </row>
    <row r="19" spans="1:9" x14ac:dyDescent="0.25">
      <c r="A19" s="17">
        <f t="shared" si="1"/>
        <v>17</v>
      </c>
      <c r="B19" s="18">
        <v>1.0009782755298999</v>
      </c>
      <c r="C19" s="19">
        <v>1.0024326286796399</v>
      </c>
      <c r="D19" s="18">
        <v>9.5702301241619403E-7</v>
      </c>
      <c r="E19" s="19">
        <v>5.9176822930529702E-6</v>
      </c>
      <c r="F19" s="18">
        <v>0.99862508270197903</v>
      </c>
      <c r="G19" s="19">
        <v>1.00478582150757</v>
      </c>
      <c r="H19" s="20">
        <f t="shared" si="0"/>
        <v>6.1607388055909817E-3</v>
      </c>
      <c r="I19" s="21">
        <f t="shared" si="2"/>
        <v>1.6180339887504505</v>
      </c>
    </row>
    <row r="20" spans="1:9" x14ac:dyDescent="0.25">
      <c r="A20" s="17">
        <f t="shared" si="1"/>
        <v>18</v>
      </c>
      <c r="B20" s="18">
        <v>1.00007943585172</v>
      </c>
      <c r="C20" s="19">
        <v>1.0009782755298999</v>
      </c>
      <c r="D20" s="18">
        <v>6.3100545387622699E-9</v>
      </c>
      <c r="E20" s="19">
        <v>9.5702301241619403E-7</v>
      </c>
      <c r="F20" s="18">
        <v>0.99862508270197903</v>
      </c>
      <c r="G20" s="19">
        <v>1.0024326286796399</v>
      </c>
      <c r="H20" s="20">
        <f t="shared" si="0"/>
        <v>3.8075459776608644E-3</v>
      </c>
      <c r="I20" s="21">
        <f t="shared" si="2"/>
        <v>1.6180339887519317</v>
      </c>
    </row>
    <row r="21" spans="1:9" x14ac:dyDescent="0.25">
      <c r="A21" s="17">
        <f t="shared" si="1"/>
        <v>19</v>
      </c>
      <c r="B21" s="18">
        <v>0.99952392238016496</v>
      </c>
      <c r="C21" s="19">
        <v>1.00007943585172</v>
      </c>
      <c r="D21" s="18">
        <v>2.26649900106947E-7</v>
      </c>
      <c r="E21" s="19">
        <v>6.3100545387622699E-9</v>
      </c>
      <c r="F21" s="18">
        <v>0.99862508270197903</v>
      </c>
      <c r="G21" s="19">
        <v>1.0009782755298999</v>
      </c>
      <c r="H21" s="20">
        <f t="shared" si="0"/>
        <v>2.3531928279209025E-3</v>
      </c>
      <c r="I21" s="21">
        <f t="shared" si="2"/>
        <v>1.6180339887508985</v>
      </c>
    </row>
    <row r="22" spans="1:9" x14ac:dyDescent="0.25">
      <c r="A22" s="17">
        <f t="shared" si="1"/>
        <v>20</v>
      </c>
      <c r="B22" s="18">
        <v>1.00007943585172</v>
      </c>
      <c r="C22" s="19">
        <v>1.0004227620583499</v>
      </c>
      <c r="D22" s="18">
        <v>6.3100545387622699E-9</v>
      </c>
      <c r="E22" s="19">
        <v>1.78727757981747E-7</v>
      </c>
      <c r="F22" s="18">
        <v>0.99952392238016496</v>
      </c>
      <c r="G22" s="19">
        <v>1.0009782755298999</v>
      </c>
      <c r="H22" s="20">
        <f t="shared" si="0"/>
        <v>1.454353149734966E-3</v>
      </c>
      <c r="I22" s="21">
        <f t="shared" si="2"/>
        <v>1.6180339887528257</v>
      </c>
    </row>
    <row r="23" spans="1:9" x14ac:dyDescent="0.25">
      <c r="A23" s="17">
        <f t="shared" si="1"/>
        <v>21</v>
      </c>
      <c r="B23" s="18">
        <v>0.99986724858679499</v>
      </c>
      <c r="C23" s="19">
        <v>1.00007943585172</v>
      </c>
      <c r="D23" s="18">
        <v>1.7622937707721499E-8</v>
      </c>
      <c r="E23" s="19">
        <v>6.3100545387622699E-9</v>
      </c>
      <c r="F23" s="18">
        <v>0.99952392238016496</v>
      </c>
      <c r="G23" s="19">
        <v>1.0004227620583499</v>
      </c>
      <c r="H23" s="20">
        <f t="shared" si="0"/>
        <v>8.9883967818493726E-4</v>
      </c>
      <c r="I23" s="21">
        <f t="shared" si="2"/>
        <v>1.6180339887440207</v>
      </c>
    </row>
    <row r="24" spans="1:9" x14ac:dyDescent="0.25">
      <c r="A24" s="17">
        <f t="shared" si="1"/>
        <v>22</v>
      </c>
      <c r="B24" s="18">
        <v>1.00007943585172</v>
      </c>
      <c r="C24" s="19">
        <v>1.00021057479342</v>
      </c>
      <c r="D24" s="18">
        <v>6.3100545387622699E-9</v>
      </c>
      <c r="E24" s="19">
        <v>4.4341743626313401E-8</v>
      </c>
      <c r="F24" s="18">
        <v>0.99986724858679499</v>
      </c>
      <c r="G24" s="19">
        <v>1.0004227620583499</v>
      </c>
      <c r="H24" s="20">
        <f t="shared" si="0"/>
        <v>5.5551347155491371E-4</v>
      </c>
      <c r="I24" s="21">
        <f t="shared" si="2"/>
        <v>1.6180339887510451</v>
      </c>
    </row>
    <row r="25" spans="1:9" x14ac:dyDescent="0.25">
      <c r="A25" s="17">
        <f t="shared" si="1"/>
        <v>23</v>
      </c>
      <c r="B25" s="18">
        <v>0.99999838752849901</v>
      </c>
      <c r="C25" s="19">
        <v>1.00007943585172</v>
      </c>
      <c r="D25" s="18">
        <v>2.60006433863767E-12</v>
      </c>
      <c r="E25" s="19">
        <v>6.3100545387622699E-9</v>
      </c>
      <c r="F25" s="18">
        <v>0.99986724858679499</v>
      </c>
      <c r="G25" s="19">
        <v>1.00021057479342</v>
      </c>
      <c r="H25" s="20">
        <f t="shared" si="0"/>
        <v>3.4332620662502755E-4</v>
      </c>
      <c r="I25" s="21">
        <f t="shared" si="2"/>
        <v>1.6180339887704287</v>
      </c>
    </row>
    <row r="26" spans="1:9" x14ac:dyDescent="0.25">
      <c r="A26" s="17">
        <f t="shared" si="1"/>
        <v>24</v>
      </c>
      <c r="B26" s="18">
        <v>0.99994829691001696</v>
      </c>
      <c r="C26" s="19">
        <v>0.99999838752849901</v>
      </c>
      <c r="D26" s="18">
        <v>2.6732095137249302E-9</v>
      </c>
      <c r="E26" s="19">
        <v>2.60006433863767E-12</v>
      </c>
      <c r="F26" s="18">
        <v>0.99986724858679499</v>
      </c>
      <c r="G26" s="19">
        <v>1.00007943585172</v>
      </c>
      <c r="H26" s="20">
        <f t="shared" si="0"/>
        <v>2.1218726492500117E-4</v>
      </c>
      <c r="I26" s="21">
        <f t="shared" si="2"/>
        <v>1.618033988733387</v>
      </c>
    </row>
    <row r="27" spans="1:9" x14ac:dyDescent="0.25">
      <c r="A27" s="17">
        <f t="shared" si="1"/>
        <v>25</v>
      </c>
      <c r="B27" s="18">
        <v>0.99999838752849901</v>
      </c>
      <c r="C27" s="19">
        <v>1.0000293452332301</v>
      </c>
      <c r="D27" s="18">
        <v>2.60006433863767E-12</v>
      </c>
      <c r="E27" s="19">
        <v>8.6114271387397597E-10</v>
      </c>
      <c r="F27" s="18">
        <v>0.99994829691001696</v>
      </c>
      <c r="G27" s="19">
        <v>1.00007943585172</v>
      </c>
      <c r="H27" s="20">
        <f t="shared" si="0"/>
        <v>1.3113894170302398E-4</v>
      </c>
      <c r="I27" s="21">
        <f t="shared" si="2"/>
        <v>1.6180339887561275</v>
      </c>
    </row>
    <row r="28" spans="1:9" x14ac:dyDescent="0.25">
      <c r="A28" s="17">
        <f t="shared" si="1"/>
        <v>26</v>
      </c>
      <c r="B28" s="18">
        <v>0.99997925461475701</v>
      </c>
      <c r="C28" s="19">
        <v>0.99999838752849901</v>
      </c>
      <c r="D28" s="18">
        <v>4.30371008875579E-10</v>
      </c>
      <c r="E28" s="19">
        <v>2.60006433863767E-12</v>
      </c>
      <c r="F28" s="18">
        <v>0.99994829691001696</v>
      </c>
      <c r="G28" s="19">
        <v>1.0000293452332301</v>
      </c>
      <c r="H28" s="20">
        <f t="shared" si="0"/>
        <v>8.1048323213095408E-5</v>
      </c>
      <c r="I28" s="21">
        <f t="shared" si="2"/>
        <v>1.6180339889108917</v>
      </c>
    </row>
    <row r="29" spans="1:9" x14ac:dyDescent="0.25">
      <c r="A29" s="17">
        <f t="shared" si="1"/>
        <v>27</v>
      </c>
      <c r="B29" s="18">
        <v>0.99999838752849901</v>
      </c>
      <c r="C29" s="19">
        <v>1.0000102123194901</v>
      </c>
      <c r="D29" s="18">
        <v>2.60006433863767E-12</v>
      </c>
      <c r="E29" s="19">
        <v>1.04291469503011E-10</v>
      </c>
      <c r="F29" s="18">
        <v>0.99997925461475701</v>
      </c>
      <c r="G29" s="19">
        <v>1.0000293452332301</v>
      </c>
      <c r="H29" s="20">
        <f t="shared" si="0"/>
        <v>5.0090618473053183E-5</v>
      </c>
      <c r="I29" s="21">
        <f t="shared" si="2"/>
        <v>1.6180339888735107</v>
      </c>
    </row>
    <row r="30" spans="1:9" x14ac:dyDescent="0.25">
      <c r="A30" s="17">
        <f t="shared" si="1"/>
        <v>28</v>
      </c>
      <c r="B30" s="18">
        <v>0.99999107940575305</v>
      </c>
      <c r="C30" s="19">
        <v>0.99999838752849901</v>
      </c>
      <c r="D30" s="18">
        <v>7.9577001702921094E-11</v>
      </c>
      <c r="E30" s="19">
        <v>2.60006433863767E-12</v>
      </c>
      <c r="F30" s="18">
        <v>0.99997925461475701</v>
      </c>
      <c r="G30" s="19">
        <v>1.0000102123194901</v>
      </c>
      <c r="H30" s="20">
        <f t="shared" si="0"/>
        <v>3.0957704733047819E-5</v>
      </c>
      <c r="I30" s="21">
        <f t="shared" si="2"/>
        <v>1.6180339887918334</v>
      </c>
    </row>
    <row r="31" spans="1:9" x14ac:dyDescent="0.25">
      <c r="A31" s="17">
        <f t="shared" si="1"/>
        <v>29</v>
      </c>
      <c r="B31" s="18">
        <v>0.99999838752849901</v>
      </c>
      <c r="C31" s="19">
        <v>1.00000290419675</v>
      </c>
      <c r="D31" s="18">
        <v>2.60006433863767E-12</v>
      </c>
      <c r="E31" s="19">
        <v>8.4343587677267997E-12</v>
      </c>
      <c r="F31" s="18">
        <v>0.99999107940575305</v>
      </c>
      <c r="G31" s="19">
        <v>1.0000102123194901</v>
      </c>
      <c r="H31" s="20">
        <f t="shared" si="0"/>
        <v>1.9132913737007762E-5</v>
      </c>
      <c r="I31" s="21">
        <f t="shared" si="2"/>
        <v>1.6180339888935997</v>
      </c>
    </row>
    <row r="32" spans="1:9" x14ac:dyDescent="0.25">
      <c r="A32" s="17">
        <f t="shared" si="1"/>
        <v>30</v>
      </c>
      <c r="B32" s="18">
        <v>0.99999559607400401</v>
      </c>
      <c r="C32" s="19">
        <v>0.99999838752849901</v>
      </c>
      <c r="D32" s="18">
        <v>1.9394564170318299E-11</v>
      </c>
      <c r="E32" s="19">
        <v>2.60006433863767E-12</v>
      </c>
      <c r="F32" s="18">
        <v>0.99999107940575305</v>
      </c>
      <c r="G32" s="19">
        <v>1.00000290419675</v>
      </c>
      <c r="H32" s="20">
        <f t="shared" si="0"/>
        <v>1.1824790996928236E-5</v>
      </c>
      <c r="I32" s="21">
        <f t="shared" si="2"/>
        <v>1.6180339882521375</v>
      </c>
    </row>
    <row r="33" spans="1:9" x14ac:dyDescent="0.25">
      <c r="A33" s="17">
        <f t="shared" si="1"/>
        <v>31</v>
      </c>
      <c r="B33" s="18">
        <v>0.99999838752849901</v>
      </c>
      <c r="C33" s="19">
        <v>1.00000011274225</v>
      </c>
      <c r="D33" s="18">
        <v>2.60006433863767E-12</v>
      </c>
      <c r="E33" s="19">
        <v>1.27108162323689E-14</v>
      </c>
      <c r="F33" s="18">
        <v>0.99999559607400401</v>
      </c>
      <c r="G33" s="19">
        <v>1.00000290419675</v>
      </c>
      <c r="H33" s="20">
        <f t="shared" si="0"/>
        <v>7.3081227459637077E-6</v>
      </c>
      <c r="I33" s="21">
        <f t="shared" si="2"/>
        <v>1.6180339887502704</v>
      </c>
    </row>
    <row r="34" spans="1:9" x14ac:dyDescent="0.25">
      <c r="A34" s="17">
        <f t="shared" si="1"/>
        <v>32</v>
      </c>
      <c r="B34" s="18">
        <v>1.00000011274225</v>
      </c>
      <c r="C34" s="19">
        <v>1.0000011789829899</v>
      </c>
      <c r="D34" s="18">
        <v>1.27108162323689E-14</v>
      </c>
      <c r="E34" s="19">
        <v>1.3900009025210799E-12</v>
      </c>
      <c r="F34" s="18">
        <v>0.99999838752849901</v>
      </c>
      <c r="G34" s="19">
        <v>1.00000290419675</v>
      </c>
      <c r="H34" s="20">
        <f t="shared" si="0"/>
        <v>4.5166682509645284E-6</v>
      </c>
      <c r="I34" s="21">
        <f t="shared" si="2"/>
        <v>1.6180339887489119</v>
      </c>
    </row>
    <row r="35" spans="1:9" x14ac:dyDescent="0.25">
      <c r="A35" s="17">
        <f t="shared" si="1"/>
        <v>33</v>
      </c>
      <c r="B35" s="18">
        <v>0.99999945376923804</v>
      </c>
      <c r="C35" s="19">
        <v>1.00000011274225</v>
      </c>
      <c r="D35" s="18">
        <v>2.9836804433591999E-13</v>
      </c>
      <c r="E35" s="19">
        <v>1.27108162323689E-14</v>
      </c>
      <c r="F35" s="18">
        <v>0.99999838752849901</v>
      </c>
      <c r="G35" s="19">
        <v>1.0000011789829899</v>
      </c>
      <c r="H35" s="20">
        <f t="shared" si="0"/>
        <v>2.7914544908913541E-6</v>
      </c>
      <c r="I35" s="21">
        <f t="shared" si="2"/>
        <v>1.6180339911335209</v>
      </c>
    </row>
    <row r="36" spans="1:9" x14ac:dyDescent="0.25">
      <c r="A36" s="17">
        <f t="shared" si="1"/>
        <v>34</v>
      </c>
      <c r="B36" s="18">
        <v>1.00000011274225</v>
      </c>
      <c r="C36" s="19">
        <v>1.00000052000997</v>
      </c>
      <c r="D36" s="18">
        <v>1.27108162323689E-14</v>
      </c>
      <c r="E36" s="19">
        <v>2.7041037718497999E-13</v>
      </c>
      <c r="F36" s="18">
        <v>0.99999945376923804</v>
      </c>
      <c r="G36" s="19">
        <v>1.0000011789829899</v>
      </c>
      <c r="H36" s="20">
        <f t="shared" si="0"/>
        <v>1.7252137518575239E-6</v>
      </c>
      <c r="I36" s="21">
        <f t="shared" si="2"/>
        <v>1.6180339902147298</v>
      </c>
    </row>
    <row r="37" spans="1:9" x14ac:dyDescent="0.25">
      <c r="A37" s="17">
        <f t="shared" si="1"/>
        <v>35</v>
      </c>
      <c r="B37" s="18">
        <v>0.99999986103696104</v>
      </c>
      <c r="C37" s="19">
        <v>1.00000011274225</v>
      </c>
      <c r="D37" s="18">
        <v>1.9310726198323501E-14</v>
      </c>
      <c r="E37" s="19">
        <v>1.27108162323689E-14</v>
      </c>
      <c r="F37" s="18">
        <v>0.99999945376923804</v>
      </c>
      <c r="G37" s="19">
        <v>1.00000052000997</v>
      </c>
      <c r="H37" s="20">
        <f t="shared" si="0"/>
        <v>1.0662407319284029E-6</v>
      </c>
      <c r="I37" s="21">
        <f t="shared" si="2"/>
        <v>1.6180339956974843</v>
      </c>
    </row>
    <row r="38" spans="1:9" x14ac:dyDescent="0.25">
      <c r="A38" s="17">
        <f t="shared" si="1"/>
        <v>36</v>
      </c>
      <c r="B38" s="18">
        <v>1.00000011274225</v>
      </c>
      <c r="C38" s="19">
        <v>1.00000026830468</v>
      </c>
      <c r="D38" s="18">
        <v>1.27108162323689E-14</v>
      </c>
      <c r="E38" s="19">
        <v>7.1987402993537599E-14</v>
      </c>
      <c r="F38" s="18">
        <v>0.99999986103696104</v>
      </c>
      <c r="G38" s="19">
        <v>1.00000052000997</v>
      </c>
      <c r="H38" s="20">
        <f t="shared" si="0"/>
        <v>6.5897300893791311E-7</v>
      </c>
      <c r="I38" s="21">
        <f t="shared" si="2"/>
        <v>1.6180339975485423</v>
      </c>
    </row>
    <row r="39" spans="1:9" x14ac:dyDescent="0.25">
      <c r="A39" s="17">
        <f t="shared" si="1"/>
        <v>37</v>
      </c>
      <c r="B39" s="18">
        <v>1.0000000165993801</v>
      </c>
      <c r="C39" s="19">
        <v>1.00000011274225</v>
      </c>
      <c r="D39" s="18">
        <v>2.7553969221091999E-16</v>
      </c>
      <c r="E39" s="19">
        <v>1.27108162323689E-14</v>
      </c>
      <c r="F39" s="18">
        <v>0.99999986103696104</v>
      </c>
      <c r="G39" s="19">
        <v>1.00000026830468</v>
      </c>
      <c r="H39" s="20">
        <f t="shared" si="0"/>
        <v>4.0726771899368686E-7</v>
      </c>
      <c r="I39" s="21">
        <f t="shared" si="2"/>
        <v>1.6180339815936358</v>
      </c>
    </row>
    <row r="40" spans="1:9" x14ac:dyDescent="0.25">
      <c r="A40" s="17">
        <f t="shared" si="1"/>
        <v>38</v>
      </c>
      <c r="B40" s="18">
        <v>0.99999995717982804</v>
      </c>
      <c r="C40" s="19">
        <v>1.0000000165993801</v>
      </c>
      <c r="D40" s="18">
        <v>1.8335670889753498E-15</v>
      </c>
      <c r="E40" s="19">
        <v>2.7553969221091999E-16</v>
      </c>
      <c r="F40" s="18">
        <v>0.99999986103696104</v>
      </c>
      <c r="G40" s="19">
        <v>1.00000011274225</v>
      </c>
      <c r="H40" s="20">
        <f t="shared" si="0"/>
        <v>2.5170528894502553E-7</v>
      </c>
      <c r="I40" s="21">
        <f t="shared" si="2"/>
        <v>1.6180340139083744</v>
      </c>
    </row>
    <row r="41" spans="1:9" x14ac:dyDescent="0.25">
      <c r="A41" s="36">
        <f t="shared" si="1"/>
        <v>39</v>
      </c>
      <c r="B41" s="37">
        <v>1.0000000165993801</v>
      </c>
      <c r="C41" s="38">
        <v>1.00000005332269</v>
      </c>
      <c r="D41" s="37">
        <v>2.7553969221091999E-16</v>
      </c>
      <c r="E41" s="38">
        <v>2.8433098889121301E-15</v>
      </c>
      <c r="F41" s="37">
        <v>0.99999995717982804</v>
      </c>
      <c r="G41" s="38">
        <v>1.00000011274225</v>
      </c>
      <c r="H41" s="39">
        <f t="shared" si="0"/>
        <v>1.5556242194403325E-7</v>
      </c>
      <c r="I41" s="40">
        <f t="shared" si="2"/>
        <v>1.6180340071818993</v>
      </c>
    </row>
  </sheetData>
  <mergeCells count="1"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E41E-3CA5-4250-8D2C-78A278BCB585}">
  <dimension ref="A1:P41"/>
  <sheetViews>
    <sheetView workbookViewId="0">
      <selection activeCell="P9" sqref="L1:P9"/>
    </sheetView>
  </sheetViews>
  <sheetFormatPr defaultColWidth="8.109375" defaultRowHeight="12" x14ac:dyDescent="0.25"/>
  <cols>
    <col min="1" max="1" width="4.109375" style="41" customWidth="1"/>
    <col min="2" max="4" width="8.109375" style="42"/>
    <col min="5" max="5" width="8.77734375" style="42" customWidth="1"/>
    <col min="6" max="7" width="8.109375" style="42"/>
    <col min="8" max="8" width="7.21875" style="43" customWidth="1"/>
    <col min="9" max="9" width="8.109375" style="54"/>
    <col min="10" max="12" width="8.109375" style="15"/>
    <col min="13" max="13" width="7.44140625" style="15" customWidth="1"/>
    <col min="14" max="15" width="8.109375" style="44"/>
    <col min="16" max="16384" width="8.109375" style="15"/>
  </cols>
  <sheetData>
    <row r="1" spans="1:16" x14ac:dyDescent="0.25">
      <c r="A1" s="10" t="s">
        <v>0</v>
      </c>
      <c r="B1" s="11" t="s">
        <v>1</v>
      </c>
      <c r="C1" s="12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3" t="s">
        <v>7</v>
      </c>
      <c r="I1" s="45" t="s">
        <v>8</v>
      </c>
      <c r="L1" s="65" t="s">
        <v>20</v>
      </c>
      <c r="M1" s="66"/>
      <c r="N1" s="66"/>
      <c r="O1" s="66"/>
      <c r="P1" s="67"/>
    </row>
    <row r="2" spans="1:16" x14ac:dyDescent="0.25">
      <c r="A2" s="17">
        <v>0</v>
      </c>
      <c r="B2" s="18">
        <v>6.4032522475023104</v>
      </c>
      <c r="C2" s="19">
        <v>11.596747752497601</v>
      </c>
      <c r="D2" s="18">
        <v>29.1951348501388</v>
      </c>
      <c r="E2" s="19">
        <v>112.291062930064</v>
      </c>
      <c r="F2" s="18">
        <v>-2</v>
      </c>
      <c r="G2" s="19">
        <v>20</v>
      </c>
      <c r="H2" s="20">
        <f>G2-F2</f>
        <v>22</v>
      </c>
      <c r="I2" s="46"/>
      <c r="L2" s="10" t="s">
        <v>12</v>
      </c>
      <c r="M2" s="22" t="s">
        <v>13</v>
      </c>
      <c r="N2" s="47" t="s">
        <v>14</v>
      </c>
      <c r="O2" s="48" t="s">
        <v>15</v>
      </c>
      <c r="P2" s="25" t="s">
        <v>16</v>
      </c>
    </row>
    <row r="3" spans="1:16" x14ac:dyDescent="0.25">
      <c r="A3" s="17">
        <f>A2+1</f>
        <v>1</v>
      </c>
      <c r="B3" s="18">
        <v>3.1934955049953699</v>
      </c>
      <c r="C3" s="19">
        <v>6.4032522475023104</v>
      </c>
      <c r="D3" s="18">
        <v>4.8114225304349096</v>
      </c>
      <c r="E3" s="19">
        <v>29.1951348501388</v>
      </c>
      <c r="F3" s="18">
        <v>-2</v>
      </c>
      <c r="G3" s="19">
        <v>11.596747752497601</v>
      </c>
      <c r="H3" s="20">
        <f t="shared" ref="H3:H41" si="0">G3-F3</f>
        <v>13.596747752497601</v>
      </c>
      <c r="I3" s="46">
        <f>H2/H3</f>
        <v>1.6180339887499051</v>
      </c>
      <c r="L3" s="26">
        <v>0.1</v>
      </c>
      <c r="M3" s="27">
        <v>12</v>
      </c>
      <c r="N3" s="49">
        <v>0.91777618010401096</v>
      </c>
      <c r="O3" s="50">
        <v>1.0344268636372</v>
      </c>
      <c r="P3" s="30">
        <f>O3-N3</f>
        <v>0.11665068353318908</v>
      </c>
    </row>
    <row r="4" spans="1:16" x14ac:dyDescent="0.25">
      <c r="A4" s="17">
        <f t="shared" ref="A4:A41" si="1">A3+1</f>
        <v>2</v>
      </c>
      <c r="B4" s="18">
        <v>1.20975674250694</v>
      </c>
      <c r="C4" s="19">
        <v>3.1934955049953699</v>
      </c>
      <c r="D4" s="18">
        <v>4.3997891027122898E-2</v>
      </c>
      <c r="E4" s="19">
        <v>4.8114225304349096</v>
      </c>
      <c r="F4" s="18">
        <v>-2</v>
      </c>
      <c r="G4" s="19">
        <v>6.4032522475023104</v>
      </c>
      <c r="H4" s="20">
        <f t="shared" si="0"/>
        <v>8.4032522475023104</v>
      </c>
      <c r="I4" s="46">
        <f t="shared" ref="I4:I39" si="2">H3/H4</f>
        <v>1.6180339887498851</v>
      </c>
      <c r="L4" s="26">
        <f>L3/10</f>
        <v>0.01</v>
      </c>
      <c r="M4" s="27">
        <v>17</v>
      </c>
      <c r="N4" s="49">
        <v>0.99402053641154298</v>
      </c>
      <c r="O4" s="50">
        <v>1.0045447028838499</v>
      </c>
      <c r="P4" s="30">
        <f t="shared" ref="P4:P9" si="3">O4-N4</f>
        <v>1.0524166472306917E-2</v>
      </c>
    </row>
    <row r="5" spans="1:16" x14ac:dyDescent="0.25">
      <c r="A5" s="17">
        <f t="shared" si="1"/>
        <v>3</v>
      </c>
      <c r="B5" s="18">
        <v>-1.62612375115667E-2</v>
      </c>
      <c r="C5" s="19">
        <v>1.20975674250694</v>
      </c>
      <c r="D5" s="18">
        <v>1.0327869028685399</v>
      </c>
      <c r="E5" s="19">
        <v>4.3997891027122898E-2</v>
      </c>
      <c r="F5" s="18">
        <v>-2</v>
      </c>
      <c r="G5" s="19">
        <v>3.1934955049953699</v>
      </c>
      <c r="H5" s="20">
        <f t="shared" si="0"/>
        <v>5.1934955049953704</v>
      </c>
      <c r="I5" s="46">
        <f t="shared" si="2"/>
        <v>1.6180339887498951</v>
      </c>
      <c r="L5" s="26">
        <f>L4/10</f>
        <v>1E-3</v>
      </c>
      <c r="M5" s="27">
        <v>22</v>
      </c>
      <c r="N5" s="49">
        <v>0.99956866766109298</v>
      </c>
      <c r="O5" s="50">
        <v>1.0005175970964999</v>
      </c>
      <c r="P5" s="30">
        <f t="shared" si="3"/>
        <v>9.4892943540691999E-4</v>
      </c>
    </row>
    <row r="6" spans="1:16" x14ac:dyDescent="0.25">
      <c r="A6" s="17">
        <f t="shared" si="1"/>
        <v>4</v>
      </c>
      <c r="B6" s="18">
        <v>1.20975674250694</v>
      </c>
      <c r="C6" s="19">
        <v>1.9674775249768599</v>
      </c>
      <c r="D6" s="18">
        <v>4.3997891027122898E-2</v>
      </c>
      <c r="E6" s="19">
        <v>0.93601276133536404</v>
      </c>
      <c r="F6" s="18">
        <v>-1.62612375115667E-2</v>
      </c>
      <c r="G6" s="19">
        <v>3.1934955049953699</v>
      </c>
      <c r="H6" s="20">
        <f t="shared" si="0"/>
        <v>3.2097567425069364</v>
      </c>
      <c r="I6" s="46">
        <f t="shared" si="2"/>
        <v>1.6180339887498958</v>
      </c>
      <c r="L6" s="26">
        <f>L5/10</f>
        <v>1E-4</v>
      </c>
      <c r="M6" s="27">
        <v>27</v>
      </c>
      <c r="N6" s="49">
        <v>0.99995138353170498</v>
      </c>
      <c r="O6" s="50">
        <v>1.00003694852195</v>
      </c>
      <c r="P6" s="30">
        <f t="shared" si="3"/>
        <v>8.5564990245035055E-5</v>
      </c>
    </row>
    <row r="7" spans="1:16" x14ac:dyDescent="0.25">
      <c r="A7" s="17">
        <f t="shared" si="1"/>
        <v>5</v>
      </c>
      <c r="B7" s="18">
        <v>0.74145954495835897</v>
      </c>
      <c r="C7" s="19">
        <v>1.20975674250694</v>
      </c>
      <c r="D7" s="18">
        <v>6.6843166893138503E-2</v>
      </c>
      <c r="E7" s="19">
        <v>4.3997891027122898E-2</v>
      </c>
      <c r="F7" s="18">
        <v>-1.62612375115667E-2</v>
      </c>
      <c r="G7" s="19">
        <v>1.9674775249768599</v>
      </c>
      <c r="H7" s="20">
        <f t="shared" si="0"/>
        <v>1.9837387624884266</v>
      </c>
      <c r="I7" s="46">
        <f t="shared" si="2"/>
        <v>1.6180339887498985</v>
      </c>
      <c r="L7" s="26">
        <f>L6/10</f>
        <v>1.0000000000000001E-5</v>
      </c>
      <c r="M7" s="27">
        <v>32</v>
      </c>
      <c r="N7" s="49">
        <v>0.99999456415668597</v>
      </c>
      <c r="O7" s="50">
        <v>1.0000022795471499</v>
      </c>
      <c r="P7" s="30">
        <f t="shared" si="3"/>
        <v>7.7153904639581938E-6</v>
      </c>
    </row>
    <row r="8" spans="1:16" x14ac:dyDescent="0.25">
      <c r="A8" s="17">
        <f t="shared" si="1"/>
        <v>6</v>
      </c>
      <c r="B8" s="18">
        <v>1.20975674250694</v>
      </c>
      <c r="C8" s="19">
        <v>1.49918032742828</v>
      </c>
      <c r="D8" s="18">
        <v>4.3997891027122898E-2</v>
      </c>
      <c r="E8" s="19">
        <v>0.24918099929140999</v>
      </c>
      <c r="F8" s="18">
        <v>0.74145954495835897</v>
      </c>
      <c r="G8" s="19">
        <v>1.9674775249768599</v>
      </c>
      <c r="H8" s="20">
        <f t="shared" si="0"/>
        <v>1.2260179800185009</v>
      </c>
      <c r="I8" s="46">
        <f t="shared" si="2"/>
        <v>1.6180339887498971</v>
      </c>
      <c r="L8" s="26">
        <f>L7/10</f>
        <v>1.0000000000000002E-6</v>
      </c>
      <c r="M8" s="27">
        <v>36</v>
      </c>
      <c r="N8" s="49">
        <v>0.999999513919415</v>
      </c>
      <c r="O8" s="50">
        <v>1.0000006395797101</v>
      </c>
      <c r="P8" s="30">
        <f t="shared" si="3"/>
        <v>1.1256602950870942E-6</v>
      </c>
    </row>
    <row r="9" spans="1:16" x14ac:dyDescent="0.25">
      <c r="A9" s="17">
        <f t="shared" si="1"/>
        <v>7</v>
      </c>
      <c r="B9" s="18">
        <v>1.0308831298797001</v>
      </c>
      <c r="C9" s="19">
        <v>1.20975674250694</v>
      </c>
      <c r="D9" s="18">
        <v>9.5376771116668501E-4</v>
      </c>
      <c r="E9" s="19">
        <v>4.3997891027122898E-2</v>
      </c>
      <c r="F9" s="18">
        <v>0.74145954495835897</v>
      </c>
      <c r="G9" s="19">
        <v>1.49918032742828</v>
      </c>
      <c r="H9" s="20">
        <f t="shared" si="0"/>
        <v>0.75772078246992103</v>
      </c>
      <c r="I9" s="46">
        <f t="shared" si="2"/>
        <v>1.6180339887498991</v>
      </c>
      <c r="L9" s="31">
        <f>L8/10</f>
        <v>1.0000000000000002E-7</v>
      </c>
      <c r="M9" s="32">
        <v>41</v>
      </c>
      <c r="N9" s="51">
        <v>0.99999996078381004</v>
      </c>
      <c r="O9" s="52">
        <v>1.00000006228453</v>
      </c>
      <c r="P9" s="35">
        <f t="shared" si="3"/>
        <v>1.0150071994008414E-7</v>
      </c>
    </row>
    <row r="10" spans="1:16" x14ac:dyDescent="0.25">
      <c r="A10" s="17">
        <f t="shared" si="1"/>
        <v>8</v>
      </c>
      <c r="B10" s="18">
        <v>0.92033315758559597</v>
      </c>
      <c r="C10" s="19">
        <v>1.0308831298797001</v>
      </c>
      <c r="D10" s="18">
        <v>6.3468057802814797E-3</v>
      </c>
      <c r="E10" s="19">
        <v>9.5376771116668501E-4</v>
      </c>
      <c r="F10" s="18">
        <v>0.74145954495835897</v>
      </c>
      <c r="G10" s="19">
        <v>1.20975674250694</v>
      </c>
      <c r="H10" s="20">
        <f t="shared" si="0"/>
        <v>0.46829719754858101</v>
      </c>
      <c r="I10" s="46">
        <f t="shared" si="2"/>
        <v>1.61803398874988</v>
      </c>
    </row>
    <row r="11" spans="1:16" x14ac:dyDescent="0.25">
      <c r="A11" s="17">
        <f t="shared" si="1"/>
        <v>9</v>
      </c>
      <c r="B11" s="18">
        <v>1.0308831298797001</v>
      </c>
      <c r="C11" s="19">
        <v>1.0992067702128301</v>
      </c>
      <c r="D11" s="18">
        <v>9.5376771116668501E-4</v>
      </c>
      <c r="E11" s="19">
        <v>9.8419832560617104E-3</v>
      </c>
      <c r="F11" s="18">
        <v>0.92033315758559597</v>
      </c>
      <c r="G11" s="19">
        <v>1.20975674250694</v>
      </c>
      <c r="H11" s="20">
        <f t="shared" si="0"/>
        <v>0.28942358492134401</v>
      </c>
      <c r="I11" s="46">
        <f t="shared" si="2"/>
        <v>1.6180339887499116</v>
      </c>
    </row>
    <row r="12" spans="1:16" x14ac:dyDescent="0.25">
      <c r="A12" s="17">
        <f t="shared" si="1"/>
        <v>10</v>
      </c>
      <c r="B12" s="18">
        <v>0.98865679791872396</v>
      </c>
      <c r="C12" s="19">
        <v>1.0308831298797001</v>
      </c>
      <c r="D12" s="18">
        <v>1.28668233456657E-4</v>
      </c>
      <c r="E12" s="19">
        <v>9.5376771116668501E-4</v>
      </c>
      <c r="F12" s="18">
        <v>0.92033315758559597</v>
      </c>
      <c r="G12" s="19">
        <v>1.0992067702128301</v>
      </c>
      <c r="H12" s="20">
        <f t="shared" si="0"/>
        <v>0.17887361262723411</v>
      </c>
      <c r="I12" s="46">
        <f t="shared" si="2"/>
        <v>1.6180339887498771</v>
      </c>
    </row>
    <row r="13" spans="1:16" x14ac:dyDescent="0.25">
      <c r="A13" s="17">
        <f t="shared" si="1"/>
        <v>11</v>
      </c>
      <c r="B13" s="18">
        <v>0.962559489546575</v>
      </c>
      <c r="C13" s="19">
        <v>0.98865679791872396</v>
      </c>
      <c r="D13" s="18">
        <v>1.40179182301296E-3</v>
      </c>
      <c r="E13" s="19">
        <v>1.28668233456657E-4</v>
      </c>
      <c r="F13" s="18">
        <v>0.92033315758559597</v>
      </c>
      <c r="G13" s="19">
        <v>1.0308831298797001</v>
      </c>
      <c r="H13" s="20">
        <f t="shared" si="0"/>
        <v>0.11054997229410413</v>
      </c>
      <c r="I13" s="46">
        <f t="shared" si="2"/>
        <v>1.6180339887500255</v>
      </c>
    </row>
    <row r="14" spans="1:16" x14ac:dyDescent="0.25">
      <c r="A14" s="17">
        <f t="shared" si="1"/>
        <v>12</v>
      </c>
      <c r="B14" s="18">
        <v>0.98865679791872396</v>
      </c>
      <c r="C14" s="19">
        <v>1.00478582150755</v>
      </c>
      <c r="D14" s="18">
        <v>1.28668233456657E-4</v>
      </c>
      <c r="E14" s="19">
        <v>2.2904087502181498E-5</v>
      </c>
      <c r="F14" s="18">
        <v>0.962559489546575</v>
      </c>
      <c r="G14" s="19">
        <v>1.0308831298797001</v>
      </c>
      <c r="H14" s="20">
        <f t="shared" si="0"/>
        <v>6.8323640333125102E-2</v>
      </c>
      <c r="I14" s="46">
        <f t="shared" si="2"/>
        <v>1.6180339887496684</v>
      </c>
    </row>
    <row r="15" spans="1:16" x14ac:dyDescent="0.25">
      <c r="A15" s="17">
        <f t="shared" si="1"/>
        <v>13</v>
      </c>
      <c r="B15" s="18">
        <v>1.00478582150755</v>
      </c>
      <c r="C15" s="19">
        <v>1.01475410629087</v>
      </c>
      <c r="D15" s="18">
        <v>2.2904087502181498E-5</v>
      </c>
      <c r="E15" s="19">
        <v>2.17683652442382E-4</v>
      </c>
      <c r="F15" s="18">
        <v>0.98865679791872396</v>
      </c>
      <c r="G15" s="19">
        <v>1.0308831298797001</v>
      </c>
      <c r="H15" s="20">
        <f t="shared" si="0"/>
        <v>4.2226331960976138E-2</v>
      </c>
      <c r="I15" s="46">
        <f t="shared" si="2"/>
        <v>1.6180339887505986</v>
      </c>
    </row>
    <row r="16" spans="1:16" x14ac:dyDescent="0.25">
      <c r="A16" s="17">
        <f t="shared" si="1"/>
        <v>14</v>
      </c>
      <c r="B16" s="18">
        <v>0.99862508270204198</v>
      </c>
      <c r="C16" s="19">
        <v>1.00478582150755</v>
      </c>
      <c r="D16" s="18">
        <v>1.8903975762238799E-6</v>
      </c>
      <c r="E16" s="19">
        <v>2.2904087502181498E-5</v>
      </c>
      <c r="F16" s="18">
        <v>0.98865679791872396</v>
      </c>
      <c r="G16" s="19">
        <v>1.01475410629087</v>
      </c>
      <c r="H16" s="20">
        <f t="shared" si="0"/>
        <v>2.6097308372146077E-2</v>
      </c>
      <c r="I16" s="46">
        <f t="shared" si="2"/>
        <v>1.6180339887482316</v>
      </c>
    </row>
    <row r="17" spans="1:9" x14ac:dyDescent="0.25">
      <c r="A17" s="17">
        <f t="shared" si="1"/>
        <v>15</v>
      </c>
      <c r="B17" s="18">
        <v>0.99481753672423701</v>
      </c>
      <c r="C17" s="19">
        <v>0.99862508270204198</v>
      </c>
      <c r="D17" s="18">
        <v>2.6857925604625099E-5</v>
      </c>
      <c r="E17" s="19">
        <v>1.8903975762238799E-6</v>
      </c>
      <c r="F17" s="18">
        <v>0.98865679791872396</v>
      </c>
      <c r="G17" s="19">
        <v>1.00478582150755</v>
      </c>
      <c r="H17" s="20">
        <f t="shared" si="0"/>
        <v>1.6129023588826064E-2</v>
      </c>
      <c r="I17" s="46">
        <f t="shared" si="2"/>
        <v>1.6180339887546502</v>
      </c>
    </row>
    <row r="18" spans="1:9" x14ac:dyDescent="0.25">
      <c r="A18" s="17">
        <f t="shared" si="1"/>
        <v>16</v>
      </c>
      <c r="B18" s="18">
        <v>0.99862508270204198</v>
      </c>
      <c r="C18" s="19">
        <v>1.0009782755297501</v>
      </c>
      <c r="D18" s="18">
        <v>1.8903975762238799E-6</v>
      </c>
      <c r="E18" s="19">
        <v>9.5702301210947811E-7</v>
      </c>
      <c r="F18" s="18">
        <v>0.99481753672423701</v>
      </c>
      <c r="G18" s="19">
        <v>1.00478582150755</v>
      </c>
      <c r="H18" s="20">
        <f t="shared" si="0"/>
        <v>9.9682847833130195E-3</v>
      </c>
      <c r="I18" s="46">
        <f t="shared" si="2"/>
        <v>1.6180339887385806</v>
      </c>
    </row>
    <row r="19" spans="1:9" x14ac:dyDescent="0.25">
      <c r="A19" s="17">
        <f t="shared" si="1"/>
        <v>17</v>
      </c>
      <c r="B19" s="18">
        <v>1.0009782755297501</v>
      </c>
      <c r="C19" s="19">
        <v>1.00243262867984</v>
      </c>
      <c r="D19" s="18">
        <v>9.5702301210947811E-7</v>
      </c>
      <c r="E19" s="19">
        <v>5.9176822940133599E-6</v>
      </c>
      <c r="F19" s="18">
        <v>0.99862508270204198</v>
      </c>
      <c r="G19" s="19">
        <v>1.00478582150755</v>
      </c>
      <c r="H19" s="20">
        <f t="shared" si="0"/>
        <v>6.1607388055080481E-3</v>
      </c>
      <c r="I19" s="46">
        <f t="shared" si="2"/>
        <v>1.6180339887808277</v>
      </c>
    </row>
    <row r="20" spans="1:9" x14ac:dyDescent="0.25">
      <c r="A20" s="17">
        <f t="shared" si="1"/>
        <v>18</v>
      </c>
      <c r="B20" s="18">
        <v>1.0000794358521301</v>
      </c>
      <c r="C20" s="19">
        <v>1.0009782755297501</v>
      </c>
      <c r="D20" s="18">
        <v>6.3100546049059097E-9</v>
      </c>
      <c r="E20" s="19">
        <v>9.5702301210947811E-7</v>
      </c>
      <c r="F20" s="18">
        <v>0.99862508270204198</v>
      </c>
      <c r="G20" s="19">
        <v>1.00243262867984</v>
      </c>
      <c r="H20" s="20">
        <f t="shared" si="0"/>
        <v>3.807545977797977E-3</v>
      </c>
      <c r="I20" s="46">
        <f t="shared" si="2"/>
        <v>1.6180339886718837</v>
      </c>
    </row>
    <row r="21" spans="1:9" x14ac:dyDescent="0.25">
      <c r="A21" s="17">
        <f t="shared" si="1"/>
        <v>19</v>
      </c>
      <c r="B21" s="18">
        <v>0.99952392237965404</v>
      </c>
      <c r="C21" s="19">
        <v>1.0000794358521301</v>
      </c>
      <c r="D21" s="18">
        <v>2.26649900593426E-7</v>
      </c>
      <c r="E21" s="19">
        <v>6.3100546049059097E-9</v>
      </c>
      <c r="F21" s="18">
        <v>0.99862508270204198</v>
      </c>
      <c r="G21" s="19">
        <v>1.0009782755297501</v>
      </c>
      <c r="H21" s="20">
        <f t="shared" si="0"/>
        <v>2.3531928277080727E-3</v>
      </c>
      <c r="I21" s="46">
        <f t="shared" si="2"/>
        <v>1.6180339889555049</v>
      </c>
    </row>
    <row r="22" spans="1:9" x14ac:dyDescent="0.25">
      <c r="A22" s="17">
        <f t="shared" si="1"/>
        <v>20</v>
      </c>
      <c r="B22" s="18">
        <v>1.0000794358521301</v>
      </c>
      <c r="C22" s="19">
        <v>1.0004227620572601</v>
      </c>
      <c r="D22" s="18">
        <v>6.3100546049059097E-9</v>
      </c>
      <c r="E22" s="19">
        <v>1.7872775706518001E-7</v>
      </c>
      <c r="F22" s="18">
        <v>0.99952392237965404</v>
      </c>
      <c r="G22" s="19">
        <v>1.0009782755297501</v>
      </c>
      <c r="H22" s="20">
        <f t="shared" si="0"/>
        <v>1.4543531500960105E-3</v>
      </c>
      <c r="I22" s="46">
        <f t="shared" si="2"/>
        <v>1.6180339882048074</v>
      </c>
    </row>
    <row r="23" spans="1:9" x14ac:dyDescent="0.25">
      <c r="A23" s="17">
        <f t="shared" si="1"/>
        <v>21</v>
      </c>
      <c r="B23" s="18">
        <v>0.99986724858478404</v>
      </c>
      <c r="C23" s="19">
        <v>1.0000794358521301</v>
      </c>
      <c r="D23" s="18">
        <v>1.7622938241722099E-8</v>
      </c>
      <c r="E23" s="19">
        <v>6.3100546049059097E-9</v>
      </c>
      <c r="F23" s="18">
        <v>0.99952392237965404</v>
      </c>
      <c r="G23" s="19">
        <v>1.0004227620572601</v>
      </c>
      <c r="H23" s="20">
        <f t="shared" si="0"/>
        <v>8.9883967760606698E-4</v>
      </c>
      <c r="I23" s="46">
        <f t="shared" si="2"/>
        <v>1.6180339901877445</v>
      </c>
    </row>
    <row r="24" spans="1:9" x14ac:dyDescent="0.25">
      <c r="A24" s="17">
        <f t="shared" si="1"/>
        <v>22</v>
      </c>
      <c r="B24" s="18">
        <v>1.0000794358521301</v>
      </c>
      <c r="C24" s="19">
        <v>1.0002105747899099</v>
      </c>
      <c r="D24" s="18">
        <v>6.3100546049059097E-9</v>
      </c>
      <c r="E24" s="19">
        <v>4.4341742147389601E-8</v>
      </c>
      <c r="F24" s="18">
        <v>0.99986724858478404</v>
      </c>
      <c r="G24" s="19">
        <v>1.0004227620572601</v>
      </c>
      <c r="H24" s="20">
        <f t="shared" si="0"/>
        <v>5.5551347247606575E-4</v>
      </c>
      <c r="I24" s="46">
        <f t="shared" si="2"/>
        <v>1.6180339850259768</v>
      </c>
    </row>
    <row r="25" spans="1:9" x14ac:dyDescent="0.25">
      <c r="A25" s="17">
        <f t="shared" si="1"/>
        <v>23</v>
      </c>
      <c r="B25" s="18">
        <v>0.99999838752255998</v>
      </c>
      <c r="C25" s="19">
        <v>1.0000794358521301</v>
      </c>
      <c r="D25" s="18">
        <v>2.6000834927707799E-12</v>
      </c>
      <c r="E25" s="19">
        <v>6.3100546049059097E-9</v>
      </c>
      <c r="F25" s="18">
        <v>0.99986724858478404</v>
      </c>
      <c r="G25" s="19">
        <v>1.0002105747899099</v>
      </c>
      <c r="H25" s="20">
        <f t="shared" si="0"/>
        <v>3.433262051258934E-4</v>
      </c>
      <c r="I25" s="46">
        <f t="shared" si="2"/>
        <v>1.6180339985185983</v>
      </c>
    </row>
    <row r="26" spans="1:9" x14ac:dyDescent="0.25">
      <c r="A26" s="17">
        <f t="shared" si="1"/>
        <v>24</v>
      </c>
      <c r="B26" s="18">
        <v>0.99994829691436204</v>
      </c>
      <c r="C26" s="19">
        <v>0.99999838752255998</v>
      </c>
      <c r="D26" s="18">
        <v>2.6732090644857298E-9</v>
      </c>
      <c r="E26" s="19">
        <v>2.6000834927707799E-12</v>
      </c>
      <c r="F26" s="18">
        <v>0.99986724858478404</v>
      </c>
      <c r="G26" s="19">
        <v>1.0000794358521301</v>
      </c>
      <c r="H26" s="20">
        <f t="shared" si="0"/>
        <v>2.1218726734606452E-4</v>
      </c>
      <c r="I26" s="46">
        <f t="shared" si="2"/>
        <v>1.618033963206422</v>
      </c>
    </row>
    <row r="27" spans="1:9" x14ac:dyDescent="0.25">
      <c r="A27" s="17">
        <f t="shared" si="1"/>
        <v>25</v>
      </c>
      <c r="B27" s="18">
        <v>0.99999838752255998</v>
      </c>
      <c r="C27" s="19">
        <v>1.0000293452439299</v>
      </c>
      <c r="D27" s="18">
        <v>2.6000834927707799E-12</v>
      </c>
      <c r="E27" s="19">
        <v>8.6114334186838901E-10</v>
      </c>
      <c r="F27" s="18">
        <v>0.99994829691436204</v>
      </c>
      <c r="G27" s="19">
        <v>1.0000794358521301</v>
      </c>
      <c r="H27" s="20">
        <f t="shared" si="0"/>
        <v>1.3113893776806052E-4</v>
      </c>
      <c r="I27" s="46">
        <f t="shared" si="2"/>
        <v>1.6180340557687793</v>
      </c>
    </row>
    <row r="28" spans="1:9" x14ac:dyDescent="0.25">
      <c r="A28" s="17">
        <f t="shared" si="1"/>
        <v>26</v>
      </c>
      <c r="B28" s="18">
        <v>0.999979254635741</v>
      </c>
      <c r="C28" s="19">
        <v>0.99999838752255998</v>
      </c>
      <c r="D28" s="18">
        <v>4.3037013823861601E-10</v>
      </c>
      <c r="E28" s="19">
        <v>2.6000834927707799E-12</v>
      </c>
      <c r="F28" s="18">
        <v>0.99994829691436204</v>
      </c>
      <c r="G28" s="19">
        <v>1.0000293452439299</v>
      </c>
      <c r="H28" s="20">
        <f t="shared" si="0"/>
        <v>8.1048329567900979E-5</v>
      </c>
      <c r="I28" s="46">
        <f t="shared" si="2"/>
        <v>1.6180338134938912</v>
      </c>
    </row>
    <row r="29" spans="1:9" x14ac:dyDescent="0.25">
      <c r="A29" s="17">
        <f t="shared" si="1"/>
        <v>27</v>
      </c>
      <c r="B29" s="18">
        <v>0.99999838752255998</v>
      </c>
      <c r="C29" s="19">
        <v>1.00001021235712</v>
      </c>
      <c r="D29" s="18">
        <v>2.6000834927707799E-12</v>
      </c>
      <c r="E29" s="19">
        <v>1.04292237945478E-10</v>
      </c>
      <c r="F29" s="18">
        <v>0.999979254635741</v>
      </c>
      <c r="G29" s="19">
        <v>1.0000293452439299</v>
      </c>
      <c r="H29" s="20">
        <f t="shared" si="0"/>
        <v>5.0090608188946284E-5</v>
      </c>
      <c r="I29" s="46">
        <f t="shared" si="2"/>
        <v>1.6180344479384117</v>
      </c>
    </row>
    <row r="30" spans="1:9" x14ac:dyDescent="0.25">
      <c r="A30" s="17">
        <f t="shared" si="1"/>
        <v>28</v>
      </c>
      <c r="B30" s="18">
        <v>0.99999107947029997</v>
      </c>
      <c r="C30" s="19">
        <v>0.99999838752255998</v>
      </c>
      <c r="D30" s="18">
        <v>7.9575850119203402E-11</v>
      </c>
      <c r="E30" s="19">
        <v>2.6000834927707799E-12</v>
      </c>
      <c r="F30" s="18">
        <v>0.999979254635741</v>
      </c>
      <c r="G30" s="19">
        <v>1.00001021235712</v>
      </c>
      <c r="H30" s="20">
        <f t="shared" si="0"/>
        <v>3.0957721378954695E-5</v>
      </c>
      <c r="I30" s="46">
        <f t="shared" si="2"/>
        <v>1.618032786579644</v>
      </c>
    </row>
    <row r="31" spans="1:9" x14ac:dyDescent="0.25">
      <c r="A31" s="17">
        <f t="shared" si="1"/>
        <v>29</v>
      </c>
      <c r="B31" s="18">
        <v>0.99999838752255998</v>
      </c>
      <c r="C31" s="19">
        <v>1.0000029043048599</v>
      </c>
      <c r="D31" s="18">
        <v>2.6000834927707799E-12</v>
      </c>
      <c r="E31" s="19">
        <v>8.4349867194761193E-12</v>
      </c>
      <c r="F31" s="18">
        <v>0.99999107947029997</v>
      </c>
      <c r="G31" s="19">
        <v>1.00001021235712</v>
      </c>
      <c r="H31" s="20">
        <f t="shared" si="0"/>
        <v>1.9132886819983597E-5</v>
      </c>
      <c r="I31" s="46">
        <f t="shared" si="2"/>
        <v>1.6180371352335861</v>
      </c>
    </row>
    <row r="32" spans="1:9" x14ac:dyDescent="0.25">
      <c r="A32" s="17">
        <f t="shared" si="1"/>
        <v>30</v>
      </c>
      <c r="B32" s="18">
        <v>0.99999559625260004</v>
      </c>
      <c r="C32" s="19">
        <v>0.99999838752255998</v>
      </c>
      <c r="D32" s="18">
        <v>1.9392991162666801E-11</v>
      </c>
      <c r="E32" s="19">
        <v>2.6000834927707799E-12</v>
      </c>
      <c r="F32" s="18">
        <v>0.99999107947029997</v>
      </c>
      <c r="G32" s="19">
        <v>1.0000029043048599</v>
      </c>
      <c r="H32" s="20">
        <f t="shared" si="0"/>
        <v>1.1824834559970299E-5</v>
      </c>
      <c r="I32" s="46">
        <f t="shared" si="2"/>
        <v>1.6180257510538611</v>
      </c>
    </row>
    <row r="33" spans="1:9" x14ac:dyDescent="0.25">
      <c r="A33" s="17">
        <f t="shared" si="1"/>
        <v>31</v>
      </c>
      <c r="B33" s="18">
        <v>0.99999838752255998</v>
      </c>
      <c r="C33" s="19">
        <v>1.0000001130348899</v>
      </c>
      <c r="D33" s="18">
        <v>2.6000834927707799E-12</v>
      </c>
      <c r="E33" s="19">
        <v>1.2776888541716599E-14</v>
      </c>
      <c r="F33" s="18">
        <v>0.99999559625260004</v>
      </c>
      <c r="G33" s="19">
        <v>1.0000029043048599</v>
      </c>
      <c r="H33" s="20">
        <f t="shared" si="0"/>
        <v>7.3080522599022757E-6</v>
      </c>
      <c r="I33" s="46">
        <f t="shared" si="2"/>
        <v>1.618055555630143</v>
      </c>
    </row>
    <row r="34" spans="1:9" x14ac:dyDescent="0.25">
      <c r="A34" s="17">
        <f t="shared" si="1"/>
        <v>32</v>
      </c>
      <c r="B34" s="18">
        <v>1.0000001130348899</v>
      </c>
      <c r="C34" s="19">
        <v>1.00000117879252</v>
      </c>
      <c r="D34" s="18">
        <v>1.2776888541716599E-14</v>
      </c>
      <c r="E34" s="19">
        <v>1.38955180739659E-12</v>
      </c>
      <c r="F34" s="18">
        <v>0.99999838752255998</v>
      </c>
      <c r="G34" s="19">
        <v>1.0000029043048599</v>
      </c>
      <c r="H34" s="20">
        <f t="shared" si="0"/>
        <v>4.5167822999570006E-6</v>
      </c>
      <c r="I34" s="46">
        <f t="shared" si="2"/>
        <v>1.6179775279343986</v>
      </c>
    </row>
    <row r="35" spans="1:9" x14ac:dyDescent="0.25">
      <c r="A35" s="17">
        <f t="shared" si="1"/>
        <v>33</v>
      </c>
      <c r="B35" s="18">
        <v>0.99999945328018103</v>
      </c>
      <c r="C35" s="19">
        <v>1.0000001130348899</v>
      </c>
      <c r="D35" s="18">
        <v>2.9890255960740002E-13</v>
      </c>
      <c r="E35" s="19">
        <v>1.2776888541716599E-14</v>
      </c>
      <c r="F35" s="18">
        <v>0.99999838752255998</v>
      </c>
      <c r="G35" s="19">
        <v>1.00000117879252</v>
      </c>
      <c r="H35" s="20">
        <f t="shared" si="0"/>
        <v>2.7912699600562974E-6</v>
      </c>
      <c r="I35" s="46">
        <f t="shared" si="2"/>
        <v>1.6181818185246049</v>
      </c>
    </row>
    <row r="36" spans="1:9" x14ac:dyDescent="0.25">
      <c r="A36" s="17">
        <f t="shared" si="1"/>
        <v>34</v>
      </c>
      <c r="B36" s="18">
        <v>1.0000001130348899</v>
      </c>
      <c r="C36" s="19">
        <v>1.0000005190378001</v>
      </c>
      <c r="D36" s="18">
        <v>1.2776888541716599E-14</v>
      </c>
      <c r="E36" s="19">
        <v>2.6940024090111498E-13</v>
      </c>
      <c r="F36" s="18">
        <v>0.99999945328018103</v>
      </c>
      <c r="G36" s="19">
        <v>1.00000117879252</v>
      </c>
      <c r="H36" s="20">
        <f t="shared" si="0"/>
        <v>1.7255123390125249E-6</v>
      </c>
      <c r="I36" s="46">
        <f t="shared" si="2"/>
        <v>1.6176470587591878</v>
      </c>
    </row>
    <row r="37" spans="1:9" x14ac:dyDescent="0.25">
      <c r="A37" s="17">
        <f t="shared" si="1"/>
        <v>35</v>
      </c>
      <c r="B37" s="18">
        <v>0.99999985928308499</v>
      </c>
      <c r="C37" s="19">
        <v>1.0000001130348899</v>
      </c>
      <c r="D37" s="18">
        <v>1.9801250138450999E-14</v>
      </c>
      <c r="E37" s="19">
        <v>1.2776888541716599E-14</v>
      </c>
      <c r="F37" s="18">
        <v>0.99999945328018103</v>
      </c>
      <c r="G37" s="19">
        <v>1.0000005190378001</v>
      </c>
      <c r="H37" s="20">
        <f t="shared" si="0"/>
        <v>1.065757619045371E-6</v>
      </c>
      <c r="I37" s="46">
        <f t="shared" si="2"/>
        <v>1.6190476222521539</v>
      </c>
    </row>
    <row r="38" spans="1:9" x14ac:dyDescent="0.25">
      <c r="A38" s="17">
        <f t="shared" si="1"/>
        <v>36</v>
      </c>
      <c r="B38" s="18">
        <v>1.0000001130348899</v>
      </c>
      <c r="C38" s="19">
        <v>1.0000002652859801</v>
      </c>
      <c r="D38" s="18">
        <v>1.2776888541716599E-14</v>
      </c>
      <c r="E38" s="19">
        <v>7.0376655581887698E-14</v>
      </c>
      <c r="F38" s="18">
        <v>0.99999985928308499</v>
      </c>
      <c r="G38" s="19">
        <v>1.0000005190378001</v>
      </c>
      <c r="H38" s="20">
        <f t="shared" si="0"/>
        <v>6.5975471508217254E-7</v>
      </c>
      <c r="I38" s="46">
        <f t="shared" si="2"/>
        <v>1.6153846189831789</v>
      </c>
    </row>
    <row r="39" spans="1:9" x14ac:dyDescent="0.25">
      <c r="A39" s="17">
        <f t="shared" si="1"/>
        <v>37</v>
      </c>
      <c r="B39" s="18">
        <v>1.0000000115341701</v>
      </c>
      <c r="C39" s="19">
        <v>1.0000001130348899</v>
      </c>
      <c r="D39" s="18">
        <v>1.3303716613112801E-16</v>
      </c>
      <c r="E39" s="19">
        <v>1.2776888541716599E-14</v>
      </c>
      <c r="F39" s="18">
        <v>0.99999985928308499</v>
      </c>
      <c r="G39" s="19">
        <v>1.0000002652859801</v>
      </c>
      <c r="H39" s="20">
        <f t="shared" si="0"/>
        <v>4.0600289508141429E-7</v>
      </c>
      <c r="I39" s="46">
        <f t="shared" si="2"/>
        <v>1.6250000260463027</v>
      </c>
    </row>
    <row r="40" spans="1:9" x14ac:dyDescent="0.25">
      <c r="A40" s="17">
        <f t="shared" si="1"/>
        <v>38</v>
      </c>
      <c r="B40" s="18">
        <v>0.99999996078381004</v>
      </c>
      <c r="C40" s="19">
        <v>1.0000000115341701</v>
      </c>
      <c r="D40" s="18">
        <v>1.5379094854780099E-15</v>
      </c>
      <c r="E40" s="19">
        <v>1.3303716613112801E-16</v>
      </c>
      <c r="F40" s="18">
        <v>0.99999985928308499</v>
      </c>
      <c r="G40" s="19">
        <v>1.0000001130348899</v>
      </c>
      <c r="H40" s="20">
        <f t="shared" si="0"/>
        <v>2.5375180490172511E-7</v>
      </c>
      <c r="I40" s="46">
        <f>H39/H40</f>
        <v>1.6000000285265128</v>
      </c>
    </row>
    <row r="41" spans="1:9" x14ac:dyDescent="0.25">
      <c r="A41" s="36">
        <f t="shared" si="1"/>
        <v>39</v>
      </c>
      <c r="B41" s="37">
        <v>1.0000000115341701</v>
      </c>
      <c r="C41" s="38">
        <v>1.00000006228453</v>
      </c>
      <c r="D41" s="37">
        <v>1.3303716613112801E-16</v>
      </c>
      <c r="E41" s="38">
        <v>3.8793635043807199E-15</v>
      </c>
      <c r="F41" s="37">
        <v>0.99999996078381004</v>
      </c>
      <c r="G41" s="38">
        <v>1.0000001130348899</v>
      </c>
      <c r="H41" s="39">
        <f t="shared" si="0"/>
        <v>1.5225107985461506E-7</v>
      </c>
      <c r="I41" s="53">
        <f>H40/H41</f>
        <v>1.6666667004531814</v>
      </c>
    </row>
  </sheetData>
  <mergeCells count="1">
    <mergeCell ref="L1:P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3D8C-8780-4747-AEFF-D9D1C1B8B5CF}">
  <dimension ref="A1:C30"/>
  <sheetViews>
    <sheetView workbookViewId="0">
      <selection activeCell="C30" sqref="A30:C30"/>
    </sheetView>
  </sheetViews>
  <sheetFormatPr defaultRowHeight="14.4" x14ac:dyDescent="0.3"/>
  <cols>
    <col min="1" max="1" width="4.33203125" style="1" customWidth="1"/>
    <col min="2" max="2" width="11.44140625" style="3" bestFit="1" customWidth="1"/>
    <col min="3" max="3" width="12.44140625" style="3" bestFit="1" customWidth="1"/>
  </cols>
  <sheetData>
    <row r="1" spans="1:3" x14ac:dyDescent="0.3">
      <c r="A1" s="4" t="s">
        <v>0</v>
      </c>
      <c r="B1" s="6" t="s">
        <v>9</v>
      </c>
      <c r="C1" s="7" t="s">
        <v>10</v>
      </c>
    </row>
    <row r="2" spans="1:3" x14ac:dyDescent="0.3">
      <c r="A2" s="2">
        <v>0</v>
      </c>
      <c r="B2" s="8">
        <v>11</v>
      </c>
      <c r="C2" s="9">
        <v>100</v>
      </c>
    </row>
    <row r="3" spans="1:3" x14ac:dyDescent="0.3">
      <c r="A3" s="2">
        <f>A2+1</f>
        <v>1</v>
      </c>
      <c r="B3" s="8">
        <v>10.999999900000001</v>
      </c>
      <c r="C3" s="9">
        <v>99.999998000000005</v>
      </c>
    </row>
    <row r="4" spans="1:3" x14ac:dyDescent="0.3">
      <c r="A4" s="2">
        <f t="shared" ref="A4:A28" si="0">A3+1</f>
        <v>2</v>
      </c>
      <c r="B4" s="8">
        <v>10.9999997</v>
      </c>
      <c r="C4" s="9">
        <v>99.999994000000001</v>
      </c>
    </row>
    <row r="5" spans="1:3" x14ac:dyDescent="0.3">
      <c r="A5" s="2">
        <f t="shared" si="0"/>
        <v>3</v>
      </c>
      <c r="B5" s="8">
        <v>10.999999300000001</v>
      </c>
      <c r="C5" s="9">
        <v>99.999986000000504</v>
      </c>
    </row>
    <row r="6" spans="1:3" x14ac:dyDescent="0.3">
      <c r="A6" s="2">
        <f t="shared" si="0"/>
        <v>4</v>
      </c>
      <c r="B6" s="8">
        <v>10.9999985</v>
      </c>
      <c r="C6" s="9">
        <v>99.999970000002193</v>
      </c>
    </row>
    <row r="7" spans="1:3" x14ac:dyDescent="0.3">
      <c r="A7" s="2">
        <f t="shared" si="0"/>
        <v>5</v>
      </c>
      <c r="B7" s="8">
        <v>10.999996899999999</v>
      </c>
      <c r="C7" s="9">
        <v>99.999938000009607</v>
      </c>
    </row>
    <row r="8" spans="1:3" x14ac:dyDescent="0.3">
      <c r="A8" s="2">
        <f t="shared" si="0"/>
        <v>6</v>
      </c>
      <c r="B8" s="8">
        <v>10.999993699999999</v>
      </c>
      <c r="C8" s="9">
        <v>99.999874000039696</v>
      </c>
    </row>
    <row r="9" spans="1:3" x14ac:dyDescent="0.3">
      <c r="A9" s="2">
        <f t="shared" si="0"/>
        <v>7</v>
      </c>
      <c r="B9" s="8">
        <v>10.999987300000001</v>
      </c>
      <c r="C9" s="9">
        <v>99.999746000161295</v>
      </c>
    </row>
    <row r="10" spans="1:3" x14ac:dyDescent="0.3">
      <c r="A10" s="2">
        <f t="shared" si="0"/>
        <v>8</v>
      </c>
      <c r="B10" s="8">
        <v>10.9999745</v>
      </c>
      <c r="C10" s="9">
        <v>99.999490000650198</v>
      </c>
    </row>
    <row r="11" spans="1:3" x14ac:dyDescent="0.3">
      <c r="A11" s="2">
        <f t="shared" si="0"/>
        <v>9</v>
      </c>
      <c r="B11" s="8">
        <v>10.9999489</v>
      </c>
      <c r="C11" s="9">
        <v>99.998978002611196</v>
      </c>
    </row>
    <row r="12" spans="1:3" x14ac:dyDescent="0.3">
      <c r="A12" s="2">
        <f t="shared" si="0"/>
        <v>10</v>
      </c>
      <c r="B12" s="8">
        <v>10.9998977</v>
      </c>
      <c r="C12" s="9">
        <v>99.997954010465193</v>
      </c>
    </row>
    <row r="13" spans="1:3" x14ac:dyDescent="0.3">
      <c r="A13" s="2">
        <f t="shared" si="0"/>
        <v>11</v>
      </c>
      <c r="B13" s="8">
        <v>10.999795300000001</v>
      </c>
      <c r="C13" s="9">
        <v>99.995906041902103</v>
      </c>
    </row>
    <row r="14" spans="1:3" x14ac:dyDescent="0.3">
      <c r="A14" s="2">
        <f t="shared" si="0"/>
        <v>12</v>
      </c>
      <c r="B14" s="8">
        <v>10.9995905</v>
      </c>
      <c r="C14" s="9">
        <v>99.991810167690204</v>
      </c>
    </row>
    <row r="15" spans="1:3" x14ac:dyDescent="0.3">
      <c r="A15" s="2">
        <f t="shared" si="0"/>
        <v>13</v>
      </c>
      <c r="B15" s="8">
        <v>10.999180900000001</v>
      </c>
      <c r="C15" s="9">
        <v>99.983618670924798</v>
      </c>
    </row>
    <row r="16" spans="1:3" x14ac:dyDescent="0.3">
      <c r="A16" s="2">
        <f t="shared" si="0"/>
        <v>14</v>
      </c>
      <c r="B16" s="8">
        <v>10.9983617</v>
      </c>
      <c r="C16" s="9">
        <v>99.967236684026901</v>
      </c>
    </row>
    <row r="17" spans="1:3" x14ac:dyDescent="0.3">
      <c r="A17" s="2">
        <f t="shared" si="0"/>
        <v>15</v>
      </c>
      <c r="B17" s="8">
        <v>10.996723299999999</v>
      </c>
      <c r="C17" s="9">
        <v>99.934476736762903</v>
      </c>
    </row>
    <row r="18" spans="1:3" x14ac:dyDescent="0.3">
      <c r="A18" s="2">
        <f t="shared" si="0"/>
        <v>16</v>
      </c>
      <c r="B18" s="8">
        <v>10.993446499999999</v>
      </c>
      <c r="C18" s="9">
        <v>99.868972948362199</v>
      </c>
    </row>
    <row r="19" spans="1:3" x14ac:dyDescent="0.3">
      <c r="A19" s="2">
        <f t="shared" si="0"/>
        <v>17</v>
      </c>
      <c r="B19" s="8">
        <v>10.986892900000001</v>
      </c>
      <c r="C19" s="9">
        <v>99.738029796070407</v>
      </c>
    </row>
    <row r="20" spans="1:3" x14ac:dyDescent="0.3">
      <c r="A20" s="2">
        <f t="shared" si="0"/>
        <v>18</v>
      </c>
      <c r="B20" s="8">
        <v>10.973785700000001</v>
      </c>
      <c r="C20" s="9">
        <v>99.476401189524495</v>
      </c>
    </row>
    <row r="21" spans="1:3" x14ac:dyDescent="0.3">
      <c r="A21" s="2">
        <f t="shared" si="0"/>
        <v>19</v>
      </c>
      <c r="B21" s="8">
        <v>10.9475713</v>
      </c>
      <c r="C21" s="9">
        <v>98.954174768583599</v>
      </c>
    </row>
    <row r="22" spans="1:3" x14ac:dyDescent="0.3">
      <c r="A22" s="2">
        <f t="shared" si="0"/>
        <v>20</v>
      </c>
      <c r="B22" s="8">
        <v>10.8951425</v>
      </c>
      <c r="C22" s="9">
        <v>97.913845095306201</v>
      </c>
    </row>
    <row r="23" spans="1:3" x14ac:dyDescent="0.3">
      <c r="A23" s="2">
        <f t="shared" si="0"/>
        <v>21</v>
      </c>
      <c r="B23" s="8">
        <v>10.7902849</v>
      </c>
      <c r="C23" s="9">
        <v>95.849678423168001</v>
      </c>
    </row>
    <row r="24" spans="1:3" x14ac:dyDescent="0.3">
      <c r="A24" s="2">
        <f t="shared" si="0"/>
        <v>22</v>
      </c>
      <c r="B24" s="8">
        <v>10.5805697</v>
      </c>
      <c r="C24" s="9">
        <v>91.787315776558003</v>
      </c>
    </row>
    <row r="25" spans="1:3" x14ac:dyDescent="0.3">
      <c r="A25" s="2">
        <f t="shared" si="0"/>
        <v>23</v>
      </c>
      <c r="B25" s="8">
        <v>10.1611393</v>
      </c>
      <c r="C25" s="9">
        <v>83.926473274004493</v>
      </c>
    </row>
    <row r="26" spans="1:3" x14ac:dyDescent="0.3">
      <c r="A26" s="2">
        <f t="shared" si="0"/>
        <v>24</v>
      </c>
      <c r="B26" s="8">
        <v>9.3222784999999995</v>
      </c>
      <c r="C26" s="9">
        <v>69.260319431562195</v>
      </c>
    </row>
    <row r="27" spans="1:3" x14ac:dyDescent="0.3">
      <c r="A27" s="2">
        <f t="shared" si="0"/>
        <v>25</v>
      </c>
      <c r="B27" s="8">
        <v>7.6445568999999898</v>
      </c>
      <c r="C27" s="9">
        <v>44.150136397337597</v>
      </c>
    </row>
    <row r="28" spans="1:3" x14ac:dyDescent="0.3">
      <c r="A28" s="2">
        <f t="shared" si="0"/>
        <v>26</v>
      </c>
      <c r="B28" s="8">
        <v>4.2891136999999997</v>
      </c>
      <c r="C28" s="9">
        <v>10.8182689315276</v>
      </c>
    </row>
    <row r="29" spans="1:3" x14ac:dyDescent="0.3">
      <c r="A29" s="5">
        <v>27</v>
      </c>
      <c r="B29" s="68">
        <v>-2.4217727</v>
      </c>
      <c r="C29" s="69">
        <v>11.7085284105</v>
      </c>
    </row>
    <row r="30" spans="1:3" x14ac:dyDescent="0.3">
      <c r="A30" s="4" t="s">
        <v>11</v>
      </c>
      <c r="B30" s="6">
        <v>-2.4217727</v>
      </c>
      <c r="C30" s="7">
        <v>7.6445568999999898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141-13E7-4DB1-BFB5-B1BC72A58B6B}">
  <dimension ref="A1:G30"/>
  <sheetViews>
    <sheetView tabSelected="1" topLeftCell="H1" workbookViewId="0">
      <selection activeCell="T28" sqref="T28"/>
    </sheetView>
  </sheetViews>
  <sheetFormatPr defaultRowHeight="14.4" x14ac:dyDescent="0.3"/>
  <cols>
    <col min="3" max="3" width="5.21875" customWidth="1"/>
    <col min="6" max="6" width="8.88671875" customWidth="1"/>
  </cols>
  <sheetData>
    <row r="1" spans="1:7" x14ac:dyDescent="0.3">
      <c r="A1" s="65" t="s">
        <v>18</v>
      </c>
      <c r="B1" s="66"/>
      <c r="C1" s="66"/>
      <c r="D1" s="66"/>
      <c r="E1" s="66"/>
      <c r="F1" s="67"/>
    </row>
    <row r="2" spans="1:7" x14ac:dyDescent="0.3">
      <c r="A2" s="10" t="s">
        <v>12</v>
      </c>
      <c r="B2" s="22" t="s">
        <v>17</v>
      </c>
      <c r="C2" s="59" t="s">
        <v>13</v>
      </c>
      <c r="D2" s="48" t="s">
        <v>14</v>
      </c>
      <c r="E2" s="47" t="s">
        <v>15</v>
      </c>
      <c r="F2" s="13" t="s">
        <v>16</v>
      </c>
    </row>
    <row r="3" spans="1:7" x14ac:dyDescent="0.3">
      <c r="A3" s="26">
        <v>0.1</v>
      </c>
      <c r="B3" s="60">
        <v>0.01</v>
      </c>
      <c r="C3" s="61">
        <v>9</v>
      </c>
      <c r="D3" s="50">
        <v>0.92054687499999999</v>
      </c>
      <c r="E3" s="49">
        <v>1.0164453124999999</v>
      </c>
      <c r="F3" s="60">
        <f>E3-D3</f>
        <v>9.5898437499999933E-2</v>
      </c>
      <c r="G3">
        <f>LOG10(A3)</f>
        <v>-1</v>
      </c>
    </row>
    <row r="4" spans="1:7" x14ac:dyDescent="0.3">
      <c r="A4" s="26">
        <f>A3/10</f>
        <v>0.01</v>
      </c>
      <c r="B4" s="60">
        <f>B3/10</f>
        <v>1E-3</v>
      </c>
      <c r="C4" s="61">
        <v>13</v>
      </c>
      <c r="D4" s="50">
        <v>0.99693408203125</v>
      </c>
      <c r="E4" s="49">
        <v>1.00330493164062</v>
      </c>
      <c r="F4" s="60">
        <f t="shared" ref="F4:F9" si="0">E4-D4</f>
        <v>6.3708496093699551E-3</v>
      </c>
      <c r="G4">
        <f t="shared" ref="G4:G9" si="1">LOG10(A4)</f>
        <v>-2</v>
      </c>
    </row>
    <row r="5" spans="1:7" x14ac:dyDescent="0.3">
      <c r="A5" s="26">
        <f t="shared" ref="A5:B9" si="2">A4/10</f>
        <v>1E-3</v>
      </c>
      <c r="B5" s="60">
        <f t="shared" si="2"/>
        <v>1E-4</v>
      </c>
      <c r="C5" s="61">
        <v>16</v>
      </c>
      <c r="D5" s="50">
        <v>0.99974222412109304</v>
      </c>
      <c r="E5" s="49">
        <v>1.0005136077880801</v>
      </c>
      <c r="F5" s="60">
        <f t="shared" si="0"/>
        <v>7.7138366698703553E-4</v>
      </c>
      <c r="G5">
        <f t="shared" si="1"/>
        <v>-3</v>
      </c>
    </row>
    <row r="6" spans="1:7" x14ac:dyDescent="0.3">
      <c r="A6" s="26">
        <f t="shared" si="2"/>
        <v>1E-4</v>
      </c>
      <c r="B6" s="60">
        <f t="shared" si="2"/>
        <v>1.0000000000000001E-5</v>
      </c>
      <c r="C6" s="61">
        <v>19</v>
      </c>
      <c r="D6" s="50">
        <v>0.99992234245300204</v>
      </c>
      <c r="E6" s="49">
        <v>1.00001626575469</v>
      </c>
      <c r="F6" s="60">
        <f t="shared" si="0"/>
        <v>9.3923301688003669E-5</v>
      </c>
      <c r="G6">
        <f t="shared" si="1"/>
        <v>-4</v>
      </c>
    </row>
    <row r="7" spans="1:7" x14ac:dyDescent="0.3">
      <c r="A7" s="26">
        <f t="shared" si="2"/>
        <v>1.0000000000000001E-5</v>
      </c>
      <c r="B7" s="60">
        <f t="shared" si="2"/>
        <v>1.0000000000000002E-6</v>
      </c>
      <c r="C7" s="61">
        <v>23</v>
      </c>
      <c r="D7" s="50">
        <v>0.99999700261354496</v>
      </c>
      <c r="E7" s="49">
        <v>1.00000324782204</v>
      </c>
      <c r="F7" s="60">
        <f t="shared" si="0"/>
        <v>6.2452084950148645E-6</v>
      </c>
      <c r="G7">
        <f t="shared" si="1"/>
        <v>-5</v>
      </c>
    </row>
    <row r="8" spans="1:7" x14ac:dyDescent="0.3">
      <c r="A8" s="26">
        <f t="shared" si="2"/>
        <v>1.0000000000000002E-6</v>
      </c>
      <c r="B8" s="60">
        <f t="shared" si="2"/>
        <v>1.0000000000000002E-7</v>
      </c>
      <c r="C8" s="61">
        <v>26</v>
      </c>
      <c r="D8" s="50">
        <v>0.99999974794505797</v>
      </c>
      <c r="E8" s="49">
        <v>1.0000005035961399</v>
      </c>
      <c r="F8" s="60">
        <f t="shared" si="0"/>
        <v>7.5565108192954256E-7</v>
      </c>
      <c r="G8">
        <f t="shared" si="1"/>
        <v>-6</v>
      </c>
    </row>
    <row r="9" spans="1:7" x14ac:dyDescent="0.3">
      <c r="A9" s="31">
        <f t="shared" si="2"/>
        <v>1.0000000000000002E-7</v>
      </c>
      <c r="B9" s="62">
        <f t="shared" si="2"/>
        <v>1.0000000000000002E-8</v>
      </c>
      <c r="C9" s="63">
        <v>29</v>
      </c>
      <c r="D9" s="52">
        <v>0.99999992413055705</v>
      </c>
      <c r="E9" s="51">
        <v>1.00000001608694</v>
      </c>
      <c r="F9" s="62">
        <f t="shared" si="0"/>
        <v>9.1956382952673721E-8</v>
      </c>
      <c r="G9">
        <f t="shared" si="1"/>
        <v>-7</v>
      </c>
    </row>
    <row r="12" spans="1:7" x14ac:dyDescent="0.3">
      <c r="B12" s="65" t="s">
        <v>19</v>
      </c>
      <c r="C12" s="66"/>
      <c r="D12" s="66"/>
      <c r="E12" s="66"/>
      <c r="F12" s="67"/>
    </row>
    <row r="13" spans="1:7" x14ac:dyDescent="0.3">
      <c r="B13" s="10" t="s">
        <v>12</v>
      </c>
      <c r="C13" s="22" t="s">
        <v>13</v>
      </c>
      <c r="D13" s="23" t="s">
        <v>14</v>
      </c>
      <c r="E13" s="24" t="s">
        <v>15</v>
      </c>
      <c r="F13" s="25" t="s">
        <v>16</v>
      </c>
    </row>
    <row r="14" spans="1:7" x14ac:dyDescent="0.3">
      <c r="B14" s="26">
        <v>0.1</v>
      </c>
      <c r="C14" s="27">
        <v>13</v>
      </c>
      <c r="D14" s="28">
        <v>0.96255948954658499</v>
      </c>
      <c r="E14" s="29">
        <v>1.0308831298797001</v>
      </c>
      <c r="F14" s="30">
        <f>E14-D14</f>
        <v>6.832364033311511E-2</v>
      </c>
      <c r="G14">
        <f>LOG10(B14)</f>
        <v>-1</v>
      </c>
    </row>
    <row r="15" spans="1:7" x14ac:dyDescent="0.3">
      <c r="B15" s="26">
        <f>B14/10</f>
        <v>0.01</v>
      </c>
      <c r="C15" s="27">
        <v>17</v>
      </c>
      <c r="D15" s="28">
        <v>0.99481753672430995</v>
      </c>
      <c r="E15" s="29">
        <v>1.00478582150757</v>
      </c>
      <c r="F15" s="30">
        <f t="shared" ref="F15:F20" si="3">E15-D15</f>
        <v>9.9682847832600618E-3</v>
      </c>
      <c r="G15">
        <f t="shared" ref="G15:G20" si="4">LOG10(B15)</f>
        <v>-2</v>
      </c>
    </row>
    <row r="16" spans="1:7" x14ac:dyDescent="0.3">
      <c r="B16" s="26">
        <f>B15/10</f>
        <v>1E-3</v>
      </c>
      <c r="C16" s="27">
        <v>22</v>
      </c>
      <c r="D16" s="28">
        <v>0.99952392238016496</v>
      </c>
      <c r="E16" s="29">
        <v>1.0004227620583499</v>
      </c>
      <c r="F16" s="30">
        <f t="shared" si="3"/>
        <v>8.9883967818493726E-4</v>
      </c>
      <c r="G16">
        <f t="shared" si="4"/>
        <v>-3</v>
      </c>
    </row>
    <row r="17" spans="2:7" x14ac:dyDescent="0.3">
      <c r="B17" s="26">
        <f>B16/10</f>
        <v>1E-4</v>
      </c>
      <c r="C17" s="27">
        <v>27</v>
      </c>
      <c r="D17" s="28">
        <v>0.99994829691001696</v>
      </c>
      <c r="E17" s="29">
        <v>1.0000293452332301</v>
      </c>
      <c r="F17" s="30">
        <f t="shared" si="3"/>
        <v>8.1048323213095408E-5</v>
      </c>
      <c r="G17">
        <f t="shared" si="4"/>
        <v>-4</v>
      </c>
    </row>
    <row r="18" spans="2:7" x14ac:dyDescent="0.3">
      <c r="B18" s="26">
        <f>B17/10</f>
        <v>1.0000000000000001E-5</v>
      </c>
      <c r="C18" s="27">
        <v>32</v>
      </c>
      <c r="D18" s="28">
        <v>0.99999559607400401</v>
      </c>
      <c r="E18" s="29">
        <v>1.00000290419675</v>
      </c>
      <c r="F18" s="30">
        <f t="shared" si="3"/>
        <v>7.3081227459637077E-6</v>
      </c>
      <c r="G18">
        <f t="shared" si="4"/>
        <v>-5</v>
      </c>
    </row>
    <row r="19" spans="2:7" x14ac:dyDescent="0.3">
      <c r="B19" s="26">
        <f>B18/10</f>
        <v>1.0000000000000002E-6</v>
      </c>
      <c r="C19" s="27">
        <v>37</v>
      </c>
      <c r="D19" s="28">
        <v>0.99999986103696104</v>
      </c>
      <c r="E19" s="29">
        <v>1.00000052000997</v>
      </c>
      <c r="F19" s="30">
        <f t="shared" si="3"/>
        <v>6.5897300893791311E-7</v>
      </c>
      <c r="G19">
        <f t="shared" si="4"/>
        <v>-6</v>
      </c>
    </row>
    <row r="20" spans="2:7" x14ac:dyDescent="0.3">
      <c r="B20" s="31">
        <f>B19/10</f>
        <v>1.0000000000000002E-7</v>
      </c>
      <c r="C20" s="32">
        <v>41</v>
      </c>
      <c r="D20" s="33">
        <v>0.99999995717982804</v>
      </c>
      <c r="E20" s="34">
        <v>1.00000005332269</v>
      </c>
      <c r="F20" s="35">
        <f t="shared" si="3"/>
        <v>9.6142862004988672E-8</v>
      </c>
      <c r="G20">
        <f t="shared" si="4"/>
        <v>-7</v>
      </c>
    </row>
    <row r="22" spans="2:7" x14ac:dyDescent="0.3">
      <c r="B22" s="65" t="s">
        <v>20</v>
      </c>
      <c r="C22" s="66"/>
      <c r="D22" s="66"/>
      <c r="E22" s="66"/>
      <c r="F22" s="67"/>
    </row>
    <row r="23" spans="2:7" x14ac:dyDescent="0.3">
      <c r="B23" s="10" t="s">
        <v>12</v>
      </c>
      <c r="C23" s="22" t="s">
        <v>13</v>
      </c>
      <c r="D23" s="47" t="s">
        <v>14</v>
      </c>
      <c r="E23" s="48" t="s">
        <v>15</v>
      </c>
      <c r="F23" s="25" t="s">
        <v>16</v>
      </c>
    </row>
    <row r="24" spans="2:7" x14ac:dyDescent="0.3">
      <c r="B24" s="26">
        <v>0.1</v>
      </c>
      <c r="C24" s="27">
        <v>12</v>
      </c>
      <c r="D24" s="49">
        <v>0.91777618010401096</v>
      </c>
      <c r="E24" s="50">
        <v>1.0344268636372</v>
      </c>
      <c r="F24" s="30">
        <f>E24-D24</f>
        <v>0.11665068353318908</v>
      </c>
      <c r="G24">
        <f>LOG10(B24)</f>
        <v>-1</v>
      </c>
    </row>
    <row r="25" spans="2:7" x14ac:dyDescent="0.3">
      <c r="B25" s="26">
        <f>B24/10</f>
        <v>0.01</v>
      </c>
      <c r="C25" s="27">
        <v>17</v>
      </c>
      <c r="D25" s="49">
        <v>0.99402053641154298</v>
      </c>
      <c r="E25" s="50">
        <v>1.0045447028838499</v>
      </c>
      <c r="F25" s="30">
        <f t="shared" ref="F25:F30" si="5">E25-D25</f>
        <v>1.0524166472306917E-2</v>
      </c>
      <c r="G25">
        <f t="shared" ref="G25:G30" si="6">LOG10(B25)</f>
        <v>-2</v>
      </c>
    </row>
    <row r="26" spans="2:7" x14ac:dyDescent="0.3">
      <c r="B26" s="26">
        <f>B25/10</f>
        <v>1E-3</v>
      </c>
      <c r="C26" s="27">
        <v>22</v>
      </c>
      <c r="D26" s="49">
        <v>0.99956866766109298</v>
      </c>
      <c r="E26" s="50">
        <v>1.0005175970964999</v>
      </c>
      <c r="F26" s="30">
        <f t="shared" si="5"/>
        <v>9.4892943540691999E-4</v>
      </c>
      <c r="G26">
        <f t="shared" si="6"/>
        <v>-3</v>
      </c>
    </row>
    <row r="27" spans="2:7" x14ac:dyDescent="0.3">
      <c r="B27" s="26">
        <f>B26/10</f>
        <v>1E-4</v>
      </c>
      <c r="C27" s="27">
        <v>27</v>
      </c>
      <c r="D27" s="49">
        <v>0.99995138353170498</v>
      </c>
      <c r="E27" s="50">
        <v>1.00003694852195</v>
      </c>
      <c r="F27" s="30">
        <f t="shared" si="5"/>
        <v>8.5564990245035055E-5</v>
      </c>
      <c r="G27">
        <f t="shared" si="6"/>
        <v>-4</v>
      </c>
    </row>
    <row r="28" spans="2:7" x14ac:dyDescent="0.3">
      <c r="B28" s="26">
        <f>B27/10</f>
        <v>1.0000000000000001E-5</v>
      </c>
      <c r="C28" s="27">
        <v>32</v>
      </c>
      <c r="D28" s="49">
        <v>0.99999456415668597</v>
      </c>
      <c r="E28" s="50">
        <v>1.0000022795471499</v>
      </c>
      <c r="F28" s="30">
        <f t="shared" si="5"/>
        <v>7.7153904639581938E-6</v>
      </c>
      <c r="G28">
        <f t="shared" si="6"/>
        <v>-5</v>
      </c>
    </row>
    <row r="29" spans="2:7" x14ac:dyDescent="0.3">
      <c r="B29" s="26">
        <f>B28/10</f>
        <v>1.0000000000000002E-6</v>
      </c>
      <c r="C29" s="27">
        <v>36</v>
      </c>
      <c r="D29" s="49">
        <v>0.999999513919415</v>
      </c>
      <c r="E29" s="50">
        <v>1.0000006395797101</v>
      </c>
      <c r="F29" s="30">
        <f t="shared" si="5"/>
        <v>1.1256602950870942E-6</v>
      </c>
      <c r="G29">
        <f t="shared" si="6"/>
        <v>-6</v>
      </c>
    </row>
    <row r="30" spans="2:7" x14ac:dyDescent="0.3">
      <c r="B30" s="31">
        <f>B29/10</f>
        <v>1.0000000000000002E-7</v>
      </c>
      <c r="C30" s="32">
        <v>41</v>
      </c>
      <c r="D30" s="51">
        <v>0.99999996078381004</v>
      </c>
      <c r="E30" s="52">
        <v>1.00000006228453</v>
      </c>
      <c r="F30" s="35">
        <f t="shared" si="5"/>
        <v>1.0150071994008414E-7</v>
      </c>
      <c r="G30">
        <f t="shared" si="6"/>
        <v>-7</v>
      </c>
    </row>
  </sheetData>
  <mergeCells count="3">
    <mergeCell ref="A1:F1"/>
    <mergeCell ref="B12:F12"/>
    <mergeCell ref="B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Метод дихтомии</vt:lpstr>
      <vt:lpstr>Метод золотого сечения</vt:lpstr>
      <vt:lpstr>Метод Фибоначчи</vt:lpstr>
      <vt:lpstr>Метод поиска интервала сод. мин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 Loychenko</dc:creator>
  <cp:lastModifiedBy>Danila Loychenko</cp:lastModifiedBy>
  <dcterms:created xsi:type="dcterms:W3CDTF">2015-06-05T18:19:34Z</dcterms:created>
  <dcterms:modified xsi:type="dcterms:W3CDTF">2024-02-13T17:38:40Z</dcterms:modified>
</cp:coreProperties>
</file>