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lfga/Downloads/"/>
    </mc:Choice>
  </mc:AlternateContent>
  <xr:revisionPtr revIDLastSave="0" documentId="13_ncr:1_{B406B3EB-7EF0-5646-A142-E0556F049C2C}" xr6:coauthVersionLast="40" xr6:coauthVersionMax="40" xr10:uidLastSave="{00000000-0000-0000-0000-000000000000}"/>
  <bookViews>
    <workbookView xWindow="0" yWindow="460" windowWidth="25600" windowHeight="14480" tabRatio="500" xr2:uid="{00000000-000D-0000-FFFF-FFFF00000000}"/>
  </bookViews>
  <sheets>
    <sheet name="CPP Forma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" l="1"/>
  <c r="Q18" i="1"/>
  <c r="P21" i="1"/>
  <c r="O21" i="1"/>
  <c r="L23" i="1"/>
  <c r="K23" i="1"/>
  <c r="J19" i="1"/>
  <c r="I19" i="1"/>
  <c r="H26" i="1"/>
  <c r="G26" i="1"/>
  <c r="F22" i="1"/>
  <c r="E22" i="1"/>
</calcChain>
</file>

<file path=xl/sharedStrings.xml><?xml version="1.0" encoding="utf-8"?>
<sst xmlns="http://schemas.openxmlformats.org/spreadsheetml/2006/main" count="296" uniqueCount="186">
  <si>
    <t xml:space="preserve">Animal ID </t>
  </si>
  <si>
    <t xml:space="preserve">Transition </t>
  </si>
  <si>
    <t>Times</t>
  </si>
  <si>
    <t xml:space="preserve">Total </t>
  </si>
  <si>
    <t>Time</t>
  </si>
  <si>
    <t>Each Part</t>
  </si>
  <si>
    <t>Percent in</t>
  </si>
  <si>
    <t>P = x %</t>
  </si>
  <si>
    <t>B = x %</t>
  </si>
  <si>
    <t xml:space="preserve">Average Across </t>
  </si>
  <si>
    <t>Subjects</t>
  </si>
  <si>
    <t>Session 1</t>
  </si>
  <si>
    <t>* P = pink / B = blue *</t>
  </si>
  <si>
    <r>
      <t xml:space="preserve">2) B - </t>
    </r>
    <r>
      <rPr>
        <i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minutes w/ seconds</t>
    </r>
  </si>
  <si>
    <r>
      <t xml:space="preserve">1) P - </t>
    </r>
    <r>
      <rPr>
        <i/>
        <sz val="12"/>
        <color theme="1"/>
        <rFont val="Calibri"/>
        <family val="2"/>
        <scheme val="minor"/>
      </rPr>
      <t xml:space="preserve">x </t>
    </r>
    <r>
      <rPr>
        <sz val="12"/>
        <color theme="1"/>
        <rFont val="Calibri"/>
        <family val="2"/>
        <scheme val="minor"/>
      </rPr>
      <t>minutes w/ seconds</t>
    </r>
  </si>
  <si>
    <t xml:space="preserve">3) B - </t>
  </si>
  <si>
    <t xml:space="preserve">4) P - </t>
  </si>
  <si>
    <t>P - .13</t>
  </si>
  <si>
    <t>B - .22</t>
  </si>
  <si>
    <t>P - .35</t>
  </si>
  <si>
    <t>B - .21</t>
  </si>
  <si>
    <t>.xx = sec's</t>
  </si>
  <si>
    <t>x.xx = min w/ sec's</t>
  </si>
  <si>
    <t>B - .38</t>
  </si>
  <si>
    <t>B - .11</t>
  </si>
  <si>
    <t>B - .37</t>
  </si>
  <si>
    <t>P - .28</t>
  </si>
  <si>
    <t>https://www.timecalculator.net/</t>
  </si>
  <si>
    <t>https://www.dollartimes.com/calculators/hours-minutes-calculator.htm</t>
  </si>
  <si>
    <t>P(tot)%</t>
  </si>
  <si>
    <t>B(tot)%</t>
  </si>
  <si>
    <t>Notes:</t>
  </si>
  <si>
    <t>P - .43</t>
  </si>
  <si>
    <t>B - .13</t>
  </si>
  <si>
    <t>B - .18</t>
  </si>
  <si>
    <t>P - .10</t>
  </si>
  <si>
    <t>B - .09</t>
  </si>
  <si>
    <t>P - .46</t>
  </si>
  <si>
    <t>B - .15</t>
  </si>
  <si>
    <t>P - .12</t>
  </si>
  <si>
    <t>B - .08</t>
  </si>
  <si>
    <t>P - .32</t>
  </si>
  <si>
    <t>B - .06</t>
  </si>
  <si>
    <t>P - .06</t>
  </si>
  <si>
    <t>B - .24</t>
  </si>
  <si>
    <t>P - .22</t>
  </si>
  <si>
    <t>P - .53</t>
  </si>
  <si>
    <t>B - .17</t>
  </si>
  <si>
    <t>P - .25</t>
  </si>
  <si>
    <t>P - .08</t>
  </si>
  <si>
    <t>https://rechneronline.de/add-time/time-percentage.php</t>
  </si>
  <si>
    <t>B - .12</t>
  </si>
  <si>
    <t>P - .29</t>
  </si>
  <si>
    <t>B - .28</t>
  </si>
  <si>
    <t>P - .27</t>
  </si>
  <si>
    <t>B - .29</t>
  </si>
  <si>
    <t>P - .21</t>
  </si>
  <si>
    <t>B - .10</t>
  </si>
  <si>
    <t>B - .16</t>
  </si>
  <si>
    <t>P - .19</t>
  </si>
  <si>
    <t>B - .49</t>
  </si>
  <si>
    <t>P - .18</t>
  </si>
  <si>
    <t>P - .16</t>
  </si>
  <si>
    <t>B - .04</t>
  </si>
  <si>
    <t>B - .53</t>
  </si>
  <si>
    <t>P - .14</t>
  </si>
  <si>
    <t>B - .50</t>
  </si>
  <si>
    <t>P - .40</t>
  </si>
  <si>
    <t>B - .19</t>
  </si>
  <si>
    <t>P - .15</t>
  </si>
  <si>
    <t>B - .26</t>
  </si>
  <si>
    <t>B - .43</t>
  </si>
  <si>
    <t>B - .20</t>
  </si>
  <si>
    <t>P - .44</t>
  </si>
  <si>
    <t>P - .30</t>
  </si>
  <si>
    <t>P - .26</t>
  </si>
  <si>
    <t>B - .33</t>
  </si>
  <si>
    <t>P - .23</t>
  </si>
  <si>
    <t>B - .23</t>
  </si>
  <si>
    <t>B - .31</t>
  </si>
  <si>
    <t>P - 2.06</t>
  </si>
  <si>
    <t>B - .05</t>
  </si>
  <si>
    <t>B - 1.03</t>
  </si>
  <si>
    <t>B - .27</t>
  </si>
  <si>
    <t>P - .17</t>
  </si>
  <si>
    <t>P - 1.14</t>
  </si>
  <si>
    <t>P - .56</t>
  </si>
  <si>
    <t>B - 1.07</t>
  </si>
  <si>
    <t>B - .40</t>
  </si>
  <si>
    <t>P - .45</t>
  </si>
  <si>
    <t>P - .07</t>
  </si>
  <si>
    <t>P - .54</t>
  </si>
  <si>
    <t>P - 1.10</t>
  </si>
  <si>
    <t>B - .14</t>
  </si>
  <si>
    <t>B - .30</t>
  </si>
  <si>
    <t>B - .59</t>
  </si>
  <si>
    <t>P - .31</t>
  </si>
  <si>
    <t>B - .48</t>
  </si>
  <si>
    <t>P - .42</t>
  </si>
  <si>
    <t>P - .09</t>
  </si>
  <si>
    <t>B - 1.41</t>
  </si>
  <si>
    <t>P - .04</t>
  </si>
  <si>
    <t>P - 1.21</t>
  </si>
  <si>
    <t>P - .38</t>
  </si>
  <si>
    <t>B - 1.13</t>
  </si>
  <si>
    <t>P - .03</t>
  </si>
  <si>
    <t>P - .33</t>
  </si>
  <si>
    <t>P - .24</t>
  </si>
  <si>
    <t>P - .50</t>
  </si>
  <si>
    <t>B - 1.06</t>
  </si>
  <si>
    <t>B - .32</t>
  </si>
  <si>
    <t>B - .35</t>
  </si>
  <si>
    <t>B - .55</t>
  </si>
  <si>
    <t>B - .44</t>
  </si>
  <si>
    <t>P - .52</t>
  </si>
  <si>
    <t>P - 2.25</t>
  </si>
  <si>
    <t>∑(tot)</t>
  </si>
  <si>
    <t>∑(tot)P =</t>
  </si>
  <si>
    <t xml:space="preserve">∑(tot)B = </t>
  </si>
  <si>
    <t xml:space="preserve">∑(tot)P+B = </t>
  </si>
  <si>
    <t xml:space="preserve">Initial placement: 8P = 8B </t>
  </si>
  <si>
    <t>P = x minutes w/ seconds</t>
  </si>
  <si>
    <t>B = x minutes w/ seconds</t>
  </si>
  <si>
    <t>∑(tot) ≈ 30 mintues</t>
  </si>
  <si>
    <t>x.xx.xx = hours, min's, and sec's</t>
  </si>
  <si>
    <t>CPP17</t>
  </si>
  <si>
    <t>CPP18</t>
  </si>
  <si>
    <t>CPP19</t>
  </si>
  <si>
    <t>CPP20</t>
  </si>
  <si>
    <t>CPP21*</t>
  </si>
  <si>
    <t>CPP22</t>
  </si>
  <si>
    <t>CPP23</t>
  </si>
  <si>
    <t xml:space="preserve">B - </t>
  </si>
  <si>
    <t>B - 1.48</t>
  </si>
  <si>
    <t>B - 3.51</t>
  </si>
  <si>
    <t>B - 2.44</t>
  </si>
  <si>
    <t>B - 5.58</t>
  </si>
  <si>
    <t>B - 2.34</t>
  </si>
  <si>
    <t>B - .01</t>
  </si>
  <si>
    <t>B - .52</t>
  </si>
  <si>
    <t>P - .48</t>
  </si>
  <si>
    <t>B - .51</t>
  </si>
  <si>
    <t>P - 1.47</t>
  </si>
  <si>
    <t>P - 4.19</t>
  </si>
  <si>
    <t>P - .58</t>
  </si>
  <si>
    <t>P - 8.02</t>
  </si>
  <si>
    <t>P - 1.06</t>
  </si>
  <si>
    <t>P - 2.48</t>
  </si>
  <si>
    <t>P - 4.05</t>
  </si>
  <si>
    <t>P - 6.31</t>
  </si>
  <si>
    <t>P - 5.08</t>
  </si>
  <si>
    <t>B - .39</t>
  </si>
  <si>
    <t>P - 3.19</t>
  </si>
  <si>
    <t>P - 1.46</t>
  </si>
  <si>
    <t>P - 7.40</t>
  </si>
  <si>
    <t>P - 3.59</t>
  </si>
  <si>
    <t>B - 30.29</t>
  </si>
  <si>
    <t>P - 0.0</t>
  </si>
  <si>
    <t>B - 100%</t>
  </si>
  <si>
    <t>P - 0%</t>
  </si>
  <si>
    <t>B - .41</t>
  </si>
  <si>
    <t>P - 1.22</t>
  </si>
  <si>
    <t>P - 4.38</t>
  </si>
  <si>
    <t>B - 2.25</t>
  </si>
  <si>
    <t>B - 2.58</t>
  </si>
  <si>
    <t>P - .41</t>
  </si>
  <si>
    <t>B - 2.50</t>
  </si>
  <si>
    <t>B - 1.46</t>
  </si>
  <si>
    <t>P - 3.55</t>
  </si>
  <si>
    <t>P - 19.08%</t>
  </si>
  <si>
    <t>B - 80.92%</t>
  </si>
  <si>
    <t>B - 21.25%</t>
  </si>
  <si>
    <t>P - 78.75%</t>
  </si>
  <si>
    <t>P - 78.8%</t>
  </si>
  <si>
    <t>B - 21.2%</t>
  </si>
  <si>
    <t>B - 27.03%</t>
  </si>
  <si>
    <t>P - 72.97%</t>
  </si>
  <si>
    <t>P - 63.1%</t>
  </si>
  <si>
    <t>B - 36.9%</t>
  </si>
  <si>
    <t>B - 52.64%</t>
  </si>
  <si>
    <t>P - 47.36%</t>
  </si>
  <si>
    <t>P = 1.53.19</t>
  </si>
  <si>
    <t>B = 1.45.14</t>
  </si>
  <si>
    <t>∑(tot) = 3.38.33</t>
  </si>
  <si>
    <t>P = 51.85%</t>
  </si>
  <si>
    <t>B = 48.15%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</si>
</sst>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9C4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0" fillId="4" borderId="12" xfId="0" applyFill="1" applyBorder="1"/>
    <xf numFmtId="0" fontId="0" fillId="4" borderId="6" xfId="0" applyFill="1" applyBorder="1"/>
    <xf numFmtId="0" fontId="1" fillId="2" borderId="0" xfId="0" applyFont="1" applyFill="1" applyBorder="1" applyAlignment="1">
      <alignment horizontal="center"/>
    </xf>
    <xf numFmtId="0" fontId="0" fillId="4" borderId="1" xfId="0" applyFill="1" applyBorder="1"/>
    <xf numFmtId="0" fontId="9" fillId="0" borderId="0" xfId="0" applyFont="1" applyAlignment="1">
      <alignment horizontal="right"/>
    </xf>
    <xf numFmtId="0" fontId="0" fillId="0" borderId="0" xfId="0" applyFill="1" applyBorder="1"/>
    <xf numFmtId="0" fontId="8" fillId="0" borderId="0" xfId="0" applyFont="1" applyFill="1" applyBorder="1" applyAlignment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" xfId="0" applyBorder="1"/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E9C4FF"/>
      <color rgb="FFF6EBFF"/>
      <color rgb="FFEDB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chneronline.de/add-time/time-percentage.php" TargetMode="External"/><Relationship Id="rId2" Type="http://schemas.openxmlformats.org/officeDocument/2006/relationships/hyperlink" Target="https://www.dollartimes.com/calculators/hours-minutes-calculator.htm" TargetMode="External"/><Relationship Id="rId1" Type="http://schemas.openxmlformats.org/officeDocument/2006/relationships/hyperlink" Target="https://www.timecalculator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tabSelected="1" topLeftCell="H1" zoomScale="124" workbookViewId="0">
      <selection activeCell="N3" sqref="N3"/>
    </sheetView>
  </sheetViews>
  <sheetFormatPr baseColWidth="10" defaultRowHeight="16"/>
  <cols>
    <col min="1" max="1" width="15.83203125" customWidth="1"/>
    <col min="2" max="3" width="23.1640625" customWidth="1"/>
    <col min="4" max="4" width="15.83203125" customWidth="1"/>
    <col min="5" max="6" width="11.6640625" customWidth="1"/>
    <col min="7" max="8" width="10.83203125" customWidth="1"/>
    <col min="9" max="10" width="10.6640625" customWidth="1"/>
  </cols>
  <sheetData>
    <row r="1" spans="1:38">
      <c r="B1" s="38" t="s">
        <v>0</v>
      </c>
      <c r="C1" s="39"/>
      <c r="D1" s="10" t="s">
        <v>11</v>
      </c>
      <c r="E1" s="41" t="s">
        <v>125</v>
      </c>
      <c r="F1" s="40"/>
      <c r="G1" s="41" t="s">
        <v>126</v>
      </c>
      <c r="H1" s="40"/>
      <c r="I1" s="41" t="s">
        <v>127</v>
      </c>
      <c r="J1" s="40"/>
      <c r="K1" s="35" t="s">
        <v>128</v>
      </c>
      <c r="L1" s="40"/>
      <c r="M1" s="35" t="s">
        <v>129</v>
      </c>
      <c r="N1" s="40"/>
      <c r="O1" s="35" t="s">
        <v>130</v>
      </c>
      <c r="P1" s="40"/>
      <c r="Q1" s="35" t="s">
        <v>131</v>
      </c>
      <c r="R1" s="40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38">
      <c r="A2" s="1" t="s">
        <v>1</v>
      </c>
      <c r="B2" t="s">
        <v>14</v>
      </c>
      <c r="C2" t="s">
        <v>13</v>
      </c>
      <c r="E2" s="6" t="s">
        <v>45</v>
      </c>
      <c r="F2" s="7" t="s">
        <v>97</v>
      </c>
      <c r="G2" s="9" t="s">
        <v>138</v>
      </c>
      <c r="H2" s="6" t="s">
        <v>89</v>
      </c>
      <c r="I2" s="6" t="s">
        <v>105</v>
      </c>
      <c r="J2" s="7" t="s">
        <v>113</v>
      </c>
      <c r="K2" s="9" t="s">
        <v>138</v>
      </c>
      <c r="L2" s="6" t="s">
        <v>96</v>
      </c>
      <c r="M2" s="6" t="s">
        <v>156</v>
      </c>
      <c r="N2" s="9" t="s">
        <v>157</v>
      </c>
      <c r="O2" s="6" t="s">
        <v>35</v>
      </c>
      <c r="P2" s="7" t="s">
        <v>25</v>
      </c>
      <c r="Q2" s="9" t="s">
        <v>81</v>
      </c>
      <c r="R2" s="20" t="s">
        <v>41</v>
      </c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8">
      <c r="A3" s="2" t="s">
        <v>2</v>
      </c>
      <c r="B3" t="s">
        <v>15</v>
      </c>
      <c r="C3" t="s">
        <v>16</v>
      </c>
      <c r="E3" s="5" t="s">
        <v>39</v>
      </c>
      <c r="F3" s="4" t="s">
        <v>71</v>
      </c>
      <c r="G3" s="4" t="s">
        <v>139</v>
      </c>
      <c r="H3" s="5" t="s">
        <v>41</v>
      </c>
      <c r="I3" s="5" t="s">
        <v>146</v>
      </c>
      <c r="J3" s="4" t="s">
        <v>33</v>
      </c>
      <c r="K3" s="4" t="s">
        <v>34</v>
      </c>
      <c r="L3" s="5" t="s">
        <v>56</v>
      </c>
      <c r="M3" s="3">
        <v>30.29</v>
      </c>
      <c r="N3" s="4">
        <v>0</v>
      </c>
      <c r="O3" s="5" t="s">
        <v>17</v>
      </c>
      <c r="P3" s="4" t="s">
        <v>20</v>
      </c>
      <c r="Q3" s="4" t="s">
        <v>113</v>
      </c>
      <c r="R3" s="21" t="s">
        <v>56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</row>
    <row r="4" spans="1:38">
      <c r="E4" s="3" t="s">
        <v>61</v>
      </c>
      <c r="F4" s="4" t="s">
        <v>70</v>
      </c>
      <c r="G4" s="4" t="s">
        <v>44</v>
      </c>
      <c r="H4" s="3" t="s">
        <v>73</v>
      </c>
      <c r="I4" s="3" t="s">
        <v>92</v>
      </c>
      <c r="J4" s="4" t="s">
        <v>79</v>
      </c>
      <c r="K4" s="4" t="s">
        <v>93</v>
      </c>
      <c r="L4" s="3" t="s">
        <v>54</v>
      </c>
      <c r="M4" s="33">
        <v>30.29</v>
      </c>
      <c r="N4" s="34"/>
      <c r="O4" s="3" t="s">
        <v>45</v>
      </c>
      <c r="P4" s="4" t="s">
        <v>110</v>
      </c>
      <c r="Q4" s="4" t="s">
        <v>113</v>
      </c>
      <c r="R4" s="22" t="s">
        <v>84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spans="1:38">
      <c r="B5" s="33" t="s">
        <v>12</v>
      </c>
      <c r="C5" s="34"/>
      <c r="E5" s="3" t="s">
        <v>49</v>
      </c>
      <c r="F5" s="4" t="s">
        <v>25</v>
      </c>
      <c r="G5" s="4" t="s">
        <v>34</v>
      </c>
      <c r="H5" s="3" t="s">
        <v>19</v>
      </c>
      <c r="I5" s="3" t="s">
        <v>48</v>
      </c>
      <c r="J5" s="4" t="s">
        <v>18</v>
      </c>
      <c r="K5" s="4" t="s">
        <v>18</v>
      </c>
      <c r="L5" s="3" t="s">
        <v>26</v>
      </c>
      <c r="M5" s="15" t="s">
        <v>158</v>
      </c>
      <c r="N5" s="13" t="s">
        <v>159</v>
      </c>
      <c r="O5" s="3" t="s">
        <v>77</v>
      </c>
      <c r="P5" s="4" t="s">
        <v>160</v>
      </c>
      <c r="Q5" s="4" t="s">
        <v>66</v>
      </c>
      <c r="R5" s="22" t="s">
        <v>54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spans="1:38">
      <c r="E6" s="3" t="s">
        <v>59</v>
      </c>
      <c r="F6" s="4" t="s">
        <v>18</v>
      </c>
      <c r="G6" s="4" t="s">
        <v>47</v>
      </c>
      <c r="H6" s="3" t="s">
        <v>69</v>
      </c>
      <c r="I6" s="3" t="s">
        <v>90</v>
      </c>
      <c r="J6" s="4" t="s">
        <v>34</v>
      </c>
      <c r="K6" s="4" t="s">
        <v>55</v>
      </c>
      <c r="L6" s="3" t="s">
        <v>17</v>
      </c>
      <c r="M6" s="3"/>
      <c r="N6" s="4"/>
      <c r="O6" s="3" t="s">
        <v>54</v>
      </c>
      <c r="P6" s="4" t="s">
        <v>51</v>
      </c>
      <c r="Q6" s="4" t="s">
        <v>18</v>
      </c>
      <c r="R6" s="22" t="s">
        <v>91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1:38">
      <c r="A7" s="1" t="s">
        <v>3</v>
      </c>
      <c r="B7" t="s">
        <v>121</v>
      </c>
      <c r="C7" t="s">
        <v>122</v>
      </c>
      <c r="E7" s="3" t="s">
        <v>56</v>
      </c>
      <c r="F7" s="4" t="s">
        <v>23</v>
      </c>
      <c r="G7" s="4" t="s">
        <v>93</v>
      </c>
      <c r="H7" s="3" t="s">
        <v>140</v>
      </c>
      <c r="I7" s="3" t="s">
        <v>45</v>
      </c>
      <c r="J7" s="4" t="s">
        <v>81</v>
      </c>
      <c r="K7" s="4" t="s">
        <v>55</v>
      </c>
      <c r="L7" s="22" t="s">
        <v>19</v>
      </c>
      <c r="O7" s="3" t="s">
        <v>26</v>
      </c>
      <c r="P7" s="4" t="s">
        <v>151</v>
      </c>
      <c r="Q7" s="4" t="s">
        <v>79</v>
      </c>
      <c r="R7" s="22" t="s">
        <v>86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spans="1:38">
      <c r="A8" s="2" t="s">
        <v>4</v>
      </c>
      <c r="B8" s="42" t="s">
        <v>27</v>
      </c>
      <c r="C8" s="43"/>
      <c r="E8" s="3" t="s">
        <v>59</v>
      </c>
      <c r="F8" s="4" t="s">
        <v>38</v>
      </c>
      <c r="G8" s="4" t="s">
        <v>42</v>
      </c>
      <c r="H8" s="3" t="s">
        <v>75</v>
      </c>
      <c r="I8" s="3" t="s">
        <v>77</v>
      </c>
      <c r="J8" s="4" t="s">
        <v>34</v>
      </c>
      <c r="K8" s="4" t="s">
        <v>111</v>
      </c>
      <c r="L8" s="22" t="s">
        <v>17</v>
      </c>
      <c r="O8" s="3" t="s">
        <v>161</v>
      </c>
      <c r="P8" s="4" t="s">
        <v>20</v>
      </c>
      <c r="Q8" s="4" t="s">
        <v>81</v>
      </c>
      <c r="R8" s="22" t="s">
        <v>41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spans="1:38">
      <c r="B9" s="33" t="s">
        <v>123</v>
      </c>
      <c r="C9" s="34"/>
      <c r="E9" s="3" t="s">
        <v>84</v>
      </c>
      <c r="F9" s="4" t="s">
        <v>87</v>
      </c>
      <c r="G9" s="4" t="s">
        <v>51</v>
      </c>
      <c r="H9" s="3" t="s">
        <v>41</v>
      </c>
      <c r="I9" s="3" t="s">
        <v>46</v>
      </c>
      <c r="J9" s="4" t="s">
        <v>34</v>
      </c>
      <c r="K9" s="4" t="s">
        <v>72</v>
      </c>
      <c r="L9" s="20" t="s">
        <v>114</v>
      </c>
      <c r="O9" s="3" t="s">
        <v>46</v>
      </c>
      <c r="P9" s="4" t="s">
        <v>60</v>
      </c>
      <c r="Q9" s="4" t="s">
        <v>60</v>
      </c>
      <c r="R9" s="22" t="s">
        <v>80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8">
      <c r="B10" s="44" t="s">
        <v>28</v>
      </c>
      <c r="C10" s="44"/>
      <c r="E10" s="3" t="s">
        <v>56</v>
      </c>
      <c r="F10" s="4" t="s">
        <v>40</v>
      </c>
      <c r="G10" s="4" t="s">
        <v>94</v>
      </c>
      <c r="H10" s="3" t="s">
        <v>37</v>
      </c>
      <c r="I10" s="3" t="s">
        <v>39</v>
      </c>
      <c r="J10" s="4" t="s">
        <v>70</v>
      </c>
      <c r="K10" s="4" t="s">
        <v>34</v>
      </c>
      <c r="L10" s="3" t="s">
        <v>35</v>
      </c>
      <c r="M10" s="3"/>
      <c r="N10" s="4"/>
      <c r="O10" s="3" t="s">
        <v>56</v>
      </c>
      <c r="P10" s="4" t="s">
        <v>53</v>
      </c>
      <c r="Q10" s="4" t="s">
        <v>95</v>
      </c>
      <c r="R10" s="22" t="s">
        <v>59</v>
      </c>
      <c r="S10" s="17"/>
      <c r="T10" s="17"/>
      <c r="U10" s="17"/>
      <c r="V10" s="17"/>
      <c r="W10" s="17"/>
      <c r="X10" s="17"/>
      <c r="Y10" s="11"/>
      <c r="Z10" s="11"/>
      <c r="AA10" s="17"/>
      <c r="AB10" s="17"/>
      <c r="AC10" s="17"/>
      <c r="AD10" s="17"/>
      <c r="AE10" s="17"/>
      <c r="AF10" s="17"/>
      <c r="AG10" s="17"/>
      <c r="AH10" s="17"/>
      <c r="AI10" s="17"/>
      <c r="AJ10" s="17"/>
    </row>
    <row r="11" spans="1:38">
      <c r="B11" s="12" t="s">
        <v>29</v>
      </c>
      <c r="C11" s="12" t="s">
        <v>30</v>
      </c>
      <c r="E11" s="3" t="s">
        <v>49</v>
      </c>
      <c r="F11" s="4" t="s">
        <v>79</v>
      </c>
      <c r="G11" s="4" t="s">
        <v>57</v>
      </c>
      <c r="H11" s="3" t="s">
        <v>108</v>
      </c>
      <c r="I11" s="3" t="s">
        <v>103</v>
      </c>
      <c r="J11" s="4" t="s">
        <v>58</v>
      </c>
      <c r="K11" s="4" t="s">
        <v>151</v>
      </c>
      <c r="L11" s="3" t="s">
        <v>49</v>
      </c>
      <c r="M11" s="3"/>
      <c r="N11" s="4"/>
      <c r="O11" s="3" t="s">
        <v>74</v>
      </c>
      <c r="P11" s="4" t="s">
        <v>82</v>
      </c>
      <c r="Q11" s="4" t="s">
        <v>110</v>
      </c>
      <c r="R11" s="22" t="s">
        <v>19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</row>
    <row r="12" spans="1:38">
      <c r="B12" s="44" t="s">
        <v>50</v>
      </c>
      <c r="C12" s="45"/>
      <c r="E12" s="3" t="s">
        <v>65</v>
      </c>
      <c r="F12" s="4" t="s">
        <v>78</v>
      </c>
      <c r="G12" s="4" t="s">
        <v>58</v>
      </c>
      <c r="H12" s="3" t="s">
        <v>39</v>
      </c>
      <c r="I12" s="3" t="s">
        <v>147</v>
      </c>
      <c r="J12" s="4" t="s">
        <v>104</v>
      </c>
      <c r="K12" s="4" t="s">
        <v>88</v>
      </c>
      <c r="L12" s="3" t="s">
        <v>69</v>
      </c>
      <c r="M12" s="3"/>
      <c r="N12" s="4"/>
      <c r="O12" s="3" t="s">
        <v>32</v>
      </c>
      <c r="P12" s="4" t="s">
        <v>68</v>
      </c>
      <c r="Q12" s="4" t="s">
        <v>164</v>
      </c>
      <c r="R12" s="22" t="s">
        <v>19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spans="1:38">
      <c r="A13" s="1" t="s">
        <v>9</v>
      </c>
      <c r="B13" t="s">
        <v>117</v>
      </c>
      <c r="C13" t="s">
        <v>118</v>
      </c>
      <c r="E13" s="3" t="s">
        <v>17</v>
      </c>
      <c r="F13" s="4" t="s">
        <v>23</v>
      </c>
      <c r="G13" s="4" t="s">
        <v>68</v>
      </c>
      <c r="H13" s="3" t="s">
        <v>65</v>
      </c>
      <c r="I13" s="3" t="s">
        <v>148</v>
      </c>
      <c r="J13" s="4" t="s">
        <v>95</v>
      </c>
      <c r="K13" s="4" t="s">
        <v>55</v>
      </c>
      <c r="L13" s="3" t="s">
        <v>107</v>
      </c>
      <c r="M13" s="3"/>
      <c r="N13" s="4"/>
      <c r="O13" s="3" t="s">
        <v>147</v>
      </c>
      <c r="P13" s="4" t="s">
        <v>110</v>
      </c>
      <c r="Q13" s="4" t="s">
        <v>100</v>
      </c>
      <c r="R13" s="22" t="s">
        <v>165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38">
      <c r="A14" s="2" t="s">
        <v>10</v>
      </c>
      <c r="B14" s="32" t="s">
        <v>119</v>
      </c>
      <c r="C14" s="32"/>
      <c r="E14" s="3" t="s">
        <v>67</v>
      </c>
      <c r="F14" s="4" t="s">
        <v>133</v>
      </c>
      <c r="G14" s="4" t="s">
        <v>141</v>
      </c>
      <c r="H14" s="3" t="s">
        <v>108</v>
      </c>
      <c r="I14" s="3" t="s">
        <v>149</v>
      </c>
      <c r="J14" s="4" t="s">
        <v>38</v>
      </c>
      <c r="K14" s="4" t="s">
        <v>63</v>
      </c>
      <c r="L14" s="3" t="s">
        <v>101</v>
      </c>
      <c r="M14" s="3"/>
      <c r="N14" s="4"/>
      <c r="O14" s="3" t="s">
        <v>162</v>
      </c>
      <c r="P14" s="4" t="s">
        <v>53</v>
      </c>
      <c r="Q14" s="4" t="s">
        <v>166</v>
      </c>
      <c r="R14" s="22" t="s">
        <v>165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spans="1:38">
      <c r="E15" s="3" t="s">
        <v>99</v>
      </c>
      <c r="F15" s="4" t="s">
        <v>20</v>
      </c>
      <c r="G15" s="4" t="s">
        <v>51</v>
      </c>
      <c r="H15" s="3" t="s">
        <v>106</v>
      </c>
      <c r="I15" s="3" t="s">
        <v>26</v>
      </c>
      <c r="J15" s="4" t="s">
        <v>93</v>
      </c>
      <c r="K15" s="4" t="s">
        <v>70</v>
      </c>
      <c r="L15" s="3" t="s">
        <v>43</v>
      </c>
      <c r="M15" s="3"/>
      <c r="N15" s="4"/>
      <c r="O15" s="3" t="s">
        <v>161</v>
      </c>
      <c r="P15" s="4" t="s">
        <v>57</v>
      </c>
      <c r="Q15" s="4" t="s">
        <v>167</v>
      </c>
      <c r="R15" s="22" t="s">
        <v>168</v>
      </c>
      <c r="S15" s="11"/>
      <c r="T15" s="11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spans="1:38">
      <c r="A16" s="1" t="s">
        <v>6</v>
      </c>
      <c r="B16" t="s">
        <v>7</v>
      </c>
      <c r="C16" t="s">
        <v>8</v>
      </c>
      <c r="E16" s="3" t="s">
        <v>59</v>
      </c>
      <c r="F16" s="4" t="s">
        <v>134</v>
      </c>
      <c r="G16" s="4" t="s">
        <v>138</v>
      </c>
      <c r="H16" s="3" t="s">
        <v>108</v>
      </c>
      <c r="I16" s="3" t="s">
        <v>61</v>
      </c>
      <c r="J16" s="4" t="s">
        <v>57</v>
      </c>
      <c r="K16" s="4" t="s">
        <v>88</v>
      </c>
      <c r="L16" s="3" t="s">
        <v>54</v>
      </c>
      <c r="M16" s="3"/>
      <c r="N16" s="4"/>
      <c r="O16" s="3" t="s">
        <v>48</v>
      </c>
      <c r="P16" s="4" t="s">
        <v>47</v>
      </c>
      <c r="Q16" s="4" t="s">
        <v>83</v>
      </c>
      <c r="R16" s="22" t="s">
        <v>102</v>
      </c>
      <c r="S16" s="17"/>
      <c r="T16" s="17"/>
      <c r="U16" s="11"/>
      <c r="V16" s="11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spans="1:38">
      <c r="A17" s="2" t="s">
        <v>5</v>
      </c>
      <c r="E17" s="3" t="s">
        <v>17</v>
      </c>
      <c r="F17" s="4" t="s">
        <v>135</v>
      </c>
      <c r="G17" s="4" t="s">
        <v>93</v>
      </c>
      <c r="H17" s="3" t="s">
        <v>99</v>
      </c>
      <c r="I17" s="3" t="s">
        <v>56</v>
      </c>
      <c r="J17" s="4" t="s">
        <v>20</v>
      </c>
      <c r="K17" s="4" t="s">
        <v>72</v>
      </c>
      <c r="L17" s="3" t="s">
        <v>98</v>
      </c>
      <c r="M17" s="3"/>
      <c r="N17" s="4"/>
      <c r="O17" s="3" t="s">
        <v>85</v>
      </c>
      <c r="P17" s="4" t="s">
        <v>163</v>
      </c>
      <c r="Q17" s="4" t="s">
        <v>76</v>
      </c>
      <c r="R17" s="22" t="s">
        <v>49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1"/>
      <c r="AH17" s="11"/>
      <c r="AI17" s="18"/>
      <c r="AJ17" s="18"/>
    </row>
    <row r="18" spans="1:38">
      <c r="E18" s="3" t="s">
        <v>69</v>
      </c>
      <c r="F18" s="4" t="s">
        <v>136</v>
      </c>
      <c r="G18" s="4" t="s">
        <v>34</v>
      </c>
      <c r="H18" s="3" t="s">
        <v>39</v>
      </c>
      <c r="I18" s="3" t="s">
        <v>150</v>
      </c>
      <c r="J18" s="4" t="s">
        <v>132</v>
      </c>
      <c r="K18" s="4" t="s">
        <v>58</v>
      </c>
      <c r="L18" s="3" t="s">
        <v>152</v>
      </c>
      <c r="M18" s="3"/>
      <c r="N18" s="4"/>
      <c r="O18" s="3" t="s">
        <v>115</v>
      </c>
      <c r="P18" s="4" t="s">
        <v>53</v>
      </c>
      <c r="Q18" s="3">
        <f xml:space="preserve"> 15.56</f>
        <v>15.56</v>
      </c>
      <c r="R18" s="4">
        <f xml:space="preserve"> 14.2</f>
        <v>14.2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spans="1:38">
      <c r="A19" s="14" t="s">
        <v>31</v>
      </c>
      <c r="B19" s="32" t="s">
        <v>21</v>
      </c>
      <c r="C19" s="32"/>
      <c r="E19" s="3" t="s">
        <v>41</v>
      </c>
      <c r="F19" s="4" t="s">
        <v>68</v>
      </c>
      <c r="G19" s="4" t="s">
        <v>42</v>
      </c>
      <c r="H19" s="3" t="s">
        <v>142</v>
      </c>
      <c r="I19" s="3">
        <f xml:space="preserve"> 24.58</f>
        <v>24.58</v>
      </c>
      <c r="J19" s="4">
        <f xml:space="preserve"> 6.43</f>
        <v>6.43</v>
      </c>
      <c r="K19" s="4" t="s">
        <v>34</v>
      </c>
      <c r="L19" s="3" t="s">
        <v>153</v>
      </c>
      <c r="M19" s="3"/>
      <c r="N19" s="4"/>
      <c r="O19" s="3" t="s">
        <v>98</v>
      </c>
      <c r="P19" s="4" t="s">
        <v>58</v>
      </c>
      <c r="Q19" s="33">
        <v>30.16</v>
      </c>
      <c r="R19" s="34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spans="1:38">
      <c r="B20" s="32" t="s">
        <v>22</v>
      </c>
      <c r="C20" s="32"/>
      <c r="E20" s="3" t="s">
        <v>84</v>
      </c>
      <c r="F20" s="4" t="s">
        <v>112</v>
      </c>
      <c r="G20" s="4" t="s">
        <v>76</v>
      </c>
      <c r="H20" s="3" t="s">
        <v>143</v>
      </c>
      <c r="I20" s="33">
        <v>31.41</v>
      </c>
      <c r="J20" s="34"/>
      <c r="K20" s="4" t="s">
        <v>57</v>
      </c>
      <c r="L20" s="3" t="s">
        <v>65</v>
      </c>
      <c r="M20" s="3"/>
      <c r="N20" s="4"/>
      <c r="O20" s="3" t="s">
        <v>103</v>
      </c>
      <c r="P20" s="4" t="s">
        <v>109</v>
      </c>
      <c r="Q20" s="13" t="s">
        <v>179</v>
      </c>
      <c r="R20" s="15" t="s">
        <v>180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</row>
    <row r="21" spans="1:38" s="8" customFormat="1">
      <c r="A21"/>
      <c r="B21" s="32" t="s">
        <v>124</v>
      </c>
      <c r="C21" s="32"/>
      <c r="E21" s="6" t="s">
        <v>61</v>
      </c>
      <c r="F21" s="4" t="s">
        <v>137</v>
      </c>
      <c r="G21" s="4" t="s">
        <v>33</v>
      </c>
      <c r="H21" s="6" t="s">
        <v>101</v>
      </c>
      <c r="I21" s="15" t="s">
        <v>173</v>
      </c>
      <c r="J21" s="13" t="s">
        <v>174</v>
      </c>
      <c r="K21" s="4" t="s">
        <v>53</v>
      </c>
      <c r="L21" s="20" t="s">
        <v>154</v>
      </c>
      <c r="O21" s="3">
        <f xml:space="preserve"> 20.04</f>
        <v>20.04</v>
      </c>
      <c r="P21" s="4">
        <f xml:space="preserve"> 11.44</f>
        <v>11.44</v>
      </c>
      <c r="Q21"/>
      <c r="R21"/>
      <c r="U21" s="17"/>
      <c r="V21" s="17"/>
      <c r="W21" s="11"/>
      <c r="X21" s="11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</row>
    <row r="22" spans="1:38">
      <c r="B22" s="32" t="s">
        <v>120</v>
      </c>
      <c r="C22" s="32"/>
      <c r="E22" s="3">
        <f xml:space="preserve"> 5.55</f>
        <v>5.55</v>
      </c>
      <c r="F22" s="4">
        <f xml:space="preserve"> 25.06</f>
        <v>25.06</v>
      </c>
      <c r="G22" s="4" t="s">
        <v>36</v>
      </c>
      <c r="H22" s="22" t="s">
        <v>62</v>
      </c>
      <c r="K22" s="20" t="s">
        <v>64</v>
      </c>
      <c r="L22" s="20" t="s">
        <v>155</v>
      </c>
      <c r="O22" s="33">
        <v>31.48</v>
      </c>
      <c r="P22" s="34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1"/>
      <c r="AF22" s="11"/>
      <c r="AG22" s="17"/>
      <c r="AH22" s="17"/>
      <c r="AI22" s="17"/>
      <c r="AJ22" s="17"/>
      <c r="AK22" s="17"/>
      <c r="AL22" s="17"/>
    </row>
    <row r="23" spans="1:38">
      <c r="E23" s="33">
        <v>31.01</v>
      </c>
      <c r="F23" s="34"/>
      <c r="G23" s="4" t="s">
        <v>42</v>
      </c>
      <c r="H23" s="20" t="s">
        <v>52</v>
      </c>
      <c r="K23" s="3">
        <f xml:space="preserve"> 8.29</f>
        <v>8.2899999999999991</v>
      </c>
      <c r="L23" s="4">
        <f xml:space="preserve"> 22.54</f>
        <v>22.54</v>
      </c>
      <c r="O23" s="15" t="s">
        <v>177</v>
      </c>
      <c r="P23" s="13" t="s">
        <v>178</v>
      </c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</row>
    <row r="24" spans="1:38">
      <c r="E24" s="15" t="s">
        <v>169</v>
      </c>
      <c r="F24" s="13" t="s">
        <v>170</v>
      </c>
      <c r="G24" s="4" t="s">
        <v>24</v>
      </c>
      <c r="H24" s="20" t="s">
        <v>144</v>
      </c>
      <c r="K24" s="33">
        <v>31.23</v>
      </c>
      <c r="L24" s="34"/>
      <c r="U24" s="17"/>
      <c r="V24" s="17"/>
      <c r="W24" s="17"/>
      <c r="X24" s="17"/>
      <c r="Y24" s="17"/>
      <c r="Z24" s="17"/>
      <c r="AA24" s="17"/>
      <c r="AB24" s="17"/>
      <c r="AC24" s="11"/>
      <c r="AD24" s="11"/>
      <c r="AE24" s="17"/>
      <c r="AF24" s="17"/>
      <c r="AG24" s="17"/>
      <c r="AH24" s="17"/>
      <c r="AI24" s="17"/>
      <c r="AJ24" s="17"/>
      <c r="AK24" s="17"/>
      <c r="AL24" s="17"/>
    </row>
    <row r="25" spans="1:38">
      <c r="G25" s="20" t="s">
        <v>93</v>
      </c>
      <c r="H25" s="20" t="s">
        <v>145</v>
      </c>
      <c r="K25" s="13" t="s">
        <v>175</v>
      </c>
      <c r="L25" s="15" t="s">
        <v>176</v>
      </c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spans="1:38">
      <c r="G26" s="3">
        <f xml:space="preserve"> 6.47</f>
        <v>6.47</v>
      </c>
      <c r="H26" s="4">
        <f xml:space="preserve"> 25.08</f>
        <v>25.08</v>
      </c>
      <c r="O26" s="8"/>
      <c r="P26" s="8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</row>
    <row r="27" spans="1:38">
      <c r="G27" s="33">
        <v>31.55</v>
      </c>
      <c r="H27" s="34"/>
      <c r="O27" s="8"/>
      <c r="P27" s="8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spans="1:38">
      <c r="G28" s="13" t="s">
        <v>171</v>
      </c>
      <c r="H28" s="15" t="s">
        <v>172</v>
      </c>
      <c r="O28" s="8"/>
      <c r="P28" s="8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38">
      <c r="O29" s="8"/>
      <c r="P29" s="8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spans="1:38">
      <c r="O30" s="8"/>
      <c r="P30" s="8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</row>
    <row r="31" spans="1:38">
      <c r="O31" s="8"/>
      <c r="P31" s="8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spans="1:38">
      <c r="O32" s="8"/>
      <c r="P32" s="8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spans="4:38">
      <c r="O33" s="8"/>
      <c r="P33" s="8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</row>
    <row r="34" spans="4:38">
      <c r="O34" s="8"/>
      <c r="P34" s="8"/>
      <c r="U34" s="11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</row>
    <row r="35" spans="4:38">
      <c r="O35" s="8"/>
      <c r="P35" s="8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</row>
    <row r="36" spans="4:38">
      <c r="O36" s="8"/>
      <c r="P36" s="8"/>
      <c r="U36" s="17"/>
      <c r="V36" s="17"/>
      <c r="W36" s="17"/>
      <c r="X36" s="17"/>
      <c r="Y36" s="17"/>
      <c r="Z36" s="17"/>
      <c r="AA36" s="11"/>
      <c r="AB36" s="11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spans="4:38">
      <c r="O37" s="8"/>
      <c r="P37" s="8"/>
      <c r="Z37" s="17"/>
      <c r="AA37" s="17"/>
      <c r="AB37" s="17"/>
      <c r="AC37" s="17"/>
    </row>
    <row r="38" spans="4:38">
      <c r="Z38" s="19"/>
      <c r="AA38" s="19"/>
      <c r="AB38" s="19"/>
      <c r="AC38" s="19"/>
    </row>
    <row r="39" spans="4:38">
      <c r="D39" s="16" t="s">
        <v>116</v>
      </c>
      <c r="E39" s="35" t="s">
        <v>181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7"/>
    </row>
    <row r="40" spans="4:38">
      <c r="E40" s="23" t="s">
        <v>182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4:38">
      <c r="E41" s="23" t="s">
        <v>183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4:38">
      <c r="E42" s="26" t="s">
        <v>184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8"/>
    </row>
    <row r="43" spans="4:38">
      <c r="E43" s="29" t="s">
        <v>185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1"/>
    </row>
    <row r="44" spans="4:38">
      <c r="AA44" s="8"/>
      <c r="AB44" s="8"/>
    </row>
    <row r="45" spans="4:38">
      <c r="AA45" s="8"/>
      <c r="AB45" s="8"/>
    </row>
    <row r="46" spans="4:38">
      <c r="AA46" s="8"/>
      <c r="AB46" s="8"/>
    </row>
    <row r="47" spans="4:38">
      <c r="AA47" s="8"/>
      <c r="AB47" s="8"/>
    </row>
    <row r="48" spans="4:38">
      <c r="AA48" s="8"/>
      <c r="AB48" s="8"/>
    </row>
    <row r="49" spans="27:28">
      <c r="AA49" s="8"/>
      <c r="AB49" s="8"/>
    </row>
    <row r="50" spans="27:28">
      <c r="AA50" s="8"/>
      <c r="AB50" s="8"/>
    </row>
    <row r="51" spans="27:28">
      <c r="AA51" s="8"/>
      <c r="AB51" s="8"/>
    </row>
    <row r="52" spans="27:28">
      <c r="AA52" s="8"/>
      <c r="AB52" s="8"/>
    </row>
    <row r="53" spans="27:28">
      <c r="AA53" s="8"/>
      <c r="AB53" s="8"/>
    </row>
    <row r="54" spans="27:28">
      <c r="AA54" s="8"/>
      <c r="AB54" s="8"/>
    </row>
    <row r="55" spans="27:28">
      <c r="AA55" s="8"/>
      <c r="AB55" s="8"/>
    </row>
    <row r="56" spans="27:28">
      <c r="AA56" s="8"/>
      <c r="AB56" s="8"/>
    </row>
    <row r="57" spans="27:28">
      <c r="AA57" s="8"/>
      <c r="AB57" s="8"/>
    </row>
    <row r="58" spans="27:28">
      <c r="AA58" s="8"/>
      <c r="AB58" s="8"/>
    </row>
    <row r="59" spans="27:28">
      <c r="AA59" s="8"/>
      <c r="AB59" s="8"/>
    </row>
    <row r="60" spans="27:28">
      <c r="AA60" s="8"/>
      <c r="AB60" s="8"/>
    </row>
    <row r="61" spans="27:28">
      <c r="AA61" s="8"/>
      <c r="AB61" s="8"/>
    </row>
    <row r="62" spans="27:28">
      <c r="AA62" s="8"/>
      <c r="AB62" s="8"/>
    </row>
    <row r="63" spans="27:28">
      <c r="AA63" s="8"/>
      <c r="AB63" s="8"/>
    </row>
    <row r="64" spans="27:28">
      <c r="AA64" s="8"/>
      <c r="AB64" s="8"/>
    </row>
    <row r="65" spans="27:28">
      <c r="AA65" s="8"/>
      <c r="AB65" s="8"/>
    </row>
  </sheetData>
  <mergeCells count="30">
    <mergeCell ref="B12:C12"/>
    <mergeCell ref="B14:C14"/>
    <mergeCell ref="B19:C19"/>
    <mergeCell ref="B22:C22"/>
    <mergeCell ref="B20:C20"/>
    <mergeCell ref="B9:C9"/>
    <mergeCell ref="M4:N4"/>
    <mergeCell ref="B8:C8"/>
    <mergeCell ref="B10:C10"/>
    <mergeCell ref="B5:C5"/>
    <mergeCell ref="B1:C1"/>
    <mergeCell ref="Q1:R1"/>
    <mergeCell ref="E1:F1"/>
    <mergeCell ref="G1:H1"/>
    <mergeCell ref="I1:J1"/>
    <mergeCell ref="K1:L1"/>
    <mergeCell ref="M1:N1"/>
    <mergeCell ref="O1:P1"/>
    <mergeCell ref="Q19:R19"/>
    <mergeCell ref="E23:F23"/>
    <mergeCell ref="G27:H27"/>
    <mergeCell ref="E39:AJ39"/>
    <mergeCell ref="E40:AJ40"/>
    <mergeCell ref="O22:P22"/>
    <mergeCell ref="I20:J20"/>
    <mergeCell ref="E41:AJ41"/>
    <mergeCell ref="E42:AJ42"/>
    <mergeCell ref="E43:AJ43"/>
    <mergeCell ref="B21:C21"/>
    <mergeCell ref="K24:L24"/>
  </mergeCells>
  <hyperlinks>
    <hyperlink ref="B8" r:id="rId1" xr:uid="{00000000-0004-0000-0000-000000000000}"/>
    <hyperlink ref="B10" r:id="rId2" xr:uid="{00000000-0004-0000-0000-000001000000}"/>
    <hyperlink ref="B12" r:id="rId3" xr:uid="{00000000-0004-0000-0000-000002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CPP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</dc:creator>
  <cp:lastModifiedBy>Luisa Alatorre</cp:lastModifiedBy>
  <dcterms:created xsi:type="dcterms:W3CDTF">2017-11-15T23:28:08Z</dcterms:created>
  <dcterms:modified xsi:type="dcterms:W3CDTF">2018-12-22T22:42:34Z</dcterms:modified>
</cp:coreProperties>
</file>